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c12\Desktop\基金评价\周报\24年4月5日\"/>
    </mc:Choice>
  </mc:AlternateContent>
  <xr:revisionPtr revIDLastSave="0" documentId="13_ncr:1_{31E15E37-F2AE-4EA4-BFF0-CE8F75949310}" xr6:coauthVersionLast="47" xr6:coauthVersionMax="47" xr10:uidLastSave="{00000000-0000-0000-0000-000000000000}"/>
  <bookViews>
    <workbookView xWindow="-108" yWindow="-108" windowWidth="23256" windowHeight="12456" tabRatio="715" activeTab="1" xr2:uid="{00000000-000D-0000-FFFF-FFFF00000000}"/>
  </bookViews>
  <sheets>
    <sheet name="南华商品指数" sheetId="5" r:id="rId1"/>
    <sheet name="波动率" sheetId="2" r:id="rId2"/>
    <sheet name="持仓量-成交量" sheetId="3" r:id="rId3"/>
    <sheet name="火富牛风格因子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25" i="2" l="1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L80" i="7" l="1"/>
  <c r="K80" i="7"/>
  <c r="J80" i="7"/>
  <c r="I80" i="7"/>
  <c r="H80" i="7"/>
  <c r="G80" i="7"/>
  <c r="F80" i="7"/>
  <c r="E80" i="7"/>
  <c r="D80" i="7"/>
  <c r="C80" i="7"/>
  <c r="B80" i="7"/>
  <c r="A80" i="7"/>
  <c r="L79" i="7"/>
  <c r="K79" i="7"/>
  <c r="J79" i="7"/>
  <c r="I79" i="7"/>
  <c r="H79" i="7"/>
  <c r="G79" i="7"/>
  <c r="F79" i="7"/>
  <c r="E79" i="7"/>
  <c r="D79" i="7"/>
  <c r="C79" i="7"/>
  <c r="B79" i="7"/>
  <c r="A79" i="7"/>
  <c r="L78" i="7"/>
  <c r="K78" i="7"/>
  <c r="J78" i="7"/>
  <c r="I78" i="7"/>
  <c r="H78" i="7"/>
  <c r="G78" i="7"/>
  <c r="F78" i="7"/>
  <c r="E78" i="7"/>
  <c r="D78" i="7"/>
  <c r="C78" i="7"/>
  <c r="B78" i="7"/>
  <c r="A78" i="7"/>
  <c r="L77" i="7"/>
  <c r="K77" i="7"/>
  <c r="J77" i="7"/>
  <c r="I77" i="7"/>
  <c r="H77" i="7"/>
  <c r="G77" i="7"/>
  <c r="F77" i="7"/>
  <c r="E77" i="7"/>
  <c r="D77" i="7"/>
  <c r="C77" i="7"/>
  <c r="B77" i="7"/>
  <c r="A77" i="7"/>
  <c r="L76" i="7"/>
  <c r="K76" i="7"/>
  <c r="J76" i="7"/>
  <c r="I76" i="7"/>
  <c r="H76" i="7"/>
  <c r="G76" i="7"/>
  <c r="F76" i="7"/>
  <c r="E76" i="7"/>
  <c r="D76" i="7"/>
  <c r="C76" i="7"/>
  <c r="B76" i="7"/>
  <c r="A76" i="7"/>
  <c r="L75" i="7"/>
  <c r="K75" i="7"/>
  <c r="J75" i="7"/>
  <c r="I75" i="7"/>
  <c r="H75" i="7"/>
  <c r="G75" i="7"/>
  <c r="F75" i="7"/>
  <c r="E75" i="7"/>
  <c r="D75" i="7"/>
  <c r="C75" i="7"/>
  <c r="B75" i="7"/>
  <c r="A75" i="7"/>
  <c r="L74" i="7"/>
  <c r="K74" i="7"/>
  <c r="J74" i="7"/>
  <c r="I74" i="7"/>
  <c r="H74" i="7"/>
  <c r="G74" i="7"/>
  <c r="F74" i="7"/>
  <c r="E74" i="7"/>
  <c r="D74" i="7"/>
  <c r="C74" i="7"/>
  <c r="B74" i="7"/>
  <c r="A74" i="7"/>
  <c r="L73" i="7"/>
  <c r="K73" i="7"/>
  <c r="J73" i="7"/>
  <c r="I73" i="7"/>
  <c r="H73" i="7"/>
  <c r="G73" i="7"/>
  <c r="F73" i="7"/>
  <c r="E73" i="7"/>
  <c r="D73" i="7"/>
  <c r="C73" i="7"/>
  <c r="B73" i="7"/>
  <c r="A73" i="7"/>
  <c r="L72" i="7"/>
  <c r="K72" i="7"/>
  <c r="J72" i="7"/>
  <c r="I72" i="7"/>
  <c r="H72" i="7"/>
  <c r="G72" i="7"/>
  <c r="F72" i="7"/>
  <c r="E72" i="7"/>
  <c r="D72" i="7"/>
  <c r="C72" i="7"/>
  <c r="B72" i="7"/>
  <c r="A72" i="7"/>
  <c r="L71" i="7"/>
  <c r="K71" i="7"/>
  <c r="J71" i="7"/>
  <c r="I71" i="7"/>
  <c r="H71" i="7"/>
  <c r="G71" i="7"/>
  <c r="F71" i="7"/>
  <c r="E71" i="7"/>
  <c r="D71" i="7"/>
  <c r="C71" i="7"/>
  <c r="B71" i="7"/>
  <c r="A71" i="7"/>
  <c r="L70" i="7"/>
  <c r="K70" i="7"/>
  <c r="J70" i="7"/>
  <c r="I70" i="7"/>
  <c r="H70" i="7"/>
  <c r="G70" i="7"/>
  <c r="F70" i="7"/>
  <c r="E70" i="7"/>
  <c r="D70" i="7"/>
  <c r="C70" i="7"/>
  <c r="B70" i="7"/>
  <c r="A70" i="7"/>
  <c r="L69" i="7"/>
  <c r="K69" i="7"/>
  <c r="J69" i="7"/>
  <c r="I69" i="7"/>
  <c r="H69" i="7"/>
  <c r="G69" i="7"/>
  <c r="F69" i="7"/>
  <c r="E69" i="7"/>
  <c r="D69" i="7"/>
  <c r="C69" i="7"/>
  <c r="B69" i="7"/>
  <c r="A69" i="7"/>
  <c r="L68" i="7"/>
  <c r="K68" i="7"/>
  <c r="J68" i="7"/>
  <c r="I68" i="7"/>
  <c r="H68" i="7"/>
  <c r="G68" i="7"/>
  <c r="F68" i="7"/>
  <c r="E68" i="7"/>
  <c r="D68" i="7"/>
  <c r="C68" i="7"/>
  <c r="B68" i="7"/>
  <c r="A68" i="7"/>
  <c r="L67" i="7"/>
  <c r="K67" i="7"/>
  <c r="J67" i="7"/>
  <c r="I67" i="7"/>
  <c r="H67" i="7"/>
  <c r="G67" i="7"/>
  <c r="F67" i="7"/>
  <c r="E67" i="7"/>
  <c r="D67" i="7"/>
  <c r="C67" i="7"/>
  <c r="B67" i="7"/>
  <c r="A67" i="7"/>
  <c r="L66" i="7"/>
  <c r="K66" i="7"/>
  <c r="J66" i="7"/>
  <c r="I66" i="7"/>
  <c r="H66" i="7"/>
  <c r="G66" i="7"/>
  <c r="F66" i="7"/>
  <c r="E66" i="7"/>
  <c r="D66" i="7"/>
  <c r="C66" i="7"/>
  <c r="B66" i="7"/>
  <c r="A66" i="7"/>
  <c r="L65" i="7"/>
  <c r="K65" i="7"/>
  <c r="J65" i="7"/>
  <c r="I65" i="7"/>
  <c r="H65" i="7"/>
  <c r="G65" i="7"/>
  <c r="F65" i="7"/>
  <c r="E65" i="7"/>
  <c r="D65" i="7"/>
  <c r="C65" i="7"/>
  <c r="B65" i="7"/>
  <c r="A65" i="7"/>
  <c r="L64" i="7"/>
  <c r="K64" i="7"/>
  <c r="J64" i="7"/>
  <c r="I64" i="7"/>
  <c r="H64" i="7"/>
  <c r="G64" i="7"/>
  <c r="F64" i="7"/>
  <c r="E64" i="7"/>
  <c r="D64" i="7"/>
  <c r="C64" i="7"/>
  <c r="B64" i="7"/>
  <c r="A64" i="7"/>
  <c r="L63" i="7"/>
  <c r="K63" i="7"/>
  <c r="J63" i="7"/>
  <c r="I63" i="7"/>
  <c r="H63" i="7"/>
  <c r="G63" i="7"/>
  <c r="F63" i="7"/>
  <c r="E63" i="7"/>
  <c r="D63" i="7"/>
  <c r="C63" i="7"/>
  <c r="B63" i="7"/>
  <c r="A63" i="7"/>
  <c r="L62" i="7"/>
  <c r="K62" i="7"/>
  <c r="J62" i="7"/>
  <c r="I62" i="7"/>
  <c r="H62" i="7"/>
  <c r="G62" i="7"/>
  <c r="F62" i="7"/>
  <c r="E62" i="7"/>
  <c r="D62" i="7"/>
  <c r="C62" i="7"/>
  <c r="B62" i="7"/>
  <c r="A62" i="7"/>
  <c r="L61" i="7"/>
  <c r="K61" i="7"/>
  <c r="J61" i="7"/>
  <c r="I61" i="7"/>
  <c r="H61" i="7"/>
  <c r="G61" i="7"/>
  <c r="F61" i="7"/>
  <c r="E61" i="7"/>
  <c r="D61" i="7"/>
  <c r="C61" i="7"/>
  <c r="B61" i="7"/>
  <c r="A61" i="7"/>
  <c r="L60" i="7"/>
  <c r="K60" i="7"/>
  <c r="J60" i="7"/>
  <c r="I60" i="7"/>
  <c r="H60" i="7"/>
  <c r="G60" i="7"/>
  <c r="F60" i="7"/>
  <c r="E60" i="7"/>
  <c r="D60" i="7"/>
  <c r="C60" i="7"/>
  <c r="B60" i="7"/>
  <c r="A60" i="7"/>
  <c r="L59" i="7"/>
  <c r="K59" i="7"/>
  <c r="J59" i="7"/>
  <c r="I59" i="7"/>
  <c r="H59" i="7"/>
  <c r="G59" i="7"/>
  <c r="F59" i="7"/>
  <c r="E59" i="7"/>
  <c r="D59" i="7"/>
  <c r="C59" i="7"/>
  <c r="B59" i="7"/>
  <c r="A59" i="7"/>
  <c r="L58" i="7"/>
  <c r="K58" i="7"/>
  <c r="J58" i="7"/>
  <c r="I58" i="7"/>
  <c r="H58" i="7"/>
  <c r="G58" i="7"/>
  <c r="F58" i="7"/>
  <c r="E58" i="7"/>
  <c r="D58" i="7"/>
  <c r="C58" i="7"/>
  <c r="B58" i="7"/>
  <c r="A58" i="7"/>
  <c r="L57" i="7"/>
  <c r="K57" i="7"/>
  <c r="J57" i="7"/>
  <c r="I57" i="7"/>
  <c r="H57" i="7"/>
  <c r="G57" i="7"/>
  <c r="F57" i="7"/>
  <c r="E57" i="7"/>
  <c r="D57" i="7"/>
  <c r="C57" i="7"/>
  <c r="B57" i="7"/>
  <c r="A57" i="7"/>
  <c r="L56" i="7"/>
  <c r="K56" i="7"/>
  <c r="J56" i="7"/>
  <c r="I56" i="7"/>
  <c r="H56" i="7"/>
  <c r="G56" i="7"/>
  <c r="F56" i="7"/>
  <c r="E56" i="7"/>
  <c r="D56" i="7"/>
  <c r="C56" i="7"/>
  <c r="B56" i="7"/>
  <c r="A56" i="7"/>
  <c r="L55" i="7"/>
  <c r="K55" i="7"/>
  <c r="J55" i="7"/>
  <c r="I55" i="7"/>
  <c r="H55" i="7"/>
  <c r="G55" i="7"/>
  <c r="F55" i="7"/>
  <c r="E55" i="7"/>
  <c r="D55" i="7"/>
  <c r="C55" i="7"/>
  <c r="B55" i="7"/>
  <c r="A55" i="7"/>
  <c r="L54" i="7"/>
  <c r="K54" i="7"/>
  <c r="J54" i="7"/>
  <c r="I54" i="7"/>
  <c r="H54" i="7"/>
  <c r="G54" i="7"/>
  <c r="F54" i="7"/>
  <c r="E54" i="7"/>
  <c r="D54" i="7"/>
  <c r="C54" i="7"/>
  <c r="B54" i="7"/>
  <c r="A54" i="7"/>
  <c r="L53" i="7"/>
  <c r="K53" i="7"/>
  <c r="J53" i="7"/>
  <c r="I53" i="7"/>
  <c r="H53" i="7"/>
  <c r="G53" i="7"/>
  <c r="F53" i="7"/>
  <c r="E53" i="7"/>
  <c r="D53" i="7"/>
  <c r="C53" i="7"/>
  <c r="B53" i="7"/>
  <c r="A53" i="7"/>
  <c r="L52" i="7"/>
  <c r="K52" i="7"/>
  <c r="J52" i="7"/>
  <c r="I52" i="7"/>
  <c r="H52" i="7"/>
  <c r="G52" i="7"/>
  <c r="F52" i="7"/>
  <c r="E52" i="7"/>
  <c r="D52" i="7"/>
  <c r="C52" i="7"/>
  <c r="B52" i="7"/>
  <c r="A52" i="7"/>
  <c r="L51" i="7"/>
  <c r="K51" i="7"/>
  <c r="J51" i="7"/>
  <c r="I51" i="7"/>
  <c r="H51" i="7"/>
  <c r="G51" i="7"/>
  <c r="F51" i="7"/>
  <c r="E51" i="7"/>
  <c r="D51" i="7"/>
  <c r="C51" i="7"/>
  <c r="B51" i="7"/>
  <c r="A51" i="7"/>
  <c r="L50" i="7"/>
  <c r="K50" i="7"/>
  <c r="J50" i="7"/>
  <c r="I50" i="7"/>
  <c r="H50" i="7"/>
  <c r="G50" i="7"/>
  <c r="F50" i="7"/>
  <c r="E50" i="7"/>
  <c r="D50" i="7"/>
  <c r="C50" i="7"/>
  <c r="B50" i="7"/>
  <c r="A50" i="7"/>
  <c r="L49" i="7"/>
  <c r="K49" i="7"/>
  <c r="J49" i="7"/>
  <c r="I49" i="7"/>
  <c r="H49" i="7"/>
  <c r="G49" i="7"/>
  <c r="F49" i="7"/>
  <c r="E49" i="7"/>
  <c r="D49" i="7"/>
  <c r="C49" i="7"/>
  <c r="B49" i="7"/>
  <c r="A49" i="7"/>
  <c r="L48" i="7"/>
  <c r="K48" i="7"/>
  <c r="J48" i="7"/>
  <c r="I48" i="7"/>
  <c r="H48" i="7"/>
  <c r="G48" i="7"/>
  <c r="F48" i="7"/>
  <c r="E48" i="7"/>
  <c r="D48" i="7"/>
  <c r="C48" i="7"/>
  <c r="B48" i="7"/>
  <c r="A48" i="7"/>
  <c r="L47" i="7"/>
  <c r="K47" i="7"/>
  <c r="J47" i="7"/>
  <c r="I47" i="7"/>
  <c r="H47" i="7"/>
  <c r="G47" i="7"/>
  <c r="F47" i="7"/>
  <c r="E47" i="7"/>
  <c r="D47" i="7"/>
  <c r="C47" i="7"/>
  <c r="B47" i="7"/>
  <c r="A47" i="7"/>
  <c r="L46" i="7"/>
  <c r="K46" i="7"/>
  <c r="J46" i="7"/>
  <c r="I46" i="7"/>
  <c r="H46" i="7"/>
  <c r="G46" i="7"/>
  <c r="F46" i="7"/>
  <c r="E46" i="7"/>
  <c r="D46" i="7"/>
  <c r="C46" i="7"/>
  <c r="B46" i="7"/>
  <c r="A46" i="7"/>
  <c r="L45" i="7"/>
  <c r="K45" i="7"/>
  <c r="J45" i="7"/>
  <c r="I45" i="7"/>
  <c r="H45" i="7"/>
  <c r="G45" i="7"/>
  <c r="F45" i="7"/>
  <c r="E45" i="7"/>
  <c r="D45" i="7"/>
  <c r="C45" i="7"/>
  <c r="B45" i="7"/>
  <c r="A45" i="7"/>
  <c r="L44" i="7"/>
  <c r="K44" i="7"/>
  <c r="J44" i="7"/>
  <c r="I44" i="7"/>
  <c r="H44" i="7"/>
  <c r="G44" i="7"/>
  <c r="F44" i="7"/>
  <c r="E44" i="7"/>
  <c r="D44" i="7"/>
  <c r="C44" i="7"/>
  <c r="B44" i="7"/>
  <c r="A44" i="7"/>
  <c r="L43" i="7"/>
  <c r="K43" i="7"/>
  <c r="J43" i="7"/>
  <c r="I43" i="7"/>
  <c r="H43" i="7"/>
  <c r="G43" i="7"/>
  <c r="F43" i="7"/>
  <c r="E43" i="7"/>
  <c r="D43" i="7"/>
  <c r="C43" i="7"/>
  <c r="B43" i="7"/>
  <c r="A43" i="7"/>
  <c r="H280" i="3"/>
  <c r="G280" i="3"/>
  <c r="F280" i="3"/>
  <c r="B280" i="3"/>
  <c r="E280" i="3" s="1"/>
  <c r="I280" i="3" s="1"/>
  <c r="H279" i="3"/>
  <c r="G279" i="3"/>
  <c r="F279" i="3"/>
  <c r="B279" i="3"/>
  <c r="E279" i="3" s="1"/>
  <c r="I279" i="3" s="1"/>
  <c r="H278" i="3"/>
  <c r="G278" i="3"/>
  <c r="F278" i="3"/>
  <c r="B278" i="3"/>
  <c r="E278" i="3" s="1"/>
  <c r="I278" i="3" s="1"/>
  <c r="H277" i="3"/>
  <c r="G277" i="3"/>
  <c r="F277" i="3"/>
  <c r="B277" i="3"/>
  <c r="E277" i="3" s="1"/>
  <c r="I277" i="3" s="1"/>
  <c r="H276" i="3"/>
  <c r="G276" i="3"/>
  <c r="F276" i="3"/>
  <c r="B276" i="3"/>
  <c r="E276" i="3" s="1"/>
  <c r="I276" i="3" s="1"/>
  <c r="H275" i="3"/>
  <c r="G275" i="3"/>
  <c r="F275" i="3"/>
  <c r="B275" i="3"/>
  <c r="E275" i="3" s="1"/>
  <c r="I275" i="3" s="1"/>
  <c r="H274" i="3"/>
  <c r="G274" i="3"/>
  <c r="F274" i="3"/>
  <c r="E274" i="3"/>
  <c r="I274" i="3" s="1"/>
  <c r="B274" i="3"/>
  <c r="H273" i="3"/>
  <c r="G273" i="3"/>
  <c r="F273" i="3"/>
  <c r="B273" i="3"/>
  <c r="E273" i="3" s="1"/>
  <c r="I273" i="3" s="1"/>
  <c r="H272" i="3"/>
  <c r="G272" i="3"/>
  <c r="F272" i="3"/>
  <c r="B272" i="3"/>
  <c r="E272" i="3" s="1"/>
  <c r="I272" i="3" s="1"/>
  <c r="H271" i="3"/>
  <c r="G271" i="3"/>
  <c r="F271" i="3"/>
  <c r="B271" i="3"/>
  <c r="E271" i="3" s="1"/>
  <c r="I271" i="3" s="1"/>
  <c r="H270" i="3"/>
  <c r="G270" i="3"/>
  <c r="F270" i="3"/>
  <c r="B270" i="3"/>
  <c r="E270" i="3" s="1"/>
  <c r="I270" i="3" s="1"/>
  <c r="H269" i="3"/>
  <c r="G269" i="3"/>
  <c r="F269" i="3"/>
  <c r="B269" i="3"/>
  <c r="E269" i="3" s="1"/>
  <c r="I269" i="3" s="1"/>
  <c r="H268" i="3"/>
  <c r="G268" i="3"/>
  <c r="F268" i="3"/>
  <c r="B268" i="3"/>
  <c r="E268" i="3" s="1"/>
  <c r="I268" i="3" s="1"/>
  <c r="H267" i="3"/>
  <c r="G267" i="3"/>
  <c r="F267" i="3"/>
  <c r="B267" i="3"/>
  <c r="E267" i="3" s="1"/>
  <c r="I267" i="3" s="1"/>
  <c r="H266" i="3"/>
  <c r="G266" i="3"/>
  <c r="F266" i="3"/>
  <c r="B266" i="3"/>
  <c r="E266" i="3" s="1"/>
  <c r="I266" i="3" s="1"/>
  <c r="H265" i="3"/>
  <c r="G265" i="3"/>
  <c r="F265" i="3"/>
  <c r="B265" i="3"/>
  <c r="E265" i="3" s="1"/>
  <c r="I265" i="3" s="1"/>
  <c r="H264" i="3"/>
  <c r="G264" i="3"/>
  <c r="F264" i="3"/>
  <c r="B264" i="3"/>
  <c r="E264" i="3" s="1"/>
  <c r="I264" i="3" s="1"/>
  <c r="H263" i="3"/>
  <c r="G263" i="3"/>
  <c r="F263" i="3"/>
  <c r="B263" i="3"/>
  <c r="E263" i="3" s="1"/>
  <c r="I263" i="3" s="1"/>
  <c r="H262" i="3"/>
  <c r="G262" i="3"/>
  <c r="F262" i="3"/>
  <c r="B262" i="3"/>
  <c r="E262" i="3" s="1"/>
  <c r="I262" i="3" s="1"/>
  <c r="H261" i="3"/>
  <c r="G261" i="3"/>
  <c r="F261" i="3"/>
  <c r="E261" i="3"/>
  <c r="I261" i="3" s="1"/>
  <c r="B261" i="3"/>
  <c r="H260" i="3"/>
  <c r="G260" i="3"/>
  <c r="F260" i="3"/>
  <c r="B260" i="3"/>
  <c r="E260" i="3" s="1"/>
  <c r="I260" i="3" s="1"/>
  <c r="H259" i="3"/>
  <c r="G259" i="3"/>
  <c r="F259" i="3"/>
  <c r="B259" i="3"/>
  <c r="E259" i="3" s="1"/>
  <c r="I259" i="3" s="1"/>
  <c r="H258" i="3"/>
  <c r="G258" i="3"/>
  <c r="F258" i="3"/>
  <c r="E258" i="3"/>
  <c r="I258" i="3" s="1"/>
  <c r="B258" i="3"/>
  <c r="H257" i="3"/>
  <c r="G257" i="3"/>
  <c r="F257" i="3"/>
  <c r="B257" i="3"/>
  <c r="E257" i="3" s="1"/>
  <c r="I257" i="3" s="1"/>
  <c r="H256" i="3"/>
  <c r="G256" i="3"/>
  <c r="F256" i="3"/>
  <c r="B256" i="3"/>
  <c r="E256" i="3" s="1"/>
  <c r="I256" i="3" s="1"/>
  <c r="H255" i="3"/>
  <c r="G255" i="3"/>
  <c r="F255" i="3"/>
  <c r="B255" i="3"/>
  <c r="E255" i="3" s="1"/>
  <c r="I255" i="3" s="1"/>
  <c r="H254" i="3"/>
  <c r="G254" i="3"/>
  <c r="F254" i="3"/>
  <c r="B254" i="3"/>
  <c r="E254" i="3" s="1"/>
  <c r="I254" i="3" s="1"/>
  <c r="H253" i="3"/>
  <c r="G253" i="3"/>
  <c r="F253" i="3"/>
  <c r="B253" i="3"/>
  <c r="E253" i="3" s="1"/>
  <c r="I253" i="3" s="1"/>
  <c r="H252" i="3"/>
  <c r="G252" i="3"/>
  <c r="F252" i="3"/>
  <c r="B252" i="3"/>
  <c r="E252" i="3" s="1"/>
  <c r="I252" i="3" s="1"/>
  <c r="H251" i="3"/>
  <c r="G251" i="3"/>
  <c r="F251" i="3"/>
  <c r="B251" i="3"/>
  <c r="E251" i="3" s="1"/>
  <c r="I251" i="3" s="1"/>
  <c r="H250" i="3"/>
  <c r="G250" i="3"/>
  <c r="F250" i="3"/>
  <c r="B250" i="3"/>
  <c r="E250" i="3" s="1"/>
  <c r="I250" i="3" s="1"/>
  <c r="H249" i="3"/>
  <c r="G249" i="3"/>
  <c r="F249" i="3"/>
  <c r="E249" i="3"/>
  <c r="I249" i="3" s="1"/>
  <c r="B249" i="3"/>
  <c r="H248" i="3"/>
  <c r="G248" i="3"/>
  <c r="F248" i="3"/>
  <c r="B248" i="3"/>
  <c r="E248" i="3" s="1"/>
  <c r="I248" i="3" s="1"/>
  <c r="H247" i="3"/>
  <c r="G247" i="3"/>
  <c r="F247" i="3"/>
  <c r="E247" i="3"/>
  <c r="I247" i="3" s="1"/>
  <c r="B247" i="3"/>
  <c r="H246" i="3"/>
  <c r="G246" i="3"/>
  <c r="F246" i="3"/>
  <c r="B246" i="3"/>
  <c r="E246" i="3" s="1"/>
  <c r="I246" i="3" s="1"/>
  <c r="H245" i="3"/>
  <c r="G245" i="3"/>
  <c r="F245" i="3"/>
  <c r="B245" i="3"/>
  <c r="E245" i="3" s="1"/>
  <c r="I245" i="3" s="1"/>
  <c r="H244" i="3"/>
  <c r="G244" i="3"/>
  <c r="F244" i="3"/>
  <c r="B244" i="3"/>
  <c r="E244" i="3" s="1"/>
  <c r="I244" i="3" s="1"/>
  <c r="H243" i="3"/>
  <c r="G243" i="3"/>
  <c r="F243" i="3"/>
  <c r="B243" i="3"/>
  <c r="E243" i="3" s="1"/>
  <c r="I243" i="3" s="1"/>
  <c r="H242" i="3"/>
  <c r="G242" i="3"/>
  <c r="F242" i="3"/>
  <c r="B242" i="3"/>
  <c r="E242" i="3" s="1"/>
  <c r="I242" i="3" s="1"/>
  <c r="H241" i="3"/>
  <c r="G241" i="3"/>
  <c r="F241" i="3"/>
  <c r="B241" i="3"/>
  <c r="E241" i="3" s="1"/>
  <c r="I241" i="3" s="1"/>
  <c r="H240" i="3"/>
  <c r="G240" i="3"/>
  <c r="F240" i="3"/>
  <c r="B240" i="3"/>
  <c r="E240" i="3" s="1"/>
  <c r="I240" i="3" s="1"/>
  <c r="H239" i="3"/>
  <c r="G239" i="3"/>
  <c r="F239" i="3"/>
  <c r="B239" i="3"/>
  <c r="E239" i="3" s="1"/>
  <c r="I239" i="3" s="1"/>
  <c r="H238" i="3"/>
  <c r="G238" i="3"/>
  <c r="F238" i="3"/>
  <c r="E238" i="3"/>
  <c r="I238" i="3" s="1"/>
  <c r="B238" i="3"/>
  <c r="H237" i="3"/>
  <c r="G237" i="3"/>
  <c r="F237" i="3"/>
  <c r="B237" i="3"/>
  <c r="E237" i="3" s="1"/>
  <c r="I237" i="3" s="1"/>
  <c r="H236" i="3"/>
  <c r="G236" i="3"/>
  <c r="F236" i="3"/>
  <c r="E236" i="3"/>
  <c r="I236" i="3" s="1"/>
  <c r="B236" i="3"/>
  <c r="H235" i="3"/>
  <c r="G235" i="3"/>
  <c r="F235" i="3"/>
  <c r="B235" i="3"/>
  <c r="E235" i="3" s="1"/>
  <c r="I235" i="3" s="1"/>
  <c r="H234" i="3"/>
  <c r="G234" i="3"/>
  <c r="F234" i="3"/>
  <c r="B234" i="3"/>
  <c r="E234" i="3" s="1"/>
  <c r="I234" i="3" s="1"/>
  <c r="H233" i="3"/>
  <c r="G233" i="3"/>
  <c r="F233" i="3"/>
  <c r="B233" i="3"/>
  <c r="E233" i="3" s="1"/>
  <c r="I233" i="3" s="1"/>
  <c r="H232" i="3"/>
  <c r="G232" i="3"/>
  <c r="F232" i="3"/>
  <c r="B232" i="3"/>
  <c r="E232" i="3" s="1"/>
  <c r="I232" i="3" s="1"/>
  <c r="H231" i="3"/>
  <c r="G231" i="3"/>
  <c r="F231" i="3"/>
  <c r="B231" i="3"/>
  <c r="E231" i="3" s="1"/>
  <c r="I231" i="3" s="1"/>
  <c r="H230" i="3"/>
  <c r="G230" i="3"/>
  <c r="F230" i="3"/>
  <c r="B230" i="3"/>
  <c r="E230" i="3" s="1"/>
  <c r="I230" i="3" s="1"/>
  <c r="H229" i="3"/>
  <c r="G229" i="3"/>
  <c r="F229" i="3"/>
  <c r="B229" i="3"/>
  <c r="E229" i="3" s="1"/>
  <c r="I229" i="3" s="1"/>
  <c r="H228" i="3"/>
  <c r="G228" i="3"/>
  <c r="F228" i="3"/>
  <c r="B228" i="3"/>
  <c r="E228" i="3" s="1"/>
  <c r="I228" i="3" s="1"/>
  <c r="H227" i="3"/>
  <c r="G227" i="3"/>
  <c r="F227" i="3"/>
  <c r="B227" i="3"/>
  <c r="E227" i="3" s="1"/>
  <c r="I227" i="3" s="1"/>
  <c r="H226" i="3"/>
  <c r="G226" i="3"/>
  <c r="F226" i="3"/>
  <c r="B226" i="3"/>
  <c r="E226" i="3" s="1"/>
  <c r="I226" i="3" s="1"/>
  <c r="H225" i="3"/>
  <c r="G225" i="3"/>
  <c r="F225" i="3"/>
  <c r="B225" i="3"/>
  <c r="E225" i="3" s="1"/>
  <c r="I225" i="3" s="1"/>
  <c r="H224" i="3"/>
  <c r="G224" i="3"/>
  <c r="F224" i="3"/>
  <c r="E224" i="3"/>
  <c r="I224" i="3" s="1"/>
  <c r="B224" i="3"/>
  <c r="H223" i="3"/>
  <c r="G223" i="3"/>
  <c r="F223" i="3"/>
  <c r="B223" i="3"/>
  <c r="E223" i="3" s="1"/>
  <c r="I223" i="3" s="1"/>
  <c r="H222" i="3"/>
  <c r="G222" i="3"/>
  <c r="F222" i="3"/>
  <c r="B222" i="3"/>
  <c r="E222" i="3" s="1"/>
  <c r="I222" i="3" s="1"/>
  <c r="H221" i="3"/>
  <c r="G221" i="3"/>
  <c r="F221" i="3"/>
  <c r="B221" i="3"/>
  <c r="E221" i="3" s="1"/>
  <c r="I221" i="3" s="1"/>
  <c r="H220" i="3"/>
  <c r="G220" i="3"/>
  <c r="F220" i="3"/>
  <c r="B220" i="3"/>
  <c r="E220" i="3" s="1"/>
  <c r="I220" i="3" s="1"/>
  <c r="H219" i="3"/>
  <c r="G219" i="3"/>
  <c r="F219" i="3"/>
  <c r="B219" i="3"/>
  <c r="E219" i="3" s="1"/>
  <c r="I219" i="3" s="1"/>
  <c r="H218" i="3"/>
  <c r="G218" i="3"/>
  <c r="F218" i="3"/>
  <c r="B218" i="3"/>
  <c r="E218" i="3" s="1"/>
  <c r="I218" i="3" s="1"/>
  <c r="H217" i="3"/>
  <c r="G217" i="3"/>
  <c r="F217" i="3"/>
  <c r="B217" i="3"/>
  <c r="E217" i="3" s="1"/>
  <c r="I217" i="3" s="1"/>
  <c r="H216" i="3"/>
  <c r="G216" i="3"/>
  <c r="F216" i="3"/>
  <c r="B216" i="3"/>
  <c r="E216" i="3" s="1"/>
  <c r="I216" i="3" s="1"/>
  <c r="H215" i="3"/>
  <c r="G215" i="3"/>
  <c r="F215" i="3"/>
  <c r="B215" i="3"/>
  <c r="E215" i="3" s="1"/>
  <c r="I215" i="3" s="1"/>
  <c r="H214" i="3"/>
  <c r="G214" i="3"/>
  <c r="F214" i="3"/>
  <c r="E214" i="3"/>
  <c r="I214" i="3" s="1"/>
  <c r="B214" i="3"/>
  <c r="H213" i="3"/>
  <c r="G213" i="3"/>
  <c r="F213" i="3"/>
  <c r="B213" i="3"/>
  <c r="E213" i="3" s="1"/>
  <c r="I213" i="3" s="1"/>
  <c r="H212" i="3"/>
  <c r="G212" i="3"/>
  <c r="F212" i="3"/>
  <c r="B212" i="3"/>
  <c r="E212" i="3" s="1"/>
  <c r="I212" i="3" s="1"/>
  <c r="H211" i="3"/>
  <c r="G211" i="3"/>
  <c r="F211" i="3"/>
  <c r="B211" i="3"/>
  <c r="E211" i="3" s="1"/>
  <c r="I211" i="3" s="1"/>
  <c r="H210" i="3"/>
  <c r="G210" i="3"/>
  <c r="F210" i="3"/>
  <c r="E210" i="3"/>
  <c r="I210" i="3" s="1"/>
  <c r="B210" i="3"/>
  <c r="H209" i="3"/>
  <c r="G209" i="3"/>
  <c r="F209" i="3"/>
  <c r="B209" i="3"/>
  <c r="E209" i="3" s="1"/>
  <c r="I209" i="3" s="1"/>
  <c r="H208" i="3"/>
  <c r="G208" i="3"/>
  <c r="F208" i="3"/>
  <c r="B208" i="3"/>
  <c r="E208" i="3" s="1"/>
  <c r="I208" i="3" s="1"/>
  <c r="H207" i="3"/>
  <c r="G207" i="3"/>
  <c r="F207" i="3"/>
  <c r="B207" i="3"/>
  <c r="E207" i="3" s="1"/>
  <c r="I207" i="3" s="1"/>
  <c r="H206" i="3"/>
  <c r="G206" i="3"/>
  <c r="F206" i="3"/>
  <c r="B206" i="3"/>
  <c r="E206" i="3" s="1"/>
  <c r="I206" i="3" s="1"/>
  <c r="H205" i="3"/>
  <c r="G205" i="3"/>
  <c r="F205" i="3"/>
  <c r="B205" i="3"/>
  <c r="E205" i="3" s="1"/>
  <c r="I205" i="3" s="1"/>
  <c r="H204" i="3"/>
  <c r="G204" i="3"/>
  <c r="F204" i="3"/>
  <c r="B204" i="3"/>
  <c r="E204" i="3" s="1"/>
  <c r="I204" i="3" s="1"/>
  <c r="H203" i="3"/>
  <c r="G203" i="3"/>
  <c r="F203" i="3"/>
  <c r="B203" i="3"/>
  <c r="E203" i="3" s="1"/>
  <c r="I203" i="3" s="1"/>
  <c r="H202" i="3"/>
  <c r="G202" i="3"/>
  <c r="F202" i="3"/>
  <c r="E202" i="3"/>
  <c r="I202" i="3" s="1"/>
  <c r="B202" i="3"/>
  <c r="H201" i="3"/>
  <c r="G201" i="3"/>
  <c r="F201" i="3"/>
  <c r="B201" i="3"/>
  <c r="E201" i="3" s="1"/>
  <c r="I201" i="3" s="1"/>
  <c r="H200" i="3"/>
  <c r="G200" i="3"/>
  <c r="F200" i="3"/>
  <c r="E200" i="3"/>
  <c r="I200" i="3" s="1"/>
  <c r="B200" i="3"/>
  <c r="H199" i="3"/>
  <c r="G199" i="3"/>
  <c r="F199" i="3"/>
  <c r="B199" i="3"/>
  <c r="E199" i="3" s="1"/>
  <c r="I199" i="3" s="1"/>
  <c r="H198" i="3"/>
  <c r="G198" i="3"/>
  <c r="F198" i="3"/>
  <c r="B198" i="3"/>
  <c r="E198" i="3" s="1"/>
  <c r="I198" i="3" s="1"/>
  <c r="H197" i="3"/>
  <c r="G197" i="3"/>
  <c r="F197" i="3"/>
  <c r="B197" i="3"/>
  <c r="E197" i="3" s="1"/>
  <c r="I197" i="3" s="1"/>
  <c r="H196" i="3"/>
  <c r="G196" i="3"/>
  <c r="F196" i="3"/>
  <c r="B196" i="3"/>
  <c r="E196" i="3" s="1"/>
  <c r="I196" i="3" s="1"/>
  <c r="H195" i="3"/>
  <c r="G195" i="3"/>
  <c r="F195" i="3"/>
  <c r="B195" i="3"/>
  <c r="E195" i="3" s="1"/>
  <c r="I195" i="3" s="1"/>
  <c r="H194" i="3"/>
  <c r="G194" i="3"/>
  <c r="F194" i="3"/>
  <c r="B194" i="3"/>
  <c r="E194" i="3" s="1"/>
  <c r="I194" i="3" s="1"/>
  <c r="H193" i="3"/>
  <c r="G193" i="3"/>
  <c r="F193" i="3"/>
  <c r="B193" i="3"/>
  <c r="E193" i="3" s="1"/>
  <c r="I193" i="3" s="1"/>
  <c r="H192" i="3"/>
  <c r="G192" i="3"/>
  <c r="F192" i="3"/>
  <c r="B192" i="3"/>
  <c r="E192" i="3" s="1"/>
  <c r="I192" i="3" s="1"/>
  <c r="H191" i="3"/>
  <c r="G191" i="3"/>
  <c r="F191" i="3"/>
  <c r="B191" i="3"/>
  <c r="E191" i="3" s="1"/>
  <c r="I191" i="3" s="1"/>
  <c r="H190" i="3"/>
  <c r="G190" i="3"/>
  <c r="F190" i="3"/>
  <c r="B190" i="3"/>
  <c r="E190" i="3" s="1"/>
  <c r="I190" i="3" s="1"/>
  <c r="H189" i="3"/>
  <c r="G189" i="3"/>
  <c r="F189" i="3"/>
  <c r="B189" i="3"/>
  <c r="E189" i="3" s="1"/>
  <c r="I189" i="3" s="1"/>
  <c r="H188" i="3"/>
  <c r="G188" i="3"/>
  <c r="F188" i="3"/>
  <c r="E188" i="3"/>
  <c r="I188" i="3" s="1"/>
  <c r="B188" i="3"/>
  <c r="H187" i="3"/>
  <c r="G187" i="3"/>
  <c r="F187" i="3"/>
  <c r="B187" i="3"/>
  <c r="E187" i="3" s="1"/>
  <c r="I187" i="3" s="1"/>
  <c r="H186" i="3"/>
  <c r="G186" i="3"/>
  <c r="F186" i="3"/>
  <c r="B186" i="3"/>
  <c r="E186" i="3" s="1"/>
  <c r="I186" i="3" s="1"/>
  <c r="H185" i="3"/>
  <c r="G185" i="3"/>
  <c r="F185" i="3"/>
  <c r="B185" i="3"/>
  <c r="E185" i="3" s="1"/>
  <c r="I185" i="3" s="1"/>
  <c r="H184" i="3"/>
  <c r="G184" i="3"/>
  <c r="F184" i="3"/>
  <c r="B184" i="3"/>
  <c r="E184" i="3" s="1"/>
  <c r="I184" i="3" s="1"/>
  <c r="H183" i="3"/>
  <c r="G183" i="3"/>
  <c r="F183" i="3"/>
  <c r="B183" i="3"/>
  <c r="E183" i="3" s="1"/>
  <c r="I183" i="3" s="1"/>
  <c r="H182" i="3"/>
  <c r="G182" i="3"/>
  <c r="F182" i="3"/>
  <c r="B182" i="3"/>
  <c r="E182" i="3" s="1"/>
  <c r="I182" i="3" s="1"/>
  <c r="H181" i="3"/>
  <c r="G181" i="3"/>
  <c r="F181" i="3"/>
  <c r="B181" i="3"/>
  <c r="E181" i="3" s="1"/>
  <c r="I181" i="3" s="1"/>
  <c r="H180" i="3"/>
  <c r="G180" i="3"/>
  <c r="F180" i="3"/>
  <c r="B180" i="3"/>
  <c r="E180" i="3" s="1"/>
  <c r="I180" i="3" s="1"/>
  <c r="H179" i="3"/>
  <c r="G179" i="3"/>
  <c r="F179" i="3"/>
  <c r="B179" i="3"/>
  <c r="E179" i="3" s="1"/>
  <c r="I179" i="3" s="1"/>
  <c r="H178" i="3"/>
  <c r="G178" i="3"/>
  <c r="F178" i="3"/>
  <c r="B178" i="3"/>
  <c r="E178" i="3" s="1"/>
  <c r="I178" i="3" s="1"/>
  <c r="H177" i="3"/>
  <c r="G177" i="3"/>
  <c r="F177" i="3"/>
  <c r="E177" i="3"/>
  <c r="I177" i="3" s="1"/>
  <c r="B177" i="3"/>
  <c r="H176" i="3"/>
  <c r="G176" i="3"/>
  <c r="F176" i="3"/>
  <c r="B176" i="3"/>
  <c r="E176" i="3" s="1"/>
  <c r="I176" i="3" s="1"/>
  <c r="H175" i="3"/>
  <c r="G175" i="3"/>
  <c r="F175" i="3"/>
  <c r="B175" i="3"/>
  <c r="E175" i="3" s="1"/>
  <c r="I175" i="3" s="1"/>
  <c r="H174" i="3"/>
  <c r="G174" i="3"/>
  <c r="F174" i="3"/>
  <c r="B174" i="3"/>
  <c r="E174" i="3" s="1"/>
  <c r="I174" i="3" s="1"/>
  <c r="H173" i="3"/>
  <c r="G173" i="3"/>
  <c r="F173" i="3"/>
  <c r="B173" i="3"/>
  <c r="E173" i="3" s="1"/>
  <c r="I173" i="3" s="1"/>
  <c r="H172" i="3"/>
  <c r="G172" i="3"/>
  <c r="F172" i="3"/>
  <c r="B172" i="3"/>
  <c r="E172" i="3" s="1"/>
  <c r="I172" i="3" s="1"/>
  <c r="I171" i="3"/>
  <c r="H171" i="3"/>
  <c r="G171" i="3"/>
  <c r="F171" i="3"/>
  <c r="B171" i="3"/>
  <c r="E171" i="3" s="1"/>
  <c r="H170" i="3"/>
  <c r="G170" i="3"/>
  <c r="F170" i="3"/>
  <c r="B170" i="3"/>
  <c r="E170" i="3" s="1"/>
  <c r="I170" i="3" s="1"/>
  <c r="H169" i="3"/>
  <c r="G169" i="3"/>
  <c r="F169" i="3"/>
  <c r="B169" i="3"/>
  <c r="E169" i="3" s="1"/>
  <c r="I169" i="3" s="1"/>
  <c r="H168" i="3"/>
  <c r="G168" i="3"/>
  <c r="F168" i="3"/>
  <c r="B168" i="3"/>
  <c r="E168" i="3" s="1"/>
  <c r="I168" i="3" s="1"/>
  <c r="H167" i="3"/>
  <c r="G167" i="3"/>
  <c r="F167" i="3"/>
  <c r="B167" i="3"/>
  <c r="E167" i="3" s="1"/>
  <c r="I167" i="3" s="1"/>
  <c r="H166" i="3"/>
  <c r="G166" i="3"/>
  <c r="F166" i="3"/>
  <c r="B166" i="3"/>
  <c r="E166" i="3" s="1"/>
  <c r="I166" i="3" s="1"/>
  <c r="H165" i="3"/>
  <c r="G165" i="3"/>
  <c r="F165" i="3"/>
  <c r="B165" i="3"/>
  <c r="E165" i="3" s="1"/>
  <c r="I165" i="3" s="1"/>
  <c r="H164" i="3"/>
  <c r="G164" i="3"/>
  <c r="F164" i="3"/>
  <c r="B164" i="3"/>
  <c r="E164" i="3" s="1"/>
  <c r="I164" i="3" s="1"/>
  <c r="H163" i="3"/>
  <c r="G163" i="3"/>
  <c r="F163" i="3"/>
  <c r="B163" i="3"/>
  <c r="E163" i="3" s="1"/>
  <c r="I163" i="3" s="1"/>
  <c r="H162" i="3"/>
  <c r="G162" i="3"/>
  <c r="F162" i="3"/>
  <c r="E162" i="3"/>
  <c r="I162" i="3" s="1"/>
  <c r="B162" i="3"/>
  <c r="I161" i="3"/>
  <c r="H161" i="3"/>
  <c r="G161" i="3"/>
  <c r="F161" i="3"/>
  <c r="B161" i="3"/>
  <c r="E161" i="3" s="1"/>
  <c r="H160" i="3"/>
  <c r="G160" i="3"/>
  <c r="F160" i="3"/>
  <c r="B160" i="3"/>
  <c r="E160" i="3" s="1"/>
  <c r="I160" i="3" s="1"/>
  <c r="H159" i="3"/>
  <c r="G159" i="3"/>
  <c r="F159" i="3"/>
  <c r="B159" i="3"/>
  <c r="E159" i="3" s="1"/>
  <c r="I159" i="3" s="1"/>
  <c r="H158" i="3"/>
  <c r="G158" i="3"/>
  <c r="F158" i="3"/>
  <c r="B158" i="3"/>
  <c r="E158" i="3" s="1"/>
  <c r="I158" i="3" s="1"/>
  <c r="H157" i="3"/>
  <c r="G157" i="3"/>
  <c r="F157" i="3"/>
  <c r="B157" i="3"/>
  <c r="E157" i="3" s="1"/>
  <c r="I157" i="3" s="1"/>
  <c r="H156" i="3"/>
  <c r="G156" i="3"/>
  <c r="F156" i="3"/>
  <c r="B156" i="3"/>
  <c r="E156" i="3" s="1"/>
  <c r="I156" i="3" s="1"/>
  <c r="H155" i="3"/>
  <c r="G155" i="3"/>
  <c r="F155" i="3"/>
  <c r="B155" i="3"/>
  <c r="E155" i="3" s="1"/>
  <c r="I155" i="3" s="1"/>
  <c r="H154" i="3"/>
  <c r="G154" i="3"/>
  <c r="F154" i="3"/>
  <c r="E154" i="3"/>
  <c r="I154" i="3" s="1"/>
  <c r="B154" i="3"/>
  <c r="H153" i="3"/>
  <c r="G153" i="3"/>
  <c r="F153" i="3"/>
  <c r="B153" i="3"/>
  <c r="E153" i="3" s="1"/>
  <c r="I153" i="3" s="1"/>
  <c r="H152" i="3"/>
  <c r="G152" i="3"/>
  <c r="F152" i="3"/>
  <c r="B152" i="3"/>
  <c r="E152" i="3" s="1"/>
  <c r="I152" i="3" s="1"/>
  <c r="H151" i="3"/>
  <c r="G151" i="3"/>
  <c r="F151" i="3"/>
  <c r="B151" i="3"/>
  <c r="E151" i="3" s="1"/>
  <c r="I151" i="3" s="1"/>
  <c r="H150" i="3"/>
  <c r="G150" i="3"/>
  <c r="F150" i="3"/>
  <c r="B150" i="3"/>
  <c r="E150" i="3" s="1"/>
  <c r="I150" i="3" s="1"/>
  <c r="H149" i="3"/>
  <c r="G149" i="3"/>
  <c r="F149" i="3"/>
  <c r="B149" i="3"/>
  <c r="E149" i="3" s="1"/>
  <c r="I149" i="3" s="1"/>
  <c r="H148" i="3"/>
  <c r="G148" i="3"/>
  <c r="F148" i="3"/>
  <c r="B148" i="3"/>
  <c r="E148" i="3" s="1"/>
  <c r="I148" i="3" s="1"/>
  <c r="H147" i="3"/>
  <c r="G147" i="3"/>
  <c r="F147" i="3"/>
  <c r="B147" i="3"/>
  <c r="E147" i="3" s="1"/>
  <c r="I147" i="3" s="1"/>
  <c r="H146" i="3"/>
  <c r="G146" i="3"/>
  <c r="F146" i="3"/>
  <c r="B146" i="3"/>
  <c r="E146" i="3" s="1"/>
  <c r="I146" i="3" s="1"/>
  <c r="H145" i="3"/>
  <c r="G145" i="3"/>
  <c r="F145" i="3"/>
  <c r="B145" i="3"/>
  <c r="E145" i="3" s="1"/>
  <c r="I145" i="3" s="1"/>
  <c r="H144" i="3"/>
  <c r="G144" i="3"/>
  <c r="F144" i="3"/>
  <c r="B144" i="3"/>
  <c r="E144" i="3" s="1"/>
  <c r="I144" i="3" s="1"/>
  <c r="H143" i="3"/>
  <c r="G143" i="3"/>
  <c r="F143" i="3"/>
  <c r="B143" i="3"/>
  <c r="E143" i="3" s="1"/>
  <c r="I143" i="3" s="1"/>
  <c r="H142" i="3"/>
  <c r="G142" i="3"/>
  <c r="F142" i="3"/>
  <c r="B142" i="3"/>
  <c r="E142" i="3" s="1"/>
  <c r="I142" i="3" s="1"/>
  <c r="H141" i="3"/>
  <c r="G141" i="3"/>
  <c r="F141" i="3"/>
  <c r="B141" i="3"/>
  <c r="E141" i="3" s="1"/>
  <c r="I141" i="3" s="1"/>
  <c r="H140" i="3"/>
  <c r="G140" i="3"/>
  <c r="F140" i="3"/>
  <c r="E140" i="3"/>
  <c r="I140" i="3" s="1"/>
  <c r="B140" i="3"/>
  <c r="H139" i="3"/>
  <c r="G139" i="3"/>
  <c r="F139" i="3"/>
  <c r="B139" i="3"/>
  <c r="E139" i="3" s="1"/>
  <c r="I139" i="3" s="1"/>
  <c r="H138" i="3"/>
  <c r="G138" i="3"/>
  <c r="F138" i="3"/>
  <c r="B138" i="3"/>
  <c r="E138" i="3" s="1"/>
  <c r="I138" i="3" s="1"/>
  <c r="H137" i="3"/>
  <c r="G137" i="3"/>
  <c r="F137" i="3"/>
  <c r="B137" i="3"/>
  <c r="E137" i="3" s="1"/>
  <c r="I137" i="3" s="1"/>
  <c r="H136" i="3"/>
  <c r="G136" i="3"/>
  <c r="F136" i="3"/>
  <c r="B136" i="3"/>
  <c r="E136" i="3" s="1"/>
  <c r="I136" i="3" s="1"/>
  <c r="H135" i="3"/>
  <c r="G135" i="3"/>
  <c r="F135" i="3"/>
  <c r="B135" i="3"/>
  <c r="E135" i="3" s="1"/>
  <c r="I135" i="3" s="1"/>
  <c r="H134" i="3"/>
  <c r="G134" i="3"/>
  <c r="F134" i="3"/>
  <c r="B134" i="3"/>
  <c r="E134" i="3" s="1"/>
  <c r="I134" i="3" s="1"/>
  <c r="H133" i="3"/>
  <c r="G133" i="3"/>
  <c r="F133" i="3"/>
  <c r="B133" i="3"/>
  <c r="E133" i="3" s="1"/>
  <c r="I133" i="3" s="1"/>
  <c r="H132" i="3"/>
  <c r="G132" i="3"/>
  <c r="F132" i="3"/>
  <c r="B132" i="3"/>
  <c r="E132" i="3" s="1"/>
  <c r="I132" i="3" s="1"/>
  <c r="H131" i="3"/>
  <c r="G131" i="3"/>
  <c r="F131" i="3"/>
  <c r="B131" i="3"/>
  <c r="E131" i="3" s="1"/>
  <c r="I131" i="3" s="1"/>
  <c r="H130" i="3"/>
  <c r="G130" i="3"/>
  <c r="F130" i="3"/>
  <c r="B130" i="3"/>
  <c r="E130" i="3" s="1"/>
  <c r="I130" i="3" s="1"/>
  <c r="H129" i="3"/>
  <c r="G129" i="3"/>
  <c r="F129" i="3"/>
  <c r="B129" i="3"/>
  <c r="E129" i="3" s="1"/>
  <c r="I129" i="3" s="1"/>
  <c r="H128" i="3"/>
  <c r="J140" i="3" s="1"/>
  <c r="G128" i="3"/>
  <c r="F128" i="3"/>
  <c r="E128" i="3"/>
  <c r="I128" i="3" s="1"/>
  <c r="B128" i="3"/>
  <c r="H127" i="3"/>
  <c r="G127" i="3"/>
  <c r="F127" i="3"/>
  <c r="B127" i="3"/>
  <c r="E127" i="3" s="1"/>
  <c r="I127" i="3" s="1"/>
  <c r="H126" i="3"/>
  <c r="G126" i="3"/>
  <c r="F126" i="3"/>
  <c r="B126" i="3"/>
  <c r="E126" i="3" s="1"/>
  <c r="I126" i="3" s="1"/>
  <c r="H125" i="3"/>
  <c r="G125" i="3"/>
  <c r="F125" i="3"/>
  <c r="B125" i="3"/>
  <c r="E125" i="3" s="1"/>
  <c r="I125" i="3" s="1"/>
  <c r="H124" i="3"/>
  <c r="G124" i="3"/>
  <c r="F124" i="3"/>
  <c r="B124" i="3"/>
  <c r="E124" i="3" s="1"/>
  <c r="I124" i="3" s="1"/>
  <c r="H123" i="3"/>
  <c r="G123" i="3"/>
  <c r="F123" i="3"/>
  <c r="B123" i="3"/>
  <c r="E123" i="3" s="1"/>
  <c r="I123" i="3" s="1"/>
  <c r="I122" i="3"/>
  <c r="H122" i="3"/>
  <c r="G122" i="3"/>
  <c r="F122" i="3"/>
  <c r="B122" i="3"/>
  <c r="E122" i="3" s="1"/>
  <c r="H121" i="3"/>
  <c r="G121" i="3"/>
  <c r="F121" i="3"/>
  <c r="B121" i="3"/>
  <c r="E121" i="3" s="1"/>
  <c r="I121" i="3" s="1"/>
  <c r="H120" i="3"/>
  <c r="G120" i="3"/>
  <c r="F120" i="3"/>
  <c r="B120" i="3"/>
  <c r="E120" i="3" s="1"/>
  <c r="I120" i="3" s="1"/>
  <c r="H119" i="3"/>
  <c r="G119" i="3"/>
  <c r="F119" i="3"/>
  <c r="B119" i="3"/>
  <c r="E119" i="3" s="1"/>
  <c r="I119" i="3" s="1"/>
  <c r="H118" i="3"/>
  <c r="G118" i="3"/>
  <c r="F118" i="3"/>
  <c r="B118" i="3"/>
  <c r="E118" i="3" s="1"/>
  <c r="I118" i="3" s="1"/>
  <c r="H117" i="3"/>
  <c r="G117" i="3"/>
  <c r="F117" i="3"/>
  <c r="B117" i="3"/>
  <c r="E117" i="3" s="1"/>
  <c r="I117" i="3" s="1"/>
  <c r="H116" i="3"/>
  <c r="G116" i="3"/>
  <c r="F116" i="3"/>
  <c r="E116" i="3"/>
  <c r="I116" i="3" s="1"/>
  <c r="B116" i="3"/>
  <c r="H115" i="3"/>
  <c r="G115" i="3"/>
  <c r="F115" i="3"/>
  <c r="B115" i="3"/>
  <c r="E115" i="3" s="1"/>
  <c r="I115" i="3" s="1"/>
  <c r="H114" i="3"/>
  <c r="G114" i="3"/>
  <c r="F114" i="3"/>
  <c r="B114" i="3"/>
  <c r="E114" i="3" s="1"/>
  <c r="I114" i="3" s="1"/>
  <c r="H113" i="3"/>
  <c r="G113" i="3"/>
  <c r="F113" i="3"/>
  <c r="B113" i="3"/>
  <c r="E113" i="3" s="1"/>
  <c r="I113" i="3" s="1"/>
  <c r="H112" i="3"/>
  <c r="G112" i="3"/>
  <c r="F112" i="3"/>
  <c r="B112" i="3"/>
  <c r="E112" i="3" s="1"/>
  <c r="I112" i="3" s="1"/>
  <c r="H111" i="3"/>
  <c r="G111" i="3"/>
  <c r="F111" i="3"/>
  <c r="B111" i="3"/>
  <c r="E111" i="3" s="1"/>
  <c r="I111" i="3" s="1"/>
  <c r="H110" i="3"/>
  <c r="G110" i="3"/>
  <c r="F110" i="3"/>
  <c r="B110" i="3"/>
  <c r="E110" i="3" s="1"/>
  <c r="I110" i="3" s="1"/>
  <c r="H109" i="3"/>
  <c r="G109" i="3"/>
  <c r="F109" i="3"/>
  <c r="B109" i="3"/>
  <c r="E109" i="3" s="1"/>
  <c r="I109" i="3" s="1"/>
  <c r="H108" i="3"/>
  <c r="G108" i="3"/>
  <c r="F108" i="3"/>
  <c r="B108" i="3"/>
  <c r="E108" i="3" s="1"/>
  <c r="I108" i="3" s="1"/>
  <c r="H107" i="3"/>
  <c r="G107" i="3"/>
  <c r="F107" i="3"/>
  <c r="B107" i="3"/>
  <c r="E107" i="3" s="1"/>
  <c r="I107" i="3" s="1"/>
  <c r="H106" i="3"/>
  <c r="G106" i="3"/>
  <c r="F106" i="3"/>
  <c r="E106" i="3"/>
  <c r="I106" i="3" s="1"/>
  <c r="B106" i="3"/>
  <c r="H105" i="3"/>
  <c r="G105" i="3"/>
  <c r="F105" i="3"/>
  <c r="E105" i="3"/>
  <c r="I105" i="3" s="1"/>
  <c r="B105" i="3"/>
  <c r="H104" i="3"/>
  <c r="G104" i="3"/>
  <c r="F104" i="3"/>
  <c r="B104" i="3"/>
  <c r="E104" i="3" s="1"/>
  <c r="I104" i="3" s="1"/>
  <c r="H103" i="3"/>
  <c r="G103" i="3"/>
  <c r="F103" i="3"/>
  <c r="B103" i="3"/>
  <c r="E103" i="3" s="1"/>
  <c r="I103" i="3" s="1"/>
  <c r="H102" i="3"/>
  <c r="G102" i="3"/>
  <c r="F102" i="3"/>
  <c r="B102" i="3"/>
  <c r="E102" i="3" s="1"/>
  <c r="I102" i="3" s="1"/>
  <c r="H101" i="3"/>
  <c r="G101" i="3"/>
  <c r="F101" i="3"/>
  <c r="B101" i="3"/>
  <c r="E101" i="3" s="1"/>
  <c r="I101" i="3" s="1"/>
  <c r="H100" i="3"/>
  <c r="J118" i="3" s="1"/>
  <c r="G100" i="3"/>
  <c r="F100" i="3"/>
  <c r="B100" i="3"/>
  <c r="E100" i="3" s="1"/>
  <c r="I100" i="3" s="1"/>
  <c r="H99" i="3"/>
  <c r="G99" i="3"/>
  <c r="F99" i="3"/>
  <c r="B99" i="3"/>
  <c r="E99" i="3" s="1"/>
  <c r="I99" i="3" s="1"/>
  <c r="H98" i="3"/>
  <c r="G98" i="3"/>
  <c r="F98" i="3"/>
  <c r="B98" i="3"/>
  <c r="E98" i="3" s="1"/>
  <c r="I98" i="3" s="1"/>
  <c r="H97" i="3"/>
  <c r="G97" i="3"/>
  <c r="F97" i="3"/>
  <c r="B97" i="3"/>
  <c r="E97" i="3" s="1"/>
  <c r="I97" i="3" s="1"/>
  <c r="H96" i="3"/>
  <c r="G96" i="3"/>
  <c r="F96" i="3"/>
  <c r="B96" i="3"/>
  <c r="E96" i="3" s="1"/>
  <c r="I96" i="3" s="1"/>
  <c r="H95" i="3"/>
  <c r="G95" i="3"/>
  <c r="F95" i="3"/>
  <c r="B95" i="3"/>
  <c r="E95" i="3" s="1"/>
  <c r="I95" i="3" s="1"/>
  <c r="H94" i="3"/>
  <c r="G94" i="3"/>
  <c r="F94" i="3"/>
  <c r="B94" i="3"/>
  <c r="E94" i="3" s="1"/>
  <c r="I94" i="3" s="1"/>
  <c r="H93" i="3"/>
  <c r="G93" i="3"/>
  <c r="F93" i="3"/>
  <c r="B93" i="3"/>
  <c r="E93" i="3" s="1"/>
  <c r="I93" i="3" s="1"/>
  <c r="H92" i="3"/>
  <c r="G92" i="3"/>
  <c r="F92" i="3"/>
  <c r="B92" i="3"/>
  <c r="E92" i="3" s="1"/>
  <c r="I92" i="3" s="1"/>
  <c r="H91" i="3"/>
  <c r="G91" i="3"/>
  <c r="F91" i="3"/>
  <c r="B91" i="3"/>
  <c r="E91" i="3" s="1"/>
  <c r="I91" i="3" s="1"/>
  <c r="H90" i="3"/>
  <c r="G90" i="3"/>
  <c r="F90" i="3"/>
  <c r="B90" i="3"/>
  <c r="E90" i="3" s="1"/>
  <c r="I90" i="3" s="1"/>
  <c r="H89" i="3"/>
  <c r="G89" i="3"/>
  <c r="F89" i="3"/>
  <c r="B89" i="3"/>
  <c r="E89" i="3" s="1"/>
  <c r="I89" i="3" s="1"/>
  <c r="H88" i="3"/>
  <c r="G88" i="3"/>
  <c r="F88" i="3"/>
  <c r="B88" i="3"/>
  <c r="E88" i="3" s="1"/>
  <c r="I88" i="3" s="1"/>
  <c r="H87" i="3"/>
  <c r="G87" i="3"/>
  <c r="F87" i="3"/>
  <c r="B87" i="3"/>
  <c r="E87" i="3" s="1"/>
  <c r="I87" i="3" s="1"/>
  <c r="H86" i="3"/>
  <c r="G86" i="3"/>
  <c r="F86" i="3"/>
  <c r="B86" i="3"/>
  <c r="E86" i="3" s="1"/>
  <c r="I86" i="3" s="1"/>
  <c r="H85" i="3"/>
  <c r="G85" i="3"/>
  <c r="F85" i="3"/>
  <c r="B85" i="3"/>
  <c r="E85" i="3" s="1"/>
  <c r="I85" i="3" s="1"/>
  <c r="H84" i="3"/>
  <c r="G84" i="3"/>
  <c r="F84" i="3"/>
  <c r="B84" i="3"/>
  <c r="E84" i="3" s="1"/>
  <c r="I84" i="3" s="1"/>
  <c r="H83" i="3"/>
  <c r="G83" i="3"/>
  <c r="F83" i="3"/>
  <c r="B83" i="3"/>
  <c r="E83" i="3" s="1"/>
  <c r="I83" i="3" s="1"/>
  <c r="H82" i="3"/>
  <c r="G82" i="3"/>
  <c r="F82" i="3"/>
  <c r="E82" i="3"/>
  <c r="I82" i="3" s="1"/>
  <c r="B82" i="3"/>
  <c r="H81" i="3"/>
  <c r="G81" i="3"/>
  <c r="F81" i="3"/>
  <c r="B81" i="3"/>
  <c r="E81" i="3" s="1"/>
  <c r="I81" i="3" s="1"/>
  <c r="H80" i="3"/>
  <c r="G80" i="3"/>
  <c r="F80" i="3"/>
  <c r="B80" i="3"/>
  <c r="E80" i="3" s="1"/>
  <c r="I80" i="3" s="1"/>
  <c r="H79" i="3"/>
  <c r="G79" i="3"/>
  <c r="F79" i="3"/>
  <c r="B79" i="3"/>
  <c r="E79" i="3" s="1"/>
  <c r="I79" i="3" s="1"/>
  <c r="H78" i="3"/>
  <c r="G78" i="3"/>
  <c r="F78" i="3"/>
  <c r="E78" i="3"/>
  <c r="I78" i="3" s="1"/>
  <c r="B78" i="3"/>
  <c r="H77" i="3"/>
  <c r="G77" i="3"/>
  <c r="F77" i="3"/>
  <c r="B77" i="3"/>
  <c r="E77" i="3" s="1"/>
  <c r="I77" i="3" s="1"/>
  <c r="H76" i="3"/>
  <c r="G76" i="3"/>
  <c r="F76" i="3"/>
  <c r="B76" i="3"/>
  <c r="E76" i="3" s="1"/>
  <c r="I76" i="3" s="1"/>
  <c r="H75" i="3"/>
  <c r="G75" i="3"/>
  <c r="F75" i="3"/>
  <c r="B75" i="3"/>
  <c r="E75" i="3" s="1"/>
  <c r="I75" i="3" s="1"/>
  <c r="H74" i="3"/>
  <c r="G74" i="3"/>
  <c r="F74" i="3"/>
  <c r="B74" i="3"/>
  <c r="E74" i="3" s="1"/>
  <c r="I74" i="3" s="1"/>
  <c r="H73" i="3"/>
  <c r="G73" i="3"/>
  <c r="F73" i="3"/>
  <c r="B73" i="3"/>
  <c r="E73" i="3" s="1"/>
  <c r="I73" i="3" s="1"/>
  <c r="H72" i="3"/>
  <c r="G72" i="3"/>
  <c r="F72" i="3"/>
  <c r="B72" i="3"/>
  <c r="E72" i="3" s="1"/>
  <c r="I72" i="3" s="1"/>
  <c r="H71" i="3"/>
  <c r="G71" i="3"/>
  <c r="F71" i="3"/>
  <c r="B71" i="3"/>
  <c r="E71" i="3" s="1"/>
  <c r="I71" i="3" s="1"/>
  <c r="H70" i="3"/>
  <c r="G70" i="3"/>
  <c r="F70" i="3"/>
  <c r="B70" i="3"/>
  <c r="E70" i="3" s="1"/>
  <c r="I70" i="3" s="1"/>
  <c r="H69" i="3"/>
  <c r="G69" i="3"/>
  <c r="F69" i="3"/>
  <c r="B69" i="3"/>
  <c r="E69" i="3" s="1"/>
  <c r="I69" i="3" s="1"/>
  <c r="H68" i="3"/>
  <c r="G68" i="3"/>
  <c r="F68" i="3"/>
  <c r="B68" i="3"/>
  <c r="E68" i="3" s="1"/>
  <c r="I68" i="3" s="1"/>
  <c r="H67" i="3"/>
  <c r="G67" i="3"/>
  <c r="F67" i="3"/>
  <c r="B67" i="3"/>
  <c r="E67" i="3" s="1"/>
  <c r="I67" i="3" s="1"/>
  <c r="H66" i="3"/>
  <c r="G66" i="3"/>
  <c r="F66" i="3"/>
  <c r="B66" i="3"/>
  <c r="E66" i="3" s="1"/>
  <c r="I66" i="3" s="1"/>
  <c r="H65" i="3"/>
  <c r="G65" i="3"/>
  <c r="F65" i="3"/>
  <c r="B65" i="3"/>
  <c r="E65" i="3" s="1"/>
  <c r="I65" i="3" s="1"/>
  <c r="H64" i="3"/>
  <c r="G64" i="3"/>
  <c r="F64" i="3"/>
  <c r="B64" i="3"/>
  <c r="E64" i="3" s="1"/>
  <c r="I64" i="3" s="1"/>
  <c r="H63" i="3"/>
  <c r="G63" i="3"/>
  <c r="F63" i="3"/>
  <c r="B63" i="3"/>
  <c r="E63" i="3" s="1"/>
  <c r="I63" i="3" s="1"/>
  <c r="H62" i="3"/>
  <c r="G62" i="3"/>
  <c r="F62" i="3"/>
  <c r="B62" i="3"/>
  <c r="E62" i="3" s="1"/>
  <c r="I62" i="3" s="1"/>
  <c r="H61" i="3"/>
  <c r="G61" i="3"/>
  <c r="F61" i="3"/>
  <c r="B61" i="3"/>
  <c r="E61" i="3" s="1"/>
  <c r="I61" i="3" s="1"/>
  <c r="H60" i="3"/>
  <c r="G60" i="3"/>
  <c r="F60" i="3"/>
  <c r="B60" i="3"/>
  <c r="E60" i="3" s="1"/>
  <c r="I60" i="3" s="1"/>
  <c r="H59" i="3"/>
  <c r="G59" i="3"/>
  <c r="F59" i="3"/>
  <c r="B59" i="3"/>
  <c r="E59" i="3" s="1"/>
  <c r="I59" i="3" s="1"/>
  <c r="H58" i="3"/>
  <c r="G58" i="3"/>
  <c r="F58" i="3"/>
  <c r="B58" i="3"/>
  <c r="E58" i="3" s="1"/>
  <c r="I58" i="3" s="1"/>
  <c r="H57" i="3"/>
  <c r="G57" i="3"/>
  <c r="F57" i="3"/>
  <c r="B57" i="3"/>
  <c r="E57" i="3" s="1"/>
  <c r="I57" i="3" s="1"/>
  <c r="H56" i="3"/>
  <c r="G56" i="3"/>
  <c r="F56" i="3"/>
  <c r="B56" i="3"/>
  <c r="E56" i="3" s="1"/>
  <c r="I56" i="3" s="1"/>
  <c r="H55" i="3"/>
  <c r="G55" i="3"/>
  <c r="F55" i="3"/>
  <c r="B55" i="3"/>
  <c r="E55" i="3" s="1"/>
  <c r="I55" i="3" s="1"/>
  <c r="H54" i="3"/>
  <c r="G54" i="3"/>
  <c r="F54" i="3"/>
  <c r="B54" i="3"/>
  <c r="E54" i="3" s="1"/>
  <c r="I54" i="3" s="1"/>
  <c r="H53" i="3"/>
  <c r="G53" i="3"/>
  <c r="F53" i="3"/>
  <c r="B53" i="3"/>
  <c r="E53" i="3" s="1"/>
  <c r="I53" i="3" s="1"/>
  <c r="H52" i="3"/>
  <c r="G52" i="3"/>
  <c r="F52" i="3"/>
  <c r="B52" i="3"/>
  <c r="E52" i="3" s="1"/>
  <c r="I52" i="3" s="1"/>
  <c r="I51" i="3"/>
  <c r="H51" i="3"/>
  <c r="G51" i="3"/>
  <c r="F51" i="3"/>
  <c r="B51" i="3"/>
  <c r="E51" i="3" s="1"/>
  <c r="H50" i="3"/>
  <c r="G50" i="3"/>
  <c r="F50" i="3"/>
  <c r="B50" i="3"/>
  <c r="E50" i="3" s="1"/>
  <c r="I50" i="3" s="1"/>
  <c r="H49" i="3"/>
  <c r="J68" i="3" s="1"/>
  <c r="G49" i="3"/>
  <c r="F49" i="3"/>
  <c r="B49" i="3"/>
  <c r="E49" i="3" s="1"/>
  <c r="I49" i="3" s="1"/>
  <c r="H48" i="3"/>
  <c r="G48" i="3"/>
  <c r="F48" i="3"/>
  <c r="B48" i="3"/>
  <c r="E48" i="3" s="1"/>
  <c r="I48" i="3" s="1"/>
  <c r="H47" i="3"/>
  <c r="G47" i="3"/>
  <c r="F47" i="3"/>
  <c r="B47" i="3"/>
  <c r="E47" i="3" s="1"/>
  <c r="I47" i="3" s="1"/>
  <c r="H46" i="3"/>
  <c r="G46" i="3"/>
  <c r="F46" i="3"/>
  <c r="E46" i="3"/>
  <c r="I46" i="3" s="1"/>
  <c r="B46" i="3"/>
  <c r="H45" i="3"/>
  <c r="G45" i="3"/>
  <c r="F45" i="3"/>
  <c r="B45" i="3"/>
  <c r="E45" i="3" s="1"/>
  <c r="I45" i="3" s="1"/>
  <c r="H44" i="3"/>
  <c r="G44" i="3"/>
  <c r="F44" i="3"/>
  <c r="B44" i="3"/>
  <c r="E44" i="3" s="1"/>
  <c r="I44" i="3" s="1"/>
  <c r="H43" i="3"/>
  <c r="G43" i="3"/>
  <c r="F43" i="3"/>
  <c r="E43" i="3"/>
  <c r="I43" i="3" s="1"/>
  <c r="B43" i="3"/>
  <c r="H42" i="3"/>
  <c r="G42" i="3"/>
  <c r="F42" i="3"/>
  <c r="B42" i="3"/>
  <c r="E42" i="3" s="1"/>
  <c r="I42" i="3" s="1"/>
  <c r="H41" i="3"/>
  <c r="G41" i="3"/>
  <c r="F41" i="3"/>
  <c r="B41" i="3"/>
  <c r="E41" i="3" s="1"/>
  <c r="I41" i="3" s="1"/>
  <c r="H40" i="3"/>
  <c r="G40" i="3"/>
  <c r="F40" i="3"/>
  <c r="B40" i="3"/>
  <c r="E40" i="3" s="1"/>
  <c r="I40" i="3" s="1"/>
  <c r="H39" i="3"/>
  <c r="G39" i="3"/>
  <c r="F39" i="3"/>
  <c r="B39" i="3"/>
  <c r="E39" i="3" s="1"/>
  <c r="I39" i="3" s="1"/>
  <c r="H38" i="3"/>
  <c r="G38" i="3"/>
  <c r="F38" i="3"/>
  <c r="B38" i="3"/>
  <c r="E38" i="3" s="1"/>
  <c r="I38" i="3" s="1"/>
  <c r="H37" i="3"/>
  <c r="G37" i="3"/>
  <c r="F37" i="3"/>
  <c r="B37" i="3"/>
  <c r="E37" i="3" s="1"/>
  <c r="I37" i="3" s="1"/>
  <c r="H36" i="3"/>
  <c r="G36" i="3"/>
  <c r="F36" i="3"/>
  <c r="B36" i="3"/>
  <c r="E36" i="3" s="1"/>
  <c r="I36" i="3" s="1"/>
  <c r="H35" i="3"/>
  <c r="G35" i="3"/>
  <c r="F35" i="3"/>
  <c r="B35" i="3"/>
  <c r="E35" i="3" s="1"/>
  <c r="I35" i="3" s="1"/>
  <c r="H34" i="3"/>
  <c r="G34" i="3"/>
  <c r="F34" i="3"/>
  <c r="B34" i="3"/>
  <c r="E34" i="3" s="1"/>
  <c r="I34" i="3" s="1"/>
  <c r="H33" i="3"/>
  <c r="G33" i="3"/>
  <c r="F33" i="3"/>
  <c r="B33" i="3"/>
  <c r="E33" i="3" s="1"/>
  <c r="I33" i="3" s="1"/>
  <c r="H32" i="3"/>
  <c r="G32" i="3"/>
  <c r="F32" i="3"/>
  <c r="B32" i="3"/>
  <c r="E32" i="3" s="1"/>
  <c r="I32" i="3" s="1"/>
  <c r="H31" i="3"/>
  <c r="G31" i="3"/>
  <c r="F31" i="3"/>
  <c r="E31" i="3"/>
  <c r="I31" i="3" s="1"/>
  <c r="B31" i="3"/>
  <c r="H30" i="3"/>
  <c r="G30" i="3"/>
  <c r="F30" i="3"/>
  <c r="B30" i="3"/>
  <c r="E30" i="3" s="1"/>
  <c r="I30" i="3" s="1"/>
  <c r="H29" i="3"/>
  <c r="G29" i="3"/>
  <c r="F29" i="3"/>
  <c r="B29" i="3"/>
  <c r="E29" i="3" s="1"/>
  <c r="I29" i="3" s="1"/>
  <c r="H28" i="3"/>
  <c r="G28" i="3"/>
  <c r="F28" i="3"/>
  <c r="B28" i="3"/>
  <c r="E28" i="3" s="1"/>
  <c r="I28" i="3" s="1"/>
  <c r="H27" i="3"/>
  <c r="J45" i="3" s="1"/>
  <c r="G27" i="3"/>
  <c r="F27" i="3"/>
  <c r="B27" i="3"/>
  <c r="E27" i="3" s="1"/>
  <c r="I27" i="3" s="1"/>
  <c r="I26" i="3"/>
  <c r="H26" i="3"/>
  <c r="G26" i="3"/>
  <c r="F26" i="3"/>
  <c r="B26" i="3"/>
  <c r="E26" i="3" s="1"/>
  <c r="H25" i="3"/>
  <c r="G25" i="3"/>
  <c r="F25" i="3"/>
  <c r="B25" i="3"/>
  <c r="E25" i="3" s="1"/>
  <c r="I25" i="3" s="1"/>
  <c r="H24" i="3"/>
  <c r="G24" i="3"/>
  <c r="F24" i="3"/>
  <c r="B24" i="3"/>
  <c r="E24" i="3" s="1"/>
  <c r="I24" i="3" s="1"/>
  <c r="H23" i="3"/>
  <c r="G23" i="3"/>
  <c r="F23" i="3"/>
  <c r="B23" i="3"/>
  <c r="E23" i="3" s="1"/>
  <c r="I23" i="3" s="1"/>
  <c r="H22" i="3"/>
  <c r="G22" i="3"/>
  <c r="F22" i="3"/>
  <c r="E22" i="3"/>
  <c r="I22" i="3" s="1"/>
  <c r="B22" i="3"/>
  <c r="H21" i="3"/>
  <c r="G21" i="3"/>
  <c r="F21" i="3"/>
  <c r="B21" i="3"/>
  <c r="E21" i="3" s="1"/>
  <c r="I21" i="3" s="1"/>
  <c r="H20" i="3"/>
  <c r="G20" i="3"/>
  <c r="F20" i="3"/>
  <c r="B20" i="3"/>
  <c r="E20" i="3" s="1"/>
  <c r="I20" i="3" s="1"/>
  <c r="H19" i="3"/>
  <c r="G19" i="3"/>
  <c r="F19" i="3"/>
  <c r="B19" i="3"/>
  <c r="E19" i="3" s="1"/>
  <c r="I19" i="3" s="1"/>
  <c r="H18" i="3"/>
  <c r="G18" i="3"/>
  <c r="F18" i="3"/>
  <c r="E18" i="3"/>
  <c r="I18" i="3" s="1"/>
  <c r="B18" i="3"/>
  <c r="H17" i="3"/>
  <c r="G17" i="3"/>
  <c r="F17" i="3"/>
  <c r="B17" i="3"/>
  <c r="E17" i="3" s="1"/>
  <c r="I17" i="3" s="1"/>
  <c r="H16" i="3"/>
  <c r="G16" i="3"/>
  <c r="F16" i="3"/>
  <c r="B16" i="3"/>
  <c r="E16" i="3" s="1"/>
  <c r="I16" i="3" s="1"/>
  <c r="H15" i="3"/>
  <c r="G15" i="3"/>
  <c r="F15" i="3"/>
  <c r="B15" i="3"/>
  <c r="E15" i="3" s="1"/>
  <c r="I15" i="3" s="1"/>
  <c r="H14" i="3"/>
  <c r="G14" i="3"/>
  <c r="F14" i="3"/>
  <c r="B14" i="3"/>
  <c r="E14" i="3" s="1"/>
  <c r="I14" i="3" s="1"/>
  <c r="H13" i="3"/>
  <c r="G13" i="3"/>
  <c r="F13" i="3"/>
  <c r="B13" i="3"/>
  <c r="E13" i="3" s="1"/>
  <c r="I13" i="3" s="1"/>
  <c r="H12" i="3"/>
  <c r="G12" i="3"/>
  <c r="F12" i="3"/>
  <c r="B12" i="3"/>
  <c r="E12" i="3" s="1"/>
  <c r="I12" i="3" s="1"/>
  <c r="H11" i="3"/>
  <c r="G11" i="3"/>
  <c r="F11" i="3"/>
  <c r="B11" i="3"/>
  <c r="E11" i="3" s="1"/>
  <c r="I11" i="3" s="1"/>
  <c r="H10" i="3"/>
  <c r="G10" i="3"/>
  <c r="F10" i="3"/>
  <c r="B10" i="3"/>
  <c r="E10" i="3" s="1"/>
  <c r="I10" i="3" s="1"/>
  <c r="H9" i="3"/>
  <c r="G9" i="3"/>
  <c r="F9" i="3"/>
  <c r="B9" i="3"/>
  <c r="E9" i="3" s="1"/>
  <c r="I9" i="3" s="1"/>
  <c r="H8" i="3"/>
  <c r="G8" i="3"/>
  <c r="F8" i="3"/>
  <c r="E8" i="3"/>
  <c r="I8" i="3" s="1"/>
  <c r="B8" i="3"/>
  <c r="H7" i="3"/>
  <c r="G7" i="3"/>
  <c r="F7" i="3"/>
  <c r="E7" i="3"/>
  <c r="I7" i="3" s="1"/>
  <c r="B7" i="3"/>
  <c r="H6" i="3"/>
  <c r="G6" i="3"/>
  <c r="F6" i="3"/>
  <c r="E6" i="3"/>
  <c r="I6" i="3" s="1"/>
  <c r="B6" i="3"/>
  <c r="H5" i="3"/>
  <c r="G5" i="3"/>
  <c r="F5" i="3"/>
  <c r="B5" i="3"/>
  <c r="E5" i="3" s="1"/>
  <c r="I5" i="3" s="1"/>
  <c r="H4" i="3"/>
  <c r="J6" i="3" s="1"/>
  <c r="G4" i="3"/>
  <c r="F4" i="3"/>
  <c r="B4" i="3"/>
  <c r="E4" i="3" s="1"/>
  <c r="I4" i="3" s="1"/>
  <c r="H3" i="3"/>
  <c r="G3" i="3"/>
  <c r="F3" i="3"/>
  <c r="B3" i="3"/>
  <c r="E3" i="3" s="1"/>
  <c r="I3" i="3" s="1"/>
  <c r="H2" i="3"/>
  <c r="J2" i="3" s="1"/>
  <c r="G2" i="3"/>
  <c r="F2" i="3"/>
  <c r="B2" i="3"/>
  <c r="E2" i="3" s="1"/>
  <c r="I2" i="3" s="1"/>
  <c r="R550" i="2"/>
  <c r="Q550" i="2"/>
  <c r="P550" i="2"/>
  <c r="O550" i="2"/>
  <c r="N550" i="2"/>
  <c r="M550" i="2"/>
  <c r="L550" i="2"/>
  <c r="K550" i="2"/>
  <c r="J550" i="2"/>
  <c r="W550" i="2" s="1"/>
  <c r="R549" i="2"/>
  <c r="Q549" i="2"/>
  <c r="P549" i="2"/>
  <c r="O549" i="2"/>
  <c r="N549" i="2"/>
  <c r="M549" i="2"/>
  <c r="L549" i="2"/>
  <c r="K549" i="2"/>
  <c r="J549" i="2"/>
  <c r="W549" i="2" s="1"/>
  <c r="R548" i="2"/>
  <c r="Q548" i="2"/>
  <c r="P548" i="2"/>
  <c r="O548" i="2"/>
  <c r="N548" i="2"/>
  <c r="M548" i="2"/>
  <c r="L548" i="2"/>
  <c r="K548" i="2"/>
  <c r="J548" i="2"/>
  <c r="W548" i="2" s="1"/>
  <c r="R547" i="2"/>
  <c r="Q547" i="2"/>
  <c r="P547" i="2"/>
  <c r="O547" i="2"/>
  <c r="N547" i="2"/>
  <c r="M547" i="2"/>
  <c r="L547" i="2"/>
  <c r="K547" i="2"/>
  <c r="J547" i="2"/>
  <c r="W547" i="2" s="1"/>
  <c r="R546" i="2"/>
  <c r="Q546" i="2"/>
  <c r="P546" i="2"/>
  <c r="O546" i="2"/>
  <c r="N546" i="2"/>
  <c r="M546" i="2"/>
  <c r="L546" i="2"/>
  <c r="K546" i="2"/>
  <c r="J546" i="2"/>
  <c r="W546" i="2" s="1"/>
  <c r="R545" i="2"/>
  <c r="Q545" i="2"/>
  <c r="P545" i="2"/>
  <c r="O545" i="2"/>
  <c r="N545" i="2"/>
  <c r="M545" i="2"/>
  <c r="L545" i="2"/>
  <c r="K545" i="2"/>
  <c r="J545" i="2"/>
  <c r="R544" i="2"/>
  <c r="Q544" i="2"/>
  <c r="P544" i="2"/>
  <c r="O544" i="2"/>
  <c r="N544" i="2"/>
  <c r="M544" i="2"/>
  <c r="L544" i="2"/>
  <c r="K544" i="2"/>
  <c r="J544" i="2"/>
  <c r="S544" i="2" s="1"/>
  <c r="S543" i="2"/>
  <c r="R543" i="2"/>
  <c r="Q543" i="2"/>
  <c r="P543" i="2"/>
  <c r="O543" i="2"/>
  <c r="N543" i="2"/>
  <c r="M543" i="2"/>
  <c r="L543" i="2"/>
  <c r="K543" i="2"/>
  <c r="J543" i="2"/>
  <c r="W543" i="2" s="1"/>
  <c r="R542" i="2"/>
  <c r="Q542" i="2"/>
  <c r="P542" i="2"/>
  <c r="O542" i="2"/>
  <c r="N542" i="2"/>
  <c r="M542" i="2"/>
  <c r="L542" i="2"/>
  <c r="K542" i="2"/>
  <c r="T544" i="2" s="1"/>
  <c r="J542" i="2"/>
  <c r="S542" i="2" s="1"/>
  <c r="W541" i="2"/>
  <c r="R541" i="2"/>
  <c r="Q541" i="2"/>
  <c r="P541" i="2"/>
  <c r="O541" i="2"/>
  <c r="N541" i="2"/>
  <c r="M541" i="2"/>
  <c r="L541" i="2"/>
  <c r="K541" i="2"/>
  <c r="J541" i="2"/>
  <c r="S541" i="2" s="1"/>
  <c r="R540" i="2"/>
  <c r="Q540" i="2"/>
  <c r="P540" i="2"/>
  <c r="O540" i="2"/>
  <c r="N540" i="2"/>
  <c r="M540" i="2"/>
  <c r="L540" i="2"/>
  <c r="K540" i="2"/>
  <c r="J540" i="2"/>
  <c r="R539" i="2"/>
  <c r="Q539" i="2"/>
  <c r="P539" i="2"/>
  <c r="O539" i="2"/>
  <c r="N539" i="2"/>
  <c r="M539" i="2"/>
  <c r="L539" i="2"/>
  <c r="K539" i="2"/>
  <c r="J539" i="2"/>
  <c r="W539" i="2" s="1"/>
  <c r="W538" i="2"/>
  <c r="R538" i="2"/>
  <c r="Q538" i="2"/>
  <c r="P538" i="2"/>
  <c r="O538" i="2"/>
  <c r="N538" i="2"/>
  <c r="M538" i="2"/>
  <c r="L538" i="2"/>
  <c r="K538" i="2"/>
  <c r="J538" i="2"/>
  <c r="S538" i="2" s="1"/>
  <c r="R537" i="2"/>
  <c r="Q537" i="2"/>
  <c r="P537" i="2"/>
  <c r="O537" i="2"/>
  <c r="N537" i="2"/>
  <c r="M537" i="2"/>
  <c r="L537" i="2"/>
  <c r="K537" i="2"/>
  <c r="T541" i="2" s="1"/>
  <c r="J537" i="2"/>
  <c r="R536" i="2"/>
  <c r="Q536" i="2"/>
  <c r="P536" i="2"/>
  <c r="O536" i="2"/>
  <c r="N536" i="2"/>
  <c r="M536" i="2"/>
  <c r="L536" i="2"/>
  <c r="K536" i="2"/>
  <c r="J536" i="2"/>
  <c r="W536" i="2" s="1"/>
  <c r="R535" i="2"/>
  <c r="Q535" i="2"/>
  <c r="P535" i="2"/>
  <c r="O535" i="2"/>
  <c r="N535" i="2"/>
  <c r="M535" i="2"/>
  <c r="L535" i="2"/>
  <c r="K535" i="2"/>
  <c r="J535" i="2"/>
  <c r="R534" i="2"/>
  <c r="Q534" i="2"/>
  <c r="P534" i="2"/>
  <c r="O534" i="2"/>
  <c r="N534" i="2"/>
  <c r="M534" i="2"/>
  <c r="L534" i="2"/>
  <c r="K534" i="2"/>
  <c r="J534" i="2"/>
  <c r="W534" i="2" s="1"/>
  <c r="S533" i="2"/>
  <c r="R533" i="2"/>
  <c r="Q533" i="2"/>
  <c r="P533" i="2"/>
  <c r="O533" i="2"/>
  <c r="N533" i="2"/>
  <c r="M533" i="2"/>
  <c r="L533" i="2"/>
  <c r="K533" i="2"/>
  <c r="J533" i="2"/>
  <c r="W533" i="2" s="1"/>
  <c r="R532" i="2"/>
  <c r="Q532" i="2"/>
  <c r="P532" i="2"/>
  <c r="O532" i="2"/>
  <c r="N532" i="2"/>
  <c r="M532" i="2"/>
  <c r="L532" i="2"/>
  <c r="K532" i="2"/>
  <c r="J532" i="2"/>
  <c r="S532" i="2" s="1"/>
  <c r="R531" i="2"/>
  <c r="Q531" i="2"/>
  <c r="P531" i="2"/>
  <c r="O531" i="2"/>
  <c r="N531" i="2"/>
  <c r="M531" i="2"/>
  <c r="L531" i="2"/>
  <c r="K531" i="2"/>
  <c r="J531" i="2"/>
  <c r="S531" i="2" s="1"/>
  <c r="S530" i="2"/>
  <c r="R530" i="2"/>
  <c r="Q530" i="2"/>
  <c r="P530" i="2"/>
  <c r="O530" i="2"/>
  <c r="N530" i="2"/>
  <c r="M530" i="2"/>
  <c r="L530" i="2"/>
  <c r="K530" i="2"/>
  <c r="J530" i="2"/>
  <c r="W530" i="2" s="1"/>
  <c r="R529" i="2"/>
  <c r="Q529" i="2"/>
  <c r="P529" i="2"/>
  <c r="O529" i="2"/>
  <c r="N529" i="2"/>
  <c r="M529" i="2"/>
  <c r="L529" i="2"/>
  <c r="K529" i="2"/>
  <c r="J529" i="2"/>
  <c r="W529" i="2" s="1"/>
  <c r="R528" i="2"/>
  <c r="Q528" i="2"/>
  <c r="P528" i="2"/>
  <c r="O528" i="2"/>
  <c r="N528" i="2"/>
  <c r="M528" i="2"/>
  <c r="L528" i="2"/>
  <c r="K528" i="2"/>
  <c r="J528" i="2"/>
  <c r="S528" i="2" s="1"/>
  <c r="R527" i="2"/>
  <c r="Q527" i="2"/>
  <c r="P527" i="2"/>
  <c r="O527" i="2"/>
  <c r="N527" i="2"/>
  <c r="M527" i="2"/>
  <c r="L527" i="2"/>
  <c r="K527" i="2"/>
  <c r="J527" i="2"/>
  <c r="S527" i="2" s="1"/>
  <c r="R526" i="2"/>
  <c r="Q526" i="2"/>
  <c r="P526" i="2"/>
  <c r="O526" i="2"/>
  <c r="N526" i="2"/>
  <c r="M526" i="2"/>
  <c r="L526" i="2"/>
  <c r="K526" i="2"/>
  <c r="J526" i="2"/>
  <c r="S526" i="2" s="1"/>
  <c r="R525" i="2"/>
  <c r="Q525" i="2"/>
  <c r="P525" i="2"/>
  <c r="O525" i="2"/>
  <c r="N525" i="2"/>
  <c r="M525" i="2"/>
  <c r="L525" i="2"/>
  <c r="K525" i="2"/>
  <c r="J525" i="2"/>
  <c r="W525" i="2" s="1"/>
  <c r="S524" i="2"/>
  <c r="R524" i="2"/>
  <c r="Q524" i="2"/>
  <c r="P524" i="2"/>
  <c r="O524" i="2"/>
  <c r="N524" i="2"/>
  <c r="M524" i="2"/>
  <c r="L524" i="2"/>
  <c r="K524" i="2"/>
  <c r="J524" i="2"/>
  <c r="W524" i="2" s="1"/>
  <c r="R523" i="2"/>
  <c r="Q523" i="2"/>
  <c r="P523" i="2"/>
  <c r="O523" i="2"/>
  <c r="N523" i="2"/>
  <c r="M523" i="2"/>
  <c r="L523" i="2"/>
  <c r="K523" i="2"/>
  <c r="J523" i="2"/>
  <c r="W523" i="2" s="1"/>
  <c r="R522" i="2"/>
  <c r="Q522" i="2"/>
  <c r="P522" i="2"/>
  <c r="O522" i="2"/>
  <c r="N522" i="2"/>
  <c r="M522" i="2"/>
  <c r="L522" i="2"/>
  <c r="K522" i="2"/>
  <c r="J522" i="2"/>
  <c r="W522" i="2" s="1"/>
  <c r="R521" i="2"/>
  <c r="Q521" i="2"/>
  <c r="P521" i="2"/>
  <c r="O521" i="2"/>
  <c r="N521" i="2"/>
  <c r="M521" i="2"/>
  <c r="L521" i="2"/>
  <c r="K521" i="2"/>
  <c r="J521" i="2"/>
  <c r="W521" i="2" s="1"/>
  <c r="R520" i="2"/>
  <c r="Q520" i="2"/>
  <c r="P520" i="2"/>
  <c r="O520" i="2"/>
  <c r="N520" i="2"/>
  <c r="M520" i="2"/>
  <c r="L520" i="2"/>
  <c r="K520" i="2"/>
  <c r="J520" i="2"/>
  <c r="W520" i="2" s="1"/>
  <c r="R519" i="2"/>
  <c r="Q519" i="2"/>
  <c r="P519" i="2"/>
  <c r="O519" i="2"/>
  <c r="N519" i="2"/>
  <c r="M519" i="2"/>
  <c r="L519" i="2"/>
  <c r="K519" i="2"/>
  <c r="J519" i="2"/>
  <c r="W519" i="2" s="1"/>
  <c r="R518" i="2"/>
  <c r="Q518" i="2"/>
  <c r="P518" i="2"/>
  <c r="O518" i="2"/>
  <c r="N518" i="2"/>
  <c r="M518" i="2"/>
  <c r="L518" i="2"/>
  <c r="K518" i="2"/>
  <c r="J518" i="2"/>
  <c r="W518" i="2" s="1"/>
  <c r="R517" i="2"/>
  <c r="Q517" i="2"/>
  <c r="P517" i="2"/>
  <c r="O517" i="2"/>
  <c r="N517" i="2"/>
  <c r="M517" i="2"/>
  <c r="L517" i="2"/>
  <c r="K517" i="2"/>
  <c r="J517" i="2"/>
  <c r="W517" i="2" s="1"/>
  <c r="R516" i="2"/>
  <c r="Q516" i="2"/>
  <c r="P516" i="2"/>
  <c r="O516" i="2"/>
  <c r="N516" i="2"/>
  <c r="M516" i="2"/>
  <c r="L516" i="2"/>
  <c r="K516" i="2"/>
  <c r="J516" i="2"/>
  <c r="W516" i="2" s="1"/>
  <c r="R515" i="2"/>
  <c r="Q515" i="2"/>
  <c r="P515" i="2"/>
  <c r="O515" i="2"/>
  <c r="N515" i="2"/>
  <c r="M515" i="2"/>
  <c r="L515" i="2"/>
  <c r="K515" i="2"/>
  <c r="J515" i="2"/>
  <c r="W515" i="2" s="1"/>
  <c r="R514" i="2"/>
  <c r="Q514" i="2"/>
  <c r="P514" i="2"/>
  <c r="O514" i="2"/>
  <c r="N514" i="2"/>
  <c r="M514" i="2"/>
  <c r="Z533" i="2" s="1"/>
  <c r="L514" i="2"/>
  <c r="K514" i="2"/>
  <c r="T518" i="2" s="1"/>
  <c r="J514" i="2"/>
  <c r="W514" i="2" s="1"/>
  <c r="W513" i="2"/>
  <c r="R513" i="2"/>
  <c r="Q513" i="2"/>
  <c r="P513" i="2"/>
  <c r="O513" i="2"/>
  <c r="N513" i="2"/>
  <c r="M513" i="2"/>
  <c r="L513" i="2"/>
  <c r="K513" i="2"/>
  <c r="T517" i="2" s="1"/>
  <c r="J513" i="2"/>
  <c r="S513" i="2" s="1"/>
  <c r="R512" i="2"/>
  <c r="Q512" i="2"/>
  <c r="P512" i="2"/>
  <c r="O512" i="2"/>
  <c r="N512" i="2"/>
  <c r="M512" i="2"/>
  <c r="L512" i="2"/>
  <c r="K512" i="2"/>
  <c r="J512" i="2"/>
  <c r="W512" i="2" s="1"/>
  <c r="S511" i="2"/>
  <c r="R511" i="2"/>
  <c r="Q511" i="2"/>
  <c r="P511" i="2"/>
  <c r="O511" i="2"/>
  <c r="N511" i="2"/>
  <c r="M511" i="2"/>
  <c r="L511" i="2"/>
  <c r="K511" i="2"/>
  <c r="J511" i="2"/>
  <c r="W511" i="2" s="1"/>
  <c r="R510" i="2"/>
  <c r="Q510" i="2"/>
  <c r="P510" i="2"/>
  <c r="AC529" i="2" s="1"/>
  <c r="O510" i="2"/>
  <c r="N510" i="2"/>
  <c r="M510" i="2"/>
  <c r="L510" i="2"/>
  <c r="K510" i="2"/>
  <c r="J510" i="2"/>
  <c r="W510" i="2" s="1"/>
  <c r="R509" i="2"/>
  <c r="Q509" i="2"/>
  <c r="P509" i="2"/>
  <c r="O509" i="2"/>
  <c r="N509" i="2"/>
  <c r="M509" i="2"/>
  <c r="L509" i="2"/>
  <c r="K509" i="2"/>
  <c r="J509" i="2"/>
  <c r="W509" i="2" s="1"/>
  <c r="R508" i="2"/>
  <c r="Q508" i="2"/>
  <c r="P508" i="2"/>
  <c r="O508" i="2"/>
  <c r="N508" i="2"/>
  <c r="M508" i="2"/>
  <c r="L508" i="2"/>
  <c r="K508" i="2"/>
  <c r="J508" i="2"/>
  <c r="W508" i="2" s="1"/>
  <c r="R507" i="2"/>
  <c r="Q507" i="2"/>
  <c r="P507" i="2"/>
  <c r="O507" i="2"/>
  <c r="N507" i="2"/>
  <c r="M507" i="2"/>
  <c r="L507" i="2"/>
  <c r="K507" i="2"/>
  <c r="J507" i="2"/>
  <c r="W507" i="2" s="1"/>
  <c r="R506" i="2"/>
  <c r="Q506" i="2"/>
  <c r="P506" i="2"/>
  <c r="AC525" i="2" s="1"/>
  <c r="O506" i="2"/>
  <c r="N506" i="2"/>
  <c r="M506" i="2"/>
  <c r="L506" i="2"/>
  <c r="K506" i="2"/>
  <c r="J506" i="2"/>
  <c r="W506" i="2" s="1"/>
  <c r="R505" i="2"/>
  <c r="Q505" i="2"/>
  <c r="P505" i="2"/>
  <c r="O505" i="2"/>
  <c r="N505" i="2"/>
  <c r="M505" i="2"/>
  <c r="L505" i="2"/>
  <c r="K505" i="2"/>
  <c r="J505" i="2"/>
  <c r="W505" i="2" s="1"/>
  <c r="R504" i="2"/>
  <c r="Q504" i="2"/>
  <c r="P504" i="2"/>
  <c r="O504" i="2"/>
  <c r="N504" i="2"/>
  <c r="M504" i="2"/>
  <c r="L504" i="2"/>
  <c r="K504" i="2"/>
  <c r="J504" i="2"/>
  <c r="W504" i="2" s="1"/>
  <c r="R503" i="2"/>
  <c r="Q503" i="2"/>
  <c r="P503" i="2"/>
  <c r="O503" i="2"/>
  <c r="N503" i="2"/>
  <c r="M503" i="2"/>
  <c r="L503" i="2"/>
  <c r="K503" i="2"/>
  <c r="J503" i="2"/>
  <c r="W503" i="2" s="1"/>
  <c r="R502" i="2"/>
  <c r="Q502" i="2"/>
  <c r="P502" i="2"/>
  <c r="O502" i="2"/>
  <c r="N502" i="2"/>
  <c r="M502" i="2"/>
  <c r="L502" i="2"/>
  <c r="K502" i="2"/>
  <c r="J502" i="2"/>
  <c r="W502" i="2" s="1"/>
  <c r="W501" i="2"/>
  <c r="R501" i="2"/>
  <c r="Q501" i="2"/>
  <c r="P501" i="2"/>
  <c r="O501" i="2"/>
  <c r="N501" i="2"/>
  <c r="M501" i="2"/>
  <c r="L501" i="2"/>
  <c r="K501" i="2"/>
  <c r="J501" i="2"/>
  <c r="S501" i="2" s="1"/>
  <c r="R500" i="2"/>
  <c r="Q500" i="2"/>
  <c r="P500" i="2"/>
  <c r="O500" i="2"/>
  <c r="N500" i="2"/>
  <c r="M500" i="2"/>
  <c r="L500" i="2"/>
  <c r="K500" i="2"/>
  <c r="J500" i="2"/>
  <c r="S500" i="2" s="1"/>
  <c r="R499" i="2"/>
  <c r="Q499" i="2"/>
  <c r="P499" i="2"/>
  <c r="O499" i="2"/>
  <c r="N499" i="2"/>
  <c r="M499" i="2"/>
  <c r="L499" i="2"/>
  <c r="K499" i="2"/>
  <c r="J499" i="2"/>
  <c r="W499" i="2" s="1"/>
  <c r="R498" i="2"/>
  <c r="Q498" i="2"/>
  <c r="P498" i="2"/>
  <c r="O498" i="2"/>
  <c r="N498" i="2"/>
  <c r="M498" i="2"/>
  <c r="L498" i="2"/>
  <c r="K498" i="2"/>
  <c r="J498" i="2"/>
  <c r="W498" i="2" s="1"/>
  <c r="R497" i="2"/>
  <c r="Q497" i="2"/>
  <c r="P497" i="2"/>
  <c r="O497" i="2"/>
  <c r="N497" i="2"/>
  <c r="M497" i="2"/>
  <c r="L497" i="2"/>
  <c r="K497" i="2"/>
  <c r="J497" i="2"/>
  <c r="R496" i="2"/>
  <c r="Q496" i="2"/>
  <c r="P496" i="2"/>
  <c r="O496" i="2"/>
  <c r="N496" i="2"/>
  <c r="M496" i="2"/>
  <c r="L496" i="2"/>
  <c r="K496" i="2"/>
  <c r="J496" i="2"/>
  <c r="W496" i="2" s="1"/>
  <c r="R495" i="2"/>
  <c r="Q495" i="2"/>
  <c r="P495" i="2"/>
  <c r="O495" i="2"/>
  <c r="N495" i="2"/>
  <c r="M495" i="2"/>
  <c r="L495" i="2"/>
  <c r="K495" i="2"/>
  <c r="J495" i="2"/>
  <c r="W495" i="2" s="1"/>
  <c r="S494" i="2"/>
  <c r="R494" i="2"/>
  <c r="Q494" i="2"/>
  <c r="P494" i="2"/>
  <c r="O494" i="2"/>
  <c r="N494" i="2"/>
  <c r="M494" i="2"/>
  <c r="L494" i="2"/>
  <c r="K494" i="2"/>
  <c r="J494" i="2"/>
  <c r="W494" i="2" s="1"/>
  <c r="R493" i="2"/>
  <c r="Q493" i="2"/>
  <c r="P493" i="2"/>
  <c r="O493" i="2"/>
  <c r="N493" i="2"/>
  <c r="M493" i="2"/>
  <c r="L493" i="2"/>
  <c r="K493" i="2"/>
  <c r="J493" i="2"/>
  <c r="S493" i="2" s="1"/>
  <c r="R492" i="2"/>
  <c r="Q492" i="2"/>
  <c r="P492" i="2"/>
  <c r="O492" i="2"/>
  <c r="N492" i="2"/>
  <c r="M492" i="2"/>
  <c r="L492" i="2"/>
  <c r="K492" i="2"/>
  <c r="J492" i="2"/>
  <c r="S492" i="2" s="1"/>
  <c r="R491" i="2"/>
  <c r="Q491" i="2"/>
  <c r="P491" i="2"/>
  <c r="O491" i="2"/>
  <c r="N491" i="2"/>
  <c r="M491" i="2"/>
  <c r="L491" i="2"/>
  <c r="K491" i="2"/>
  <c r="J491" i="2"/>
  <c r="W491" i="2" s="1"/>
  <c r="R490" i="2"/>
  <c r="Q490" i="2"/>
  <c r="P490" i="2"/>
  <c r="O490" i="2"/>
  <c r="N490" i="2"/>
  <c r="M490" i="2"/>
  <c r="L490" i="2"/>
  <c r="K490" i="2"/>
  <c r="J490" i="2"/>
  <c r="W490" i="2" s="1"/>
  <c r="R489" i="2"/>
  <c r="Q489" i="2"/>
  <c r="P489" i="2"/>
  <c r="O489" i="2"/>
  <c r="N489" i="2"/>
  <c r="M489" i="2"/>
  <c r="L489" i="2"/>
  <c r="K489" i="2"/>
  <c r="J489" i="2"/>
  <c r="S489" i="2" s="1"/>
  <c r="R488" i="2"/>
  <c r="Q488" i="2"/>
  <c r="P488" i="2"/>
  <c r="O488" i="2"/>
  <c r="N488" i="2"/>
  <c r="M488" i="2"/>
  <c r="L488" i="2"/>
  <c r="K488" i="2"/>
  <c r="J488" i="2"/>
  <c r="R487" i="2"/>
  <c r="Q487" i="2"/>
  <c r="P487" i="2"/>
  <c r="O487" i="2"/>
  <c r="N487" i="2"/>
  <c r="M487" i="2"/>
  <c r="L487" i="2"/>
  <c r="K487" i="2"/>
  <c r="J487" i="2"/>
  <c r="W487" i="2" s="1"/>
  <c r="S486" i="2"/>
  <c r="R486" i="2"/>
  <c r="Q486" i="2"/>
  <c r="P486" i="2"/>
  <c r="O486" i="2"/>
  <c r="N486" i="2"/>
  <c r="M486" i="2"/>
  <c r="L486" i="2"/>
  <c r="K486" i="2"/>
  <c r="J486" i="2"/>
  <c r="W486" i="2" s="1"/>
  <c r="R485" i="2"/>
  <c r="Q485" i="2"/>
  <c r="P485" i="2"/>
  <c r="O485" i="2"/>
  <c r="N485" i="2"/>
  <c r="M485" i="2"/>
  <c r="L485" i="2"/>
  <c r="K485" i="2"/>
  <c r="J485" i="2"/>
  <c r="S485" i="2" s="1"/>
  <c r="R484" i="2"/>
  <c r="Q484" i="2"/>
  <c r="P484" i="2"/>
  <c r="O484" i="2"/>
  <c r="N484" i="2"/>
  <c r="M484" i="2"/>
  <c r="L484" i="2"/>
  <c r="K484" i="2"/>
  <c r="J484" i="2"/>
  <c r="W484" i="2" s="1"/>
  <c r="R483" i="2"/>
  <c r="Q483" i="2"/>
  <c r="P483" i="2"/>
  <c r="O483" i="2"/>
  <c r="N483" i="2"/>
  <c r="M483" i="2"/>
  <c r="L483" i="2"/>
  <c r="K483" i="2"/>
  <c r="J483" i="2"/>
  <c r="W483" i="2" s="1"/>
  <c r="R482" i="2"/>
  <c r="Q482" i="2"/>
  <c r="P482" i="2"/>
  <c r="O482" i="2"/>
  <c r="N482" i="2"/>
  <c r="M482" i="2"/>
  <c r="L482" i="2"/>
  <c r="K482" i="2"/>
  <c r="J482" i="2"/>
  <c r="W482" i="2" s="1"/>
  <c r="W481" i="2"/>
  <c r="R481" i="2"/>
  <c r="Q481" i="2"/>
  <c r="P481" i="2"/>
  <c r="O481" i="2"/>
  <c r="N481" i="2"/>
  <c r="M481" i="2"/>
  <c r="L481" i="2"/>
  <c r="K481" i="2"/>
  <c r="J481" i="2"/>
  <c r="S481" i="2" s="1"/>
  <c r="R480" i="2"/>
  <c r="Q480" i="2"/>
  <c r="P480" i="2"/>
  <c r="O480" i="2"/>
  <c r="N480" i="2"/>
  <c r="M480" i="2"/>
  <c r="L480" i="2"/>
  <c r="K480" i="2"/>
  <c r="J480" i="2"/>
  <c r="W480" i="2" s="1"/>
  <c r="S479" i="2"/>
  <c r="R479" i="2"/>
  <c r="Q479" i="2"/>
  <c r="P479" i="2"/>
  <c r="O479" i="2"/>
  <c r="N479" i="2"/>
  <c r="M479" i="2"/>
  <c r="L479" i="2"/>
  <c r="K479" i="2"/>
  <c r="J479" i="2"/>
  <c r="W479" i="2" s="1"/>
  <c r="R478" i="2"/>
  <c r="Q478" i="2"/>
  <c r="P478" i="2"/>
  <c r="O478" i="2"/>
  <c r="N478" i="2"/>
  <c r="M478" i="2"/>
  <c r="L478" i="2"/>
  <c r="K478" i="2"/>
  <c r="X497" i="2" s="1"/>
  <c r="U497" i="2" s="1"/>
  <c r="J478" i="2"/>
  <c r="W478" i="2" s="1"/>
  <c r="R477" i="2"/>
  <c r="Q477" i="2"/>
  <c r="P477" i="2"/>
  <c r="O477" i="2"/>
  <c r="N477" i="2"/>
  <c r="M477" i="2"/>
  <c r="L477" i="2"/>
  <c r="K477" i="2"/>
  <c r="J477" i="2"/>
  <c r="S477" i="2" s="1"/>
  <c r="R476" i="2"/>
  <c r="Q476" i="2"/>
  <c r="P476" i="2"/>
  <c r="O476" i="2"/>
  <c r="N476" i="2"/>
  <c r="M476" i="2"/>
  <c r="L476" i="2"/>
  <c r="K476" i="2"/>
  <c r="J476" i="2"/>
  <c r="S476" i="2" s="1"/>
  <c r="R475" i="2"/>
  <c r="Q475" i="2"/>
  <c r="P475" i="2"/>
  <c r="O475" i="2"/>
  <c r="N475" i="2"/>
  <c r="M475" i="2"/>
  <c r="L475" i="2"/>
  <c r="K475" i="2"/>
  <c r="J475" i="2"/>
  <c r="W475" i="2" s="1"/>
  <c r="R474" i="2"/>
  <c r="Q474" i="2"/>
  <c r="P474" i="2"/>
  <c r="O474" i="2"/>
  <c r="N474" i="2"/>
  <c r="M474" i="2"/>
  <c r="L474" i="2"/>
  <c r="K474" i="2"/>
  <c r="J474" i="2"/>
  <c r="R473" i="2"/>
  <c r="Q473" i="2"/>
  <c r="P473" i="2"/>
  <c r="O473" i="2"/>
  <c r="N473" i="2"/>
  <c r="M473" i="2"/>
  <c r="L473" i="2"/>
  <c r="K473" i="2"/>
  <c r="J473" i="2"/>
  <c r="R472" i="2"/>
  <c r="Q472" i="2"/>
  <c r="P472" i="2"/>
  <c r="O472" i="2"/>
  <c r="N472" i="2"/>
  <c r="M472" i="2"/>
  <c r="L472" i="2"/>
  <c r="K472" i="2"/>
  <c r="J472" i="2"/>
  <c r="S472" i="2" s="1"/>
  <c r="R471" i="2"/>
  <c r="Q471" i="2"/>
  <c r="P471" i="2"/>
  <c r="O471" i="2"/>
  <c r="N471" i="2"/>
  <c r="M471" i="2"/>
  <c r="L471" i="2"/>
  <c r="K471" i="2"/>
  <c r="J471" i="2"/>
  <c r="W471" i="2" s="1"/>
  <c r="R470" i="2"/>
  <c r="Q470" i="2"/>
  <c r="P470" i="2"/>
  <c r="O470" i="2"/>
  <c r="N470" i="2"/>
  <c r="M470" i="2"/>
  <c r="L470" i="2"/>
  <c r="K470" i="2"/>
  <c r="J470" i="2"/>
  <c r="W470" i="2" s="1"/>
  <c r="R469" i="2"/>
  <c r="Q469" i="2"/>
  <c r="P469" i="2"/>
  <c r="O469" i="2"/>
  <c r="N469" i="2"/>
  <c r="M469" i="2"/>
  <c r="L469" i="2"/>
  <c r="K469" i="2"/>
  <c r="J469" i="2"/>
  <c r="W469" i="2" s="1"/>
  <c r="R468" i="2"/>
  <c r="Q468" i="2"/>
  <c r="P468" i="2"/>
  <c r="O468" i="2"/>
  <c r="N468" i="2"/>
  <c r="M468" i="2"/>
  <c r="L468" i="2"/>
  <c r="K468" i="2"/>
  <c r="J468" i="2"/>
  <c r="W468" i="2" s="1"/>
  <c r="R467" i="2"/>
  <c r="Q467" i="2"/>
  <c r="P467" i="2"/>
  <c r="O467" i="2"/>
  <c r="N467" i="2"/>
  <c r="M467" i="2"/>
  <c r="L467" i="2"/>
  <c r="K467" i="2"/>
  <c r="J467" i="2"/>
  <c r="S467" i="2" s="1"/>
  <c r="R466" i="2"/>
  <c r="Q466" i="2"/>
  <c r="P466" i="2"/>
  <c r="O466" i="2"/>
  <c r="N466" i="2"/>
  <c r="M466" i="2"/>
  <c r="L466" i="2"/>
  <c r="K466" i="2"/>
  <c r="J466" i="2"/>
  <c r="R465" i="2"/>
  <c r="Q465" i="2"/>
  <c r="P465" i="2"/>
  <c r="O465" i="2"/>
  <c r="N465" i="2"/>
  <c r="M465" i="2"/>
  <c r="L465" i="2"/>
  <c r="K465" i="2"/>
  <c r="J465" i="2"/>
  <c r="S465" i="2" s="1"/>
  <c r="W464" i="2"/>
  <c r="R464" i="2"/>
  <c r="Q464" i="2"/>
  <c r="P464" i="2"/>
  <c r="O464" i="2"/>
  <c r="N464" i="2"/>
  <c r="M464" i="2"/>
  <c r="L464" i="2"/>
  <c r="K464" i="2"/>
  <c r="J464" i="2"/>
  <c r="S464" i="2" s="1"/>
  <c r="S463" i="2"/>
  <c r="R463" i="2"/>
  <c r="Q463" i="2"/>
  <c r="P463" i="2"/>
  <c r="O463" i="2"/>
  <c r="N463" i="2"/>
  <c r="M463" i="2"/>
  <c r="L463" i="2"/>
  <c r="K463" i="2"/>
  <c r="J463" i="2"/>
  <c r="W463" i="2" s="1"/>
  <c r="R462" i="2"/>
  <c r="Q462" i="2"/>
  <c r="P462" i="2"/>
  <c r="O462" i="2"/>
  <c r="N462" i="2"/>
  <c r="M462" i="2"/>
  <c r="L462" i="2"/>
  <c r="K462" i="2"/>
  <c r="J462" i="2"/>
  <c r="W462" i="2" s="1"/>
  <c r="R461" i="2"/>
  <c r="Q461" i="2"/>
  <c r="P461" i="2"/>
  <c r="O461" i="2"/>
  <c r="N461" i="2"/>
  <c r="M461" i="2"/>
  <c r="L461" i="2"/>
  <c r="K461" i="2"/>
  <c r="J461" i="2"/>
  <c r="R460" i="2"/>
  <c r="Q460" i="2"/>
  <c r="P460" i="2"/>
  <c r="O460" i="2"/>
  <c r="N460" i="2"/>
  <c r="M460" i="2"/>
  <c r="L460" i="2"/>
  <c r="K460" i="2"/>
  <c r="J460" i="2"/>
  <c r="W460" i="2" s="1"/>
  <c r="R459" i="2"/>
  <c r="Q459" i="2"/>
  <c r="P459" i="2"/>
  <c r="O459" i="2"/>
  <c r="N459" i="2"/>
  <c r="M459" i="2"/>
  <c r="L459" i="2"/>
  <c r="K459" i="2"/>
  <c r="J459" i="2"/>
  <c r="W459" i="2" s="1"/>
  <c r="R458" i="2"/>
  <c r="Q458" i="2"/>
  <c r="P458" i="2"/>
  <c r="O458" i="2"/>
  <c r="N458" i="2"/>
  <c r="M458" i="2"/>
  <c r="L458" i="2"/>
  <c r="K458" i="2"/>
  <c r="J458" i="2"/>
  <c r="S458" i="2" s="1"/>
  <c r="R457" i="2"/>
  <c r="Q457" i="2"/>
  <c r="P457" i="2"/>
  <c r="O457" i="2"/>
  <c r="N457" i="2"/>
  <c r="M457" i="2"/>
  <c r="L457" i="2"/>
  <c r="K457" i="2"/>
  <c r="J457" i="2"/>
  <c r="W457" i="2" s="1"/>
  <c r="R456" i="2"/>
  <c r="Q456" i="2"/>
  <c r="P456" i="2"/>
  <c r="O456" i="2"/>
  <c r="N456" i="2"/>
  <c r="M456" i="2"/>
  <c r="L456" i="2"/>
  <c r="K456" i="2"/>
  <c r="J456" i="2"/>
  <c r="W456" i="2" s="1"/>
  <c r="R455" i="2"/>
  <c r="Q455" i="2"/>
  <c r="P455" i="2"/>
  <c r="O455" i="2"/>
  <c r="N455" i="2"/>
  <c r="M455" i="2"/>
  <c r="L455" i="2"/>
  <c r="K455" i="2"/>
  <c r="J455" i="2"/>
  <c r="S455" i="2" s="1"/>
  <c r="R454" i="2"/>
  <c r="Q454" i="2"/>
  <c r="P454" i="2"/>
  <c r="O454" i="2"/>
  <c r="N454" i="2"/>
  <c r="M454" i="2"/>
  <c r="L454" i="2"/>
  <c r="K454" i="2"/>
  <c r="J454" i="2"/>
  <c r="W454" i="2" s="1"/>
  <c r="R453" i="2"/>
  <c r="Q453" i="2"/>
  <c r="P453" i="2"/>
  <c r="O453" i="2"/>
  <c r="N453" i="2"/>
  <c r="M453" i="2"/>
  <c r="L453" i="2"/>
  <c r="K453" i="2"/>
  <c r="J453" i="2"/>
  <c r="S453" i="2" s="1"/>
  <c r="R452" i="2"/>
  <c r="Q452" i="2"/>
  <c r="P452" i="2"/>
  <c r="O452" i="2"/>
  <c r="N452" i="2"/>
  <c r="M452" i="2"/>
  <c r="L452" i="2"/>
  <c r="K452" i="2"/>
  <c r="J452" i="2"/>
  <c r="R451" i="2"/>
  <c r="Q451" i="2"/>
  <c r="P451" i="2"/>
  <c r="O451" i="2"/>
  <c r="N451" i="2"/>
  <c r="M451" i="2"/>
  <c r="L451" i="2"/>
  <c r="K451" i="2"/>
  <c r="J451" i="2"/>
  <c r="W451" i="2" s="1"/>
  <c r="R450" i="2"/>
  <c r="Q450" i="2"/>
  <c r="P450" i="2"/>
  <c r="AC469" i="2" s="1"/>
  <c r="O450" i="2"/>
  <c r="N450" i="2"/>
  <c r="M450" i="2"/>
  <c r="L450" i="2"/>
  <c r="K450" i="2"/>
  <c r="J450" i="2"/>
  <c r="W450" i="2" s="1"/>
  <c r="R449" i="2"/>
  <c r="Q449" i="2"/>
  <c r="P449" i="2"/>
  <c r="O449" i="2"/>
  <c r="N449" i="2"/>
  <c r="M449" i="2"/>
  <c r="L449" i="2"/>
  <c r="K449" i="2"/>
  <c r="J449" i="2"/>
  <c r="W449" i="2" s="1"/>
  <c r="R448" i="2"/>
  <c r="Q448" i="2"/>
  <c r="P448" i="2"/>
  <c r="O448" i="2"/>
  <c r="N448" i="2"/>
  <c r="M448" i="2"/>
  <c r="L448" i="2"/>
  <c r="K448" i="2"/>
  <c r="J448" i="2"/>
  <c r="W448" i="2" s="1"/>
  <c r="R447" i="2"/>
  <c r="Q447" i="2"/>
  <c r="P447" i="2"/>
  <c r="O447" i="2"/>
  <c r="N447" i="2"/>
  <c r="M447" i="2"/>
  <c r="L447" i="2"/>
  <c r="K447" i="2"/>
  <c r="J447" i="2"/>
  <c r="W447" i="2" s="1"/>
  <c r="R446" i="2"/>
  <c r="Q446" i="2"/>
  <c r="P446" i="2"/>
  <c r="O446" i="2"/>
  <c r="N446" i="2"/>
  <c r="M446" i="2"/>
  <c r="L446" i="2"/>
  <c r="K446" i="2"/>
  <c r="J446" i="2"/>
  <c r="R445" i="2"/>
  <c r="Q445" i="2"/>
  <c r="P445" i="2"/>
  <c r="O445" i="2"/>
  <c r="N445" i="2"/>
  <c r="M445" i="2"/>
  <c r="L445" i="2"/>
  <c r="K445" i="2"/>
  <c r="J445" i="2"/>
  <c r="R444" i="2"/>
  <c r="Q444" i="2"/>
  <c r="P444" i="2"/>
  <c r="O444" i="2"/>
  <c r="N444" i="2"/>
  <c r="M444" i="2"/>
  <c r="L444" i="2"/>
  <c r="K444" i="2"/>
  <c r="T448" i="2" s="1"/>
  <c r="J444" i="2"/>
  <c r="R443" i="2"/>
  <c r="Q443" i="2"/>
  <c r="P443" i="2"/>
  <c r="O443" i="2"/>
  <c r="N443" i="2"/>
  <c r="M443" i="2"/>
  <c r="L443" i="2"/>
  <c r="K443" i="2"/>
  <c r="J443" i="2"/>
  <c r="W443" i="2" s="1"/>
  <c r="R442" i="2"/>
  <c r="Q442" i="2"/>
  <c r="P442" i="2"/>
  <c r="O442" i="2"/>
  <c r="N442" i="2"/>
  <c r="M442" i="2"/>
  <c r="L442" i="2"/>
  <c r="K442" i="2"/>
  <c r="J442" i="2"/>
  <c r="S442" i="2" s="1"/>
  <c r="R441" i="2"/>
  <c r="Q441" i="2"/>
  <c r="P441" i="2"/>
  <c r="O441" i="2"/>
  <c r="N441" i="2"/>
  <c r="M441" i="2"/>
  <c r="L441" i="2"/>
  <c r="K441" i="2"/>
  <c r="J441" i="2"/>
  <c r="S441" i="2" s="1"/>
  <c r="R440" i="2"/>
  <c r="Q440" i="2"/>
  <c r="P440" i="2"/>
  <c r="O440" i="2"/>
  <c r="AB459" i="2" s="1"/>
  <c r="N440" i="2"/>
  <c r="M440" i="2"/>
  <c r="L440" i="2"/>
  <c r="K440" i="2"/>
  <c r="J440" i="2"/>
  <c r="R439" i="2"/>
  <c r="Q439" i="2"/>
  <c r="P439" i="2"/>
  <c r="O439" i="2"/>
  <c r="N439" i="2"/>
  <c r="M439" i="2"/>
  <c r="L439" i="2"/>
  <c r="K439" i="2"/>
  <c r="J439" i="2"/>
  <c r="W439" i="2" s="1"/>
  <c r="R438" i="2"/>
  <c r="Q438" i="2"/>
  <c r="P438" i="2"/>
  <c r="O438" i="2"/>
  <c r="N438" i="2"/>
  <c r="M438" i="2"/>
  <c r="L438" i="2"/>
  <c r="K438" i="2"/>
  <c r="J438" i="2"/>
  <c r="S438" i="2" s="1"/>
  <c r="R437" i="2"/>
  <c r="Q437" i="2"/>
  <c r="P437" i="2"/>
  <c r="O437" i="2"/>
  <c r="N437" i="2"/>
  <c r="M437" i="2"/>
  <c r="L437" i="2"/>
  <c r="K437" i="2"/>
  <c r="J437" i="2"/>
  <c r="W437" i="2" s="1"/>
  <c r="R436" i="2"/>
  <c r="Q436" i="2"/>
  <c r="P436" i="2"/>
  <c r="O436" i="2"/>
  <c r="N436" i="2"/>
  <c r="M436" i="2"/>
  <c r="Z455" i="2" s="1"/>
  <c r="L436" i="2"/>
  <c r="K436" i="2"/>
  <c r="J436" i="2"/>
  <c r="W436" i="2" s="1"/>
  <c r="R435" i="2"/>
  <c r="Q435" i="2"/>
  <c r="P435" i="2"/>
  <c r="O435" i="2"/>
  <c r="N435" i="2"/>
  <c r="M435" i="2"/>
  <c r="L435" i="2"/>
  <c r="K435" i="2"/>
  <c r="J435" i="2"/>
  <c r="W435" i="2" s="1"/>
  <c r="R434" i="2"/>
  <c r="Q434" i="2"/>
  <c r="P434" i="2"/>
  <c r="O434" i="2"/>
  <c r="N434" i="2"/>
  <c r="M434" i="2"/>
  <c r="L434" i="2"/>
  <c r="K434" i="2"/>
  <c r="J434" i="2"/>
  <c r="R433" i="2"/>
  <c r="Q433" i="2"/>
  <c r="P433" i="2"/>
  <c r="O433" i="2"/>
  <c r="N433" i="2"/>
  <c r="M433" i="2"/>
  <c r="L433" i="2"/>
  <c r="K433" i="2"/>
  <c r="J433" i="2"/>
  <c r="R432" i="2"/>
  <c r="Q432" i="2"/>
  <c r="P432" i="2"/>
  <c r="O432" i="2"/>
  <c r="N432" i="2"/>
  <c r="M432" i="2"/>
  <c r="L432" i="2"/>
  <c r="K432" i="2"/>
  <c r="J432" i="2"/>
  <c r="W432" i="2" s="1"/>
  <c r="R431" i="2"/>
  <c r="Q431" i="2"/>
  <c r="P431" i="2"/>
  <c r="O431" i="2"/>
  <c r="N431" i="2"/>
  <c r="M431" i="2"/>
  <c r="L431" i="2"/>
  <c r="K431" i="2"/>
  <c r="J431" i="2"/>
  <c r="W431" i="2" s="1"/>
  <c r="R430" i="2"/>
  <c r="Q430" i="2"/>
  <c r="P430" i="2"/>
  <c r="O430" i="2"/>
  <c r="N430" i="2"/>
  <c r="M430" i="2"/>
  <c r="L430" i="2"/>
  <c r="K430" i="2"/>
  <c r="J430" i="2"/>
  <c r="W430" i="2" s="1"/>
  <c r="R429" i="2"/>
  <c r="Q429" i="2"/>
  <c r="P429" i="2"/>
  <c r="O429" i="2"/>
  <c r="N429" i="2"/>
  <c r="M429" i="2"/>
  <c r="L429" i="2"/>
  <c r="K429" i="2"/>
  <c r="J429" i="2"/>
  <c r="W429" i="2" s="1"/>
  <c r="R428" i="2"/>
  <c r="Q428" i="2"/>
  <c r="P428" i="2"/>
  <c r="O428" i="2"/>
  <c r="N428" i="2"/>
  <c r="M428" i="2"/>
  <c r="L428" i="2"/>
  <c r="K428" i="2"/>
  <c r="J428" i="2"/>
  <c r="W428" i="2" s="1"/>
  <c r="W427" i="2"/>
  <c r="R427" i="2"/>
  <c r="Q427" i="2"/>
  <c r="P427" i="2"/>
  <c r="O427" i="2"/>
  <c r="N427" i="2"/>
  <c r="M427" i="2"/>
  <c r="L427" i="2"/>
  <c r="K427" i="2"/>
  <c r="J427" i="2"/>
  <c r="S427" i="2" s="1"/>
  <c r="R426" i="2"/>
  <c r="Q426" i="2"/>
  <c r="P426" i="2"/>
  <c r="O426" i="2"/>
  <c r="N426" i="2"/>
  <c r="M426" i="2"/>
  <c r="L426" i="2"/>
  <c r="K426" i="2"/>
  <c r="J426" i="2"/>
  <c r="W426" i="2" s="1"/>
  <c r="R425" i="2"/>
  <c r="Q425" i="2"/>
  <c r="P425" i="2"/>
  <c r="O425" i="2"/>
  <c r="N425" i="2"/>
  <c r="M425" i="2"/>
  <c r="L425" i="2"/>
  <c r="K425" i="2"/>
  <c r="J425" i="2"/>
  <c r="W425" i="2" s="1"/>
  <c r="R424" i="2"/>
  <c r="Q424" i="2"/>
  <c r="P424" i="2"/>
  <c r="O424" i="2"/>
  <c r="N424" i="2"/>
  <c r="M424" i="2"/>
  <c r="L424" i="2"/>
  <c r="K424" i="2"/>
  <c r="J424" i="2"/>
  <c r="S424" i="2" s="1"/>
  <c r="R423" i="2"/>
  <c r="Q423" i="2"/>
  <c r="P423" i="2"/>
  <c r="O423" i="2"/>
  <c r="N423" i="2"/>
  <c r="M423" i="2"/>
  <c r="L423" i="2"/>
  <c r="K423" i="2"/>
  <c r="J423" i="2"/>
  <c r="S423" i="2" s="1"/>
  <c r="S422" i="2"/>
  <c r="R422" i="2"/>
  <c r="Q422" i="2"/>
  <c r="P422" i="2"/>
  <c r="O422" i="2"/>
  <c r="N422" i="2"/>
  <c r="M422" i="2"/>
  <c r="L422" i="2"/>
  <c r="K422" i="2"/>
  <c r="J422" i="2"/>
  <c r="W422" i="2" s="1"/>
  <c r="R421" i="2"/>
  <c r="Q421" i="2"/>
  <c r="P421" i="2"/>
  <c r="O421" i="2"/>
  <c r="N421" i="2"/>
  <c r="M421" i="2"/>
  <c r="L421" i="2"/>
  <c r="K421" i="2"/>
  <c r="J421" i="2"/>
  <c r="R420" i="2"/>
  <c r="Q420" i="2"/>
  <c r="P420" i="2"/>
  <c r="O420" i="2"/>
  <c r="N420" i="2"/>
  <c r="M420" i="2"/>
  <c r="L420" i="2"/>
  <c r="K420" i="2"/>
  <c r="J420" i="2"/>
  <c r="S420" i="2" s="1"/>
  <c r="R419" i="2"/>
  <c r="Q419" i="2"/>
  <c r="P419" i="2"/>
  <c r="O419" i="2"/>
  <c r="N419" i="2"/>
  <c r="M419" i="2"/>
  <c r="L419" i="2"/>
  <c r="K419" i="2"/>
  <c r="J419" i="2"/>
  <c r="R418" i="2"/>
  <c r="Q418" i="2"/>
  <c r="P418" i="2"/>
  <c r="O418" i="2"/>
  <c r="N418" i="2"/>
  <c r="M418" i="2"/>
  <c r="L418" i="2"/>
  <c r="K418" i="2"/>
  <c r="J418" i="2"/>
  <c r="S418" i="2" s="1"/>
  <c r="R417" i="2"/>
  <c r="Q417" i="2"/>
  <c r="P417" i="2"/>
  <c r="O417" i="2"/>
  <c r="N417" i="2"/>
  <c r="M417" i="2"/>
  <c r="L417" i="2"/>
  <c r="K417" i="2"/>
  <c r="J417" i="2"/>
  <c r="R416" i="2"/>
  <c r="Q416" i="2"/>
  <c r="P416" i="2"/>
  <c r="O416" i="2"/>
  <c r="N416" i="2"/>
  <c r="M416" i="2"/>
  <c r="L416" i="2"/>
  <c r="K416" i="2"/>
  <c r="J416" i="2"/>
  <c r="S416" i="2" s="1"/>
  <c r="R415" i="2"/>
  <c r="Q415" i="2"/>
  <c r="P415" i="2"/>
  <c r="O415" i="2"/>
  <c r="N415" i="2"/>
  <c r="M415" i="2"/>
  <c r="L415" i="2"/>
  <c r="K415" i="2"/>
  <c r="J415" i="2"/>
  <c r="R414" i="2"/>
  <c r="Q414" i="2"/>
  <c r="P414" i="2"/>
  <c r="O414" i="2"/>
  <c r="N414" i="2"/>
  <c r="M414" i="2"/>
  <c r="L414" i="2"/>
  <c r="K414" i="2"/>
  <c r="J414" i="2"/>
  <c r="W414" i="2" s="1"/>
  <c r="R413" i="2"/>
  <c r="Q413" i="2"/>
  <c r="P413" i="2"/>
  <c r="O413" i="2"/>
  <c r="N413" i="2"/>
  <c r="M413" i="2"/>
  <c r="L413" i="2"/>
  <c r="K413" i="2"/>
  <c r="J413" i="2"/>
  <c r="S413" i="2" s="1"/>
  <c r="R412" i="2"/>
  <c r="Q412" i="2"/>
  <c r="P412" i="2"/>
  <c r="O412" i="2"/>
  <c r="N412" i="2"/>
  <c r="M412" i="2"/>
  <c r="L412" i="2"/>
  <c r="K412" i="2"/>
  <c r="J412" i="2"/>
  <c r="S411" i="2"/>
  <c r="R411" i="2"/>
  <c r="Q411" i="2"/>
  <c r="P411" i="2"/>
  <c r="O411" i="2"/>
  <c r="N411" i="2"/>
  <c r="M411" i="2"/>
  <c r="L411" i="2"/>
  <c r="K411" i="2"/>
  <c r="J411" i="2"/>
  <c r="W411" i="2" s="1"/>
  <c r="R410" i="2"/>
  <c r="Q410" i="2"/>
  <c r="P410" i="2"/>
  <c r="O410" i="2"/>
  <c r="N410" i="2"/>
  <c r="M410" i="2"/>
  <c r="L410" i="2"/>
  <c r="K410" i="2"/>
  <c r="J410" i="2"/>
  <c r="W410" i="2" s="1"/>
  <c r="R409" i="2"/>
  <c r="Q409" i="2"/>
  <c r="P409" i="2"/>
  <c r="O409" i="2"/>
  <c r="N409" i="2"/>
  <c r="M409" i="2"/>
  <c r="L409" i="2"/>
  <c r="K409" i="2"/>
  <c r="J409" i="2"/>
  <c r="R408" i="2"/>
  <c r="Q408" i="2"/>
  <c r="P408" i="2"/>
  <c r="O408" i="2"/>
  <c r="N408" i="2"/>
  <c r="M408" i="2"/>
  <c r="L408" i="2"/>
  <c r="K408" i="2"/>
  <c r="J408" i="2"/>
  <c r="W408" i="2" s="1"/>
  <c r="R407" i="2"/>
  <c r="Q407" i="2"/>
  <c r="P407" i="2"/>
  <c r="O407" i="2"/>
  <c r="N407" i="2"/>
  <c r="M407" i="2"/>
  <c r="L407" i="2"/>
  <c r="K407" i="2"/>
  <c r="J407" i="2"/>
  <c r="S407" i="2" s="1"/>
  <c r="R406" i="2"/>
  <c r="Q406" i="2"/>
  <c r="P406" i="2"/>
  <c r="O406" i="2"/>
  <c r="N406" i="2"/>
  <c r="M406" i="2"/>
  <c r="L406" i="2"/>
  <c r="K406" i="2"/>
  <c r="J406" i="2"/>
  <c r="W406" i="2" s="1"/>
  <c r="R405" i="2"/>
  <c r="Q405" i="2"/>
  <c r="P405" i="2"/>
  <c r="O405" i="2"/>
  <c r="N405" i="2"/>
  <c r="M405" i="2"/>
  <c r="L405" i="2"/>
  <c r="K405" i="2"/>
  <c r="J405" i="2"/>
  <c r="R404" i="2"/>
  <c r="Q404" i="2"/>
  <c r="P404" i="2"/>
  <c r="O404" i="2"/>
  <c r="N404" i="2"/>
  <c r="M404" i="2"/>
  <c r="L404" i="2"/>
  <c r="K404" i="2"/>
  <c r="J404" i="2"/>
  <c r="W404" i="2" s="1"/>
  <c r="R403" i="2"/>
  <c r="Q403" i="2"/>
  <c r="P403" i="2"/>
  <c r="O403" i="2"/>
  <c r="N403" i="2"/>
  <c r="M403" i="2"/>
  <c r="L403" i="2"/>
  <c r="K403" i="2"/>
  <c r="J403" i="2"/>
  <c r="S403" i="2" s="1"/>
  <c r="R402" i="2"/>
  <c r="Q402" i="2"/>
  <c r="P402" i="2"/>
  <c r="O402" i="2"/>
  <c r="N402" i="2"/>
  <c r="M402" i="2"/>
  <c r="L402" i="2"/>
  <c r="K402" i="2"/>
  <c r="J402" i="2"/>
  <c r="W402" i="2" s="1"/>
  <c r="R401" i="2"/>
  <c r="Q401" i="2"/>
  <c r="P401" i="2"/>
  <c r="O401" i="2"/>
  <c r="N401" i="2"/>
  <c r="M401" i="2"/>
  <c r="L401" i="2"/>
  <c r="K401" i="2"/>
  <c r="J401" i="2"/>
  <c r="S401" i="2" s="1"/>
  <c r="R400" i="2"/>
  <c r="Q400" i="2"/>
  <c r="P400" i="2"/>
  <c r="O400" i="2"/>
  <c r="N400" i="2"/>
  <c r="M400" i="2"/>
  <c r="L400" i="2"/>
  <c r="K400" i="2"/>
  <c r="J400" i="2"/>
  <c r="W400" i="2" s="1"/>
  <c r="R399" i="2"/>
  <c r="Q399" i="2"/>
  <c r="P399" i="2"/>
  <c r="O399" i="2"/>
  <c r="N399" i="2"/>
  <c r="M399" i="2"/>
  <c r="L399" i="2"/>
  <c r="K399" i="2"/>
  <c r="J399" i="2"/>
  <c r="R398" i="2"/>
  <c r="Q398" i="2"/>
  <c r="P398" i="2"/>
  <c r="O398" i="2"/>
  <c r="N398" i="2"/>
  <c r="M398" i="2"/>
  <c r="L398" i="2"/>
  <c r="K398" i="2"/>
  <c r="J398" i="2"/>
  <c r="W398" i="2" s="1"/>
  <c r="R397" i="2"/>
  <c r="Q397" i="2"/>
  <c r="P397" i="2"/>
  <c r="O397" i="2"/>
  <c r="N397" i="2"/>
  <c r="M397" i="2"/>
  <c r="L397" i="2"/>
  <c r="K397" i="2"/>
  <c r="J397" i="2"/>
  <c r="S397" i="2" s="1"/>
  <c r="R396" i="2"/>
  <c r="Q396" i="2"/>
  <c r="P396" i="2"/>
  <c r="O396" i="2"/>
  <c r="N396" i="2"/>
  <c r="M396" i="2"/>
  <c r="L396" i="2"/>
  <c r="K396" i="2"/>
  <c r="J396" i="2"/>
  <c r="W396" i="2" s="1"/>
  <c r="R395" i="2"/>
  <c r="Q395" i="2"/>
  <c r="P395" i="2"/>
  <c r="O395" i="2"/>
  <c r="N395" i="2"/>
  <c r="M395" i="2"/>
  <c r="L395" i="2"/>
  <c r="K395" i="2"/>
  <c r="J395" i="2"/>
  <c r="R394" i="2"/>
  <c r="Q394" i="2"/>
  <c r="P394" i="2"/>
  <c r="O394" i="2"/>
  <c r="N394" i="2"/>
  <c r="M394" i="2"/>
  <c r="L394" i="2"/>
  <c r="K394" i="2"/>
  <c r="J394" i="2"/>
  <c r="W394" i="2" s="1"/>
  <c r="W393" i="2"/>
  <c r="S393" i="2"/>
  <c r="R393" i="2"/>
  <c r="Q393" i="2"/>
  <c r="P393" i="2"/>
  <c r="O393" i="2"/>
  <c r="N393" i="2"/>
  <c r="M393" i="2"/>
  <c r="L393" i="2"/>
  <c r="K393" i="2"/>
  <c r="J393" i="2"/>
  <c r="S392" i="2"/>
  <c r="R392" i="2"/>
  <c r="Q392" i="2"/>
  <c r="P392" i="2"/>
  <c r="O392" i="2"/>
  <c r="N392" i="2"/>
  <c r="M392" i="2"/>
  <c r="L392" i="2"/>
  <c r="K392" i="2"/>
  <c r="J392" i="2"/>
  <c r="W392" i="2" s="1"/>
  <c r="R391" i="2"/>
  <c r="Q391" i="2"/>
  <c r="P391" i="2"/>
  <c r="O391" i="2"/>
  <c r="N391" i="2"/>
  <c r="M391" i="2"/>
  <c r="L391" i="2"/>
  <c r="K391" i="2"/>
  <c r="J391" i="2"/>
  <c r="R390" i="2"/>
  <c r="Q390" i="2"/>
  <c r="P390" i="2"/>
  <c r="O390" i="2"/>
  <c r="N390" i="2"/>
  <c r="M390" i="2"/>
  <c r="L390" i="2"/>
  <c r="K390" i="2"/>
  <c r="J390" i="2"/>
  <c r="W390" i="2" s="1"/>
  <c r="R389" i="2"/>
  <c r="Q389" i="2"/>
  <c r="P389" i="2"/>
  <c r="O389" i="2"/>
  <c r="N389" i="2"/>
  <c r="M389" i="2"/>
  <c r="L389" i="2"/>
  <c r="K389" i="2"/>
  <c r="J389" i="2"/>
  <c r="S389" i="2" s="1"/>
  <c r="R388" i="2"/>
  <c r="Q388" i="2"/>
  <c r="P388" i="2"/>
  <c r="O388" i="2"/>
  <c r="N388" i="2"/>
  <c r="M388" i="2"/>
  <c r="L388" i="2"/>
  <c r="K388" i="2"/>
  <c r="J388" i="2"/>
  <c r="W388" i="2" s="1"/>
  <c r="R387" i="2"/>
  <c r="Q387" i="2"/>
  <c r="P387" i="2"/>
  <c r="O387" i="2"/>
  <c r="N387" i="2"/>
  <c r="M387" i="2"/>
  <c r="L387" i="2"/>
  <c r="K387" i="2"/>
  <c r="J387" i="2"/>
  <c r="W387" i="2" s="1"/>
  <c r="R386" i="2"/>
  <c r="Q386" i="2"/>
  <c r="P386" i="2"/>
  <c r="O386" i="2"/>
  <c r="N386" i="2"/>
  <c r="M386" i="2"/>
  <c r="L386" i="2"/>
  <c r="K386" i="2"/>
  <c r="J386" i="2"/>
  <c r="W386" i="2" s="1"/>
  <c r="R385" i="2"/>
  <c r="Q385" i="2"/>
  <c r="P385" i="2"/>
  <c r="O385" i="2"/>
  <c r="N385" i="2"/>
  <c r="M385" i="2"/>
  <c r="L385" i="2"/>
  <c r="K385" i="2"/>
  <c r="J385" i="2"/>
  <c r="W385" i="2" s="1"/>
  <c r="R384" i="2"/>
  <c r="Q384" i="2"/>
  <c r="P384" i="2"/>
  <c r="O384" i="2"/>
  <c r="N384" i="2"/>
  <c r="M384" i="2"/>
  <c r="L384" i="2"/>
  <c r="K384" i="2"/>
  <c r="J384" i="2"/>
  <c r="W384" i="2" s="1"/>
  <c r="R383" i="2"/>
  <c r="Q383" i="2"/>
  <c r="P383" i="2"/>
  <c r="O383" i="2"/>
  <c r="N383" i="2"/>
  <c r="M383" i="2"/>
  <c r="L383" i="2"/>
  <c r="K383" i="2"/>
  <c r="J383" i="2"/>
  <c r="W383" i="2" s="1"/>
  <c r="R382" i="2"/>
  <c r="Q382" i="2"/>
  <c r="P382" i="2"/>
  <c r="O382" i="2"/>
  <c r="N382" i="2"/>
  <c r="M382" i="2"/>
  <c r="L382" i="2"/>
  <c r="K382" i="2"/>
  <c r="J382" i="2"/>
  <c r="W382" i="2" s="1"/>
  <c r="S381" i="2"/>
  <c r="R381" i="2"/>
  <c r="Q381" i="2"/>
  <c r="P381" i="2"/>
  <c r="O381" i="2"/>
  <c r="N381" i="2"/>
  <c r="M381" i="2"/>
  <c r="L381" i="2"/>
  <c r="K381" i="2"/>
  <c r="J381" i="2"/>
  <c r="W381" i="2" s="1"/>
  <c r="R380" i="2"/>
  <c r="Q380" i="2"/>
  <c r="P380" i="2"/>
  <c r="O380" i="2"/>
  <c r="N380" i="2"/>
  <c r="M380" i="2"/>
  <c r="L380" i="2"/>
  <c r="K380" i="2"/>
  <c r="J380" i="2"/>
  <c r="S380" i="2" s="1"/>
  <c r="R379" i="2"/>
  <c r="Q379" i="2"/>
  <c r="P379" i="2"/>
  <c r="O379" i="2"/>
  <c r="N379" i="2"/>
  <c r="M379" i="2"/>
  <c r="L379" i="2"/>
  <c r="K379" i="2"/>
  <c r="T383" i="2" s="1"/>
  <c r="J379" i="2"/>
  <c r="W379" i="2" s="1"/>
  <c r="R378" i="2"/>
  <c r="Q378" i="2"/>
  <c r="P378" i="2"/>
  <c r="O378" i="2"/>
  <c r="N378" i="2"/>
  <c r="M378" i="2"/>
  <c r="L378" i="2"/>
  <c r="K378" i="2"/>
  <c r="J378" i="2"/>
  <c r="W378" i="2" s="1"/>
  <c r="R377" i="2"/>
  <c r="Q377" i="2"/>
  <c r="P377" i="2"/>
  <c r="O377" i="2"/>
  <c r="N377" i="2"/>
  <c r="M377" i="2"/>
  <c r="L377" i="2"/>
  <c r="K377" i="2"/>
  <c r="J377" i="2"/>
  <c r="W377" i="2" s="1"/>
  <c r="R376" i="2"/>
  <c r="Q376" i="2"/>
  <c r="P376" i="2"/>
  <c r="O376" i="2"/>
  <c r="N376" i="2"/>
  <c r="M376" i="2"/>
  <c r="L376" i="2"/>
  <c r="K376" i="2"/>
  <c r="J376" i="2"/>
  <c r="S376" i="2" s="1"/>
  <c r="R375" i="2"/>
  <c r="Q375" i="2"/>
  <c r="P375" i="2"/>
  <c r="O375" i="2"/>
  <c r="N375" i="2"/>
  <c r="M375" i="2"/>
  <c r="L375" i="2"/>
  <c r="K375" i="2"/>
  <c r="J375" i="2"/>
  <c r="W375" i="2" s="1"/>
  <c r="R374" i="2"/>
  <c r="Q374" i="2"/>
  <c r="P374" i="2"/>
  <c r="O374" i="2"/>
  <c r="N374" i="2"/>
  <c r="M374" i="2"/>
  <c r="L374" i="2"/>
  <c r="K374" i="2"/>
  <c r="J374" i="2"/>
  <c r="W374" i="2" s="1"/>
  <c r="R373" i="2"/>
  <c r="Q373" i="2"/>
  <c r="P373" i="2"/>
  <c r="O373" i="2"/>
  <c r="N373" i="2"/>
  <c r="M373" i="2"/>
  <c r="L373" i="2"/>
  <c r="K373" i="2"/>
  <c r="J373" i="2"/>
  <c r="W373" i="2" s="1"/>
  <c r="R372" i="2"/>
  <c r="Q372" i="2"/>
  <c r="P372" i="2"/>
  <c r="O372" i="2"/>
  <c r="N372" i="2"/>
  <c r="M372" i="2"/>
  <c r="L372" i="2"/>
  <c r="K372" i="2"/>
  <c r="J372" i="2"/>
  <c r="S372" i="2" s="1"/>
  <c r="R371" i="2"/>
  <c r="Q371" i="2"/>
  <c r="P371" i="2"/>
  <c r="O371" i="2"/>
  <c r="N371" i="2"/>
  <c r="M371" i="2"/>
  <c r="L371" i="2"/>
  <c r="K371" i="2"/>
  <c r="J371" i="2"/>
  <c r="R370" i="2"/>
  <c r="Q370" i="2"/>
  <c r="P370" i="2"/>
  <c r="O370" i="2"/>
  <c r="N370" i="2"/>
  <c r="M370" i="2"/>
  <c r="L370" i="2"/>
  <c r="K370" i="2"/>
  <c r="J370" i="2"/>
  <c r="W370" i="2" s="1"/>
  <c r="R369" i="2"/>
  <c r="Q369" i="2"/>
  <c r="P369" i="2"/>
  <c r="O369" i="2"/>
  <c r="N369" i="2"/>
  <c r="M369" i="2"/>
  <c r="L369" i="2"/>
  <c r="K369" i="2"/>
  <c r="J369" i="2"/>
  <c r="W369" i="2" s="1"/>
  <c r="W368" i="2"/>
  <c r="R368" i="2"/>
  <c r="Q368" i="2"/>
  <c r="P368" i="2"/>
  <c r="O368" i="2"/>
  <c r="N368" i="2"/>
  <c r="M368" i="2"/>
  <c r="L368" i="2"/>
  <c r="K368" i="2"/>
  <c r="J368" i="2"/>
  <c r="S368" i="2" s="1"/>
  <c r="R367" i="2"/>
  <c r="Q367" i="2"/>
  <c r="P367" i="2"/>
  <c r="O367" i="2"/>
  <c r="N367" i="2"/>
  <c r="M367" i="2"/>
  <c r="L367" i="2"/>
  <c r="K367" i="2"/>
  <c r="J367" i="2"/>
  <c r="W367" i="2" s="1"/>
  <c r="R366" i="2"/>
  <c r="Q366" i="2"/>
  <c r="P366" i="2"/>
  <c r="O366" i="2"/>
  <c r="N366" i="2"/>
  <c r="M366" i="2"/>
  <c r="L366" i="2"/>
  <c r="K366" i="2"/>
  <c r="J366" i="2"/>
  <c r="W366" i="2" s="1"/>
  <c r="R365" i="2"/>
  <c r="Q365" i="2"/>
  <c r="P365" i="2"/>
  <c r="O365" i="2"/>
  <c r="N365" i="2"/>
  <c r="M365" i="2"/>
  <c r="L365" i="2"/>
  <c r="K365" i="2"/>
  <c r="J365" i="2"/>
  <c r="W365" i="2" s="1"/>
  <c r="R364" i="2"/>
  <c r="Q364" i="2"/>
  <c r="P364" i="2"/>
  <c r="O364" i="2"/>
  <c r="N364" i="2"/>
  <c r="M364" i="2"/>
  <c r="L364" i="2"/>
  <c r="K364" i="2"/>
  <c r="J364" i="2"/>
  <c r="S364" i="2" s="1"/>
  <c r="R363" i="2"/>
  <c r="AE382" i="2" s="1"/>
  <c r="Q363" i="2"/>
  <c r="P363" i="2"/>
  <c r="O363" i="2"/>
  <c r="N363" i="2"/>
  <c r="M363" i="2"/>
  <c r="L363" i="2"/>
  <c r="K363" i="2"/>
  <c r="J363" i="2"/>
  <c r="W363" i="2" s="1"/>
  <c r="R362" i="2"/>
  <c r="Q362" i="2"/>
  <c r="P362" i="2"/>
  <c r="O362" i="2"/>
  <c r="N362" i="2"/>
  <c r="M362" i="2"/>
  <c r="L362" i="2"/>
  <c r="K362" i="2"/>
  <c r="J362" i="2"/>
  <c r="W362" i="2" s="1"/>
  <c r="R361" i="2"/>
  <c r="Q361" i="2"/>
  <c r="P361" i="2"/>
  <c r="O361" i="2"/>
  <c r="N361" i="2"/>
  <c r="M361" i="2"/>
  <c r="L361" i="2"/>
  <c r="K361" i="2"/>
  <c r="J361" i="2"/>
  <c r="W361" i="2" s="1"/>
  <c r="R360" i="2"/>
  <c r="Q360" i="2"/>
  <c r="P360" i="2"/>
  <c r="O360" i="2"/>
  <c r="N360" i="2"/>
  <c r="M360" i="2"/>
  <c r="L360" i="2"/>
  <c r="K360" i="2"/>
  <c r="J360" i="2"/>
  <c r="S360" i="2" s="1"/>
  <c r="R359" i="2"/>
  <c r="Q359" i="2"/>
  <c r="P359" i="2"/>
  <c r="O359" i="2"/>
  <c r="N359" i="2"/>
  <c r="M359" i="2"/>
  <c r="L359" i="2"/>
  <c r="K359" i="2"/>
  <c r="J359" i="2"/>
  <c r="W359" i="2" s="1"/>
  <c r="R358" i="2"/>
  <c r="Q358" i="2"/>
  <c r="P358" i="2"/>
  <c r="O358" i="2"/>
  <c r="N358" i="2"/>
  <c r="M358" i="2"/>
  <c r="L358" i="2"/>
  <c r="K358" i="2"/>
  <c r="J358" i="2"/>
  <c r="S358" i="2" s="1"/>
  <c r="S357" i="2"/>
  <c r="R357" i="2"/>
  <c r="Q357" i="2"/>
  <c r="P357" i="2"/>
  <c r="O357" i="2"/>
  <c r="N357" i="2"/>
  <c r="M357" i="2"/>
  <c r="L357" i="2"/>
  <c r="K357" i="2"/>
  <c r="J357" i="2"/>
  <c r="W357" i="2" s="1"/>
  <c r="R356" i="2"/>
  <c r="Q356" i="2"/>
  <c r="P356" i="2"/>
  <c r="O356" i="2"/>
  <c r="N356" i="2"/>
  <c r="M356" i="2"/>
  <c r="L356" i="2"/>
  <c r="K356" i="2"/>
  <c r="J356" i="2"/>
  <c r="S356" i="2" s="1"/>
  <c r="R355" i="2"/>
  <c r="Q355" i="2"/>
  <c r="P355" i="2"/>
  <c r="O355" i="2"/>
  <c r="N355" i="2"/>
  <c r="M355" i="2"/>
  <c r="L355" i="2"/>
  <c r="K355" i="2"/>
  <c r="J355" i="2"/>
  <c r="W355" i="2" s="1"/>
  <c r="R354" i="2"/>
  <c r="Q354" i="2"/>
  <c r="P354" i="2"/>
  <c r="O354" i="2"/>
  <c r="N354" i="2"/>
  <c r="M354" i="2"/>
  <c r="L354" i="2"/>
  <c r="K354" i="2"/>
  <c r="J354" i="2"/>
  <c r="S354" i="2" s="1"/>
  <c r="S353" i="2"/>
  <c r="R353" i="2"/>
  <c r="Q353" i="2"/>
  <c r="P353" i="2"/>
  <c r="O353" i="2"/>
  <c r="N353" i="2"/>
  <c r="M353" i="2"/>
  <c r="L353" i="2"/>
  <c r="K353" i="2"/>
  <c r="J353" i="2"/>
  <c r="W353" i="2" s="1"/>
  <c r="R352" i="2"/>
  <c r="Q352" i="2"/>
  <c r="P352" i="2"/>
  <c r="O352" i="2"/>
  <c r="N352" i="2"/>
  <c r="M352" i="2"/>
  <c r="L352" i="2"/>
  <c r="K352" i="2"/>
  <c r="J352" i="2"/>
  <c r="R351" i="2"/>
  <c r="Q351" i="2"/>
  <c r="P351" i="2"/>
  <c r="O351" i="2"/>
  <c r="N351" i="2"/>
  <c r="M351" i="2"/>
  <c r="L351" i="2"/>
  <c r="K351" i="2"/>
  <c r="J351" i="2"/>
  <c r="W351" i="2" s="1"/>
  <c r="R350" i="2"/>
  <c r="Q350" i="2"/>
  <c r="P350" i="2"/>
  <c r="O350" i="2"/>
  <c r="N350" i="2"/>
  <c r="M350" i="2"/>
  <c r="L350" i="2"/>
  <c r="K350" i="2"/>
  <c r="J350" i="2"/>
  <c r="R349" i="2"/>
  <c r="Q349" i="2"/>
  <c r="P349" i="2"/>
  <c r="O349" i="2"/>
  <c r="N349" i="2"/>
  <c r="M349" i="2"/>
  <c r="L349" i="2"/>
  <c r="K349" i="2"/>
  <c r="J349" i="2"/>
  <c r="W349" i="2" s="1"/>
  <c r="R348" i="2"/>
  <c r="Q348" i="2"/>
  <c r="P348" i="2"/>
  <c r="O348" i="2"/>
  <c r="N348" i="2"/>
  <c r="M348" i="2"/>
  <c r="L348" i="2"/>
  <c r="K348" i="2"/>
  <c r="J348" i="2"/>
  <c r="S348" i="2" s="1"/>
  <c r="R347" i="2"/>
  <c r="Q347" i="2"/>
  <c r="P347" i="2"/>
  <c r="O347" i="2"/>
  <c r="N347" i="2"/>
  <c r="M347" i="2"/>
  <c r="L347" i="2"/>
  <c r="K347" i="2"/>
  <c r="J347" i="2"/>
  <c r="W347" i="2" s="1"/>
  <c r="R346" i="2"/>
  <c r="Q346" i="2"/>
  <c r="P346" i="2"/>
  <c r="O346" i="2"/>
  <c r="N346" i="2"/>
  <c r="M346" i="2"/>
  <c r="L346" i="2"/>
  <c r="K346" i="2"/>
  <c r="J346" i="2"/>
  <c r="S346" i="2" s="1"/>
  <c r="R345" i="2"/>
  <c r="Q345" i="2"/>
  <c r="P345" i="2"/>
  <c r="O345" i="2"/>
  <c r="N345" i="2"/>
  <c r="M345" i="2"/>
  <c r="L345" i="2"/>
  <c r="K345" i="2"/>
  <c r="J345" i="2"/>
  <c r="R344" i="2"/>
  <c r="Q344" i="2"/>
  <c r="P344" i="2"/>
  <c r="O344" i="2"/>
  <c r="N344" i="2"/>
  <c r="M344" i="2"/>
  <c r="L344" i="2"/>
  <c r="K344" i="2"/>
  <c r="J344" i="2"/>
  <c r="S344" i="2" s="1"/>
  <c r="S343" i="2"/>
  <c r="R343" i="2"/>
  <c r="Q343" i="2"/>
  <c r="P343" i="2"/>
  <c r="O343" i="2"/>
  <c r="N343" i="2"/>
  <c r="M343" i="2"/>
  <c r="L343" i="2"/>
  <c r="K343" i="2"/>
  <c r="J343" i="2"/>
  <c r="W343" i="2" s="1"/>
  <c r="R342" i="2"/>
  <c r="Q342" i="2"/>
  <c r="P342" i="2"/>
  <c r="O342" i="2"/>
  <c r="N342" i="2"/>
  <c r="M342" i="2"/>
  <c r="L342" i="2"/>
  <c r="K342" i="2"/>
  <c r="J342" i="2"/>
  <c r="S342" i="2" s="1"/>
  <c r="R341" i="2"/>
  <c r="Q341" i="2"/>
  <c r="P341" i="2"/>
  <c r="O341" i="2"/>
  <c r="N341" i="2"/>
  <c r="M341" i="2"/>
  <c r="L341" i="2"/>
  <c r="K341" i="2"/>
  <c r="J341" i="2"/>
  <c r="W341" i="2" s="1"/>
  <c r="R340" i="2"/>
  <c r="Q340" i="2"/>
  <c r="P340" i="2"/>
  <c r="O340" i="2"/>
  <c r="N340" i="2"/>
  <c r="M340" i="2"/>
  <c r="L340" i="2"/>
  <c r="K340" i="2"/>
  <c r="J340" i="2"/>
  <c r="W340" i="2" s="1"/>
  <c r="R339" i="2"/>
  <c r="Q339" i="2"/>
  <c r="P339" i="2"/>
  <c r="O339" i="2"/>
  <c r="N339" i="2"/>
  <c r="M339" i="2"/>
  <c r="L339" i="2"/>
  <c r="K339" i="2"/>
  <c r="J339" i="2"/>
  <c r="W339" i="2" s="1"/>
  <c r="R338" i="2"/>
  <c r="Q338" i="2"/>
  <c r="P338" i="2"/>
  <c r="O338" i="2"/>
  <c r="N338" i="2"/>
  <c r="M338" i="2"/>
  <c r="L338" i="2"/>
  <c r="K338" i="2"/>
  <c r="J338" i="2"/>
  <c r="W338" i="2" s="1"/>
  <c r="W337" i="2"/>
  <c r="R337" i="2"/>
  <c r="Q337" i="2"/>
  <c r="P337" i="2"/>
  <c r="O337" i="2"/>
  <c r="N337" i="2"/>
  <c r="M337" i="2"/>
  <c r="L337" i="2"/>
  <c r="K337" i="2"/>
  <c r="J337" i="2"/>
  <c r="S337" i="2" s="1"/>
  <c r="R336" i="2"/>
  <c r="Q336" i="2"/>
  <c r="P336" i="2"/>
  <c r="O336" i="2"/>
  <c r="N336" i="2"/>
  <c r="M336" i="2"/>
  <c r="L336" i="2"/>
  <c r="K336" i="2"/>
  <c r="J336" i="2"/>
  <c r="S336" i="2" s="1"/>
  <c r="R335" i="2"/>
  <c r="Q335" i="2"/>
  <c r="P335" i="2"/>
  <c r="O335" i="2"/>
  <c r="N335" i="2"/>
  <c r="M335" i="2"/>
  <c r="L335" i="2"/>
  <c r="K335" i="2"/>
  <c r="J335" i="2"/>
  <c r="W335" i="2" s="1"/>
  <c r="R334" i="2"/>
  <c r="Q334" i="2"/>
  <c r="P334" i="2"/>
  <c r="O334" i="2"/>
  <c r="N334" i="2"/>
  <c r="M334" i="2"/>
  <c r="L334" i="2"/>
  <c r="K334" i="2"/>
  <c r="J334" i="2"/>
  <c r="R333" i="2"/>
  <c r="Q333" i="2"/>
  <c r="P333" i="2"/>
  <c r="O333" i="2"/>
  <c r="N333" i="2"/>
  <c r="M333" i="2"/>
  <c r="L333" i="2"/>
  <c r="K333" i="2"/>
  <c r="J333" i="2"/>
  <c r="W333" i="2" s="1"/>
  <c r="R332" i="2"/>
  <c r="Q332" i="2"/>
  <c r="P332" i="2"/>
  <c r="O332" i="2"/>
  <c r="N332" i="2"/>
  <c r="M332" i="2"/>
  <c r="L332" i="2"/>
  <c r="K332" i="2"/>
  <c r="J332" i="2"/>
  <c r="W332" i="2" s="1"/>
  <c r="R331" i="2"/>
  <c r="Q331" i="2"/>
  <c r="P331" i="2"/>
  <c r="O331" i="2"/>
  <c r="N331" i="2"/>
  <c r="M331" i="2"/>
  <c r="L331" i="2"/>
  <c r="K331" i="2"/>
  <c r="J331" i="2"/>
  <c r="S331" i="2" s="1"/>
  <c r="S330" i="2"/>
  <c r="R330" i="2"/>
  <c r="Q330" i="2"/>
  <c r="P330" i="2"/>
  <c r="O330" i="2"/>
  <c r="N330" i="2"/>
  <c r="M330" i="2"/>
  <c r="L330" i="2"/>
  <c r="K330" i="2"/>
  <c r="T334" i="2" s="1"/>
  <c r="J330" i="2"/>
  <c r="W330" i="2" s="1"/>
  <c r="R329" i="2"/>
  <c r="Q329" i="2"/>
  <c r="P329" i="2"/>
  <c r="O329" i="2"/>
  <c r="N329" i="2"/>
  <c r="M329" i="2"/>
  <c r="L329" i="2"/>
  <c r="K329" i="2"/>
  <c r="J329" i="2"/>
  <c r="W329" i="2" s="1"/>
  <c r="R328" i="2"/>
  <c r="Q328" i="2"/>
  <c r="P328" i="2"/>
  <c r="O328" i="2"/>
  <c r="N328" i="2"/>
  <c r="M328" i="2"/>
  <c r="L328" i="2"/>
  <c r="K328" i="2"/>
  <c r="J328" i="2"/>
  <c r="W328" i="2" s="1"/>
  <c r="R327" i="2"/>
  <c r="Q327" i="2"/>
  <c r="P327" i="2"/>
  <c r="O327" i="2"/>
  <c r="N327" i="2"/>
  <c r="M327" i="2"/>
  <c r="L327" i="2"/>
  <c r="K327" i="2"/>
  <c r="J327" i="2"/>
  <c r="W327" i="2" s="1"/>
  <c r="R326" i="2"/>
  <c r="Q326" i="2"/>
  <c r="P326" i="2"/>
  <c r="O326" i="2"/>
  <c r="N326" i="2"/>
  <c r="M326" i="2"/>
  <c r="L326" i="2"/>
  <c r="K326" i="2"/>
  <c r="J326" i="2"/>
  <c r="W326" i="2" s="1"/>
  <c r="R325" i="2"/>
  <c r="Q325" i="2"/>
  <c r="P325" i="2"/>
  <c r="O325" i="2"/>
  <c r="N325" i="2"/>
  <c r="M325" i="2"/>
  <c r="L325" i="2"/>
  <c r="K325" i="2"/>
  <c r="J325" i="2"/>
  <c r="W325" i="2" s="1"/>
  <c r="R324" i="2"/>
  <c r="Q324" i="2"/>
  <c r="P324" i="2"/>
  <c r="O324" i="2"/>
  <c r="N324" i="2"/>
  <c r="M324" i="2"/>
  <c r="L324" i="2"/>
  <c r="K324" i="2"/>
  <c r="T326" i="2" s="1"/>
  <c r="J324" i="2"/>
  <c r="W324" i="2" s="1"/>
  <c r="R323" i="2"/>
  <c r="Q323" i="2"/>
  <c r="P323" i="2"/>
  <c r="O323" i="2"/>
  <c r="N323" i="2"/>
  <c r="M323" i="2"/>
  <c r="L323" i="2"/>
  <c r="K323" i="2"/>
  <c r="J323" i="2"/>
  <c r="W323" i="2" s="1"/>
  <c r="R322" i="2"/>
  <c r="Q322" i="2"/>
  <c r="P322" i="2"/>
  <c r="O322" i="2"/>
  <c r="N322" i="2"/>
  <c r="M322" i="2"/>
  <c r="L322" i="2"/>
  <c r="K322" i="2"/>
  <c r="J322" i="2"/>
  <c r="W322" i="2" s="1"/>
  <c r="R321" i="2"/>
  <c r="Q321" i="2"/>
  <c r="P321" i="2"/>
  <c r="O321" i="2"/>
  <c r="N321" i="2"/>
  <c r="M321" i="2"/>
  <c r="L321" i="2"/>
  <c r="K321" i="2"/>
  <c r="J321" i="2"/>
  <c r="W321" i="2" s="1"/>
  <c r="R320" i="2"/>
  <c r="Q320" i="2"/>
  <c r="P320" i="2"/>
  <c r="O320" i="2"/>
  <c r="N320" i="2"/>
  <c r="M320" i="2"/>
  <c r="L320" i="2"/>
  <c r="K320" i="2"/>
  <c r="J320" i="2"/>
  <c r="W320" i="2" s="1"/>
  <c r="R319" i="2"/>
  <c r="Q319" i="2"/>
  <c r="P319" i="2"/>
  <c r="O319" i="2"/>
  <c r="N319" i="2"/>
  <c r="M319" i="2"/>
  <c r="L319" i="2"/>
  <c r="K319" i="2"/>
  <c r="J319" i="2"/>
  <c r="W319" i="2" s="1"/>
  <c r="R318" i="2"/>
  <c r="Q318" i="2"/>
  <c r="P318" i="2"/>
  <c r="O318" i="2"/>
  <c r="N318" i="2"/>
  <c r="M318" i="2"/>
  <c r="L318" i="2"/>
  <c r="K318" i="2"/>
  <c r="J318" i="2"/>
  <c r="W318" i="2" s="1"/>
  <c r="R317" i="2"/>
  <c r="Q317" i="2"/>
  <c r="P317" i="2"/>
  <c r="O317" i="2"/>
  <c r="N317" i="2"/>
  <c r="M317" i="2"/>
  <c r="L317" i="2"/>
  <c r="K317" i="2"/>
  <c r="J317" i="2"/>
  <c r="W317" i="2" s="1"/>
  <c r="R316" i="2"/>
  <c r="Q316" i="2"/>
  <c r="P316" i="2"/>
  <c r="O316" i="2"/>
  <c r="N316" i="2"/>
  <c r="M316" i="2"/>
  <c r="L316" i="2"/>
  <c r="K316" i="2"/>
  <c r="J316" i="2"/>
  <c r="W316" i="2" s="1"/>
  <c r="R315" i="2"/>
  <c r="Q315" i="2"/>
  <c r="P315" i="2"/>
  <c r="O315" i="2"/>
  <c r="N315" i="2"/>
  <c r="M315" i="2"/>
  <c r="L315" i="2"/>
  <c r="K315" i="2"/>
  <c r="J315" i="2"/>
  <c r="W315" i="2" s="1"/>
  <c r="R314" i="2"/>
  <c r="Q314" i="2"/>
  <c r="P314" i="2"/>
  <c r="O314" i="2"/>
  <c r="N314" i="2"/>
  <c r="M314" i="2"/>
  <c r="L314" i="2"/>
  <c r="K314" i="2"/>
  <c r="J314" i="2"/>
  <c r="W314" i="2" s="1"/>
  <c r="R313" i="2"/>
  <c r="Q313" i="2"/>
  <c r="P313" i="2"/>
  <c r="O313" i="2"/>
  <c r="N313" i="2"/>
  <c r="M313" i="2"/>
  <c r="L313" i="2"/>
  <c r="K313" i="2"/>
  <c r="J313" i="2"/>
  <c r="W313" i="2" s="1"/>
  <c r="R312" i="2"/>
  <c r="Q312" i="2"/>
  <c r="P312" i="2"/>
  <c r="O312" i="2"/>
  <c r="N312" i="2"/>
  <c r="M312" i="2"/>
  <c r="L312" i="2"/>
  <c r="K312" i="2"/>
  <c r="J312" i="2"/>
  <c r="W312" i="2" s="1"/>
  <c r="R311" i="2"/>
  <c r="Q311" i="2"/>
  <c r="P311" i="2"/>
  <c r="O311" i="2"/>
  <c r="N311" i="2"/>
  <c r="M311" i="2"/>
  <c r="L311" i="2"/>
  <c r="K311" i="2"/>
  <c r="J311" i="2"/>
  <c r="W311" i="2" s="1"/>
  <c r="R310" i="2"/>
  <c r="Q310" i="2"/>
  <c r="P310" i="2"/>
  <c r="O310" i="2"/>
  <c r="N310" i="2"/>
  <c r="M310" i="2"/>
  <c r="L310" i="2"/>
  <c r="K310" i="2"/>
  <c r="J310" i="2"/>
  <c r="W310" i="2" s="1"/>
  <c r="R309" i="2"/>
  <c r="Q309" i="2"/>
  <c r="P309" i="2"/>
  <c r="O309" i="2"/>
  <c r="N309" i="2"/>
  <c r="M309" i="2"/>
  <c r="L309" i="2"/>
  <c r="K309" i="2"/>
  <c r="J309" i="2"/>
  <c r="W309" i="2" s="1"/>
  <c r="R308" i="2"/>
  <c r="Q308" i="2"/>
  <c r="P308" i="2"/>
  <c r="O308" i="2"/>
  <c r="N308" i="2"/>
  <c r="M308" i="2"/>
  <c r="L308" i="2"/>
  <c r="K308" i="2"/>
  <c r="J308" i="2"/>
  <c r="S308" i="2" s="1"/>
  <c r="S307" i="2"/>
  <c r="R307" i="2"/>
  <c r="Q307" i="2"/>
  <c r="P307" i="2"/>
  <c r="O307" i="2"/>
  <c r="N307" i="2"/>
  <c r="M307" i="2"/>
  <c r="L307" i="2"/>
  <c r="K307" i="2"/>
  <c r="J307" i="2"/>
  <c r="W307" i="2" s="1"/>
  <c r="R306" i="2"/>
  <c r="Q306" i="2"/>
  <c r="P306" i="2"/>
  <c r="O306" i="2"/>
  <c r="N306" i="2"/>
  <c r="M306" i="2"/>
  <c r="L306" i="2"/>
  <c r="K306" i="2"/>
  <c r="J306" i="2"/>
  <c r="S306" i="2" s="1"/>
  <c r="R305" i="2"/>
  <c r="Q305" i="2"/>
  <c r="P305" i="2"/>
  <c r="O305" i="2"/>
  <c r="N305" i="2"/>
  <c r="M305" i="2"/>
  <c r="L305" i="2"/>
  <c r="K305" i="2"/>
  <c r="J305" i="2"/>
  <c r="W305" i="2" s="1"/>
  <c r="R304" i="2"/>
  <c r="Q304" i="2"/>
  <c r="P304" i="2"/>
  <c r="O304" i="2"/>
  <c r="N304" i="2"/>
  <c r="M304" i="2"/>
  <c r="L304" i="2"/>
  <c r="K304" i="2"/>
  <c r="J304" i="2"/>
  <c r="S304" i="2" s="1"/>
  <c r="R303" i="2"/>
  <c r="Q303" i="2"/>
  <c r="P303" i="2"/>
  <c r="O303" i="2"/>
  <c r="N303" i="2"/>
  <c r="M303" i="2"/>
  <c r="L303" i="2"/>
  <c r="K303" i="2"/>
  <c r="J303" i="2"/>
  <c r="W303" i="2" s="1"/>
  <c r="W302" i="2"/>
  <c r="R302" i="2"/>
  <c r="Q302" i="2"/>
  <c r="P302" i="2"/>
  <c r="O302" i="2"/>
  <c r="N302" i="2"/>
  <c r="M302" i="2"/>
  <c r="L302" i="2"/>
  <c r="K302" i="2"/>
  <c r="J302" i="2"/>
  <c r="S302" i="2" s="1"/>
  <c r="S301" i="2"/>
  <c r="R301" i="2"/>
  <c r="Q301" i="2"/>
  <c r="P301" i="2"/>
  <c r="O301" i="2"/>
  <c r="N301" i="2"/>
  <c r="M301" i="2"/>
  <c r="L301" i="2"/>
  <c r="K301" i="2"/>
  <c r="J301" i="2"/>
  <c r="W301" i="2" s="1"/>
  <c r="R300" i="2"/>
  <c r="Q300" i="2"/>
  <c r="P300" i="2"/>
  <c r="O300" i="2"/>
  <c r="N300" i="2"/>
  <c r="M300" i="2"/>
  <c r="L300" i="2"/>
  <c r="K300" i="2"/>
  <c r="J300" i="2"/>
  <c r="R299" i="2"/>
  <c r="Q299" i="2"/>
  <c r="P299" i="2"/>
  <c r="O299" i="2"/>
  <c r="N299" i="2"/>
  <c r="M299" i="2"/>
  <c r="L299" i="2"/>
  <c r="K299" i="2"/>
  <c r="J299" i="2"/>
  <c r="W299" i="2" s="1"/>
  <c r="R298" i="2"/>
  <c r="Q298" i="2"/>
  <c r="P298" i="2"/>
  <c r="O298" i="2"/>
  <c r="N298" i="2"/>
  <c r="M298" i="2"/>
  <c r="L298" i="2"/>
  <c r="K298" i="2"/>
  <c r="J298" i="2"/>
  <c r="R297" i="2"/>
  <c r="Q297" i="2"/>
  <c r="P297" i="2"/>
  <c r="O297" i="2"/>
  <c r="N297" i="2"/>
  <c r="M297" i="2"/>
  <c r="L297" i="2"/>
  <c r="K297" i="2"/>
  <c r="J297" i="2"/>
  <c r="W297" i="2" s="1"/>
  <c r="W296" i="2"/>
  <c r="R296" i="2"/>
  <c r="Q296" i="2"/>
  <c r="P296" i="2"/>
  <c r="O296" i="2"/>
  <c r="N296" i="2"/>
  <c r="M296" i="2"/>
  <c r="L296" i="2"/>
  <c r="K296" i="2"/>
  <c r="J296" i="2"/>
  <c r="S296" i="2" s="1"/>
  <c r="R295" i="2"/>
  <c r="Q295" i="2"/>
  <c r="P295" i="2"/>
  <c r="O295" i="2"/>
  <c r="N295" i="2"/>
  <c r="M295" i="2"/>
  <c r="L295" i="2"/>
  <c r="K295" i="2"/>
  <c r="J295" i="2"/>
  <c r="W295" i="2" s="1"/>
  <c r="R294" i="2"/>
  <c r="Q294" i="2"/>
  <c r="P294" i="2"/>
  <c r="O294" i="2"/>
  <c r="N294" i="2"/>
  <c r="M294" i="2"/>
  <c r="L294" i="2"/>
  <c r="K294" i="2"/>
  <c r="J294" i="2"/>
  <c r="S294" i="2" s="1"/>
  <c r="R293" i="2"/>
  <c r="Q293" i="2"/>
  <c r="P293" i="2"/>
  <c r="O293" i="2"/>
  <c r="N293" i="2"/>
  <c r="M293" i="2"/>
  <c r="L293" i="2"/>
  <c r="K293" i="2"/>
  <c r="J293" i="2"/>
  <c r="W293" i="2" s="1"/>
  <c r="R292" i="2"/>
  <c r="Q292" i="2"/>
  <c r="P292" i="2"/>
  <c r="O292" i="2"/>
  <c r="N292" i="2"/>
  <c r="M292" i="2"/>
  <c r="L292" i="2"/>
  <c r="K292" i="2"/>
  <c r="J292" i="2"/>
  <c r="R291" i="2"/>
  <c r="Q291" i="2"/>
  <c r="P291" i="2"/>
  <c r="O291" i="2"/>
  <c r="N291" i="2"/>
  <c r="M291" i="2"/>
  <c r="L291" i="2"/>
  <c r="K291" i="2"/>
  <c r="J291" i="2"/>
  <c r="W291" i="2" s="1"/>
  <c r="W290" i="2"/>
  <c r="R290" i="2"/>
  <c r="Q290" i="2"/>
  <c r="P290" i="2"/>
  <c r="O290" i="2"/>
  <c r="N290" i="2"/>
  <c r="M290" i="2"/>
  <c r="L290" i="2"/>
  <c r="K290" i="2"/>
  <c r="J290" i="2"/>
  <c r="S290" i="2" s="1"/>
  <c r="R289" i="2"/>
  <c r="Q289" i="2"/>
  <c r="P289" i="2"/>
  <c r="O289" i="2"/>
  <c r="N289" i="2"/>
  <c r="M289" i="2"/>
  <c r="L289" i="2"/>
  <c r="K289" i="2"/>
  <c r="J289" i="2"/>
  <c r="W289" i="2" s="1"/>
  <c r="R288" i="2"/>
  <c r="Q288" i="2"/>
  <c r="P288" i="2"/>
  <c r="O288" i="2"/>
  <c r="N288" i="2"/>
  <c r="M288" i="2"/>
  <c r="L288" i="2"/>
  <c r="K288" i="2"/>
  <c r="J288" i="2"/>
  <c r="S288" i="2" s="1"/>
  <c r="R287" i="2"/>
  <c r="Q287" i="2"/>
  <c r="P287" i="2"/>
  <c r="O287" i="2"/>
  <c r="N287" i="2"/>
  <c r="M287" i="2"/>
  <c r="L287" i="2"/>
  <c r="K287" i="2"/>
  <c r="J287" i="2"/>
  <c r="W287" i="2" s="1"/>
  <c r="R286" i="2"/>
  <c r="Q286" i="2"/>
  <c r="P286" i="2"/>
  <c r="O286" i="2"/>
  <c r="N286" i="2"/>
  <c r="M286" i="2"/>
  <c r="L286" i="2"/>
  <c r="K286" i="2"/>
  <c r="J286" i="2"/>
  <c r="S286" i="2" s="1"/>
  <c r="R285" i="2"/>
  <c r="Q285" i="2"/>
  <c r="P285" i="2"/>
  <c r="O285" i="2"/>
  <c r="N285" i="2"/>
  <c r="M285" i="2"/>
  <c r="L285" i="2"/>
  <c r="K285" i="2"/>
  <c r="J285" i="2"/>
  <c r="S285" i="2" s="1"/>
  <c r="R284" i="2"/>
  <c r="Q284" i="2"/>
  <c r="P284" i="2"/>
  <c r="O284" i="2"/>
  <c r="N284" i="2"/>
  <c r="M284" i="2"/>
  <c r="L284" i="2"/>
  <c r="K284" i="2"/>
  <c r="J284" i="2"/>
  <c r="S284" i="2" s="1"/>
  <c r="R283" i="2"/>
  <c r="Q283" i="2"/>
  <c r="P283" i="2"/>
  <c r="O283" i="2"/>
  <c r="N283" i="2"/>
  <c r="M283" i="2"/>
  <c r="L283" i="2"/>
  <c r="K283" i="2"/>
  <c r="J283" i="2"/>
  <c r="W283" i="2" s="1"/>
  <c r="R282" i="2"/>
  <c r="Q282" i="2"/>
  <c r="P282" i="2"/>
  <c r="O282" i="2"/>
  <c r="N282" i="2"/>
  <c r="M282" i="2"/>
  <c r="L282" i="2"/>
  <c r="K282" i="2"/>
  <c r="J282" i="2"/>
  <c r="S282" i="2" s="1"/>
  <c r="R281" i="2"/>
  <c r="Q281" i="2"/>
  <c r="P281" i="2"/>
  <c r="O281" i="2"/>
  <c r="N281" i="2"/>
  <c r="M281" i="2"/>
  <c r="L281" i="2"/>
  <c r="K281" i="2"/>
  <c r="J281" i="2"/>
  <c r="R280" i="2"/>
  <c r="Q280" i="2"/>
  <c r="P280" i="2"/>
  <c r="O280" i="2"/>
  <c r="N280" i="2"/>
  <c r="M280" i="2"/>
  <c r="L280" i="2"/>
  <c r="K280" i="2"/>
  <c r="J280" i="2"/>
  <c r="W280" i="2" s="1"/>
  <c r="S279" i="2"/>
  <c r="R279" i="2"/>
  <c r="Q279" i="2"/>
  <c r="P279" i="2"/>
  <c r="O279" i="2"/>
  <c r="N279" i="2"/>
  <c r="M279" i="2"/>
  <c r="L279" i="2"/>
  <c r="K279" i="2"/>
  <c r="J279" i="2"/>
  <c r="W279" i="2" s="1"/>
  <c r="R278" i="2"/>
  <c r="Q278" i="2"/>
  <c r="P278" i="2"/>
  <c r="O278" i="2"/>
  <c r="N278" i="2"/>
  <c r="M278" i="2"/>
  <c r="L278" i="2"/>
  <c r="K278" i="2"/>
  <c r="J278" i="2"/>
  <c r="R277" i="2"/>
  <c r="Q277" i="2"/>
  <c r="P277" i="2"/>
  <c r="O277" i="2"/>
  <c r="N277" i="2"/>
  <c r="M277" i="2"/>
  <c r="L277" i="2"/>
  <c r="K277" i="2"/>
  <c r="J277" i="2"/>
  <c r="W277" i="2" s="1"/>
  <c r="R276" i="2"/>
  <c r="Q276" i="2"/>
  <c r="P276" i="2"/>
  <c r="O276" i="2"/>
  <c r="N276" i="2"/>
  <c r="M276" i="2"/>
  <c r="L276" i="2"/>
  <c r="K276" i="2"/>
  <c r="J276" i="2"/>
  <c r="W276" i="2" s="1"/>
  <c r="R275" i="2"/>
  <c r="Q275" i="2"/>
  <c r="P275" i="2"/>
  <c r="O275" i="2"/>
  <c r="N275" i="2"/>
  <c r="M275" i="2"/>
  <c r="L275" i="2"/>
  <c r="K275" i="2"/>
  <c r="J275" i="2"/>
  <c r="W275" i="2" s="1"/>
  <c r="R274" i="2"/>
  <c r="Q274" i="2"/>
  <c r="P274" i="2"/>
  <c r="O274" i="2"/>
  <c r="N274" i="2"/>
  <c r="M274" i="2"/>
  <c r="L274" i="2"/>
  <c r="K274" i="2"/>
  <c r="J274" i="2"/>
  <c r="R273" i="2"/>
  <c r="Q273" i="2"/>
  <c r="P273" i="2"/>
  <c r="O273" i="2"/>
  <c r="N273" i="2"/>
  <c r="M273" i="2"/>
  <c r="L273" i="2"/>
  <c r="K273" i="2"/>
  <c r="J273" i="2"/>
  <c r="R272" i="2"/>
  <c r="Q272" i="2"/>
  <c r="P272" i="2"/>
  <c r="O272" i="2"/>
  <c r="N272" i="2"/>
  <c r="M272" i="2"/>
  <c r="L272" i="2"/>
  <c r="K272" i="2"/>
  <c r="J272" i="2"/>
  <c r="R271" i="2"/>
  <c r="Q271" i="2"/>
  <c r="P271" i="2"/>
  <c r="O271" i="2"/>
  <c r="N271" i="2"/>
  <c r="M271" i="2"/>
  <c r="L271" i="2"/>
  <c r="K271" i="2"/>
  <c r="J271" i="2"/>
  <c r="W271" i="2" s="1"/>
  <c r="R270" i="2"/>
  <c r="Q270" i="2"/>
  <c r="P270" i="2"/>
  <c r="O270" i="2"/>
  <c r="N270" i="2"/>
  <c r="M270" i="2"/>
  <c r="L270" i="2"/>
  <c r="K270" i="2"/>
  <c r="J270" i="2"/>
  <c r="W270" i="2" s="1"/>
  <c r="R269" i="2"/>
  <c r="Q269" i="2"/>
  <c r="P269" i="2"/>
  <c r="O269" i="2"/>
  <c r="N269" i="2"/>
  <c r="M269" i="2"/>
  <c r="L269" i="2"/>
  <c r="K269" i="2"/>
  <c r="J269" i="2"/>
  <c r="S269" i="2" s="1"/>
  <c r="R268" i="2"/>
  <c r="Q268" i="2"/>
  <c r="P268" i="2"/>
  <c r="O268" i="2"/>
  <c r="N268" i="2"/>
  <c r="M268" i="2"/>
  <c r="L268" i="2"/>
  <c r="K268" i="2"/>
  <c r="J268" i="2"/>
  <c r="S268" i="2" s="1"/>
  <c r="R267" i="2"/>
  <c r="Q267" i="2"/>
  <c r="P267" i="2"/>
  <c r="O267" i="2"/>
  <c r="N267" i="2"/>
  <c r="M267" i="2"/>
  <c r="L267" i="2"/>
  <c r="K267" i="2"/>
  <c r="J267" i="2"/>
  <c r="W267" i="2" s="1"/>
  <c r="R266" i="2"/>
  <c r="Q266" i="2"/>
  <c r="P266" i="2"/>
  <c r="O266" i="2"/>
  <c r="N266" i="2"/>
  <c r="M266" i="2"/>
  <c r="L266" i="2"/>
  <c r="K266" i="2"/>
  <c r="J266" i="2"/>
  <c r="W266" i="2" s="1"/>
  <c r="R265" i="2"/>
  <c r="Q265" i="2"/>
  <c r="P265" i="2"/>
  <c r="O265" i="2"/>
  <c r="N265" i="2"/>
  <c r="M265" i="2"/>
  <c r="L265" i="2"/>
  <c r="K265" i="2"/>
  <c r="J265" i="2"/>
  <c r="R264" i="2"/>
  <c r="Q264" i="2"/>
  <c r="P264" i="2"/>
  <c r="O264" i="2"/>
  <c r="N264" i="2"/>
  <c r="M264" i="2"/>
  <c r="L264" i="2"/>
  <c r="K264" i="2"/>
  <c r="J264" i="2"/>
  <c r="W264" i="2" s="1"/>
  <c r="R263" i="2"/>
  <c r="Q263" i="2"/>
  <c r="P263" i="2"/>
  <c r="O263" i="2"/>
  <c r="N263" i="2"/>
  <c r="M263" i="2"/>
  <c r="L263" i="2"/>
  <c r="K263" i="2"/>
  <c r="J263" i="2"/>
  <c r="W263" i="2" s="1"/>
  <c r="R262" i="2"/>
  <c r="Q262" i="2"/>
  <c r="P262" i="2"/>
  <c r="O262" i="2"/>
  <c r="N262" i="2"/>
  <c r="M262" i="2"/>
  <c r="L262" i="2"/>
  <c r="K262" i="2"/>
  <c r="J262" i="2"/>
  <c r="R261" i="2"/>
  <c r="Q261" i="2"/>
  <c r="P261" i="2"/>
  <c r="O261" i="2"/>
  <c r="N261" i="2"/>
  <c r="M261" i="2"/>
  <c r="L261" i="2"/>
  <c r="K261" i="2"/>
  <c r="J261" i="2"/>
  <c r="S261" i="2" s="1"/>
  <c r="R260" i="2"/>
  <c r="Q260" i="2"/>
  <c r="P260" i="2"/>
  <c r="O260" i="2"/>
  <c r="N260" i="2"/>
  <c r="M260" i="2"/>
  <c r="L260" i="2"/>
  <c r="K260" i="2"/>
  <c r="J260" i="2"/>
  <c r="W260" i="2" s="1"/>
  <c r="R259" i="2"/>
  <c r="Q259" i="2"/>
  <c r="P259" i="2"/>
  <c r="O259" i="2"/>
  <c r="N259" i="2"/>
  <c r="M259" i="2"/>
  <c r="L259" i="2"/>
  <c r="K259" i="2"/>
  <c r="J259" i="2"/>
  <c r="W259" i="2" s="1"/>
  <c r="R258" i="2"/>
  <c r="Q258" i="2"/>
  <c r="P258" i="2"/>
  <c r="O258" i="2"/>
  <c r="N258" i="2"/>
  <c r="M258" i="2"/>
  <c r="L258" i="2"/>
  <c r="K258" i="2"/>
  <c r="J258" i="2"/>
  <c r="W258" i="2" s="1"/>
  <c r="R257" i="2"/>
  <c r="Q257" i="2"/>
  <c r="P257" i="2"/>
  <c r="O257" i="2"/>
  <c r="N257" i="2"/>
  <c r="M257" i="2"/>
  <c r="L257" i="2"/>
  <c r="K257" i="2"/>
  <c r="J257" i="2"/>
  <c r="R256" i="2"/>
  <c r="Q256" i="2"/>
  <c r="P256" i="2"/>
  <c r="O256" i="2"/>
  <c r="N256" i="2"/>
  <c r="M256" i="2"/>
  <c r="L256" i="2"/>
  <c r="K256" i="2"/>
  <c r="J256" i="2"/>
  <c r="R255" i="2"/>
  <c r="Q255" i="2"/>
  <c r="P255" i="2"/>
  <c r="O255" i="2"/>
  <c r="N255" i="2"/>
  <c r="M255" i="2"/>
  <c r="L255" i="2"/>
  <c r="K255" i="2"/>
  <c r="J255" i="2"/>
  <c r="W255" i="2" s="1"/>
  <c r="R254" i="2"/>
  <c r="AE273" i="2" s="1"/>
  <c r="Q254" i="2"/>
  <c r="P254" i="2"/>
  <c r="O254" i="2"/>
  <c r="N254" i="2"/>
  <c r="M254" i="2"/>
  <c r="L254" i="2"/>
  <c r="K254" i="2"/>
  <c r="J254" i="2"/>
  <c r="W254" i="2" s="1"/>
  <c r="R253" i="2"/>
  <c r="Q253" i="2"/>
  <c r="P253" i="2"/>
  <c r="O253" i="2"/>
  <c r="N253" i="2"/>
  <c r="M253" i="2"/>
  <c r="L253" i="2"/>
  <c r="K253" i="2"/>
  <c r="J253" i="2"/>
  <c r="S253" i="2" s="1"/>
  <c r="R252" i="2"/>
  <c r="Q252" i="2"/>
  <c r="P252" i="2"/>
  <c r="O252" i="2"/>
  <c r="N252" i="2"/>
  <c r="M252" i="2"/>
  <c r="L252" i="2"/>
  <c r="Y271" i="2" s="1"/>
  <c r="K252" i="2"/>
  <c r="J252" i="2"/>
  <c r="W252" i="2" s="1"/>
  <c r="R251" i="2"/>
  <c r="Q251" i="2"/>
  <c r="P251" i="2"/>
  <c r="O251" i="2"/>
  <c r="N251" i="2"/>
  <c r="M251" i="2"/>
  <c r="L251" i="2"/>
  <c r="K251" i="2"/>
  <c r="J251" i="2"/>
  <c r="W251" i="2" s="1"/>
  <c r="S250" i="2"/>
  <c r="R250" i="2"/>
  <c r="Q250" i="2"/>
  <c r="P250" i="2"/>
  <c r="O250" i="2"/>
  <c r="N250" i="2"/>
  <c r="M250" i="2"/>
  <c r="L250" i="2"/>
  <c r="K250" i="2"/>
  <c r="J250" i="2"/>
  <c r="W250" i="2" s="1"/>
  <c r="R249" i="2"/>
  <c r="Q249" i="2"/>
  <c r="P249" i="2"/>
  <c r="O249" i="2"/>
  <c r="N249" i="2"/>
  <c r="M249" i="2"/>
  <c r="L249" i="2"/>
  <c r="K249" i="2"/>
  <c r="J249" i="2"/>
  <c r="S249" i="2" s="1"/>
  <c r="R248" i="2"/>
  <c r="Q248" i="2"/>
  <c r="P248" i="2"/>
  <c r="O248" i="2"/>
  <c r="N248" i="2"/>
  <c r="M248" i="2"/>
  <c r="L248" i="2"/>
  <c r="K248" i="2"/>
  <c r="J248" i="2"/>
  <c r="W248" i="2" s="1"/>
  <c r="R247" i="2"/>
  <c r="Q247" i="2"/>
  <c r="P247" i="2"/>
  <c r="O247" i="2"/>
  <c r="N247" i="2"/>
  <c r="M247" i="2"/>
  <c r="L247" i="2"/>
  <c r="K247" i="2"/>
  <c r="J247" i="2"/>
  <c r="W247" i="2" s="1"/>
  <c r="R246" i="2"/>
  <c r="Q246" i="2"/>
  <c r="P246" i="2"/>
  <c r="O246" i="2"/>
  <c r="N246" i="2"/>
  <c r="M246" i="2"/>
  <c r="L246" i="2"/>
  <c r="K246" i="2"/>
  <c r="J246" i="2"/>
  <c r="W246" i="2" s="1"/>
  <c r="R245" i="2"/>
  <c r="Q245" i="2"/>
  <c r="P245" i="2"/>
  <c r="O245" i="2"/>
  <c r="N245" i="2"/>
  <c r="M245" i="2"/>
  <c r="L245" i="2"/>
  <c r="K245" i="2"/>
  <c r="J245" i="2"/>
  <c r="S245" i="2" s="1"/>
  <c r="R244" i="2"/>
  <c r="Q244" i="2"/>
  <c r="P244" i="2"/>
  <c r="O244" i="2"/>
  <c r="N244" i="2"/>
  <c r="M244" i="2"/>
  <c r="L244" i="2"/>
  <c r="K244" i="2"/>
  <c r="J244" i="2"/>
  <c r="W244" i="2" s="1"/>
  <c r="R243" i="2"/>
  <c r="Q243" i="2"/>
  <c r="P243" i="2"/>
  <c r="O243" i="2"/>
  <c r="N243" i="2"/>
  <c r="M243" i="2"/>
  <c r="L243" i="2"/>
  <c r="K243" i="2"/>
  <c r="J243" i="2"/>
  <c r="S243" i="2" s="1"/>
  <c r="R242" i="2"/>
  <c r="Q242" i="2"/>
  <c r="P242" i="2"/>
  <c r="O242" i="2"/>
  <c r="N242" i="2"/>
  <c r="M242" i="2"/>
  <c r="L242" i="2"/>
  <c r="K242" i="2"/>
  <c r="J242" i="2"/>
  <c r="W242" i="2" s="1"/>
  <c r="R241" i="2"/>
  <c r="Q241" i="2"/>
  <c r="P241" i="2"/>
  <c r="O241" i="2"/>
  <c r="N241" i="2"/>
  <c r="M241" i="2"/>
  <c r="L241" i="2"/>
  <c r="K241" i="2"/>
  <c r="J241" i="2"/>
  <c r="S241" i="2" s="1"/>
  <c r="R240" i="2"/>
  <c r="Q240" i="2"/>
  <c r="P240" i="2"/>
  <c r="O240" i="2"/>
  <c r="N240" i="2"/>
  <c r="M240" i="2"/>
  <c r="L240" i="2"/>
  <c r="K240" i="2"/>
  <c r="J240" i="2"/>
  <c r="W240" i="2" s="1"/>
  <c r="R239" i="2"/>
  <c r="Q239" i="2"/>
  <c r="P239" i="2"/>
  <c r="O239" i="2"/>
  <c r="N239" i="2"/>
  <c r="M239" i="2"/>
  <c r="L239" i="2"/>
  <c r="K239" i="2"/>
  <c r="J239" i="2"/>
  <c r="S239" i="2" s="1"/>
  <c r="S238" i="2"/>
  <c r="R238" i="2"/>
  <c r="Q238" i="2"/>
  <c r="P238" i="2"/>
  <c r="O238" i="2"/>
  <c r="N238" i="2"/>
  <c r="M238" i="2"/>
  <c r="L238" i="2"/>
  <c r="K238" i="2"/>
  <c r="J238" i="2"/>
  <c r="W238" i="2" s="1"/>
  <c r="R237" i="2"/>
  <c r="Q237" i="2"/>
  <c r="P237" i="2"/>
  <c r="O237" i="2"/>
  <c r="N237" i="2"/>
  <c r="M237" i="2"/>
  <c r="L237" i="2"/>
  <c r="K237" i="2"/>
  <c r="J237" i="2"/>
  <c r="S237" i="2" s="1"/>
  <c r="R236" i="2"/>
  <c r="Q236" i="2"/>
  <c r="P236" i="2"/>
  <c r="O236" i="2"/>
  <c r="N236" i="2"/>
  <c r="M236" i="2"/>
  <c r="L236" i="2"/>
  <c r="K236" i="2"/>
  <c r="J236" i="2"/>
  <c r="W236" i="2" s="1"/>
  <c r="R235" i="2"/>
  <c r="Q235" i="2"/>
  <c r="P235" i="2"/>
  <c r="O235" i="2"/>
  <c r="N235" i="2"/>
  <c r="M235" i="2"/>
  <c r="L235" i="2"/>
  <c r="K235" i="2"/>
  <c r="J235" i="2"/>
  <c r="S235" i="2" s="1"/>
  <c r="R234" i="2"/>
  <c r="Q234" i="2"/>
  <c r="P234" i="2"/>
  <c r="O234" i="2"/>
  <c r="N234" i="2"/>
  <c r="M234" i="2"/>
  <c r="L234" i="2"/>
  <c r="K234" i="2"/>
  <c r="J234" i="2"/>
  <c r="W234" i="2" s="1"/>
  <c r="R233" i="2"/>
  <c r="Q233" i="2"/>
  <c r="P233" i="2"/>
  <c r="O233" i="2"/>
  <c r="N233" i="2"/>
  <c r="M233" i="2"/>
  <c r="L233" i="2"/>
  <c r="K233" i="2"/>
  <c r="J233" i="2"/>
  <c r="W233" i="2" s="1"/>
  <c r="R232" i="2"/>
  <c r="Q232" i="2"/>
  <c r="P232" i="2"/>
  <c r="O232" i="2"/>
  <c r="N232" i="2"/>
  <c r="M232" i="2"/>
  <c r="L232" i="2"/>
  <c r="Y250" i="2" s="1"/>
  <c r="K232" i="2"/>
  <c r="J232" i="2"/>
  <c r="S232" i="2" s="1"/>
  <c r="R231" i="2"/>
  <c r="Q231" i="2"/>
  <c r="P231" i="2"/>
  <c r="O231" i="2"/>
  <c r="N231" i="2"/>
  <c r="M231" i="2"/>
  <c r="L231" i="2"/>
  <c r="K231" i="2"/>
  <c r="J231" i="2"/>
  <c r="W231" i="2" s="1"/>
  <c r="S230" i="2"/>
  <c r="R230" i="2"/>
  <c r="Q230" i="2"/>
  <c r="P230" i="2"/>
  <c r="O230" i="2"/>
  <c r="N230" i="2"/>
  <c r="M230" i="2"/>
  <c r="L230" i="2"/>
  <c r="K230" i="2"/>
  <c r="J230" i="2"/>
  <c r="W230" i="2" s="1"/>
  <c r="S229" i="2"/>
  <c r="R229" i="2"/>
  <c r="Q229" i="2"/>
  <c r="P229" i="2"/>
  <c r="O229" i="2"/>
  <c r="N229" i="2"/>
  <c r="M229" i="2"/>
  <c r="L229" i="2"/>
  <c r="K229" i="2"/>
  <c r="J229" i="2"/>
  <c r="W229" i="2" s="1"/>
  <c r="R228" i="2"/>
  <c r="Q228" i="2"/>
  <c r="P228" i="2"/>
  <c r="O228" i="2"/>
  <c r="N228" i="2"/>
  <c r="M228" i="2"/>
  <c r="L228" i="2"/>
  <c r="K228" i="2"/>
  <c r="J228" i="2"/>
  <c r="R227" i="2"/>
  <c r="Q227" i="2"/>
  <c r="P227" i="2"/>
  <c r="O227" i="2"/>
  <c r="N227" i="2"/>
  <c r="M227" i="2"/>
  <c r="L227" i="2"/>
  <c r="K227" i="2"/>
  <c r="T231" i="2" s="1"/>
  <c r="J227" i="2"/>
  <c r="S227" i="2" s="1"/>
  <c r="R226" i="2"/>
  <c r="Q226" i="2"/>
  <c r="P226" i="2"/>
  <c r="O226" i="2"/>
  <c r="N226" i="2"/>
  <c r="M226" i="2"/>
  <c r="L226" i="2"/>
  <c r="K226" i="2"/>
  <c r="J226" i="2"/>
  <c r="W226" i="2" s="1"/>
  <c r="R225" i="2"/>
  <c r="Q225" i="2"/>
  <c r="P225" i="2"/>
  <c r="O225" i="2"/>
  <c r="N225" i="2"/>
  <c r="M225" i="2"/>
  <c r="L225" i="2"/>
  <c r="K225" i="2"/>
  <c r="J225" i="2"/>
  <c r="R224" i="2"/>
  <c r="Q224" i="2"/>
  <c r="P224" i="2"/>
  <c r="O224" i="2"/>
  <c r="N224" i="2"/>
  <c r="M224" i="2"/>
  <c r="L224" i="2"/>
  <c r="K224" i="2"/>
  <c r="J224" i="2"/>
  <c r="S224" i="2" s="1"/>
  <c r="R223" i="2"/>
  <c r="Q223" i="2"/>
  <c r="P223" i="2"/>
  <c r="O223" i="2"/>
  <c r="N223" i="2"/>
  <c r="M223" i="2"/>
  <c r="L223" i="2"/>
  <c r="K223" i="2"/>
  <c r="J223" i="2"/>
  <c r="W223" i="2" s="1"/>
  <c r="R222" i="2"/>
  <c r="Q222" i="2"/>
  <c r="P222" i="2"/>
  <c r="O222" i="2"/>
  <c r="N222" i="2"/>
  <c r="M222" i="2"/>
  <c r="L222" i="2"/>
  <c r="K222" i="2"/>
  <c r="J222" i="2"/>
  <c r="W222" i="2" s="1"/>
  <c r="R221" i="2"/>
  <c r="Q221" i="2"/>
  <c r="P221" i="2"/>
  <c r="O221" i="2"/>
  <c r="N221" i="2"/>
  <c r="M221" i="2"/>
  <c r="L221" i="2"/>
  <c r="K221" i="2"/>
  <c r="J221" i="2"/>
  <c r="W221" i="2" s="1"/>
  <c r="R220" i="2"/>
  <c r="Q220" i="2"/>
  <c r="P220" i="2"/>
  <c r="O220" i="2"/>
  <c r="N220" i="2"/>
  <c r="M220" i="2"/>
  <c r="L220" i="2"/>
  <c r="K220" i="2"/>
  <c r="J220" i="2"/>
  <c r="S220" i="2" s="1"/>
  <c r="S219" i="2"/>
  <c r="R219" i="2"/>
  <c r="Q219" i="2"/>
  <c r="P219" i="2"/>
  <c r="O219" i="2"/>
  <c r="N219" i="2"/>
  <c r="M219" i="2"/>
  <c r="L219" i="2"/>
  <c r="K219" i="2"/>
  <c r="T223" i="2" s="1"/>
  <c r="J219" i="2"/>
  <c r="W219" i="2" s="1"/>
  <c r="R218" i="2"/>
  <c r="Q218" i="2"/>
  <c r="P218" i="2"/>
  <c r="O218" i="2"/>
  <c r="N218" i="2"/>
  <c r="M218" i="2"/>
  <c r="L218" i="2"/>
  <c r="K218" i="2"/>
  <c r="J218" i="2"/>
  <c r="R217" i="2"/>
  <c r="Q217" i="2"/>
  <c r="P217" i="2"/>
  <c r="O217" i="2"/>
  <c r="N217" i="2"/>
  <c r="M217" i="2"/>
  <c r="L217" i="2"/>
  <c r="K217" i="2"/>
  <c r="J217" i="2"/>
  <c r="W217" i="2" s="1"/>
  <c r="R216" i="2"/>
  <c r="Q216" i="2"/>
  <c r="P216" i="2"/>
  <c r="O216" i="2"/>
  <c r="N216" i="2"/>
  <c r="M216" i="2"/>
  <c r="L216" i="2"/>
  <c r="K216" i="2"/>
  <c r="J216" i="2"/>
  <c r="S216" i="2" s="1"/>
  <c r="R215" i="2"/>
  <c r="Q215" i="2"/>
  <c r="P215" i="2"/>
  <c r="O215" i="2"/>
  <c r="N215" i="2"/>
  <c r="M215" i="2"/>
  <c r="L215" i="2"/>
  <c r="K215" i="2"/>
  <c r="J215" i="2"/>
  <c r="R214" i="2"/>
  <c r="Q214" i="2"/>
  <c r="P214" i="2"/>
  <c r="O214" i="2"/>
  <c r="N214" i="2"/>
  <c r="M214" i="2"/>
  <c r="L214" i="2"/>
  <c r="K214" i="2"/>
  <c r="J214" i="2"/>
  <c r="W214" i="2" s="1"/>
  <c r="R213" i="2"/>
  <c r="Q213" i="2"/>
  <c r="P213" i="2"/>
  <c r="O213" i="2"/>
  <c r="N213" i="2"/>
  <c r="M213" i="2"/>
  <c r="L213" i="2"/>
  <c r="K213" i="2"/>
  <c r="J213" i="2"/>
  <c r="W213" i="2" s="1"/>
  <c r="R212" i="2"/>
  <c r="Q212" i="2"/>
  <c r="P212" i="2"/>
  <c r="O212" i="2"/>
  <c r="N212" i="2"/>
  <c r="M212" i="2"/>
  <c r="L212" i="2"/>
  <c r="K212" i="2"/>
  <c r="J212" i="2"/>
  <c r="S212" i="2" s="1"/>
  <c r="R211" i="2"/>
  <c r="Q211" i="2"/>
  <c r="P211" i="2"/>
  <c r="O211" i="2"/>
  <c r="N211" i="2"/>
  <c r="M211" i="2"/>
  <c r="L211" i="2"/>
  <c r="K211" i="2"/>
  <c r="J211" i="2"/>
  <c r="W211" i="2" s="1"/>
  <c r="R210" i="2"/>
  <c r="Q210" i="2"/>
  <c r="P210" i="2"/>
  <c r="O210" i="2"/>
  <c r="N210" i="2"/>
  <c r="M210" i="2"/>
  <c r="L210" i="2"/>
  <c r="K210" i="2"/>
  <c r="J210" i="2"/>
  <c r="W210" i="2" s="1"/>
  <c r="R209" i="2"/>
  <c r="Q209" i="2"/>
  <c r="P209" i="2"/>
  <c r="O209" i="2"/>
  <c r="N209" i="2"/>
  <c r="M209" i="2"/>
  <c r="L209" i="2"/>
  <c r="K209" i="2"/>
  <c r="J209" i="2"/>
  <c r="W209" i="2" s="1"/>
  <c r="R208" i="2"/>
  <c r="Q208" i="2"/>
  <c r="P208" i="2"/>
  <c r="O208" i="2"/>
  <c r="N208" i="2"/>
  <c r="M208" i="2"/>
  <c r="L208" i="2"/>
  <c r="K208" i="2"/>
  <c r="J208" i="2"/>
  <c r="S208" i="2" s="1"/>
  <c r="R207" i="2"/>
  <c r="Q207" i="2"/>
  <c r="P207" i="2"/>
  <c r="O207" i="2"/>
  <c r="N207" i="2"/>
  <c r="M207" i="2"/>
  <c r="L207" i="2"/>
  <c r="K207" i="2"/>
  <c r="J207" i="2"/>
  <c r="S207" i="2" s="1"/>
  <c r="R206" i="2"/>
  <c r="Q206" i="2"/>
  <c r="P206" i="2"/>
  <c r="O206" i="2"/>
  <c r="N206" i="2"/>
  <c r="M206" i="2"/>
  <c r="L206" i="2"/>
  <c r="K206" i="2"/>
  <c r="J206" i="2"/>
  <c r="W206" i="2" s="1"/>
  <c r="R205" i="2"/>
  <c r="Q205" i="2"/>
  <c r="P205" i="2"/>
  <c r="O205" i="2"/>
  <c r="N205" i="2"/>
  <c r="M205" i="2"/>
  <c r="L205" i="2"/>
  <c r="K205" i="2"/>
  <c r="J205" i="2"/>
  <c r="W205" i="2" s="1"/>
  <c r="R204" i="2"/>
  <c r="Q204" i="2"/>
  <c r="P204" i="2"/>
  <c r="O204" i="2"/>
  <c r="N204" i="2"/>
  <c r="M204" i="2"/>
  <c r="L204" i="2"/>
  <c r="K204" i="2"/>
  <c r="J204" i="2"/>
  <c r="S204" i="2" s="1"/>
  <c r="R203" i="2"/>
  <c r="Q203" i="2"/>
  <c r="P203" i="2"/>
  <c r="O203" i="2"/>
  <c r="N203" i="2"/>
  <c r="M203" i="2"/>
  <c r="L203" i="2"/>
  <c r="K203" i="2"/>
  <c r="J203" i="2"/>
  <c r="S203" i="2" s="1"/>
  <c r="S202" i="2"/>
  <c r="R202" i="2"/>
  <c r="Q202" i="2"/>
  <c r="P202" i="2"/>
  <c r="O202" i="2"/>
  <c r="N202" i="2"/>
  <c r="M202" i="2"/>
  <c r="L202" i="2"/>
  <c r="K202" i="2"/>
  <c r="J202" i="2"/>
  <c r="W202" i="2" s="1"/>
  <c r="R201" i="2"/>
  <c r="Q201" i="2"/>
  <c r="P201" i="2"/>
  <c r="O201" i="2"/>
  <c r="N201" i="2"/>
  <c r="M201" i="2"/>
  <c r="L201" i="2"/>
  <c r="K201" i="2"/>
  <c r="J201" i="2"/>
  <c r="W201" i="2" s="1"/>
  <c r="R200" i="2"/>
  <c r="Q200" i="2"/>
  <c r="P200" i="2"/>
  <c r="O200" i="2"/>
  <c r="N200" i="2"/>
  <c r="M200" i="2"/>
  <c r="L200" i="2"/>
  <c r="K200" i="2"/>
  <c r="J200" i="2"/>
  <c r="S200" i="2" s="1"/>
  <c r="R199" i="2"/>
  <c r="Q199" i="2"/>
  <c r="P199" i="2"/>
  <c r="O199" i="2"/>
  <c r="N199" i="2"/>
  <c r="M199" i="2"/>
  <c r="L199" i="2"/>
  <c r="K199" i="2"/>
  <c r="J199" i="2"/>
  <c r="W199" i="2" s="1"/>
  <c r="R198" i="2"/>
  <c r="Q198" i="2"/>
  <c r="P198" i="2"/>
  <c r="O198" i="2"/>
  <c r="N198" i="2"/>
  <c r="M198" i="2"/>
  <c r="L198" i="2"/>
  <c r="K198" i="2"/>
  <c r="J198" i="2"/>
  <c r="W198" i="2" s="1"/>
  <c r="R197" i="2"/>
  <c r="Q197" i="2"/>
  <c r="P197" i="2"/>
  <c r="O197" i="2"/>
  <c r="N197" i="2"/>
  <c r="M197" i="2"/>
  <c r="L197" i="2"/>
  <c r="K197" i="2"/>
  <c r="J197" i="2"/>
  <c r="W197" i="2" s="1"/>
  <c r="R196" i="2"/>
  <c r="Q196" i="2"/>
  <c r="P196" i="2"/>
  <c r="O196" i="2"/>
  <c r="N196" i="2"/>
  <c r="M196" i="2"/>
  <c r="L196" i="2"/>
  <c r="K196" i="2"/>
  <c r="J196" i="2"/>
  <c r="S196" i="2" s="1"/>
  <c r="R195" i="2"/>
  <c r="Q195" i="2"/>
  <c r="P195" i="2"/>
  <c r="O195" i="2"/>
  <c r="N195" i="2"/>
  <c r="M195" i="2"/>
  <c r="L195" i="2"/>
  <c r="K195" i="2"/>
  <c r="J195" i="2"/>
  <c r="S195" i="2" s="1"/>
  <c r="R194" i="2"/>
  <c r="Q194" i="2"/>
  <c r="P194" i="2"/>
  <c r="O194" i="2"/>
  <c r="N194" i="2"/>
  <c r="M194" i="2"/>
  <c r="L194" i="2"/>
  <c r="K194" i="2"/>
  <c r="J194" i="2"/>
  <c r="W194" i="2" s="1"/>
  <c r="R193" i="2"/>
  <c r="Q193" i="2"/>
  <c r="P193" i="2"/>
  <c r="O193" i="2"/>
  <c r="N193" i="2"/>
  <c r="M193" i="2"/>
  <c r="L193" i="2"/>
  <c r="K193" i="2"/>
  <c r="J193" i="2"/>
  <c r="W193" i="2" s="1"/>
  <c r="R192" i="2"/>
  <c r="Q192" i="2"/>
  <c r="P192" i="2"/>
  <c r="O192" i="2"/>
  <c r="N192" i="2"/>
  <c r="M192" i="2"/>
  <c r="L192" i="2"/>
  <c r="K192" i="2"/>
  <c r="J192" i="2"/>
  <c r="S192" i="2" s="1"/>
  <c r="R191" i="2"/>
  <c r="Q191" i="2"/>
  <c r="P191" i="2"/>
  <c r="O191" i="2"/>
  <c r="N191" i="2"/>
  <c r="M191" i="2"/>
  <c r="L191" i="2"/>
  <c r="K191" i="2"/>
  <c r="J191" i="2"/>
  <c r="R190" i="2"/>
  <c r="Q190" i="2"/>
  <c r="P190" i="2"/>
  <c r="O190" i="2"/>
  <c r="N190" i="2"/>
  <c r="M190" i="2"/>
  <c r="L190" i="2"/>
  <c r="K190" i="2"/>
  <c r="J190" i="2"/>
  <c r="W190" i="2" s="1"/>
  <c r="R189" i="2"/>
  <c r="Q189" i="2"/>
  <c r="P189" i="2"/>
  <c r="O189" i="2"/>
  <c r="N189" i="2"/>
  <c r="M189" i="2"/>
  <c r="L189" i="2"/>
  <c r="K189" i="2"/>
  <c r="J189" i="2"/>
  <c r="W189" i="2" s="1"/>
  <c r="R188" i="2"/>
  <c r="Q188" i="2"/>
  <c r="P188" i="2"/>
  <c r="O188" i="2"/>
  <c r="N188" i="2"/>
  <c r="M188" i="2"/>
  <c r="L188" i="2"/>
  <c r="K188" i="2"/>
  <c r="J188" i="2"/>
  <c r="S188" i="2" s="1"/>
  <c r="R187" i="2"/>
  <c r="Q187" i="2"/>
  <c r="P187" i="2"/>
  <c r="O187" i="2"/>
  <c r="N187" i="2"/>
  <c r="M187" i="2"/>
  <c r="L187" i="2"/>
  <c r="K187" i="2"/>
  <c r="J187" i="2"/>
  <c r="W187" i="2" s="1"/>
  <c r="R186" i="2"/>
  <c r="Q186" i="2"/>
  <c r="P186" i="2"/>
  <c r="O186" i="2"/>
  <c r="N186" i="2"/>
  <c r="M186" i="2"/>
  <c r="L186" i="2"/>
  <c r="K186" i="2"/>
  <c r="J186" i="2"/>
  <c r="W186" i="2" s="1"/>
  <c r="R185" i="2"/>
  <c r="Q185" i="2"/>
  <c r="P185" i="2"/>
  <c r="O185" i="2"/>
  <c r="N185" i="2"/>
  <c r="M185" i="2"/>
  <c r="L185" i="2"/>
  <c r="K185" i="2"/>
  <c r="J185" i="2"/>
  <c r="W185" i="2" s="1"/>
  <c r="R184" i="2"/>
  <c r="Q184" i="2"/>
  <c r="P184" i="2"/>
  <c r="O184" i="2"/>
  <c r="N184" i="2"/>
  <c r="M184" i="2"/>
  <c r="L184" i="2"/>
  <c r="K184" i="2"/>
  <c r="J184" i="2"/>
  <c r="S184" i="2" s="1"/>
  <c r="R183" i="2"/>
  <c r="Q183" i="2"/>
  <c r="P183" i="2"/>
  <c r="O183" i="2"/>
  <c r="N183" i="2"/>
  <c r="M183" i="2"/>
  <c r="L183" i="2"/>
  <c r="K183" i="2"/>
  <c r="J183" i="2"/>
  <c r="R182" i="2"/>
  <c r="Q182" i="2"/>
  <c r="P182" i="2"/>
  <c r="O182" i="2"/>
  <c r="N182" i="2"/>
  <c r="M182" i="2"/>
  <c r="L182" i="2"/>
  <c r="K182" i="2"/>
  <c r="J182" i="2"/>
  <c r="W182" i="2" s="1"/>
  <c r="R181" i="2"/>
  <c r="Q181" i="2"/>
  <c r="P181" i="2"/>
  <c r="O181" i="2"/>
  <c r="N181" i="2"/>
  <c r="M181" i="2"/>
  <c r="L181" i="2"/>
  <c r="K181" i="2"/>
  <c r="J181" i="2"/>
  <c r="R180" i="2"/>
  <c r="Q180" i="2"/>
  <c r="P180" i="2"/>
  <c r="O180" i="2"/>
  <c r="N180" i="2"/>
  <c r="M180" i="2"/>
  <c r="L180" i="2"/>
  <c r="K180" i="2"/>
  <c r="J180" i="2"/>
  <c r="S180" i="2" s="1"/>
  <c r="S179" i="2"/>
  <c r="R179" i="2"/>
  <c r="Q179" i="2"/>
  <c r="P179" i="2"/>
  <c r="O179" i="2"/>
  <c r="N179" i="2"/>
  <c r="M179" i="2"/>
  <c r="L179" i="2"/>
  <c r="K179" i="2"/>
  <c r="J179" i="2"/>
  <c r="W179" i="2" s="1"/>
  <c r="R178" i="2"/>
  <c r="Q178" i="2"/>
  <c r="P178" i="2"/>
  <c r="O178" i="2"/>
  <c r="N178" i="2"/>
  <c r="M178" i="2"/>
  <c r="L178" i="2"/>
  <c r="K178" i="2"/>
  <c r="J178" i="2"/>
  <c r="W178" i="2" s="1"/>
  <c r="R177" i="2"/>
  <c r="Q177" i="2"/>
  <c r="P177" i="2"/>
  <c r="O177" i="2"/>
  <c r="N177" i="2"/>
  <c r="M177" i="2"/>
  <c r="L177" i="2"/>
  <c r="K177" i="2"/>
  <c r="J177" i="2"/>
  <c r="R176" i="2"/>
  <c r="Q176" i="2"/>
  <c r="P176" i="2"/>
  <c r="O176" i="2"/>
  <c r="N176" i="2"/>
  <c r="M176" i="2"/>
  <c r="L176" i="2"/>
  <c r="K176" i="2"/>
  <c r="J176" i="2"/>
  <c r="S176" i="2" s="1"/>
  <c r="R175" i="2"/>
  <c r="Q175" i="2"/>
  <c r="P175" i="2"/>
  <c r="O175" i="2"/>
  <c r="N175" i="2"/>
  <c r="M175" i="2"/>
  <c r="L175" i="2"/>
  <c r="K175" i="2"/>
  <c r="J175" i="2"/>
  <c r="S175" i="2" s="1"/>
  <c r="R174" i="2"/>
  <c r="Q174" i="2"/>
  <c r="P174" i="2"/>
  <c r="O174" i="2"/>
  <c r="N174" i="2"/>
  <c r="M174" i="2"/>
  <c r="L174" i="2"/>
  <c r="K174" i="2"/>
  <c r="J174" i="2"/>
  <c r="R173" i="2"/>
  <c r="Q173" i="2"/>
  <c r="P173" i="2"/>
  <c r="O173" i="2"/>
  <c r="N173" i="2"/>
  <c r="M173" i="2"/>
  <c r="L173" i="2"/>
  <c r="K173" i="2"/>
  <c r="J173" i="2"/>
  <c r="R172" i="2"/>
  <c r="Q172" i="2"/>
  <c r="P172" i="2"/>
  <c r="O172" i="2"/>
  <c r="N172" i="2"/>
  <c r="M172" i="2"/>
  <c r="L172" i="2"/>
  <c r="K172" i="2"/>
  <c r="J172" i="2"/>
  <c r="R171" i="2"/>
  <c r="Q171" i="2"/>
  <c r="P171" i="2"/>
  <c r="O171" i="2"/>
  <c r="N171" i="2"/>
  <c r="M171" i="2"/>
  <c r="L171" i="2"/>
  <c r="K171" i="2"/>
  <c r="J171" i="2"/>
  <c r="W171" i="2" s="1"/>
  <c r="R170" i="2"/>
  <c r="Q170" i="2"/>
  <c r="P170" i="2"/>
  <c r="O170" i="2"/>
  <c r="N170" i="2"/>
  <c r="M170" i="2"/>
  <c r="L170" i="2"/>
  <c r="K170" i="2"/>
  <c r="J170" i="2"/>
  <c r="R169" i="2"/>
  <c r="Q169" i="2"/>
  <c r="P169" i="2"/>
  <c r="O169" i="2"/>
  <c r="N169" i="2"/>
  <c r="M169" i="2"/>
  <c r="L169" i="2"/>
  <c r="K169" i="2"/>
  <c r="J169" i="2"/>
  <c r="W169" i="2" s="1"/>
  <c r="R168" i="2"/>
  <c r="Q168" i="2"/>
  <c r="P168" i="2"/>
  <c r="O168" i="2"/>
  <c r="N168" i="2"/>
  <c r="M168" i="2"/>
  <c r="L168" i="2"/>
  <c r="K168" i="2"/>
  <c r="J168" i="2"/>
  <c r="R167" i="2"/>
  <c r="Q167" i="2"/>
  <c r="P167" i="2"/>
  <c r="O167" i="2"/>
  <c r="N167" i="2"/>
  <c r="M167" i="2"/>
  <c r="L167" i="2"/>
  <c r="K167" i="2"/>
  <c r="J167" i="2"/>
  <c r="S166" i="2"/>
  <c r="R166" i="2"/>
  <c r="Q166" i="2"/>
  <c r="P166" i="2"/>
  <c r="O166" i="2"/>
  <c r="N166" i="2"/>
  <c r="M166" i="2"/>
  <c r="L166" i="2"/>
  <c r="K166" i="2"/>
  <c r="J166" i="2"/>
  <c r="W166" i="2" s="1"/>
  <c r="R165" i="2"/>
  <c r="Q165" i="2"/>
  <c r="P165" i="2"/>
  <c r="O165" i="2"/>
  <c r="N165" i="2"/>
  <c r="M165" i="2"/>
  <c r="L165" i="2"/>
  <c r="K165" i="2"/>
  <c r="J165" i="2"/>
  <c r="W165" i="2" s="1"/>
  <c r="R164" i="2"/>
  <c r="Q164" i="2"/>
  <c r="P164" i="2"/>
  <c r="O164" i="2"/>
  <c r="N164" i="2"/>
  <c r="M164" i="2"/>
  <c r="L164" i="2"/>
  <c r="K164" i="2"/>
  <c r="J164" i="2"/>
  <c r="R163" i="2"/>
  <c r="Q163" i="2"/>
  <c r="P163" i="2"/>
  <c r="O163" i="2"/>
  <c r="N163" i="2"/>
  <c r="M163" i="2"/>
  <c r="L163" i="2"/>
  <c r="K163" i="2"/>
  <c r="T167" i="2" s="1"/>
  <c r="J163" i="2"/>
  <c r="S163" i="2" s="1"/>
  <c r="R162" i="2"/>
  <c r="Q162" i="2"/>
  <c r="P162" i="2"/>
  <c r="O162" i="2"/>
  <c r="N162" i="2"/>
  <c r="M162" i="2"/>
  <c r="L162" i="2"/>
  <c r="K162" i="2"/>
  <c r="J162" i="2"/>
  <c r="S161" i="2"/>
  <c r="R161" i="2"/>
  <c r="Q161" i="2"/>
  <c r="P161" i="2"/>
  <c r="O161" i="2"/>
  <c r="N161" i="2"/>
  <c r="M161" i="2"/>
  <c r="L161" i="2"/>
  <c r="K161" i="2"/>
  <c r="J161" i="2"/>
  <c r="W161" i="2" s="1"/>
  <c r="R160" i="2"/>
  <c r="Q160" i="2"/>
  <c r="P160" i="2"/>
  <c r="O160" i="2"/>
  <c r="N160" i="2"/>
  <c r="M160" i="2"/>
  <c r="L160" i="2"/>
  <c r="K160" i="2"/>
  <c r="J160" i="2"/>
  <c r="S160" i="2" s="1"/>
  <c r="R159" i="2"/>
  <c r="Q159" i="2"/>
  <c r="P159" i="2"/>
  <c r="O159" i="2"/>
  <c r="N159" i="2"/>
  <c r="M159" i="2"/>
  <c r="L159" i="2"/>
  <c r="K159" i="2"/>
  <c r="J159" i="2"/>
  <c r="W159" i="2" s="1"/>
  <c r="R158" i="2"/>
  <c r="Q158" i="2"/>
  <c r="P158" i="2"/>
  <c r="O158" i="2"/>
  <c r="N158" i="2"/>
  <c r="AA173" i="2" s="1"/>
  <c r="M158" i="2"/>
  <c r="L158" i="2"/>
  <c r="K158" i="2"/>
  <c r="J158" i="2"/>
  <c r="R157" i="2"/>
  <c r="Q157" i="2"/>
  <c r="P157" i="2"/>
  <c r="O157" i="2"/>
  <c r="N157" i="2"/>
  <c r="M157" i="2"/>
  <c r="L157" i="2"/>
  <c r="K157" i="2"/>
  <c r="J157" i="2"/>
  <c r="W157" i="2" s="1"/>
  <c r="R156" i="2"/>
  <c r="Q156" i="2"/>
  <c r="P156" i="2"/>
  <c r="O156" i="2"/>
  <c r="N156" i="2"/>
  <c r="M156" i="2"/>
  <c r="L156" i="2"/>
  <c r="K156" i="2"/>
  <c r="J156" i="2"/>
  <c r="R155" i="2"/>
  <c r="Q155" i="2"/>
  <c r="P155" i="2"/>
  <c r="O155" i="2"/>
  <c r="N155" i="2"/>
  <c r="M155" i="2"/>
  <c r="L155" i="2"/>
  <c r="K155" i="2"/>
  <c r="J155" i="2"/>
  <c r="R154" i="2"/>
  <c r="Q154" i="2"/>
  <c r="P154" i="2"/>
  <c r="O154" i="2"/>
  <c r="N154" i="2"/>
  <c r="M154" i="2"/>
  <c r="L154" i="2"/>
  <c r="K154" i="2"/>
  <c r="J154" i="2"/>
  <c r="W154" i="2" s="1"/>
  <c r="S153" i="2"/>
  <c r="R153" i="2"/>
  <c r="Q153" i="2"/>
  <c r="P153" i="2"/>
  <c r="O153" i="2"/>
  <c r="N153" i="2"/>
  <c r="M153" i="2"/>
  <c r="L153" i="2"/>
  <c r="K153" i="2"/>
  <c r="J153" i="2"/>
  <c r="W153" i="2" s="1"/>
  <c r="R152" i="2"/>
  <c r="Q152" i="2"/>
  <c r="P152" i="2"/>
  <c r="O152" i="2"/>
  <c r="N152" i="2"/>
  <c r="M152" i="2"/>
  <c r="L152" i="2"/>
  <c r="K152" i="2"/>
  <c r="J152" i="2"/>
  <c r="S152" i="2" s="1"/>
  <c r="R151" i="2"/>
  <c r="Q151" i="2"/>
  <c r="P151" i="2"/>
  <c r="O151" i="2"/>
  <c r="N151" i="2"/>
  <c r="M151" i="2"/>
  <c r="L151" i="2"/>
  <c r="K151" i="2"/>
  <c r="J151" i="2"/>
  <c r="W151" i="2" s="1"/>
  <c r="R150" i="2"/>
  <c r="Q150" i="2"/>
  <c r="P150" i="2"/>
  <c r="O150" i="2"/>
  <c r="N150" i="2"/>
  <c r="M150" i="2"/>
  <c r="L150" i="2"/>
  <c r="K150" i="2"/>
  <c r="J150" i="2"/>
  <c r="W150" i="2" s="1"/>
  <c r="R149" i="2"/>
  <c r="Q149" i="2"/>
  <c r="P149" i="2"/>
  <c r="O149" i="2"/>
  <c r="N149" i="2"/>
  <c r="M149" i="2"/>
  <c r="L149" i="2"/>
  <c r="K149" i="2"/>
  <c r="J149" i="2"/>
  <c r="W149" i="2" s="1"/>
  <c r="R148" i="2"/>
  <c r="Q148" i="2"/>
  <c r="P148" i="2"/>
  <c r="O148" i="2"/>
  <c r="N148" i="2"/>
  <c r="M148" i="2"/>
  <c r="L148" i="2"/>
  <c r="Y164" i="2" s="1"/>
  <c r="K148" i="2"/>
  <c r="J148" i="2"/>
  <c r="S148" i="2" s="1"/>
  <c r="R147" i="2"/>
  <c r="Q147" i="2"/>
  <c r="P147" i="2"/>
  <c r="O147" i="2"/>
  <c r="N147" i="2"/>
  <c r="M147" i="2"/>
  <c r="L147" i="2"/>
  <c r="K147" i="2"/>
  <c r="J147" i="2"/>
  <c r="W147" i="2" s="1"/>
  <c r="R146" i="2"/>
  <c r="Q146" i="2"/>
  <c r="P146" i="2"/>
  <c r="O146" i="2"/>
  <c r="N146" i="2"/>
  <c r="M146" i="2"/>
  <c r="L146" i="2"/>
  <c r="K146" i="2"/>
  <c r="J146" i="2"/>
  <c r="W146" i="2" s="1"/>
  <c r="R145" i="2"/>
  <c r="Q145" i="2"/>
  <c r="P145" i="2"/>
  <c r="O145" i="2"/>
  <c r="N145" i="2"/>
  <c r="M145" i="2"/>
  <c r="L145" i="2"/>
  <c r="K145" i="2"/>
  <c r="J145" i="2"/>
  <c r="W145" i="2" s="1"/>
  <c r="R144" i="2"/>
  <c r="Q144" i="2"/>
  <c r="P144" i="2"/>
  <c r="O144" i="2"/>
  <c r="N144" i="2"/>
  <c r="M144" i="2"/>
  <c r="L144" i="2"/>
  <c r="K144" i="2"/>
  <c r="J144" i="2"/>
  <c r="S144" i="2" s="1"/>
  <c r="R143" i="2"/>
  <c r="Q143" i="2"/>
  <c r="P143" i="2"/>
  <c r="O143" i="2"/>
  <c r="N143" i="2"/>
  <c r="M143" i="2"/>
  <c r="L143" i="2"/>
  <c r="K143" i="2"/>
  <c r="J143" i="2"/>
  <c r="W143" i="2" s="1"/>
  <c r="R142" i="2"/>
  <c r="Q142" i="2"/>
  <c r="P142" i="2"/>
  <c r="O142" i="2"/>
  <c r="N142" i="2"/>
  <c r="M142" i="2"/>
  <c r="L142" i="2"/>
  <c r="K142" i="2"/>
  <c r="J142" i="2"/>
  <c r="S142" i="2" s="1"/>
  <c r="R141" i="2"/>
  <c r="Q141" i="2"/>
  <c r="P141" i="2"/>
  <c r="O141" i="2"/>
  <c r="N141" i="2"/>
  <c r="M141" i="2"/>
  <c r="L141" i="2"/>
  <c r="K141" i="2"/>
  <c r="J141" i="2"/>
  <c r="W141" i="2" s="1"/>
  <c r="R140" i="2"/>
  <c r="Q140" i="2"/>
  <c r="P140" i="2"/>
  <c r="O140" i="2"/>
  <c r="N140" i="2"/>
  <c r="M140" i="2"/>
  <c r="L140" i="2"/>
  <c r="K140" i="2"/>
  <c r="J140" i="2"/>
  <c r="S140" i="2" s="1"/>
  <c r="R139" i="2"/>
  <c r="Q139" i="2"/>
  <c r="P139" i="2"/>
  <c r="O139" i="2"/>
  <c r="N139" i="2"/>
  <c r="M139" i="2"/>
  <c r="L139" i="2"/>
  <c r="K139" i="2"/>
  <c r="J139" i="2"/>
  <c r="W139" i="2" s="1"/>
  <c r="R138" i="2"/>
  <c r="Q138" i="2"/>
  <c r="P138" i="2"/>
  <c r="O138" i="2"/>
  <c r="N138" i="2"/>
  <c r="M138" i="2"/>
  <c r="L138" i="2"/>
  <c r="K138" i="2"/>
  <c r="J138" i="2"/>
  <c r="W138" i="2" s="1"/>
  <c r="R137" i="2"/>
  <c r="Q137" i="2"/>
  <c r="P137" i="2"/>
  <c r="O137" i="2"/>
  <c r="N137" i="2"/>
  <c r="M137" i="2"/>
  <c r="L137" i="2"/>
  <c r="K137" i="2"/>
  <c r="J137" i="2"/>
  <c r="W137" i="2" s="1"/>
  <c r="R136" i="2"/>
  <c r="Q136" i="2"/>
  <c r="P136" i="2"/>
  <c r="O136" i="2"/>
  <c r="N136" i="2"/>
  <c r="M136" i="2"/>
  <c r="L136" i="2"/>
  <c r="K136" i="2"/>
  <c r="J136" i="2"/>
  <c r="S136" i="2" s="1"/>
  <c r="R135" i="2"/>
  <c r="Q135" i="2"/>
  <c r="P135" i="2"/>
  <c r="AC154" i="2" s="1"/>
  <c r="O135" i="2"/>
  <c r="N135" i="2"/>
  <c r="M135" i="2"/>
  <c r="L135" i="2"/>
  <c r="K135" i="2"/>
  <c r="J135" i="2"/>
  <c r="W135" i="2" s="1"/>
  <c r="R134" i="2"/>
  <c r="Q134" i="2"/>
  <c r="P134" i="2"/>
  <c r="O134" i="2"/>
  <c r="N134" i="2"/>
  <c r="M134" i="2"/>
  <c r="L134" i="2"/>
  <c r="K134" i="2"/>
  <c r="J134" i="2"/>
  <c r="W134" i="2" s="1"/>
  <c r="R133" i="2"/>
  <c r="Q133" i="2"/>
  <c r="P133" i="2"/>
  <c r="O133" i="2"/>
  <c r="N133" i="2"/>
  <c r="M133" i="2"/>
  <c r="L133" i="2"/>
  <c r="K133" i="2"/>
  <c r="J133" i="2"/>
  <c r="W133" i="2" s="1"/>
  <c r="R132" i="2"/>
  <c r="Q132" i="2"/>
  <c r="P132" i="2"/>
  <c r="O132" i="2"/>
  <c r="N132" i="2"/>
  <c r="M132" i="2"/>
  <c r="L132" i="2"/>
  <c r="K132" i="2"/>
  <c r="J132" i="2"/>
  <c r="W132" i="2" s="1"/>
  <c r="R131" i="2"/>
  <c r="Q131" i="2"/>
  <c r="P131" i="2"/>
  <c r="O131" i="2"/>
  <c r="N131" i="2"/>
  <c r="M131" i="2"/>
  <c r="L131" i="2"/>
  <c r="K131" i="2"/>
  <c r="J131" i="2"/>
  <c r="R130" i="2"/>
  <c r="Q130" i="2"/>
  <c r="P130" i="2"/>
  <c r="O130" i="2"/>
  <c r="N130" i="2"/>
  <c r="M130" i="2"/>
  <c r="L130" i="2"/>
  <c r="K130" i="2"/>
  <c r="J130" i="2"/>
  <c r="R129" i="2"/>
  <c r="Q129" i="2"/>
  <c r="P129" i="2"/>
  <c r="O129" i="2"/>
  <c r="N129" i="2"/>
  <c r="M129" i="2"/>
  <c r="L129" i="2"/>
  <c r="K129" i="2"/>
  <c r="J129" i="2"/>
  <c r="W129" i="2" s="1"/>
  <c r="R128" i="2"/>
  <c r="Q128" i="2"/>
  <c r="P128" i="2"/>
  <c r="O128" i="2"/>
  <c r="N128" i="2"/>
  <c r="M128" i="2"/>
  <c r="L128" i="2"/>
  <c r="K128" i="2"/>
  <c r="J128" i="2"/>
  <c r="R127" i="2"/>
  <c r="Q127" i="2"/>
  <c r="P127" i="2"/>
  <c r="O127" i="2"/>
  <c r="N127" i="2"/>
  <c r="M127" i="2"/>
  <c r="L127" i="2"/>
  <c r="K127" i="2"/>
  <c r="J127" i="2"/>
  <c r="R126" i="2"/>
  <c r="Q126" i="2"/>
  <c r="P126" i="2"/>
  <c r="O126" i="2"/>
  <c r="N126" i="2"/>
  <c r="M126" i="2"/>
  <c r="L126" i="2"/>
  <c r="K126" i="2"/>
  <c r="J126" i="2"/>
  <c r="W126" i="2" s="1"/>
  <c r="R125" i="2"/>
  <c r="Q125" i="2"/>
  <c r="P125" i="2"/>
  <c r="O125" i="2"/>
  <c r="N125" i="2"/>
  <c r="M125" i="2"/>
  <c r="L125" i="2"/>
  <c r="K125" i="2"/>
  <c r="J125" i="2"/>
  <c r="R124" i="2"/>
  <c r="Q124" i="2"/>
  <c r="P124" i="2"/>
  <c r="O124" i="2"/>
  <c r="N124" i="2"/>
  <c r="M124" i="2"/>
  <c r="L124" i="2"/>
  <c r="K124" i="2"/>
  <c r="J124" i="2"/>
  <c r="R123" i="2"/>
  <c r="Q123" i="2"/>
  <c r="P123" i="2"/>
  <c r="O123" i="2"/>
  <c r="N123" i="2"/>
  <c r="M123" i="2"/>
  <c r="L123" i="2"/>
  <c r="K123" i="2"/>
  <c r="J123" i="2"/>
  <c r="W123" i="2" s="1"/>
  <c r="R122" i="2"/>
  <c r="Q122" i="2"/>
  <c r="P122" i="2"/>
  <c r="O122" i="2"/>
  <c r="N122" i="2"/>
  <c r="M122" i="2"/>
  <c r="L122" i="2"/>
  <c r="K122" i="2"/>
  <c r="J122" i="2"/>
  <c r="S122" i="2" s="1"/>
  <c r="R121" i="2"/>
  <c r="Q121" i="2"/>
  <c r="P121" i="2"/>
  <c r="O121" i="2"/>
  <c r="N121" i="2"/>
  <c r="M121" i="2"/>
  <c r="L121" i="2"/>
  <c r="K121" i="2"/>
  <c r="J121" i="2"/>
  <c r="R120" i="2"/>
  <c r="Q120" i="2"/>
  <c r="P120" i="2"/>
  <c r="O120" i="2"/>
  <c r="N120" i="2"/>
  <c r="M120" i="2"/>
  <c r="L120" i="2"/>
  <c r="K120" i="2"/>
  <c r="J120" i="2"/>
  <c r="W120" i="2" s="1"/>
  <c r="R119" i="2"/>
  <c r="Q119" i="2"/>
  <c r="P119" i="2"/>
  <c r="O119" i="2"/>
  <c r="N119" i="2"/>
  <c r="M119" i="2"/>
  <c r="L119" i="2"/>
  <c r="K119" i="2"/>
  <c r="J119" i="2"/>
  <c r="S119" i="2" s="1"/>
  <c r="S118" i="2"/>
  <c r="R118" i="2"/>
  <c r="Q118" i="2"/>
  <c r="P118" i="2"/>
  <c r="O118" i="2"/>
  <c r="N118" i="2"/>
  <c r="M118" i="2"/>
  <c r="L118" i="2"/>
  <c r="K118" i="2"/>
  <c r="J118" i="2"/>
  <c r="W118" i="2" s="1"/>
  <c r="R117" i="2"/>
  <c r="Q117" i="2"/>
  <c r="P117" i="2"/>
  <c r="O117" i="2"/>
  <c r="N117" i="2"/>
  <c r="M117" i="2"/>
  <c r="L117" i="2"/>
  <c r="K117" i="2"/>
  <c r="J117" i="2"/>
  <c r="S117" i="2" s="1"/>
  <c r="R116" i="2"/>
  <c r="Q116" i="2"/>
  <c r="P116" i="2"/>
  <c r="O116" i="2"/>
  <c r="N116" i="2"/>
  <c r="M116" i="2"/>
  <c r="L116" i="2"/>
  <c r="K116" i="2"/>
  <c r="J116" i="2"/>
  <c r="W116" i="2" s="1"/>
  <c r="R115" i="2"/>
  <c r="Q115" i="2"/>
  <c r="P115" i="2"/>
  <c r="O115" i="2"/>
  <c r="N115" i="2"/>
  <c r="M115" i="2"/>
  <c r="L115" i="2"/>
  <c r="K115" i="2"/>
  <c r="J115" i="2"/>
  <c r="W115" i="2" s="1"/>
  <c r="S114" i="2"/>
  <c r="R114" i="2"/>
  <c r="Q114" i="2"/>
  <c r="P114" i="2"/>
  <c r="O114" i="2"/>
  <c r="N114" i="2"/>
  <c r="M114" i="2"/>
  <c r="L114" i="2"/>
  <c r="K114" i="2"/>
  <c r="J114" i="2"/>
  <c r="W114" i="2" s="1"/>
  <c r="R113" i="2"/>
  <c r="Q113" i="2"/>
  <c r="P113" i="2"/>
  <c r="O113" i="2"/>
  <c r="N113" i="2"/>
  <c r="M113" i="2"/>
  <c r="L113" i="2"/>
  <c r="K113" i="2"/>
  <c r="J113" i="2"/>
  <c r="W113" i="2" s="1"/>
  <c r="R112" i="2"/>
  <c r="Q112" i="2"/>
  <c r="P112" i="2"/>
  <c r="O112" i="2"/>
  <c r="N112" i="2"/>
  <c r="M112" i="2"/>
  <c r="L112" i="2"/>
  <c r="K112" i="2"/>
  <c r="J112" i="2"/>
  <c r="W112" i="2" s="1"/>
  <c r="R111" i="2"/>
  <c r="Q111" i="2"/>
  <c r="P111" i="2"/>
  <c r="O111" i="2"/>
  <c r="N111" i="2"/>
  <c r="M111" i="2"/>
  <c r="L111" i="2"/>
  <c r="K111" i="2"/>
  <c r="J111" i="2"/>
  <c r="W111" i="2" s="1"/>
  <c r="R110" i="2"/>
  <c r="Q110" i="2"/>
  <c r="P110" i="2"/>
  <c r="O110" i="2"/>
  <c r="N110" i="2"/>
  <c r="M110" i="2"/>
  <c r="L110" i="2"/>
  <c r="K110" i="2"/>
  <c r="J110" i="2"/>
  <c r="S110" i="2" s="1"/>
  <c r="R109" i="2"/>
  <c r="Q109" i="2"/>
  <c r="P109" i="2"/>
  <c r="O109" i="2"/>
  <c r="N109" i="2"/>
  <c r="M109" i="2"/>
  <c r="L109" i="2"/>
  <c r="K109" i="2"/>
  <c r="J109" i="2"/>
  <c r="W109" i="2" s="1"/>
  <c r="S108" i="2"/>
  <c r="R108" i="2"/>
  <c r="Q108" i="2"/>
  <c r="P108" i="2"/>
  <c r="O108" i="2"/>
  <c r="N108" i="2"/>
  <c r="M108" i="2"/>
  <c r="L108" i="2"/>
  <c r="K108" i="2"/>
  <c r="J108" i="2"/>
  <c r="W108" i="2" s="1"/>
  <c r="R107" i="2"/>
  <c r="Q107" i="2"/>
  <c r="P107" i="2"/>
  <c r="O107" i="2"/>
  <c r="N107" i="2"/>
  <c r="M107" i="2"/>
  <c r="L107" i="2"/>
  <c r="K107" i="2"/>
  <c r="J107" i="2"/>
  <c r="W107" i="2" s="1"/>
  <c r="R106" i="2"/>
  <c r="Q106" i="2"/>
  <c r="P106" i="2"/>
  <c r="O106" i="2"/>
  <c r="N106" i="2"/>
  <c r="M106" i="2"/>
  <c r="L106" i="2"/>
  <c r="K106" i="2"/>
  <c r="J106" i="2"/>
  <c r="W106" i="2" s="1"/>
  <c r="R105" i="2"/>
  <c r="Q105" i="2"/>
  <c r="P105" i="2"/>
  <c r="O105" i="2"/>
  <c r="N105" i="2"/>
  <c r="M105" i="2"/>
  <c r="L105" i="2"/>
  <c r="K105" i="2"/>
  <c r="J105" i="2"/>
  <c r="S105" i="2" s="1"/>
  <c r="R104" i="2"/>
  <c r="Q104" i="2"/>
  <c r="P104" i="2"/>
  <c r="O104" i="2"/>
  <c r="N104" i="2"/>
  <c r="M104" i="2"/>
  <c r="L104" i="2"/>
  <c r="K104" i="2"/>
  <c r="J104" i="2"/>
  <c r="W104" i="2" s="1"/>
  <c r="R103" i="2"/>
  <c r="Q103" i="2"/>
  <c r="P103" i="2"/>
  <c r="O103" i="2"/>
  <c r="N103" i="2"/>
  <c r="M103" i="2"/>
  <c r="L103" i="2"/>
  <c r="K103" i="2"/>
  <c r="J103" i="2"/>
  <c r="S103" i="2" s="1"/>
  <c r="S102" i="2"/>
  <c r="R102" i="2"/>
  <c r="Q102" i="2"/>
  <c r="P102" i="2"/>
  <c r="O102" i="2"/>
  <c r="N102" i="2"/>
  <c r="M102" i="2"/>
  <c r="L102" i="2"/>
  <c r="K102" i="2"/>
  <c r="J102" i="2"/>
  <c r="W102" i="2" s="1"/>
  <c r="R101" i="2"/>
  <c r="Q101" i="2"/>
  <c r="P101" i="2"/>
  <c r="O101" i="2"/>
  <c r="N101" i="2"/>
  <c r="M101" i="2"/>
  <c r="L101" i="2"/>
  <c r="K101" i="2"/>
  <c r="J101" i="2"/>
  <c r="W101" i="2" s="1"/>
  <c r="R100" i="2"/>
  <c r="Q100" i="2"/>
  <c r="P100" i="2"/>
  <c r="O100" i="2"/>
  <c r="N100" i="2"/>
  <c r="M100" i="2"/>
  <c r="L100" i="2"/>
  <c r="K100" i="2"/>
  <c r="J100" i="2"/>
  <c r="W100" i="2" s="1"/>
  <c r="R99" i="2"/>
  <c r="Q99" i="2"/>
  <c r="P99" i="2"/>
  <c r="O99" i="2"/>
  <c r="N99" i="2"/>
  <c r="M99" i="2"/>
  <c r="L99" i="2"/>
  <c r="K99" i="2"/>
  <c r="J99" i="2"/>
  <c r="S99" i="2" s="1"/>
  <c r="R98" i="2"/>
  <c r="Q98" i="2"/>
  <c r="P98" i="2"/>
  <c r="O98" i="2"/>
  <c r="N98" i="2"/>
  <c r="M98" i="2"/>
  <c r="L98" i="2"/>
  <c r="K98" i="2"/>
  <c r="J98" i="2"/>
  <c r="W98" i="2" s="1"/>
  <c r="R97" i="2"/>
  <c r="Q97" i="2"/>
  <c r="P97" i="2"/>
  <c r="O97" i="2"/>
  <c r="N97" i="2"/>
  <c r="M97" i="2"/>
  <c r="L97" i="2"/>
  <c r="K97" i="2"/>
  <c r="J97" i="2"/>
  <c r="W97" i="2" s="1"/>
  <c r="R96" i="2"/>
  <c r="Q96" i="2"/>
  <c r="P96" i="2"/>
  <c r="O96" i="2"/>
  <c r="N96" i="2"/>
  <c r="M96" i="2"/>
  <c r="L96" i="2"/>
  <c r="K96" i="2"/>
  <c r="J96" i="2"/>
  <c r="W96" i="2" s="1"/>
  <c r="R95" i="2"/>
  <c r="Q95" i="2"/>
  <c r="P95" i="2"/>
  <c r="O95" i="2"/>
  <c r="N95" i="2"/>
  <c r="M95" i="2"/>
  <c r="L95" i="2"/>
  <c r="K95" i="2"/>
  <c r="J95" i="2"/>
  <c r="R94" i="2"/>
  <c r="Q94" i="2"/>
  <c r="P94" i="2"/>
  <c r="O94" i="2"/>
  <c r="N94" i="2"/>
  <c r="M94" i="2"/>
  <c r="L94" i="2"/>
  <c r="K94" i="2"/>
  <c r="J94" i="2"/>
  <c r="W94" i="2" s="1"/>
  <c r="R93" i="2"/>
  <c r="Q93" i="2"/>
  <c r="P93" i="2"/>
  <c r="O93" i="2"/>
  <c r="N93" i="2"/>
  <c r="M93" i="2"/>
  <c r="L93" i="2"/>
  <c r="K93" i="2"/>
  <c r="J93" i="2"/>
  <c r="W93" i="2" s="1"/>
  <c r="S92" i="2"/>
  <c r="R92" i="2"/>
  <c r="Q92" i="2"/>
  <c r="P92" i="2"/>
  <c r="O92" i="2"/>
  <c r="N92" i="2"/>
  <c r="M92" i="2"/>
  <c r="Z111" i="2" s="1"/>
  <c r="L92" i="2"/>
  <c r="K92" i="2"/>
  <c r="J92" i="2"/>
  <c r="W92" i="2" s="1"/>
  <c r="R91" i="2"/>
  <c r="Q91" i="2"/>
  <c r="P91" i="2"/>
  <c r="O91" i="2"/>
  <c r="N91" i="2"/>
  <c r="M91" i="2"/>
  <c r="L91" i="2"/>
  <c r="K91" i="2"/>
  <c r="J91" i="2"/>
  <c r="S91" i="2" s="1"/>
  <c r="R90" i="2"/>
  <c r="Q90" i="2"/>
  <c r="P90" i="2"/>
  <c r="O90" i="2"/>
  <c r="N90" i="2"/>
  <c r="M90" i="2"/>
  <c r="L90" i="2"/>
  <c r="K90" i="2"/>
  <c r="J90" i="2"/>
  <c r="S90" i="2" s="1"/>
  <c r="R89" i="2"/>
  <c r="Q89" i="2"/>
  <c r="P89" i="2"/>
  <c r="O89" i="2"/>
  <c r="N89" i="2"/>
  <c r="M89" i="2"/>
  <c r="L89" i="2"/>
  <c r="K89" i="2"/>
  <c r="J89" i="2"/>
  <c r="W89" i="2" s="1"/>
  <c r="R88" i="2"/>
  <c r="Q88" i="2"/>
  <c r="P88" i="2"/>
  <c r="O88" i="2"/>
  <c r="N88" i="2"/>
  <c r="M88" i="2"/>
  <c r="L88" i="2"/>
  <c r="K88" i="2"/>
  <c r="J88" i="2"/>
  <c r="W88" i="2" s="1"/>
  <c r="W87" i="2"/>
  <c r="R87" i="2"/>
  <c r="Q87" i="2"/>
  <c r="P87" i="2"/>
  <c r="O87" i="2"/>
  <c r="N87" i="2"/>
  <c r="M87" i="2"/>
  <c r="L87" i="2"/>
  <c r="K87" i="2"/>
  <c r="J87" i="2"/>
  <c r="S87" i="2" s="1"/>
  <c r="W86" i="2"/>
  <c r="R86" i="2"/>
  <c r="Q86" i="2"/>
  <c r="P86" i="2"/>
  <c r="O86" i="2"/>
  <c r="N86" i="2"/>
  <c r="M86" i="2"/>
  <c r="L86" i="2"/>
  <c r="K86" i="2"/>
  <c r="J86" i="2"/>
  <c r="S86" i="2" s="1"/>
  <c r="R85" i="2"/>
  <c r="Q85" i="2"/>
  <c r="P85" i="2"/>
  <c r="O85" i="2"/>
  <c r="N85" i="2"/>
  <c r="M85" i="2"/>
  <c r="L85" i="2"/>
  <c r="K85" i="2"/>
  <c r="J85" i="2"/>
  <c r="W85" i="2" s="1"/>
  <c r="R84" i="2"/>
  <c r="Q84" i="2"/>
  <c r="P84" i="2"/>
  <c r="O84" i="2"/>
  <c r="N84" i="2"/>
  <c r="M84" i="2"/>
  <c r="L84" i="2"/>
  <c r="K84" i="2"/>
  <c r="J84" i="2"/>
  <c r="W84" i="2" s="1"/>
  <c r="R83" i="2"/>
  <c r="Q83" i="2"/>
  <c r="P83" i="2"/>
  <c r="O83" i="2"/>
  <c r="N83" i="2"/>
  <c r="M83" i="2"/>
  <c r="L83" i="2"/>
  <c r="K83" i="2"/>
  <c r="J83" i="2"/>
  <c r="S83" i="2" s="1"/>
  <c r="R82" i="2"/>
  <c r="Q82" i="2"/>
  <c r="P82" i="2"/>
  <c r="O82" i="2"/>
  <c r="N82" i="2"/>
  <c r="M82" i="2"/>
  <c r="L82" i="2"/>
  <c r="K82" i="2"/>
  <c r="J82" i="2"/>
  <c r="R81" i="2"/>
  <c r="Q81" i="2"/>
  <c r="P81" i="2"/>
  <c r="O81" i="2"/>
  <c r="N81" i="2"/>
  <c r="M81" i="2"/>
  <c r="L81" i="2"/>
  <c r="K81" i="2"/>
  <c r="T85" i="2" s="1"/>
  <c r="J81" i="2"/>
  <c r="W81" i="2" s="1"/>
  <c r="R80" i="2"/>
  <c r="Q80" i="2"/>
  <c r="P80" i="2"/>
  <c r="O80" i="2"/>
  <c r="N80" i="2"/>
  <c r="M80" i="2"/>
  <c r="L80" i="2"/>
  <c r="K80" i="2"/>
  <c r="J80" i="2"/>
  <c r="W80" i="2" s="1"/>
  <c r="R79" i="2"/>
  <c r="Q79" i="2"/>
  <c r="P79" i="2"/>
  <c r="O79" i="2"/>
  <c r="N79" i="2"/>
  <c r="M79" i="2"/>
  <c r="L79" i="2"/>
  <c r="K79" i="2"/>
  <c r="J79" i="2"/>
  <c r="R78" i="2"/>
  <c r="Q78" i="2"/>
  <c r="P78" i="2"/>
  <c r="O78" i="2"/>
  <c r="N78" i="2"/>
  <c r="M78" i="2"/>
  <c r="L78" i="2"/>
  <c r="K78" i="2"/>
  <c r="J78" i="2"/>
  <c r="S77" i="2"/>
  <c r="R77" i="2"/>
  <c r="Q77" i="2"/>
  <c r="P77" i="2"/>
  <c r="O77" i="2"/>
  <c r="N77" i="2"/>
  <c r="M77" i="2"/>
  <c r="Z96" i="2" s="1"/>
  <c r="L77" i="2"/>
  <c r="K77" i="2"/>
  <c r="J77" i="2"/>
  <c r="W77" i="2" s="1"/>
  <c r="R76" i="2"/>
  <c r="Q76" i="2"/>
  <c r="P76" i="2"/>
  <c r="O76" i="2"/>
  <c r="N76" i="2"/>
  <c r="M76" i="2"/>
  <c r="L76" i="2"/>
  <c r="K76" i="2"/>
  <c r="J76" i="2"/>
  <c r="W76" i="2" s="1"/>
  <c r="R75" i="2"/>
  <c r="Q75" i="2"/>
  <c r="P75" i="2"/>
  <c r="O75" i="2"/>
  <c r="N75" i="2"/>
  <c r="M75" i="2"/>
  <c r="L75" i="2"/>
  <c r="K75" i="2"/>
  <c r="J75" i="2"/>
  <c r="S75" i="2" s="1"/>
  <c r="R74" i="2"/>
  <c r="Q74" i="2"/>
  <c r="P74" i="2"/>
  <c r="O74" i="2"/>
  <c r="N74" i="2"/>
  <c r="M74" i="2"/>
  <c r="L74" i="2"/>
  <c r="K74" i="2"/>
  <c r="J74" i="2"/>
  <c r="W74" i="2" s="1"/>
  <c r="R73" i="2"/>
  <c r="Q73" i="2"/>
  <c r="P73" i="2"/>
  <c r="O73" i="2"/>
  <c r="N73" i="2"/>
  <c r="M73" i="2"/>
  <c r="L73" i="2"/>
  <c r="K73" i="2"/>
  <c r="J73" i="2"/>
  <c r="W73" i="2" s="1"/>
  <c r="R72" i="2"/>
  <c r="Q72" i="2"/>
  <c r="P72" i="2"/>
  <c r="O72" i="2"/>
  <c r="N72" i="2"/>
  <c r="M72" i="2"/>
  <c r="L72" i="2"/>
  <c r="K72" i="2"/>
  <c r="J72" i="2"/>
  <c r="W72" i="2" s="1"/>
  <c r="W71" i="2"/>
  <c r="R71" i="2"/>
  <c r="Q71" i="2"/>
  <c r="P71" i="2"/>
  <c r="O71" i="2"/>
  <c r="N71" i="2"/>
  <c r="M71" i="2"/>
  <c r="L71" i="2"/>
  <c r="K71" i="2"/>
  <c r="J71" i="2"/>
  <c r="S71" i="2" s="1"/>
  <c r="R70" i="2"/>
  <c r="Q70" i="2"/>
  <c r="P70" i="2"/>
  <c r="O70" i="2"/>
  <c r="N70" i="2"/>
  <c r="M70" i="2"/>
  <c r="L70" i="2"/>
  <c r="K70" i="2"/>
  <c r="J70" i="2"/>
  <c r="W70" i="2" s="1"/>
  <c r="R69" i="2"/>
  <c r="Q69" i="2"/>
  <c r="P69" i="2"/>
  <c r="O69" i="2"/>
  <c r="N69" i="2"/>
  <c r="M69" i="2"/>
  <c r="L69" i="2"/>
  <c r="K69" i="2"/>
  <c r="J69" i="2"/>
  <c r="S69" i="2" s="1"/>
  <c r="W68" i="2"/>
  <c r="R68" i="2"/>
  <c r="Q68" i="2"/>
  <c r="P68" i="2"/>
  <c r="O68" i="2"/>
  <c r="N68" i="2"/>
  <c r="M68" i="2"/>
  <c r="L68" i="2"/>
  <c r="K68" i="2"/>
  <c r="J68" i="2"/>
  <c r="S68" i="2" s="1"/>
  <c r="S67" i="2"/>
  <c r="R67" i="2"/>
  <c r="Q67" i="2"/>
  <c r="P67" i="2"/>
  <c r="O67" i="2"/>
  <c r="N67" i="2"/>
  <c r="M67" i="2"/>
  <c r="L67" i="2"/>
  <c r="K67" i="2"/>
  <c r="J67" i="2"/>
  <c r="W67" i="2" s="1"/>
  <c r="R66" i="2"/>
  <c r="Q66" i="2"/>
  <c r="P66" i="2"/>
  <c r="O66" i="2"/>
  <c r="N66" i="2"/>
  <c r="M66" i="2"/>
  <c r="L66" i="2"/>
  <c r="K66" i="2"/>
  <c r="J66" i="2"/>
  <c r="W66" i="2" s="1"/>
  <c r="R65" i="2"/>
  <c r="Q65" i="2"/>
  <c r="P65" i="2"/>
  <c r="O65" i="2"/>
  <c r="N65" i="2"/>
  <c r="M65" i="2"/>
  <c r="L65" i="2"/>
  <c r="K65" i="2"/>
  <c r="J65" i="2"/>
  <c r="S65" i="2" s="1"/>
  <c r="R64" i="2"/>
  <c r="Q64" i="2"/>
  <c r="P64" i="2"/>
  <c r="O64" i="2"/>
  <c r="N64" i="2"/>
  <c r="M64" i="2"/>
  <c r="L64" i="2"/>
  <c r="Y83" i="2" s="1"/>
  <c r="K64" i="2"/>
  <c r="J64" i="2"/>
  <c r="W64" i="2" s="1"/>
  <c r="R63" i="2"/>
  <c r="Q63" i="2"/>
  <c r="P63" i="2"/>
  <c r="O63" i="2"/>
  <c r="N63" i="2"/>
  <c r="M63" i="2"/>
  <c r="L63" i="2"/>
  <c r="K63" i="2"/>
  <c r="J63" i="2"/>
  <c r="W63" i="2" s="1"/>
  <c r="R62" i="2"/>
  <c r="Q62" i="2"/>
  <c r="P62" i="2"/>
  <c r="O62" i="2"/>
  <c r="N62" i="2"/>
  <c r="M62" i="2"/>
  <c r="L62" i="2"/>
  <c r="K62" i="2"/>
  <c r="J62" i="2"/>
  <c r="W62" i="2" s="1"/>
  <c r="R61" i="2"/>
  <c r="Q61" i="2"/>
  <c r="P61" i="2"/>
  <c r="O61" i="2"/>
  <c r="N61" i="2"/>
  <c r="M61" i="2"/>
  <c r="L61" i="2"/>
  <c r="K61" i="2"/>
  <c r="J61" i="2"/>
  <c r="W61" i="2" s="1"/>
  <c r="W60" i="2"/>
  <c r="R60" i="2"/>
  <c r="Q60" i="2"/>
  <c r="P60" i="2"/>
  <c r="O60" i="2"/>
  <c r="N60" i="2"/>
  <c r="M60" i="2"/>
  <c r="L60" i="2"/>
  <c r="K60" i="2"/>
  <c r="J60" i="2"/>
  <c r="S60" i="2" s="1"/>
  <c r="R59" i="2"/>
  <c r="Q59" i="2"/>
  <c r="P59" i="2"/>
  <c r="O59" i="2"/>
  <c r="N59" i="2"/>
  <c r="M59" i="2"/>
  <c r="L59" i="2"/>
  <c r="K59" i="2"/>
  <c r="T62" i="2" s="1"/>
  <c r="J59" i="2"/>
  <c r="W59" i="2" s="1"/>
  <c r="R58" i="2"/>
  <c r="Q58" i="2"/>
  <c r="P58" i="2"/>
  <c r="O58" i="2"/>
  <c r="N58" i="2"/>
  <c r="M58" i="2"/>
  <c r="L58" i="2"/>
  <c r="K58" i="2"/>
  <c r="J58" i="2"/>
  <c r="W58" i="2" s="1"/>
  <c r="R57" i="2"/>
  <c r="Q57" i="2"/>
  <c r="P57" i="2"/>
  <c r="O57" i="2"/>
  <c r="N57" i="2"/>
  <c r="M57" i="2"/>
  <c r="L57" i="2"/>
  <c r="K57" i="2"/>
  <c r="J57" i="2"/>
  <c r="W57" i="2" s="1"/>
  <c r="R56" i="2"/>
  <c r="Q56" i="2"/>
  <c r="P56" i="2"/>
  <c r="O56" i="2"/>
  <c r="N56" i="2"/>
  <c r="M56" i="2"/>
  <c r="L56" i="2"/>
  <c r="K56" i="2"/>
  <c r="J56" i="2"/>
  <c r="S56" i="2" s="1"/>
  <c r="W55" i="2"/>
  <c r="R55" i="2"/>
  <c r="Q55" i="2"/>
  <c r="P55" i="2"/>
  <c r="O55" i="2"/>
  <c r="N55" i="2"/>
  <c r="M55" i="2"/>
  <c r="L55" i="2"/>
  <c r="K55" i="2"/>
  <c r="J55" i="2"/>
  <c r="S55" i="2" s="1"/>
  <c r="R54" i="2"/>
  <c r="Q54" i="2"/>
  <c r="P54" i="2"/>
  <c r="O54" i="2"/>
  <c r="N54" i="2"/>
  <c r="M54" i="2"/>
  <c r="L54" i="2"/>
  <c r="K54" i="2"/>
  <c r="J54" i="2"/>
  <c r="W54" i="2" s="1"/>
  <c r="R53" i="2"/>
  <c r="Q53" i="2"/>
  <c r="P53" i="2"/>
  <c r="O53" i="2"/>
  <c r="N53" i="2"/>
  <c r="M53" i="2"/>
  <c r="L53" i="2"/>
  <c r="K53" i="2"/>
  <c r="J53" i="2"/>
  <c r="W53" i="2" s="1"/>
  <c r="R52" i="2"/>
  <c r="Q52" i="2"/>
  <c r="P52" i="2"/>
  <c r="O52" i="2"/>
  <c r="N52" i="2"/>
  <c r="M52" i="2"/>
  <c r="L52" i="2"/>
  <c r="K52" i="2"/>
  <c r="J52" i="2"/>
  <c r="S52" i="2" s="1"/>
  <c r="R51" i="2"/>
  <c r="Q51" i="2"/>
  <c r="P51" i="2"/>
  <c r="O51" i="2"/>
  <c r="N51" i="2"/>
  <c r="M51" i="2"/>
  <c r="L51" i="2"/>
  <c r="K51" i="2"/>
  <c r="J51" i="2"/>
  <c r="S51" i="2" s="1"/>
  <c r="R50" i="2"/>
  <c r="Q50" i="2"/>
  <c r="P50" i="2"/>
  <c r="O50" i="2"/>
  <c r="N50" i="2"/>
  <c r="M50" i="2"/>
  <c r="L50" i="2"/>
  <c r="K50" i="2"/>
  <c r="J50" i="2"/>
  <c r="W50" i="2" s="1"/>
  <c r="R49" i="2"/>
  <c r="Q49" i="2"/>
  <c r="P49" i="2"/>
  <c r="O49" i="2"/>
  <c r="N49" i="2"/>
  <c r="M49" i="2"/>
  <c r="L49" i="2"/>
  <c r="K49" i="2"/>
  <c r="J49" i="2"/>
  <c r="W49" i="2" s="1"/>
  <c r="R48" i="2"/>
  <c r="Q48" i="2"/>
  <c r="P48" i="2"/>
  <c r="O48" i="2"/>
  <c r="N48" i="2"/>
  <c r="M48" i="2"/>
  <c r="L48" i="2"/>
  <c r="K48" i="2"/>
  <c r="J48" i="2"/>
  <c r="S48" i="2" s="1"/>
  <c r="S47" i="2"/>
  <c r="R47" i="2"/>
  <c r="Q47" i="2"/>
  <c r="P47" i="2"/>
  <c r="O47" i="2"/>
  <c r="N47" i="2"/>
  <c r="M47" i="2"/>
  <c r="L47" i="2"/>
  <c r="K47" i="2"/>
  <c r="T51" i="2" s="1"/>
  <c r="J47" i="2"/>
  <c r="W47" i="2" s="1"/>
  <c r="R46" i="2"/>
  <c r="Q46" i="2"/>
  <c r="P46" i="2"/>
  <c r="O46" i="2"/>
  <c r="N46" i="2"/>
  <c r="M46" i="2"/>
  <c r="L46" i="2"/>
  <c r="K46" i="2"/>
  <c r="J46" i="2"/>
  <c r="W46" i="2" s="1"/>
  <c r="R45" i="2"/>
  <c r="Q45" i="2"/>
  <c r="P45" i="2"/>
  <c r="O45" i="2"/>
  <c r="N45" i="2"/>
  <c r="M45" i="2"/>
  <c r="L45" i="2"/>
  <c r="K45" i="2"/>
  <c r="J45" i="2"/>
  <c r="W45" i="2" s="1"/>
  <c r="R44" i="2"/>
  <c r="Q44" i="2"/>
  <c r="P44" i="2"/>
  <c r="O44" i="2"/>
  <c r="N44" i="2"/>
  <c r="M44" i="2"/>
  <c r="L44" i="2"/>
  <c r="K44" i="2"/>
  <c r="J44" i="2"/>
  <c r="S44" i="2" s="1"/>
  <c r="R43" i="2"/>
  <c r="Q43" i="2"/>
  <c r="P43" i="2"/>
  <c r="O43" i="2"/>
  <c r="N43" i="2"/>
  <c r="M43" i="2"/>
  <c r="L43" i="2"/>
  <c r="K43" i="2"/>
  <c r="J43" i="2"/>
  <c r="W43" i="2" s="1"/>
  <c r="R42" i="2"/>
  <c r="Q42" i="2"/>
  <c r="P42" i="2"/>
  <c r="O42" i="2"/>
  <c r="N42" i="2"/>
  <c r="M42" i="2"/>
  <c r="L42" i="2"/>
  <c r="K42" i="2"/>
  <c r="J42" i="2"/>
  <c r="W42" i="2" s="1"/>
  <c r="S41" i="2"/>
  <c r="R41" i="2"/>
  <c r="Q41" i="2"/>
  <c r="P41" i="2"/>
  <c r="O41" i="2"/>
  <c r="N41" i="2"/>
  <c r="M41" i="2"/>
  <c r="L41" i="2"/>
  <c r="K41" i="2"/>
  <c r="J41" i="2"/>
  <c r="W41" i="2" s="1"/>
  <c r="R40" i="2"/>
  <c r="Q40" i="2"/>
  <c r="P40" i="2"/>
  <c r="O40" i="2"/>
  <c r="N40" i="2"/>
  <c r="M40" i="2"/>
  <c r="L40" i="2"/>
  <c r="K40" i="2"/>
  <c r="J40" i="2"/>
  <c r="S40" i="2" s="1"/>
  <c r="R39" i="2"/>
  <c r="Q39" i="2"/>
  <c r="P39" i="2"/>
  <c r="O39" i="2"/>
  <c r="N39" i="2"/>
  <c r="M39" i="2"/>
  <c r="L39" i="2"/>
  <c r="K39" i="2"/>
  <c r="J39" i="2"/>
  <c r="W39" i="2" s="1"/>
  <c r="R38" i="2"/>
  <c r="Q38" i="2"/>
  <c r="P38" i="2"/>
  <c r="O38" i="2"/>
  <c r="N38" i="2"/>
  <c r="M38" i="2"/>
  <c r="L38" i="2"/>
  <c r="K38" i="2"/>
  <c r="J38" i="2"/>
  <c r="W38" i="2" s="1"/>
  <c r="R37" i="2"/>
  <c r="Q37" i="2"/>
  <c r="P37" i="2"/>
  <c r="O37" i="2"/>
  <c r="N37" i="2"/>
  <c r="M37" i="2"/>
  <c r="L37" i="2"/>
  <c r="K37" i="2"/>
  <c r="J37" i="2"/>
  <c r="S37" i="2" s="1"/>
  <c r="R36" i="2"/>
  <c r="Q36" i="2"/>
  <c r="P36" i="2"/>
  <c r="O36" i="2"/>
  <c r="N36" i="2"/>
  <c r="M36" i="2"/>
  <c r="L36" i="2"/>
  <c r="K36" i="2"/>
  <c r="J36" i="2"/>
  <c r="W36" i="2" s="1"/>
  <c r="R35" i="2"/>
  <c r="Q35" i="2"/>
  <c r="P35" i="2"/>
  <c r="O35" i="2"/>
  <c r="N35" i="2"/>
  <c r="M35" i="2"/>
  <c r="L35" i="2"/>
  <c r="K35" i="2"/>
  <c r="T39" i="2" s="1"/>
  <c r="J35" i="2"/>
  <c r="W35" i="2" s="1"/>
  <c r="R34" i="2"/>
  <c r="Q34" i="2"/>
  <c r="P34" i="2"/>
  <c r="O34" i="2"/>
  <c r="N34" i="2"/>
  <c r="M34" i="2"/>
  <c r="L34" i="2"/>
  <c r="K34" i="2"/>
  <c r="J34" i="2"/>
  <c r="S34" i="2" s="1"/>
  <c r="R33" i="2"/>
  <c r="Q33" i="2"/>
  <c r="P33" i="2"/>
  <c r="O33" i="2"/>
  <c r="N33" i="2"/>
  <c r="M33" i="2"/>
  <c r="L33" i="2"/>
  <c r="K33" i="2"/>
  <c r="J33" i="2"/>
  <c r="W33" i="2" s="1"/>
  <c r="R32" i="2"/>
  <c r="Q32" i="2"/>
  <c r="P32" i="2"/>
  <c r="O32" i="2"/>
  <c r="N32" i="2"/>
  <c r="M32" i="2"/>
  <c r="L32" i="2"/>
  <c r="K32" i="2"/>
  <c r="J32" i="2"/>
  <c r="W32" i="2" s="1"/>
  <c r="R31" i="2"/>
  <c r="Q31" i="2"/>
  <c r="P31" i="2"/>
  <c r="O31" i="2"/>
  <c r="N31" i="2"/>
  <c r="M31" i="2"/>
  <c r="L31" i="2"/>
  <c r="K31" i="2"/>
  <c r="J31" i="2"/>
  <c r="W31" i="2" s="1"/>
  <c r="S30" i="2"/>
  <c r="R30" i="2"/>
  <c r="Q30" i="2"/>
  <c r="P30" i="2"/>
  <c r="O30" i="2"/>
  <c r="N30" i="2"/>
  <c r="M30" i="2"/>
  <c r="L30" i="2"/>
  <c r="K30" i="2"/>
  <c r="J30" i="2"/>
  <c r="W30" i="2" s="1"/>
  <c r="R29" i="2"/>
  <c r="Q29" i="2"/>
  <c r="P29" i="2"/>
  <c r="O29" i="2"/>
  <c r="N29" i="2"/>
  <c r="M29" i="2"/>
  <c r="L29" i="2"/>
  <c r="K29" i="2"/>
  <c r="J29" i="2"/>
  <c r="W29" i="2" s="1"/>
  <c r="R28" i="2"/>
  <c r="Q28" i="2"/>
  <c r="P28" i="2"/>
  <c r="O28" i="2"/>
  <c r="N28" i="2"/>
  <c r="M28" i="2"/>
  <c r="L28" i="2"/>
  <c r="K28" i="2"/>
  <c r="J28" i="2"/>
  <c r="S28" i="2" s="1"/>
  <c r="R27" i="2"/>
  <c r="Q27" i="2"/>
  <c r="P27" i="2"/>
  <c r="O27" i="2"/>
  <c r="N27" i="2"/>
  <c r="M27" i="2"/>
  <c r="L27" i="2"/>
  <c r="K27" i="2"/>
  <c r="X46" i="2" s="1"/>
  <c r="U46" i="2" s="1"/>
  <c r="J27" i="2"/>
  <c r="W27" i="2" s="1"/>
  <c r="R26" i="2"/>
  <c r="Q26" i="2"/>
  <c r="P26" i="2"/>
  <c r="O26" i="2"/>
  <c r="N26" i="2"/>
  <c r="M26" i="2"/>
  <c r="L26" i="2"/>
  <c r="K26" i="2"/>
  <c r="J26" i="2"/>
  <c r="W26" i="2" s="1"/>
  <c r="R25" i="2"/>
  <c r="Q25" i="2"/>
  <c r="P25" i="2"/>
  <c r="O25" i="2"/>
  <c r="N25" i="2"/>
  <c r="M25" i="2"/>
  <c r="L25" i="2"/>
  <c r="K25" i="2"/>
  <c r="J25" i="2"/>
  <c r="W25" i="2" s="1"/>
  <c r="R24" i="2"/>
  <c r="Q24" i="2"/>
  <c r="P24" i="2"/>
  <c r="O24" i="2"/>
  <c r="N24" i="2"/>
  <c r="M24" i="2"/>
  <c r="L24" i="2"/>
  <c r="K24" i="2"/>
  <c r="J24" i="2"/>
  <c r="W24" i="2" s="1"/>
  <c r="R23" i="2"/>
  <c r="Q23" i="2"/>
  <c r="P23" i="2"/>
  <c r="O23" i="2"/>
  <c r="N23" i="2"/>
  <c r="M23" i="2"/>
  <c r="L23" i="2"/>
  <c r="K23" i="2"/>
  <c r="J23" i="2"/>
  <c r="W23" i="2" s="1"/>
  <c r="R22" i="2"/>
  <c r="Q22" i="2"/>
  <c r="P22" i="2"/>
  <c r="O22" i="2"/>
  <c r="N22" i="2"/>
  <c r="M22" i="2"/>
  <c r="L22" i="2"/>
  <c r="K22" i="2"/>
  <c r="J22" i="2"/>
  <c r="W22" i="2" s="1"/>
  <c r="R21" i="2"/>
  <c r="Q21" i="2"/>
  <c r="P21" i="2"/>
  <c r="O21" i="2"/>
  <c r="N21" i="2"/>
  <c r="M21" i="2"/>
  <c r="L21" i="2"/>
  <c r="K21" i="2"/>
  <c r="J21" i="2"/>
  <c r="R20" i="2"/>
  <c r="Q20" i="2"/>
  <c r="P20" i="2"/>
  <c r="O20" i="2"/>
  <c r="N20" i="2"/>
  <c r="M20" i="2"/>
  <c r="L20" i="2"/>
  <c r="K20" i="2"/>
  <c r="J20" i="2"/>
  <c r="R19" i="2"/>
  <c r="Q19" i="2"/>
  <c r="P19" i="2"/>
  <c r="O19" i="2"/>
  <c r="N19" i="2"/>
  <c r="M19" i="2"/>
  <c r="L19" i="2"/>
  <c r="K19" i="2"/>
  <c r="J19" i="2"/>
  <c r="R18" i="2"/>
  <c r="Q18" i="2"/>
  <c r="P18" i="2"/>
  <c r="O18" i="2"/>
  <c r="N18" i="2"/>
  <c r="M18" i="2"/>
  <c r="L18" i="2"/>
  <c r="K18" i="2"/>
  <c r="J18" i="2"/>
  <c r="R17" i="2"/>
  <c r="Q17" i="2"/>
  <c r="P17" i="2"/>
  <c r="O17" i="2"/>
  <c r="N17" i="2"/>
  <c r="M17" i="2"/>
  <c r="L17" i="2"/>
  <c r="K17" i="2"/>
  <c r="J17" i="2"/>
  <c r="R16" i="2"/>
  <c r="Q16" i="2"/>
  <c r="P16" i="2"/>
  <c r="O16" i="2"/>
  <c r="N16" i="2"/>
  <c r="M16" i="2"/>
  <c r="L16" i="2"/>
  <c r="K16" i="2"/>
  <c r="J16" i="2"/>
  <c r="R15" i="2"/>
  <c r="Q15" i="2"/>
  <c r="P15" i="2"/>
  <c r="O15" i="2"/>
  <c r="N15" i="2"/>
  <c r="M15" i="2"/>
  <c r="L15" i="2"/>
  <c r="K15" i="2"/>
  <c r="J15" i="2"/>
  <c r="R14" i="2"/>
  <c r="Q14" i="2"/>
  <c r="P14" i="2"/>
  <c r="O14" i="2"/>
  <c r="N14" i="2"/>
  <c r="M14" i="2"/>
  <c r="L14" i="2"/>
  <c r="K14" i="2"/>
  <c r="J14" i="2"/>
  <c r="R13" i="2"/>
  <c r="Q13" i="2"/>
  <c r="P13" i="2"/>
  <c r="O13" i="2"/>
  <c r="N13" i="2"/>
  <c r="M13" i="2"/>
  <c r="L13" i="2"/>
  <c r="K13" i="2"/>
  <c r="J13" i="2"/>
  <c r="R12" i="2"/>
  <c r="Q12" i="2"/>
  <c r="P12" i="2"/>
  <c r="O12" i="2"/>
  <c r="N12" i="2"/>
  <c r="M12" i="2"/>
  <c r="L12" i="2"/>
  <c r="K12" i="2"/>
  <c r="J12" i="2"/>
  <c r="R11" i="2"/>
  <c r="Q11" i="2"/>
  <c r="P11" i="2"/>
  <c r="O11" i="2"/>
  <c r="N11" i="2"/>
  <c r="M11" i="2"/>
  <c r="L11" i="2"/>
  <c r="K11" i="2"/>
  <c r="J11" i="2"/>
  <c r="R10" i="2"/>
  <c r="Q10" i="2"/>
  <c r="P10" i="2"/>
  <c r="O10" i="2"/>
  <c r="N10" i="2"/>
  <c r="M10" i="2"/>
  <c r="L10" i="2"/>
  <c r="K10" i="2"/>
  <c r="J10" i="2"/>
  <c r="R9" i="2"/>
  <c r="Q9" i="2"/>
  <c r="P9" i="2"/>
  <c r="AC28" i="2" s="1"/>
  <c r="O9" i="2"/>
  <c r="N9" i="2"/>
  <c r="M9" i="2"/>
  <c r="L9" i="2"/>
  <c r="K9" i="2"/>
  <c r="J9" i="2"/>
  <c r="R8" i="2"/>
  <c r="Q8" i="2"/>
  <c r="P8" i="2"/>
  <c r="O8" i="2"/>
  <c r="N8" i="2"/>
  <c r="M8" i="2"/>
  <c r="Z27" i="2" s="1"/>
  <c r="L8" i="2"/>
  <c r="K8" i="2"/>
  <c r="J8" i="2"/>
  <c r="R7" i="2"/>
  <c r="Q7" i="2"/>
  <c r="P7" i="2"/>
  <c r="O7" i="2"/>
  <c r="N7" i="2"/>
  <c r="M7" i="2"/>
  <c r="L7" i="2"/>
  <c r="K7" i="2"/>
  <c r="J7" i="2"/>
  <c r="R6" i="2"/>
  <c r="AE25" i="2" s="1"/>
  <c r="Q6" i="2"/>
  <c r="P6" i="2"/>
  <c r="O6" i="2"/>
  <c r="N6" i="2"/>
  <c r="M6" i="2"/>
  <c r="L6" i="2"/>
  <c r="K6" i="2"/>
  <c r="J6" i="2"/>
  <c r="R5" i="2"/>
  <c r="Q5" i="2"/>
  <c r="P5" i="2"/>
  <c r="AC24" i="2" s="1"/>
  <c r="O5" i="2"/>
  <c r="N5" i="2"/>
  <c r="M5" i="2"/>
  <c r="L5" i="2"/>
  <c r="K5" i="2"/>
  <c r="J5" i="2"/>
  <c r="R4" i="2"/>
  <c r="Q4" i="2"/>
  <c r="P4" i="2"/>
  <c r="O4" i="2"/>
  <c r="N4" i="2"/>
  <c r="M4" i="2"/>
  <c r="Z23" i="2" s="1"/>
  <c r="L4" i="2"/>
  <c r="K4" i="2"/>
  <c r="J4" i="2"/>
  <c r="R3" i="2"/>
  <c r="Q3" i="2"/>
  <c r="P3" i="2"/>
  <c r="O3" i="2"/>
  <c r="N3" i="2"/>
  <c r="M3" i="2"/>
  <c r="L3" i="2"/>
  <c r="K3" i="2"/>
  <c r="J3" i="2"/>
  <c r="S40" i="5"/>
  <c r="R40" i="5"/>
  <c r="Q40" i="5"/>
  <c r="P40" i="5"/>
  <c r="O40" i="5"/>
  <c r="N40" i="5"/>
  <c r="M40" i="5"/>
  <c r="K40" i="5"/>
  <c r="J40" i="5"/>
  <c r="L40" i="5" s="1"/>
  <c r="S39" i="5"/>
  <c r="R39" i="5"/>
  <c r="Q39" i="5"/>
  <c r="P39" i="5"/>
  <c r="O39" i="5"/>
  <c r="N39" i="5"/>
  <c r="M39" i="5"/>
  <c r="K39" i="5"/>
  <c r="J39" i="5"/>
  <c r="L39" i="5" s="1"/>
  <c r="S38" i="5"/>
  <c r="R38" i="5"/>
  <c r="Q38" i="5"/>
  <c r="P38" i="5"/>
  <c r="O38" i="5"/>
  <c r="N38" i="5"/>
  <c r="M38" i="5"/>
  <c r="K38" i="5"/>
  <c r="J38" i="5"/>
  <c r="L38" i="5" s="1"/>
  <c r="S37" i="5"/>
  <c r="R37" i="5"/>
  <c r="Q37" i="5"/>
  <c r="P37" i="5"/>
  <c r="O37" i="5"/>
  <c r="N37" i="5"/>
  <c r="M37" i="5"/>
  <c r="K37" i="5"/>
  <c r="J37" i="5"/>
  <c r="L37" i="5" s="1"/>
  <c r="S36" i="5"/>
  <c r="R36" i="5"/>
  <c r="Q36" i="5"/>
  <c r="P36" i="5"/>
  <c r="O36" i="5"/>
  <c r="N36" i="5"/>
  <c r="M36" i="5"/>
  <c r="K36" i="5"/>
  <c r="J36" i="5"/>
  <c r="L36" i="5" s="1"/>
  <c r="S35" i="5"/>
  <c r="R35" i="5"/>
  <c r="Q35" i="5"/>
  <c r="P35" i="5"/>
  <c r="O35" i="5"/>
  <c r="N35" i="5"/>
  <c r="M35" i="5"/>
  <c r="K35" i="5"/>
  <c r="J35" i="5"/>
  <c r="L35" i="5" s="1"/>
  <c r="S34" i="5"/>
  <c r="R34" i="5"/>
  <c r="Q34" i="5"/>
  <c r="P34" i="5"/>
  <c r="O34" i="5"/>
  <c r="N34" i="5"/>
  <c r="M34" i="5"/>
  <c r="K34" i="5"/>
  <c r="J34" i="5"/>
  <c r="L34" i="5" s="1"/>
  <c r="S33" i="5"/>
  <c r="R33" i="5"/>
  <c r="Q33" i="5"/>
  <c r="P33" i="5"/>
  <c r="O33" i="5"/>
  <c r="N33" i="5"/>
  <c r="M33" i="5"/>
  <c r="L33" i="5"/>
  <c r="K33" i="5"/>
  <c r="J33" i="5"/>
  <c r="S32" i="5"/>
  <c r="R32" i="5"/>
  <c r="Q32" i="5"/>
  <c r="P32" i="5"/>
  <c r="O32" i="5"/>
  <c r="N32" i="5"/>
  <c r="M32" i="5"/>
  <c r="K32" i="5"/>
  <c r="J32" i="5"/>
  <c r="L32" i="5" s="1"/>
  <c r="S31" i="5"/>
  <c r="R31" i="5"/>
  <c r="Q31" i="5"/>
  <c r="P31" i="5"/>
  <c r="O31" i="5"/>
  <c r="N31" i="5"/>
  <c r="M31" i="5"/>
  <c r="K31" i="5"/>
  <c r="J31" i="5"/>
  <c r="L31" i="5" s="1"/>
  <c r="S30" i="5"/>
  <c r="R30" i="5"/>
  <c r="Q30" i="5"/>
  <c r="P30" i="5"/>
  <c r="O30" i="5"/>
  <c r="N30" i="5"/>
  <c r="M30" i="5"/>
  <c r="K30" i="5"/>
  <c r="J30" i="5"/>
  <c r="L30" i="5" s="1"/>
  <c r="S29" i="5"/>
  <c r="R29" i="5"/>
  <c r="Q29" i="5"/>
  <c r="P29" i="5"/>
  <c r="O29" i="5"/>
  <c r="N29" i="5"/>
  <c r="M29" i="5"/>
  <c r="L29" i="5"/>
  <c r="K29" i="5"/>
  <c r="J29" i="5"/>
  <c r="S28" i="5"/>
  <c r="R28" i="5"/>
  <c r="Q28" i="5"/>
  <c r="P28" i="5"/>
  <c r="O28" i="5"/>
  <c r="N28" i="5"/>
  <c r="M28" i="5"/>
  <c r="K28" i="5"/>
  <c r="J28" i="5"/>
  <c r="L28" i="5" s="1"/>
  <c r="S27" i="5"/>
  <c r="R27" i="5"/>
  <c r="Q27" i="5"/>
  <c r="P27" i="5"/>
  <c r="O27" i="5"/>
  <c r="N27" i="5"/>
  <c r="M27" i="5"/>
  <c r="K27" i="5"/>
  <c r="J27" i="5"/>
  <c r="L27" i="5" s="1"/>
  <c r="S26" i="5"/>
  <c r="R26" i="5"/>
  <c r="Q26" i="5"/>
  <c r="P26" i="5"/>
  <c r="O26" i="5"/>
  <c r="N26" i="5"/>
  <c r="M26" i="5"/>
  <c r="K26" i="5"/>
  <c r="J26" i="5"/>
  <c r="L26" i="5" s="1"/>
  <c r="S25" i="5"/>
  <c r="R25" i="5"/>
  <c r="Q25" i="5"/>
  <c r="P25" i="5"/>
  <c r="O25" i="5"/>
  <c r="N25" i="5"/>
  <c r="M25" i="5"/>
  <c r="K25" i="5"/>
  <c r="J25" i="5"/>
  <c r="L25" i="5" s="1"/>
  <c r="S24" i="5"/>
  <c r="R24" i="5"/>
  <c r="Q24" i="5"/>
  <c r="P24" i="5"/>
  <c r="O24" i="5"/>
  <c r="N24" i="5"/>
  <c r="M24" i="5"/>
  <c r="K24" i="5"/>
  <c r="J24" i="5"/>
  <c r="L24" i="5" s="1"/>
  <c r="S23" i="5"/>
  <c r="R23" i="5"/>
  <c r="Q23" i="5"/>
  <c r="P23" i="5"/>
  <c r="O23" i="5"/>
  <c r="N23" i="5"/>
  <c r="M23" i="5"/>
  <c r="K23" i="5"/>
  <c r="J23" i="5"/>
  <c r="L23" i="5" s="1"/>
  <c r="S22" i="5"/>
  <c r="R22" i="5"/>
  <c r="Q22" i="5"/>
  <c r="P22" i="5"/>
  <c r="O22" i="5"/>
  <c r="N22" i="5"/>
  <c r="M22" i="5"/>
  <c r="K22" i="5"/>
  <c r="J22" i="5"/>
  <c r="L22" i="5" s="1"/>
  <c r="S21" i="5"/>
  <c r="R21" i="5"/>
  <c r="Q21" i="5"/>
  <c r="P21" i="5"/>
  <c r="O21" i="5"/>
  <c r="N21" i="5"/>
  <c r="M21" i="5"/>
  <c r="K21" i="5"/>
  <c r="J21" i="5"/>
  <c r="L21" i="5" s="1"/>
  <c r="S20" i="5"/>
  <c r="R20" i="5"/>
  <c r="Q20" i="5"/>
  <c r="P20" i="5"/>
  <c r="O20" i="5"/>
  <c r="N20" i="5"/>
  <c r="M20" i="5"/>
  <c r="K20" i="5"/>
  <c r="J20" i="5"/>
  <c r="L20" i="5" s="1"/>
  <c r="S19" i="5"/>
  <c r="R19" i="5"/>
  <c r="Q19" i="5"/>
  <c r="P19" i="5"/>
  <c r="O19" i="5"/>
  <c r="N19" i="5"/>
  <c r="M19" i="5"/>
  <c r="K19" i="5"/>
  <c r="J19" i="5"/>
  <c r="L19" i="5" s="1"/>
  <c r="S18" i="5"/>
  <c r="R18" i="5"/>
  <c r="Q18" i="5"/>
  <c r="P18" i="5"/>
  <c r="O18" i="5"/>
  <c r="N18" i="5"/>
  <c r="M18" i="5"/>
  <c r="K18" i="5"/>
  <c r="J18" i="5"/>
  <c r="L18" i="5" s="1"/>
  <c r="S17" i="5"/>
  <c r="R17" i="5"/>
  <c r="Q17" i="5"/>
  <c r="P17" i="5"/>
  <c r="O17" i="5"/>
  <c r="N17" i="5"/>
  <c r="M17" i="5"/>
  <c r="K17" i="5"/>
  <c r="J17" i="5"/>
  <c r="L17" i="5" s="1"/>
  <c r="S16" i="5"/>
  <c r="R16" i="5"/>
  <c r="Q16" i="5"/>
  <c r="P16" i="5"/>
  <c r="O16" i="5"/>
  <c r="N16" i="5"/>
  <c r="M16" i="5"/>
  <c r="K16" i="5"/>
  <c r="J16" i="5"/>
  <c r="L16" i="5" s="1"/>
  <c r="S15" i="5"/>
  <c r="R15" i="5"/>
  <c r="Q15" i="5"/>
  <c r="P15" i="5"/>
  <c r="O15" i="5"/>
  <c r="N15" i="5"/>
  <c r="M15" i="5"/>
  <c r="K15" i="5"/>
  <c r="J15" i="5"/>
  <c r="L15" i="5" s="1"/>
  <c r="S14" i="5"/>
  <c r="R14" i="5"/>
  <c r="Q14" i="5"/>
  <c r="P14" i="5"/>
  <c r="O14" i="5"/>
  <c r="N14" i="5"/>
  <c r="M14" i="5"/>
  <c r="K14" i="5"/>
  <c r="J14" i="5"/>
  <c r="L14" i="5" s="1"/>
  <c r="S13" i="5"/>
  <c r="R13" i="5"/>
  <c r="Q13" i="5"/>
  <c r="P13" i="5"/>
  <c r="O13" i="5"/>
  <c r="N13" i="5"/>
  <c r="M13" i="5"/>
  <c r="K13" i="5"/>
  <c r="J13" i="5"/>
  <c r="L13" i="5" s="1"/>
  <c r="S12" i="5"/>
  <c r="R12" i="5"/>
  <c r="Q12" i="5"/>
  <c r="P12" i="5"/>
  <c r="O12" i="5"/>
  <c r="N12" i="5"/>
  <c r="M12" i="5"/>
  <c r="K12" i="5"/>
  <c r="J12" i="5"/>
  <c r="L12" i="5" s="1"/>
  <c r="S11" i="5"/>
  <c r="R11" i="5"/>
  <c r="Q11" i="5"/>
  <c r="P11" i="5"/>
  <c r="O11" i="5"/>
  <c r="N11" i="5"/>
  <c r="M11" i="5"/>
  <c r="K11" i="5"/>
  <c r="J11" i="5"/>
  <c r="L11" i="5" s="1"/>
  <c r="S10" i="5"/>
  <c r="R10" i="5"/>
  <c r="Q10" i="5"/>
  <c r="P10" i="5"/>
  <c r="O10" i="5"/>
  <c r="N10" i="5"/>
  <c r="M10" i="5"/>
  <c r="K10" i="5"/>
  <c r="J10" i="5"/>
  <c r="L10" i="5" s="1"/>
  <c r="S9" i="5"/>
  <c r="R9" i="5"/>
  <c r="Q9" i="5"/>
  <c r="P9" i="5"/>
  <c r="O9" i="5"/>
  <c r="N9" i="5"/>
  <c r="M9" i="5"/>
  <c r="L9" i="5"/>
  <c r="K9" i="5"/>
  <c r="J9" i="5"/>
  <c r="S8" i="5"/>
  <c r="R8" i="5"/>
  <c r="Q8" i="5"/>
  <c r="P8" i="5"/>
  <c r="O8" i="5"/>
  <c r="N8" i="5"/>
  <c r="M8" i="5"/>
  <c r="K8" i="5"/>
  <c r="J8" i="5"/>
  <c r="L8" i="5" s="1"/>
  <c r="S7" i="5"/>
  <c r="R7" i="5"/>
  <c r="Q7" i="5"/>
  <c r="P7" i="5"/>
  <c r="O7" i="5"/>
  <c r="N7" i="5"/>
  <c r="M7" i="5"/>
  <c r="K7" i="5"/>
  <c r="J7" i="5"/>
  <c r="L7" i="5" s="1"/>
  <c r="S6" i="5"/>
  <c r="R6" i="5"/>
  <c r="Q6" i="5"/>
  <c r="P6" i="5"/>
  <c r="O6" i="5"/>
  <c r="N6" i="5"/>
  <c r="M6" i="5"/>
  <c r="K6" i="5"/>
  <c r="J6" i="5"/>
  <c r="L6" i="5" s="1"/>
  <c r="S5" i="5"/>
  <c r="R5" i="5"/>
  <c r="Q5" i="5"/>
  <c r="P5" i="5"/>
  <c r="O5" i="5"/>
  <c r="N5" i="5"/>
  <c r="M5" i="5"/>
  <c r="L5" i="5"/>
  <c r="K5" i="5"/>
  <c r="J5" i="5"/>
  <c r="S4" i="5"/>
  <c r="R4" i="5"/>
  <c r="Q4" i="5"/>
  <c r="P4" i="5"/>
  <c r="O4" i="5"/>
  <c r="N4" i="5"/>
  <c r="M4" i="5"/>
  <c r="K4" i="5"/>
  <c r="J4" i="5"/>
  <c r="L4" i="5" s="1"/>
  <c r="S3" i="5"/>
  <c r="R3" i="5"/>
  <c r="Q3" i="5"/>
  <c r="P3" i="5"/>
  <c r="O3" i="5"/>
  <c r="N3" i="5"/>
  <c r="M3" i="5"/>
  <c r="K3" i="5"/>
  <c r="J3" i="5"/>
  <c r="L3" i="5" s="1"/>
  <c r="L2" i="5"/>
  <c r="AC38" i="2" l="1"/>
  <c r="AC66" i="2"/>
  <c r="S63" i="2"/>
  <c r="W75" i="2"/>
  <c r="AC102" i="2"/>
  <c r="S84" i="2"/>
  <c r="Y106" i="2"/>
  <c r="W90" i="2"/>
  <c r="T115" i="2"/>
  <c r="S116" i="2"/>
  <c r="W142" i="2"/>
  <c r="S169" i="2"/>
  <c r="S182" i="2"/>
  <c r="W200" i="2"/>
  <c r="S223" i="2"/>
  <c r="Y258" i="2"/>
  <c r="AE323" i="2"/>
  <c r="S355" i="2"/>
  <c r="W364" i="2"/>
  <c r="S386" i="2"/>
  <c r="S396" i="2"/>
  <c r="Z439" i="2"/>
  <c r="Y513" i="2"/>
  <c r="T549" i="2"/>
  <c r="J20" i="3"/>
  <c r="J103" i="3"/>
  <c r="J129" i="3"/>
  <c r="T219" i="2"/>
  <c r="T437" i="2"/>
  <c r="J18" i="3"/>
  <c r="W52" i="2"/>
  <c r="S62" i="2"/>
  <c r="S89" i="2"/>
  <c r="X110" i="2"/>
  <c r="U110" i="2" s="1"/>
  <c r="S115" i="2"/>
  <c r="X136" i="2"/>
  <c r="U136" i="2" s="1"/>
  <c r="Y149" i="2"/>
  <c r="AA197" i="2"/>
  <c r="S186" i="2"/>
  <c r="T195" i="2"/>
  <c r="AC231" i="2"/>
  <c r="S222" i="2"/>
  <c r="Z271" i="2"/>
  <c r="S254" i="2"/>
  <c r="W294" i="2"/>
  <c r="AA320" i="2"/>
  <c r="S363" i="2"/>
  <c r="X397" i="2"/>
  <c r="U397" i="2" s="1"/>
  <c r="AD426" i="2"/>
  <c r="W413" i="2"/>
  <c r="Y508" i="2"/>
  <c r="S496" i="2"/>
  <c r="S523" i="2"/>
  <c r="T542" i="2"/>
  <c r="J213" i="3"/>
  <c r="W99" i="2"/>
  <c r="T151" i="2"/>
  <c r="AB190" i="2"/>
  <c r="Z275" i="2"/>
  <c r="S258" i="2"/>
  <c r="S267" i="2"/>
  <c r="W285" i="2"/>
  <c r="S303" i="2"/>
  <c r="T363" i="2"/>
  <c r="T386" i="2"/>
  <c r="Y415" i="2"/>
  <c r="S435" i="2"/>
  <c r="Y521" i="2"/>
  <c r="T523" i="2"/>
  <c r="W532" i="2"/>
  <c r="W542" i="2"/>
  <c r="T548" i="2"/>
  <c r="J3" i="3"/>
  <c r="J10" i="3"/>
  <c r="J32" i="3"/>
  <c r="J67" i="3"/>
  <c r="J70" i="3"/>
  <c r="J81" i="3"/>
  <c r="J138" i="3"/>
  <c r="J163" i="3"/>
  <c r="J188" i="3"/>
  <c r="AE51" i="2"/>
  <c r="AE75" i="2"/>
  <c r="S73" i="2"/>
  <c r="Z95" i="2"/>
  <c r="T87" i="2"/>
  <c r="S98" i="2"/>
  <c r="Z125" i="2"/>
  <c r="T125" i="2"/>
  <c r="T129" i="2"/>
  <c r="X148" i="2"/>
  <c r="U148" i="2" s="1"/>
  <c r="X156" i="2"/>
  <c r="U156" i="2" s="1"/>
  <c r="S145" i="2"/>
  <c r="S185" i="2"/>
  <c r="S194" i="2"/>
  <c r="S221" i="2"/>
  <c r="S240" i="2"/>
  <c r="T259" i="2"/>
  <c r="AA284" i="2"/>
  <c r="S394" i="2"/>
  <c r="S430" i="2"/>
  <c r="T436" i="2"/>
  <c r="S439" i="2"/>
  <c r="T449" i="2"/>
  <c r="S517" i="2"/>
  <c r="S522" i="2"/>
  <c r="J8" i="3"/>
  <c r="J93" i="3"/>
  <c r="S33" i="2"/>
  <c r="W56" i="2"/>
  <c r="Z88" i="2"/>
  <c r="S72" i="2"/>
  <c r="AA110" i="2"/>
  <c r="S93" i="2"/>
  <c r="Y108" i="2"/>
  <c r="Y140" i="2"/>
  <c r="AE146" i="2"/>
  <c r="Y161" i="2"/>
  <c r="S149" i="2"/>
  <c r="W180" i="2"/>
  <c r="AA229" i="2"/>
  <c r="W212" i="2"/>
  <c r="S226" i="2"/>
  <c r="T294" i="2"/>
  <c r="Y412" i="2"/>
  <c r="AD429" i="2"/>
  <c r="J190" i="3"/>
  <c r="J262" i="3"/>
  <c r="J273" i="3"/>
  <c r="Z72" i="2"/>
  <c r="S97" i="2"/>
  <c r="W103" i="2"/>
  <c r="Y124" i="2"/>
  <c r="S189" i="2"/>
  <c r="W207" i="2"/>
  <c r="S248" i="2"/>
  <c r="AB288" i="2"/>
  <c r="S271" i="2"/>
  <c r="S375" i="2"/>
  <c r="T404" i="2"/>
  <c r="W407" i="2"/>
  <c r="T444" i="2"/>
  <c r="S447" i="2"/>
  <c r="AA502" i="2"/>
  <c r="S490" i="2"/>
  <c r="S521" i="2"/>
  <c r="S550" i="2"/>
  <c r="J57" i="3"/>
  <c r="AA29" i="2"/>
  <c r="T97" i="2"/>
  <c r="T123" i="2"/>
  <c r="T267" i="2"/>
  <c r="J91" i="3"/>
  <c r="AB45" i="2"/>
  <c r="AE46" i="2"/>
  <c r="AB58" i="2"/>
  <c r="S45" i="2"/>
  <c r="Z108" i="2"/>
  <c r="S112" i="2"/>
  <c r="S139" i="2"/>
  <c r="S206" i="2"/>
  <c r="Z273" i="2"/>
  <c r="S270" i="2"/>
  <c r="S283" i="2"/>
  <c r="T302" i="2"/>
  <c r="S339" i="2"/>
  <c r="T371" i="2"/>
  <c r="W424" i="2"/>
  <c r="T442" i="2"/>
  <c r="W442" i="2"/>
  <c r="T460" i="2"/>
  <c r="AB498" i="2"/>
  <c r="AA524" i="2"/>
  <c r="J94" i="3"/>
  <c r="J102" i="3"/>
  <c r="J105" i="3"/>
  <c r="J114" i="3"/>
  <c r="J116" i="3"/>
  <c r="J142" i="3"/>
  <c r="S27" i="2"/>
  <c r="T55" i="2"/>
  <c r="S54" i="2"/>
  <c r="T59" i="2"/>
  <c r="S59" i="2"/>
  <c r="S107" i="2"/>
  <c r="X128" i="2"/>
  <c r="U128" i="2" s="1"/>
  <c r="S138" i="2"/>
  <c r="W152" i="2"/>
  <c r="T230" i="2"/>
  <c r="T306" i="2"/>
  <c r="Z335" i="2"/>
  <c r="AB353" i="2"/>
  <c r="AD357" i="2"/>
  <c r="X372" i="2"/>
  <c r="U372" i="2" s="1"/>
  <c r="AE456" i="2"/>
  <c r="Y458" i="2"/>
  <c r="AC494" i="2"/>
  <c r="AC498" i="2"/>
  <c r="T550" i="2"/>
  <c r="X23" i="2"/>
  <c r="U23" i="2" s="1"/>
  <c r="AA24" i="2"/>
  <c r="AD25" i="2"/>
  <c r="X27" i="2"/>
  <c r="U27" i="2" s="1"/>
  <c r="X28" i="2"/>
  <c r="U28" i="2" s="1"/>
  <c r="AA32" i="2"/>
  <c r="AD33" i="2"/>
  <c r="X35" i="2"/>
  <c r="U35" i="2" s="1"/>
  <c r="AA36" i="2"/>
  <c r="AD37" i="2"/>
  <c r="AD41" i="2"/>
  <c r="AD45" i="2"/>
  <c r="T41" i="2"/>
  <c r="Y61" i="2"/>
  <c r="S49" i="2"/>
  <c r="S85" i="2"/>
  <c r="T101" i="2"/>
  <c r="S106" i="2"/>
  <c r="Y128" i="2"/>
  <c r="T131" i="2"/>
  <c r="T135" i="2"/>
  <c r="S210" i="2"/>
  <c r="Z268" i="2"/>
  <c r="T261" i="2"/>
  <c r="AC272" i="2"/>
  <c r="S260" i="2"/>
  <c r="W269" i="2"/>
  <c r="S305" i="2"/>
  <c r="AD332" i="2"/>
  <c r="T319" i="2"/>
  <c r="T323" i="2"/>
  <c r="T331" i="2"/>
  <c r="S347" i="2"/>
  <c r="AE388" i="2"/>
  <c r="T375" i="2"/>
  <c r="W397" i="2"/>
  <c r="W423" i="2"/>
  <c r="AC468" i="2"/>
  <c r="Z471" i="2"/>
  <c r="W458" i="2"/>
  <c r="T503" i="2"/>
  <c r="S529" i="2"/>
  <c r="T540" i="2"/>
  <c r="S539" i="2"/>
  <c r="J43" i="3"/>
  <c r="J55" i="3"/>
  <c r="J58" i="3"/>
  <c r="J79" i="3"/>
  <c r="J211" i="3"/>
  <c r="Z80" i="2"/>
  <c r="W69" i="2"/>
  <c r="Z97" i="2"/>
  <c r="S80" i="2"/>
  <c r="AD124" i="2"/>
  <c r="AE154" i="2"/>
  <c r="T183" i="2"/>
  <c r="W196" i="2"/>
  <c r="S233" i="2"/>
  <c r="S242" i="2"/>
  <c r="S264" i="2"/>
  <c r="Z312" i="2"/>
  <c r="S369" i="2"/>
  <c r="W401" i="2"/>
  <c r="AB440" i="2"/>
  <c r="Y450" i="2"/>
  <c r="S471" i="2"/>
  <c r="S519" i="2"/>
  <c r="S534" i="2"/>
  <c r="S548" i="2"/>
  <c r="J21" i="3"/>
  <c r="J33" i="3"/>
  <c r="J66" i="3"/>
  <c r="J69" i="3"/>
  <c r="J92" i="3"/>
  <c r="J34" i="3"/>
  <c r="J56" i="3"/>
  <c r="J42" i="3"/>
  <c r="J44" i="3"/>
  <c r="J46" i="3"/>
  <c r="J126" i="3"/>
  <c r="J117" i="3"/>
  <c r="J127" i="3"/>
  <c r="J151" i="3"/>
  <c r="J187" i="3"/>
  <c r="J200" i="3"/>
  <c r="J144" i="3"/>
  <c r="J155" i="3"/>
  <c r="J275" i="3"/>
  <c r="J202" i="3"/>
  <c r="J224" i="3"/>
  <c r="J247" i="3"/>
  <c r="J249" i="3"/>
  <c r="J22" i="3"/>
  <c r="J120" i="3"/>
  <c r="J152" i="3"/>
  <c r="J175" i="3"/>
  <c r="J133" i="3"/>
  <c r="J139" i="3"/>
  <c r="J274" i="3"/>
  <c r="J277" i="3"/>
  <c r="J7" i="3"/>
  <c r="J9" i="3"/>
  <c r="J19" i="3"/>
  <c r="J109" i="3"/>
  <c r="J106" i="3"/>
  <c r="J128" i="3"/>
  <c r="J150" i="3"/>
  <c r="J186" i="3"/>
  <c r="J199" i="3"/>
  <c r="J90" i="3"/>
  <c r="J115" i="3"/>
  <c r="J176" i="3"/>
  <c r="J212" i="3"/>
  <c r="J85" i="3"/>
  <c r="J82" i="3"/>
  <c r="J104" i="3"/>
  <c r="J214" i="3"/>
  <c r="J80" i="3"/>
  <c r="J223" i="3"/>
  <c r="J280" i="3"/>
  <c r="T49" i="2"/>
  <c r="AB96" i="2"/>
  <c r="AD210" i="2"/>
  <c r="X26" i="2"/>
  <c r="U26" i="2" s="1"/>
  <c r="AB31" i="2"/>
  <c r="Z22" i="2"/>
  <c r="Z29" i="2"/>
  <c r="Z41" i="2"/>
  <c r="T65" i="2"/>
  <c r="AE22" i="2"/>
  <c r="Y23" i="2"/>
  <c r="AB24" i="2"/>
  <c r="AE26" i="2"/>
  <c r="AE29" i="2"/>
  <c r="Y31" i="2"/>
  <c r="AB33" i="2"/>
  <c r="AE34" i="2"/>
  <c r="Y34" i="2"/>
  <c r="AB37" i="2"/>
  <c r="Y40" i="2"/>
  <c r="AB41" i="2"/>
  <c r="AE42" i="2"/>
  <c r="Z35" i="2"/>
  <c r="AE47" i="2"/>
  <c r="T33" i="2"/>
  <c r="AA51" i="2"/>
  <c r="Z56" i="2"/>
  <c r="AC57" i="2"/>
  <c r="W40" i="2"/>
  <c r="AD64" i="2"/>
  <c r="X66" i="2"/>
  <c r="U66" i="2" s="1"/>
  <c r="W51" i="2"/>
  <c r="AE83" i="2"/>
  <c r="S76" i="2"/>
  <c r="AA98" i="2"/>
  <c r="S81" i="2"/>
  <c r="Y93" i="2"/>
  <c r="Z103" i="2"/>
  <c r="S88" i="2"/>
  <c r="Y115" i="2"/>
  <c r="AC127" i="2"/>
  <c r="W110" i="2"/>
  <c r="AD134" i="2"/>
  <c r="AE152" i="2"/>
  <c r="S147" i="2"/>
  <c r="X176" i="2"/>
  <c r="U176" i="2" s="1"/>
  <c r="W262" i="2"/>
  <c r="S262" i="2"/>
  <c r="AB301" i="2"/>
  <c r="S298" i="2"/>
  <c r="W298" i="2"/>
  <c r="W345" i="2"/>
  <c r="S345" i="2"/>
  <c r="W444" i="2"/>
  <c r="S444" i="2"/>
  <c r="W466" i="2"/>
  <c r="S466" i="2"/>
  <c r="X528" i="2"/>
  <c r="U528" i="2" s="1"/>
  <c r="AC36" i="2"/>
  <c r="T54" i="2"/>
  <c r="Y77" i="2"/>
  <c r="AA31" i="2"/>
  <c r="T26" i="2"/>
  <c r="T38" i="2"/>
  <c r="Y30" i="2"/>
  <c r="AC26" i="2"/>
  <c r="AC30" i="2"/>
  <c r="AC32" i="2"/>
  <c r="AC35" i="2"/>
  <c r="AE43" i="2"/>
  <c r="AA52" i="2"/>
  <c r="AC94" i="2"/>
  <c r="AD106" i="2"/>
  <c r="Z24" i="2"/>
  <c r="AC25" i="2"/>
  <c r="Z32" i="2"/>
  <c r="AC33" i="2"/>
  <c r="Z36" i="2"/>
  <c r="AC37" i="2"/>
  <c r="AC41" i="2"/>
  <c r="S23" i="2"/>
  <c r="X44" i="2"/>
  <c r="U44" i="2" s="1"/>
  <c r="W28" i="2"/>
  <c r="Y50" i="2"/>
  <c r="AB51" i="2"/>
  <c r="AD52" i="2"/>
  <c r="AA56" i="2"/>
  <c r="AD57" i="2"/>
  <c r="S39" i="2"/>
  <c r="X61" i="2"/>
  <c r="U61" i="2" s="1"/>
  <c r="AD75" i="2"/>
  <c r="S57" i="2"/>
  <c r="W65" i="2"/>
  <c r="Y87" i="2"/>
  <c r="Z102" i="2"/>
  <c r="Y109" i="2"/>
  <c r="X114" i="2"/>
  <c r="U114" i="2" s="1"/>
  <c r="Z115" i="2"/>
  <c r="S100" i="2"/>
  <c r="W122" i="2"/>
  <c r="Y143" i="2"/>
  <c r="S133" i="2"/>
  <c r="AA170" i="2"/>
  <c r="S154" i="2"/>
  <c r="W170" i="2"/>
  <c r="S170" i="2"/>
  <c r="AC205" i="2"/>
  <c r="AE206" i="2"/>
  <c r="AE279" i="2"/>
  <c r="T335" i="2"/>
  <c r="AC482" i="2"/>
  <c r="AE483" i="2"/>
  <c r="S537" i="2"/>
  <c r="W537" i="2"/>
  <c r="W174" i="2"/>
  <c r="S174" i="2"/>
  <c r="W371" i="2"/>
  <c r="S371" i="2"/>
  <c r="S452" i="2"/>
  <c r="W452" i="2"/>
  <c r="Y27" i="2"/>
  <c r="AB28" i="2"/>
  <c r="Y35" i="2"/>
  <c r="AB36" i="2"/>
  <c r="AC45" i="2"/>
  <c r="Y54" i="2"/>
  <c r="Z61" i="2"/>
  <c r="AD66" i="2"/>
  <c r="T61" i="2"/>
  <c r="S64" i="2"/>
  <c r="T69" i="2"/>
  <c r="Y85" i="2"/>
  <c r="S74" i="2"/>
  <c r="Z114" i="2"/>
  <c r="AC116" i="2"/>
  <c r="AE126" i="2"/>
  <c r="AE151" i="2"/>
  <c r="X153" i="2"/>
  <c r="U153" i="2" s="1"/>
  <c r="X193" i="2"/>
  <c r="U193" i="2" s="1"/>
  <c r="S183" i="2"/>
  <c r="W183" i="2"/>
  <c r="W225" i="2"/>
  <c r="S225" i="2"/>
  <c r="Y276" i="2"/>
  <c r="AA373" i="2"/>
  <c r="Z39" i="2"/>
  <c r="Z49" i="2"/>
  <c r="Z60" i="2"/>
  <c r="X94" i="2"/>
  <c r="U94" i="2" s="1"/>
  <c r="AC114" i="2"/>
  <c r="W173" i="2"/>
  <c r="S173" i="2"/>
  <c r="AA23" i="2"/>
  <c r="X38" i="2"/>
  <c r="U38" i="2" s="1"/>
  <c r="AC50" i="2"/>
  <c r="Y59" i="2"/>
  <c r="AA60" i="2"/>
  <c r="AA70" i="2"/>
  <c r="AC71" i="2"/>
  <c r="AA79" i="2"/>
  <c r="AC80" i="2"/>
  <c r="T63" i="2"/>
  <c r="AC88" i="2"/>
  <c r="AA95" i="2"/>
  <c r="AA101" i="2"/>
  <c r="Y107" i="2"/>
  <c r="AD104" i="2"/>
  <c r="AD155" i="2"/>
  <c r="AE156" i="2"/>
  <c r="X173" i="2"/>
  <c r="U173" i="2" s="1"/>
  <c r="T159" i="2"/>
  <c r="AE204" i="2"/>
  <c r="W433" i="2"/>
  <c r="S433" i="2"/>
  <c r="AE455" i="2"/>
  <c r="AD515" i="2"/>
  <c r="T81" i="2"/>
  <c r="X106" i="2"/>
  <c r="U106" i="2" s="1"/>
  <c r="Z107" i="2"/>
  <c r="W105" i="2"/>
  <c r="T119" i="2"/>
  <c r="S120" i="2"/>
  <c r="AA141" i="2"/>
  <c r="AD142" i="2"/>
  <c r="AE155" i="2"/>
  <c r="S137" i="2"/>
  <c r="W144" i="2"/>
  <c r="X165" i="2"/>
  <c r="U165" i="2" s="1"/>
  <c r="Z165" i="2"/>
  <c r="S151" i="2"/>
  <c r="S168" i="2"/>
  <c r="W168" i="2"/>
  <c r="W177" i="2"/>
  <c r="S177" i="2"/>
  <c r="Z197" i="2"/>
  <c r="X201" i="2"/>
  <c r="U201" i="2" s="1"/>
  <c r="W274" i="2"/>
  <c r="S274" i="2"/>
  <c r="Z320" i="2"/>
  <c r="AB381" i="2"/>
  <c r="AC399" i="2"/>
  <c r="AD450" i="2"/>
  <c r="AE468" i="2"/>
  <c r="W545" i="2"/>
  <c r="S545" i="2"/>
  <c r="AA27" i="2"/>
  <c r="AD55" i="2"/>
  <c r="AE28" i="2"/>
  <c r="AB39" i="2"/>
  <c r="AA43" i="2"/>
  <c r="Z48" i="2"/>
  <c r="AE62" i="2"/>
  <c r="AC27" i="2"/>
  <c r="Z30" i="2"/>
  <c r="AC31" i="2"/>
  <c r="Z38" i="2"/>
  <c r="AC39" i="2"/>
  <c r="AB43" i="2"/>
  <c r="T31" i="2"/>
  <c r="Z47" i="2"/>
  <c r="AA40" i="2"/>
  <c r="AC49" i="2"/>
  <c r="Z53" i="2"/>
  <c r="S36" i="2"/>
  <c r="S43" i="2"/>
  <c r="Y64" i="2"/>
  <c r="Z76" i="2"/>
  <c r="AC85" i="2"/>
  <c r="AE88" i="2"/>
  <c r="S70" i="2"/>
  <c r="Z94" i="2"/>
  <c r="W83" i="2"/>
  <c r="AA113" i="2"/>
  <c r="S96" i="2"/>
  <c r="X118" i="2"/>
  <c r="U118" i="2" s="1"/>
  <c r="S104" i="2"/>
  <c r="Z152" i="2"/>
  <c r="W136" i="2"/>
  <c r="Y165" i="2"/>
  <c r="X184" i="2"/>
  <c r="U184" i="2" s="1"/>
  <c r="Y201" i="2"/>
  <c r="W218" i="2"/>
  <c r="S218" i="2"/>
  <c r="X324" i="2"/>
  <c r="U324" i="2" s="1"/>
  <c r="Z325" i="2"/>
  <c r="Y348" i="2"/>
  <c r="T338" i="2"/>
  <c r="AA398" i="2"/>
  <c r="AE450" i="2"/>
  <c r="AE453" i="2"/>
  <c r="AC519" i="2"/>
  <c r="AB50" i="2"/>
  <c r="Z70" i="2"/>
  <c r="Y160" i="2"/>
  <c r="W155" i="2"/>
  <c r="S155" i="2"/>
  <c r="Y453" i="2"/>
  <c r="Y449" i="2"/>
  <c r="AD28" i="2"/>
  <c r="AA39" i="2"/>
  <c r="Y53" i="2"/>
  <c r="AE55" i="2"/>
  <c r="Z59" i="2"/>
  <c r="AC61" i="2"/>
  <c r="AD70" i="2"/>
  <c r="AD72" i="2"/>
  <c r="AE44" i="2"/>
  <c r="AA47" i="2"/>
  <c r="AD49" i="2"/>
  <c r="Y57" i="2"/>
  <c r="AD60" i="2"/>
  <c r="Z64" i="2"/>
  <c r="AB65" i="2"/>
  <c r="S53" i="2"/>
  <c r="X72" i="2"/>
  <c r="U72" i="2" s="1"/>
  <c r="AA76" i="2"/>
  <c r="S61" i="2"/>
  <c r="X82" i="2"/>
  <c r="U82" i="2" s="1"/>
  <c r="T75" i="2"/>
  <c r="T77" i="2"/>
  <c r="AE114" i="2"/>
  <c r="AC140" i="2"/>
  <c r="Y146" i="2"/>
  <c r="AE149" i="2"/>
  <c r="AC153" i="2"/>
  <c r="S135" i="2"/>
  <c r="S143" i="2"/>
  <c r="S150" i="2"/>
  <c r="W158" i="2"/>
  <c r="S158" i="2"/>
  <c r="W167" i="2"/>
  <c r="S167" i="2"/>
  <c r="T175" i="2"/>
  <c r="W181" i="2"/>
  <c r="S181" i="2"/>
  <c r="AB225" i="2"/>
  <c r="AA234" i="2"/>
  <c r="AD326" i="2"/>
  <c r="AD374" i="2"/>
  <c r="Y384" i="2"/>
  <c r="AE395" i="2"/>
  <c r="AE399" i="2"/>
  <c r="AE449" i="2"/>
  <c r="Y461" i="2"/>
  <c r="Z66" i="2"/>
  <c r="Y130" i="2"/>
  <c r="AC275" i="2"/>
  <c r="AE441" i="2"/>
  <c r="X22" i="2"/>
  <c r="U22" i="2" s="1"/>
  <c r="T32" i="2"/>
  <c r="T43" i="2"/>
  <c r="AB27" i="2"/>
  <c r="Y38" i="2"/>
  <c r="AB54" i="2"/>
  <c r="AB22" i="2"/>
  <c r="AE23" i="2"/>
  <c r="Y25" i="2"/>
  <c r="AB26" i="2"/>
  <c r="AE27" i="2"/>
  <c r="Y29" i="2"/>
  <c r="AB29" i="2"/>
  <c r="AE31" i="2"/>
  <c r="Y33" i="2"/>
  <c r="AB32" i="2"/>
  <c r="AE33" i="2"/>
  <c r="Y37" i="2"/>
  <c r="AB38" i="2"/>
  <c r="AE39" i="2"/>
  <c r="Y41" i="2"/>
  <c r="AB42" i="2"/>
  <c r="AB47" i="2"/>
  <c r="AC48" i="2"/>
  <c r="AE49" i="2"/>
  <c r="X42" i="2"/>
  <c r="U42" i="2" s="1"/>
  <c r="T47" i="2"/>
  <c r="Z69" i="2"/>
  <c r="AE71" i="2"/>
  <c r="AE79" i="2"/>
  <c r="AE85" i="2"/>
  <c r="Y91" i="2"/>
  <c r="Z117" i="2"/>
  <c r="AB119" i="2"/>
  <c r="AD120" i="2"/>
  <c r="T117" i="2"/>
  <c r="Z146" i="2"/>
  <c r="Z156" i="2"/>
  <c r="X164" i="2"/>
  <c r="U164" i="2" s="1"/>
  <c r="AC197" i="2"/>
  <c r="X196" i="2"/>
  <c r="U196" i="2" s="1"/>
  <c r="AB302" i="2"/>
  <c r="AD330" i="2"/>
  <c r="X374" i="2"/>
  <c r="U374" i="2" s="1"/>
  <c r="T396" i="2"/>
  <c r="T400" i="2"/>
  <c r="W445" i="2"/>
  <c r="S445" i="2"/>
  <c r="AA500" i="2"/>
  <c r="AB506" i="2"/>
  <c r="AB540" i="2"/>
  <c r="X30" i="2"/>
  <c r="U30" i="2" s="1"/>
  <c r="Z43" i="2"/>
  <c r="Z37" i="2"/>
  <c r="AC42" i="2"/>
  <c r="AA45" i="2"/>
  <c r="AC53" i="2"/>
  <c r="Y63" i="2"/>
  <c r="T57" i="2"/>
  <c r="X116" i="2"/>
  <c r="U116" i="2" s="1"/>
  <c r="AC119" i="2"/>
  <c r="AE109" i="2"/>
  <c r="AD128" i="2"/>
  <c r="Y133" i="2"/>
  <c r="X144" i="2"/>
  <c r="U144" i="2" s="1"/>
  <c r="AE148" i="2"/>
  <c r="AE153" i="2"/>
  <c r="X160" i="2"/>
  <c r="U160" i="2" s="1"/>
  <c r="Z157" i="2"/>
  <c r="AA165" i="2"/>
  <c r="W162" i="2"/>
  <c r="S162" i="2"/>
  <c r="Y287" i="2"/>
  <c r="AB329" i="2"/>
  <c r="W488" i="2"/>
  <c r="S488" i="2"/>
  <c r="Z54" i="2"/>
  <c r="AE63" i="2"/>
  <c r="AB72" i="2"/>
  <c r="Z79" i="2"/>
  <c r="W256" i="2"/>
  <c r="S256" i="2"/>
  <c r="AD24" i="2"/>
  <c r="AD36" i="2"/>
  <c r="AA54" i="2"/>
  <c r="Y26" i="2"/>
  <c r="AC22" i="2"/>
  <c r="Z33" i="2"/>
  <c r="AD46" i="2"/>
  <c r="AC74" i="2"/>
  <c r="AD22" i="2"/>
  <c r="X24" i="2"/>
  <c r="U24" i="2" s="1"/>
  <c r="AA25" i="2"/>
  <c r="AD26" i="2"/>
  <c r="AA28" i="2"/>
  <c r="AD30" i="2"/>
  <c r="X31" i="2"/>
  <c r="U31" i="2" s="1"/>
  <c r="AA33" i="2"/>
  <c r="AD34" i="2"/>
  <c r="X34" i="2"/>
  <c r="U34" i="2" s="1"/>
  <c r="AA37" i="2"/>
  <c r="T25" i="2"/>
  <c r="AA41" i="2"/>
  <c r="AD40" i="2"/>
  <c r="S24" i="2"/>
  <c r="Y45" i="2"/>
  <c r="Z51" i="2"/>
  <c r="AD53" i="2"/>
  <c r="AB57" i="2"/>
  <c r="AE59" i="2"/>
  <c r="Z63" i="2"/>
  <c r="AC64" i="2"/>
  <c r="AB69" i="2"/>
  <c r="Y73" i="2"/>
  <c r="AD76" i="2"/>
  <c r="S58" i="2"/>
  <c r="Y81" i="2"/>
  <c r="S66" i="2"/>
  <c r="Z90" i="2"/>
  <c r="AD94" i="2"/>
  <c r="T100" i="2"/>
  <c r="S101" i="2"/>
  <c r="S111" i="2"/>
  <c r="AE147" i="2"/>
  <c r="Y156" i="2"/>
  <c r="S141" i="2"/>
  <c r="W148" i="2"/>
  <c r="Y170" i="2"/>
  <c r="AD174" i="2"/>
  <c r="W160" i="2"/>
  <c r="AB297" i="2"/>
  <c r="AA357" i="2"/>
  <c r="AB366" i="2"/>
  <c r="AE407" i="2"/>
  <c r="AC470" i="2"/>
  <c r="AC522" i="2"/>
  <c r="AC213" i="2"/>
  <c r="Y256" i="2"/>
  <c r="Y266" i="2"/>
  <c r="AC288" i="2"/>
  <c r="AE289" i="2"/>
  <c r="AD314" i="2"/>
  <c r="Z318" i="2"/>
  <c r="AB319" i="2"/>
  <c r="AC331" i="2"/>
  <c r="AD336" i="2"/>
  <c r="T327" i="2"/>
  <c r="Z334" i="2"/>
  <c r="AA355" i="2"/>
  <c r="X369" i="2"/>
  <c r="U369" i="2" s="1"/>
  <c r="AD376" i="2"/>
  <c r="Y385" i="2"/>
  <c r="Y391" i="2"/>
  <c r="Y397" i="2"/>
  <c r="AD406" i="2"/>
  <c r="Y434" i="2"/>
  <c r="AB435" i="2"/>
  <c r="AE436" i="2"/>
  <c r="AB448" i="2"/>
  <c r="AE475" i="2"/>
  <c r="Z486" i="2"/>
  <c r="AA493" i="2"/>
  <c r="AA497" i="2"/>
  <c r="AC509" i="2"/>
  <c r="AC515" i="2"/>
  <c r="AC520" i="2"/>
  <c r="Y523" i="2"/>
  <c r="S549" i="2"/>
  <c r="AC252" i="2"/>
  <c r="Z256" i="2"/>
  <c r="T245" i="2"/>
  <c r="X265" i="2"/>
  <c r="U265" i="2" s="1"/>
  <c r="Z266" i="2"/>
  <c r="Y281" i="2"/>
  <c r="Y311" i="2"/>
  <c r="AE314" i="2"/>
  <c r="X323" i="2"/>
  <c r="U323" i="2" s="1"/>
  <c r="Z323" i="2"/>
  <c r="AD351" i="2"/>
  <c r="AD354" i="2"/>
  <c r="Y369" i="2"/>
  <c r="AD371" i="2"/>
  <c r="AD387" i="2"/>
  <c r="AB403" i="2"/>
  <c r="AC404" i="2"/>
  <c r="Y409" i="2"/>
  <c r="S400" i="2"/>
  <c r="AC423" i="2"/>
  <c r="S406" i="2"/>
  <c r="AB439" i="2"/>
  <c r="T428" i="2"/>
  <c r="AB447" i="2"/>
  <c r="Y452" i="2"/>
  <c r="S436" i="2"/>
  <c r="Z458" i="2"/>
  <c r="Y463" i="2"/>
  <c r="Y464" i="2"/>
  <c r="S448" i="2"/>
  <c r="Y471" i="2"/>
  <c r="AC474" i="2"/>
  <c r="S457" i="2"/>
  <c r="AB480" i="2"/>
  <c r="AE482" i="2"/>
  <c r="S470" i="2"/>
  <c r="AB497" i="2"/>
  <c r="S480" i="2"/>
  <c r="W485" i="2"/>
  <c r="T490" i="2"/>
  <c r="Y507" i="2"/>
  <c r="S491" i="2"/>
  <c r="T497" i="2"/>
  <c r="Y518" i="2"/>
  <c r="AC524" i="2"/>
  <c r="Y527" i="2"/>
  <c r="AE522" i="2"/>
  <c r="AC534" i="2"/>
  <c r="S516" i="2"/>
  <c r="S165" i="2"/>
  <c r="AA207" i="2"/>
  <c r="S190" i="2"/>
  <c r="Y208" i="2"/>
  <c r="AD219" i="2"/>
  <c r="AE240" i="2"/>
  <c r="Z244" i="2"/>
  <c r="AE247" i="2"/>
  <c r="S234" i="2"/>
  <c r="AA256" i="2"/>
  <c r="Y260" i="2"/>
  <c r="AC262" i="2"/>
  <c r="S244" i="2"/>
  <c r="Y265" i="2"/>
  <c r="AA266" i="2"/>
  <c r="Z281" i="2"/>
  <c r="AE283" i="2"/>
  <c r="AB306" i="2"/>
  <c r="S289" i="2"/>
  <c r="S295" i="2"/>
  <c r="Z317" i="2"/>
  <c r="Z329" i="2"/>
  <c r="AC330" i="2"/>
  <c r="X333" i="2"/>
  <c r="U333" i="2" s="1"/>
  <c r="AD340" i="2"/>
  <c r="X344" i="2"/>
  <c r="U344" i="2" s="1"/>
  <c r="AB357" i="2"/>
  <c r="AD361" i="2"/>
  <c r="AA374" i="2"/>
  <c r="AC375" i="2"/>
  <c r="AE380" i="2"/>
  <c r="AA385" i="2"/>
  <c r="AE387" i="2"/>
  <c r="AC403" i="2"/>
  <c r="AD404" i="2"/>
  <c r="S387" i="2"/>
  <c r="T398" i="2"/>
  <c r="AB416" i="2"/>
  <c r="Z438" i="2"/>
  <c r="AE440" i="2"/>
  <c r="T426" i="2"/>
  <c r="Y443" i="2"/>
  <c r="Y444" i="2"/>
  <c r="AD447" i="2"/>
  <c r="Z452" i="2"/>
  <c r="Y457" i="2"/>
  <c r="AC459" i="2"/>
  <c r="Z464" i="2"/>
  <c r="AC481" i="2"/>
  <c r="AC493" i="2"/>
  <c r="AB508" i="2"/>
  <c r="AC514" i="2"/>
  <c r="AA523" i="2"/>
  <c r="AC533" i="2"/>
  <c r="AB539" i="2"/>
  <c r="Y550" i="2"/>
  <c r="AB550" i="2"/>
  <c r="S171" i="2"/>
  <c r="S178" i="2"/>
  <c r="Y236" i="2"/>
  <c r="Y243" i="2"/>
  <c r="AB251" i="2"/>
  <c r="Z260" i="2"/>
  <c r="Z265" i="2"/>
  <c r="AC271" i="2"/>
  <c r="AC279" i="2"/>
  <c r="AC287" i="2"/>
  <c r="Y304" i="2"/>
  <c r="Z305" i="2"/>
  <c r="AA317" i="2"/>
  <c r="AC318" i="2"/>
  <c r="AD325" i="2"/>
  <c r="AB334" i="2"/>
  <c r="X337" i="2"/>
  <c r="U337" i="2" s="1"/>
  <c r="AD342" i="2"/>
  <c r="X356" i="2"/>
  <c r="U356" i="2" s="1"/>
  <c r="AA364" i="2"/>
  <c r="AD375" i="2"/>
  <c r="AA379" i="2"/>
  <c r="AD380" i="2"/>
  <c r="X380" i="2"/>
  <c r="U380" i="2" s="1"/>
  <c r="AB385" i="2"/>
  <c r="AE386" i="2"/>
  <c r="T373" i="2"/>
  <c r="AA390" i="2"/>
  <c r="AE404" i="2"/>
  <c r="AD410" i="2"/>
  <c r="AC416" i="2"/>
  <c r="AA422" i="2"/>
  <c r="Z433" i="2"/>
  <c r="AE435" i="2"/>
  <c r="Y442" i="2"/>
  <c r="AB445" i="2"/>
  <c r="AE448" i="2"/>
  <c r="Y451" i="2"/>
  <c r="AA452" i="2"/>
  <c r="AC453" i="2"/>
  <c r="Y462" i="2"/>
  <c r="AC465" i="2"/>
  <c r="Y470" i="2"/>
  <c r="AC471" i="2"/>
  <c r="AC473" i="2"/>
  <c r="AE487" i="2"/>
  <c r="X491" i="2"/>
  <c r="U491" i="2" s="1"/>
  <c r="X495" i="2"/>
  <c r="U495" i="2" s="1"/>
  <c r="T485" i="2"/>
  <c r="Z512" i="2"/>
  <c r="AD514" i="2"/>
  <c r="T502" i="2"/>
  <c r="X530" i="2"/>
  <c r="U530" i="2" s="1"/>
  <c r="Z537" i="2"/>
  <c r="AA232" i="2"/>
  <c r="AD238" i="2"/>
  <c r="X264" i="2"/>
  <c r="U264" i="2" s="1"/>
  <c r="AC266" i="2"/>
  <c r="AC286" i="2"/>
  <c r="AB293" i="2"/>
  <c r="AB300" i="2"/>
  <c r="W288" i="2"/>
  <c r="AE325" i="2"/>
  <c r="Z327" i="2"/>
  <c r="AE330" i="2"/>
  <c r="AC334" i="2"/>
  <c r="AB338" i="2"/>
  <c r="AD349" i="2"/>
  <c r="AD365" i="2"/>
  <c r="AE375" i="2"/>
  <c r="X382" i="2"/>
  <c r="U382" i="2" s="1"/>
  <c r="Y382" i="2"/>
  <c r="AA384" i="2"/>
  <c r="AC385" i="2"/>
  <c r="S367" i="2"/>
  <c r="AA396" i="2"/>
  <c r="AC397" i="2"/>
  <c r="S379" i="2"/>
  <c r="AE403" i="2"/>
  <c r="S385" i="2"/>
  <c r="AB409" i="2"/>
  <c r="AE410" i="2"/>
  <c r="T397" i="2"/>
  <c r="Y413" i="2"/>
  <c r="S410" i="2"/>
  <c r="AE439" i="2"/>
  <c r="AE446" i="2"/>
  <c r="T438" i="2"/>
  <c r="AB463" i="2"/>
  <c r="Y469" i="2"/>
  <c r="S468" i="2"/>
  <c r="AB492" i="2"/>
  <c r="Y505" i="2"/>
  <c r="AC513" i="2"/>
  <c r="Z522" i="2"/>
  <c r="AC523" i="2"/>
  <c r="S505" i="2"/>
  <c r="Y526" i="2"/>
  <c r="AB527" i="2"/>
  <c r="Z531" i="2"/>
  <c r="AC532" i="2"/>
  <c r="Y549" i="2"/>
  <c r="S547" i="2"/>
  <c r="AD207" i="2"/>
  <c r="W220" i="2"/>
  <c r="W227" i="2"/>
  <c r="AB260" i="2"/>
  <c r="Y264" i="2"/>
  <c r="Z269" i="2"/>
  <c r="AE271" i="2"/>
  <c r="Z274" i="2"/>
  <c r="AA285" i="2"/>
  <c r="AB292" i="2"/>
  <c r="S277" i="2"/>
  <c r="W282" i="2"/>
  <c r="AB305" i="2"/>
  <c r="S293" i="2"/>
  <c r="AA316" i="2"/>
  <c r="X320" i="2"/>
  <c r="U320" i="2" s="1"/>
  <c r="Z322" i="2"/>
  <c r="AD318" i="2"/>
  <c r="S311" i="2"/>
  <c r="W336" i="2"/>
  <c r="X362" i="2"/>
  <c r="U362" i="2" s="1"/>
  <c r="X364" i="2"/>
  <c r="U364" i="2" s="1"/>
  <c r="AA368" i="2"/>
  <c r="S351" i="2"/>
  <c r="AA378" i="2"/>
  <c r="S361" i="2"/>
  <c r="AB384" i="2"/>
  <c r="AD385" i="2"/>
  <c r="T367" i="2"/>
  <c r="S373" i="2"/>
  <c r="Z400" i="2"/>
  <c r="S384" i="2"/>
  <c r="S398" i="2"/>
  <c r="Y420" i="2"/>
  <c r="S404" i="2"/>
  <c r="Y431" i="2"/>
  <c r="X435" i="2"/>
  <c r="U435" i="2" s="1"/>
  <c r="W420" i="2"/>
  <c r="AB444" i="2"/>
  <c r="AD445" i="2"/>
  <c r="S428" i="2"/>
  <c r="X449" i="2"/>
  <c r="U449" i="2" s="1"/>
  <c r="Y456" i="2"/>
  <c r="AB457" i="2"/>
  <c r="AC463" i="2"/>
  <c r="Y468" i="2"/>
  <c r="AE473" i="2"/>
  <c r="AA484" i="2"/>
  <c r="AC485" i="2"/>
  <c r="AC496" i="2"/>
  <c r="S478" i="2"/>
  <c r="T489" i="2"/>
  <c r="X509" i="2"/>
  <c r="U509" i="2" s="1"/>
  <c r="Y511" i="2"/>
  <c r="S495" i="2"/>
  <c r="X503" i="2"/>
  <c r="U503" i="2" s="1"/>
  <c r="AC518" i="2"/>
  <c r="Z529" i="2"/>
  <c r="S514" i="2"/>
  <c r="W527" i="2"/>
  <c r="T539" i="2"/>
  <c r="W176" i="2"/>
  <c r="S214" i="2"/>
  <c r="AB243" i="2"/>
  <c r="Z264" i="2"/>
  <c r="AC265" i="2"/>
  <c r="S252" i="2"/>
  <c r="Z279" i="2"/>
  <c r="AD281" i="2"/>
  <c r="Y284" i="2"/>
  <c r="AB285" i="2"/>
  <c r="AE286" i="2"/>
  <c r="S275" i="2"/>
  <c r="S276" i="2"/>
  <c r="S287" i="2"/>
  <c r="S299" i="2"/>
  <c r="Z321" i="2"/>
  <c r="AE324" i="2"/>
  <c r="AD329" i="2"/>
  <c r="AB333" i="2"/>
  <c r="AB342" i="2"/>
  <c r="AD346" i="2"/>
  <c r="AA358" i="2"/>
  <c r="S341" i="2"/>
  <c r="AD364" i="2"/>
  <c r="AB378" i="2"/>
  <c r="AE384" i="2"/>
  <c r="Y388" i="2"/>
  <c r="AE391" i="2"/>
  <c r="Y394" i="2"/>
  <c r="AC396" i="2"/>
  <c r="AA400" i="2"/>
  <c r="AC401" i="2"/>
  <c r="S383" i="2"/>
  <c r="AB413" i="2"/>
  <c r="AE415" i="2"/>
  <c r="Y425" i="2"/>
  <c r="Z431" i="2"/>
  <c r="AE434" i="2"/>
  <c r="Y436" i="2"/>
  <c r="AB437" i="2"/>
  <c r="AE445" i="2"/>
  <c r="T427" i="2"/>
  <c r="AB451" i="2"/>
  <c r="Y455" i="2"/>
  <c r="AC457" i="2"/>
  <c r="Y467" i="2"/>
  <c r="Z467" i="2"/>
  <c r="AA469" i="2"/>
  <c r="W453" i="2"/>
  <c r="S454" i="2"/>
  <c r="AE480" i="2"/>
  <c r="AB484" i="2"/>
  <c r="W467" i="2"/>
  <c r="X494" i="2"/>
  <c r="U494" i="2" s="1"/>
  <c r="AA495" i="2"/>
  <c r="Y499" i="2"/>
  <c r="Y504" i="2"/>
  <c r="Y516" i="2"/>
  <c r="X523" i="2"/>
  <c r="U523" i="2" s="1"/>
  <c r="AA543" i="2"/>
  <c r="S546" i="2"/>
  <c r="S157" i="2"/>
  <c r="AA210" i="2"/>
  <c r="AB231" i="2"/>
  <c r="AE226" i="2"/>
  <c r="AB242" i="2"/>
  <c r="AD250" i="2"/>
  <c r="Y263" i="2"/>
  <c r="AA315" i="2"/>
  <c r="X326" i="2"/>
  <c r="U326" i="2" s="1"/>
  <c r="AE329" i="2"/>
  <c r="T316" i="2"/>
  <c r="T315" i="2"/>
  <c r="AB337" i="2"/>
  <c r="AE338" i="2"/>
  <c r="AD353" i="2"/>
  <c r="Z357" i="2"/>
  <c r="AD359" i="2"/>
  <c r="AA369" i="2"/>
  <c r="AE379" i="2"/>
  <c r="AB383" i="2"/>
  <c r="AD401" i="2"/>
  <c r="Y406" i="2"/>
  <c r="AE409" i="2"/>
  <c r="AB410" i="2"/>
  <c r="AC413" i="2"/>
  <c r="T403" i="2"/>
  <c r="AE438" i="2"/>
  <c r="Y460" i="2"/>
  <c r="AE485" i="2"/>
  <c r="AB491" i="2"/>
  <c r="AE491" i="2"/>
  <c r="AD501" i="2"/>
  <c r="AE507" i="2"/>
  <c r="T500" i="2"/>
  <c r="AE518" i="2"/>
  <c r="T538" i="2"/>
  <c r="Z258" i="2"/>
  <c r="T251" i="2"/>
  <c r="AE270" i="2"/>
  <c r="AD285" i="2"/>
  <c r="Z307" i="2"/>
  <c r="X319" i="2"/>
  <c r="U319" i="2" s="1"/>
  <c r="AD328" i="2"/>
  <c r="AD333" i="2"/>
  <c r="AA362" i="2"/>
  <c r="AA367" i="2"/>
  <c r="AD368" i="2"/>
  <c r="AD370" i="2"/>
  <c r="Y381" i="2"/>
  <c r="AB382" i="2"/>
  <c r="AC389" i="2"/>
  <c r="AA394" i="2"/>
  <c r="AD408" i="2"/>
  <c r="AB412" i="2"/>
  <c r="AD413" i="2"/>
  <c r="AD421" i="2"/>
  <c r="AE427" i="2"/>
  <c r="AE433" i="2"/>
  <c r="AD437" i="2"/>
  <c r="AB441" i="2"/>
  <c r="AE444" i="2"/>
  <c r="Y454" i="2"/>
  <c r="AE457" i="2"/>
  <c r="Z460" i="2"/>
  <c r="Y465" i="2"/>
  <c r="AE479" i="2"/>
  <c r="AB483" i="2"/>
  <c r="X487" i="2"/>
  <c r="U487" i="2" s="1"/>
  <c r="AA489" i="2"/>
  <c r="AC495" i="2"/>
  <c r="AA499" i="2"/>
  <c r="Y509" i="2"/>
  <c r="Y515" i="2"/>
  <c r="AC517" i="2"/>
  <c r="S187" i="2"/>
  <c r="AD215" i="2"/>
  <c r="S198" i="2"/>
  <c r="W208" i="2"/>
  <c r="AA230" i="2"/>
  <c r="AD231" i="2"/>
  <c r="S236" i="2"/>
  <c r="AA257" i="2"/>
  <c r="W241" i="2"/>
  <c r="T247" i="2"/>
  <c r="AC263" i="2"/>
  <c r="S246" i="2"/>
  <c r="Z283" i="2"/>
  <c r="AB303" i="2"/>
  <c r="Y307" i="2"/>
  <c r="AE316" i="2"/>
  <c r="AB318" i="2"/>
  <c r="AC320" i="2"/>
  <c r="W304" i="2"/>
  <c r="AB327" i="2"/>
  <c r="AE328" i="2"/>
  <c r="X330" i="2"/>
  <c r="U330" i="2" s="1"/>
  <c r="T320" i="2"/>
  <c r="AD337" i="2"/>
  <c r="Y340" i="2"/>
  <c r="AB341" i="2"/>
  <c r="T339" i="2"/>
  <c r="AD363" i="2"/>
  <c r="X370" i="2"/>
  <c r="U370" i="2" s="1"/>
  <c r="S365" i="2"/>
  <c r="AD389" i="2"/>
  <c r="S377" i="2"/>
  <c r="X410" i="2"/>
  <c r="U410" i="2" s="1"/>
  <c r="AC412" i="2"/>
  <c r="AD423" i="2"/>
  <c r="S408" i="2"/>
  <c r="AA430" i="2"/>
  <c r="S414" i="2"/>
  <c r="AE437" i="2"/>
  <c r="X439" i="2"/>
  <c r="U439" i="2" s="1"/>
  <c r="AE442" i="2"/>
  <c r="S425" i="2"/>
  <c r="Y448" i="2"/>
  <c r="AE451" i="2"/>
  <c r="W438" i="2"/>
  <c r="AE461" i="2"/>
  <c r="AC477" i="2"/>
  <c r="S460" i="2"/>
  <c r="AE484" i="2"/>
  <c r="Z488" i="2"/>
  <c r="S482" i="2"/>
  <c r="S487" i="2"/>
  <c r="Z509" i="2"/>
  <c r="AC511" i="2"/>
  <c r="W493" i="2"/>
  <c r="X517" i="2"/>
  <c r="U517" i="2" s="1"/>
  <c r="Y524" i="2"/>
  <c r="S518" i="2"/>
  <c r="Z540" i="2"/>
  <c r="S525" i="2"/>
  <c r="T537" i="2"/>
  <c r="Y176" i="2"/>
  <c r="S217" i="2"/>
  <c r="Y239" i="2"/>
  <c r="AA237" i="2"/>
  <c r="AC241" i="2"/>
  <c r="W224" i="2"/>
  <c r="Z267" i="2"/>
  <c r="AC273" i="2"/>
  <c r="AC284" i="2"/>
  <c r="AE290" i="2"/>
  <c r="AE291" i="2"/>
  <c r="S280" i="2"/>
  <c r="S291" i="2"/>
  <c r="S297" i="2"/>
  <c r="AE322" i="2"/>
  <c r="S309" i="2"/>
  <c r="AC332" i="2"/>
  <c r="T324" i="2"/>
  <c r="Y344" i="2"/>
  <c r="AB345" i="2"/>
  <c r="Z328" i="2"/>
  <c r="AA356" i="2"/>
  <c r="AE363" i="2"/>
  <c r="X365" i="2"/>
  <c r="U365" i="2" s="1"/>
  <c r="AA366" i="2"/>
  <c r="S349" i="2"/>
  <c r="AA371" i="2"/>
  <c r="S359" i="2"/>
  <c r="AE383" i="2"/>
  <c r="AE389" i="2"/>
  <c r="Y387" i="2"/>
  <c r="AB406" i="2"/>
  <c r="W389" i="2"/>
  <c r="X415" i="2"/>
  <c r="U415" i="2" s="1"/>
  <c r="Y417" i="2"/>
  <c r="S402" i="2"/>
  <c r="Z424" i="2"/>
  <c r="AE426" i="2"/>
  <c r="W418" i="2"/>
  <c r="T424" i="2"/>
  <c r="Y446" i="2"/>
  <c r="Y447" i="2"/>
  <c r="AB449" i="2"/>
  <c r="S432" i="2"/>
  <c r="X453" i="2"/>
  <c r="U453" i="2" s="1"/>
  <c r="AD456" i="2"/>
  <c r="Y459" i="2"/>
  <c r="S443" i="2"/>
  <c r="AC467" i="2"/>
  <c r="S451" i="2"/>
  <c r="AC476" i="2"/>
  <c r="AE478" i="2"/>
  <c r="AB482" i="2"/>
  <c r="W465" i="2"/>
  <c r="AA488" i="2"/>
  <c r="AC489" i="2"/>
  <c r="AB494" i="2"/>
  <c r="AA498" i="2"/>
  <c r="Z503" i="2"/>
  <c r="T493" i="2"/>
  <c r="AA507" i="2"/>
  <c r="AC510" i="2"/>
  <c r="AC516" i="2"/>
  <c r="AE517" i="2"/>
  <c r="Y519" i="2"/>
  <c r="AC521" i="2"/>
  <c r="Z534" i="2"/>
  <c r="AB541" i="2"/>
  <c r="S536" i="2"/>
  <c r="AE116" i="2"/>
  <c r="AE117" i="2"/>
  <c r="AE136" i="2"/>
  <c r="AE134" i="2"/>
  <c r="W124" i="2"/>
  <c r="S124" i="2"/>
  <c r="S131" i="2"/>
  <c r="W131" i="2"/>
  <c r="AB152" i="2"/>
  <c r="AB149" i="2"/>
  <c r="AB141" i="2"/>
  <c r="AD195" i="2"/>
  <c r="S191" i="2"/>
  <c r="W191" i="2"/>
  <c r="Z211" i="2"/>
  <c r="Z209" i="2"/>
  <c r="AC210" i="2"/>
  <c r="Y234" i="2"/>
  <c r="S278" i="2"/>
  <c r="W278" i="2"/>
  <c r="AB23" i="2"/>
  <c r="AB89" i="2"/>
  <c r="AB88" i="2"/>
  <c r="T73" i="2"/>
  <c r="Z44" i="2"/>
  <c r="AA80" i="2"/>
  <c r="AA97" i="2"/>
  <c r="AD196" i="2"/>
  <c r="AD197" i="2"/>
  <c r="T24" i="2"/>
  <c r="AB35" i="2"/>
  <c r="AE38" i="2"/>
  <c r="AA44" i="2"/>
  <c r="Z73" i="2"/>
  <c r="AD58" i="2"/>
  <c r="AC67" i="2"/>
  <c r="S156" i="2"/>
  <c r="W156" i="2"/>
  <c r="AC46" i="2"/>
  <c r="AB55" i="2"/>
  <c r="AD51" i="2"/>
  <c r="AE35" i="2"/>
  <c r="AC59" i="2"/>
  <c r="AA67" i="2"/>
  <c r="Y49" i="2"/>
  <c r="Z52" i="2"/>
  <c r="X56" i="2"/>
  <c r="U56" i="2" s="1"/>
  <c r="AA77" i="2"/>
  <c r="AB59" i="2"/>
  <c r="AD80" i="2"/>
  <c r="X87" i="2"/>
  <c r="U87" i="2" s="1"/>
  <c r="T72" i="2"/>
  <c r="X86" i="2"/>
  <c r="U86" i="2" s="1"/>
  <c r="AC90" i="2"/>
  <c r="AB91" i="2"/>
  <c r="X93" i="2"/>
  <c r="U93" i="2" s="1"/>
  <c r="T78" i="2"/>
  <c r="AD97" i="2"/>
  <c r="AD96" i="2"/>
  <c r="AE98" i="2"/>
  <c r="Z84" i="2"/>
  <c r="AE105" i="2"/>
  <c r="AE106" i="2"/>
  <c r="AD110" i="2"/>
  <c r="AD111" i="2"/>
  <c r="AD112" i="2"/>
  <c r="AA132" i="2"/>
  <c r="AA131" i="2"/>
  <c r="AC133" i="2"/>
  <c r="AE141" i="2"/>
  <c r="AE138" i="2"/>
  <c r="AC169" i="2"/>
  <c r="Y199" i="2"/>
  <c r="Y192" i="2"/>
  <c r="Y184" i="2"/>
  <c r="Y196" i="2"/>
  <c r="AA200" i="2"/>
  <c r="AA189" i="2"/>
  <c r="AC201" i="2"/>
  <c r="AC207" i="2"/>
  <c r="X246" i="2"/>
  <c r="U246" i="2" s="1"/>
  <c r="AA308" i="2"/>
  <c r="AA309" i="2"/>
  <c r="AE24" i="2"/>
  <c r="AC54" i="2"/>
  <c r="AC72" i="2"/>
  <c r="Y42" i="2"/>
  <c r="Y46" i="2"/>
  <c r="AC107" i="2"/>
  <c r="AC106" i="2"/>
  <c r="S215" i="2"/>
  <c r="W215" i="2"/>
  <c r="AE66" i="2"/>
  <c r="AC76" i="2"/>
  <c r="X68" i="2"/>
  <c r="U68" i="2" s="1"/>
  <c r="AC97" i="2"/>
  <c r="AC105" i="2"/>
  <c r="AA139" i="2"/>
  <c r="AA140" i="2"/>
  <c r="AB209" i="2"/>
  <c r="AC51" i="2"/>
  <c r="AC69" i="2"/>
  <c r="X59" i="2"/>
  <c r="U59" i="2" s="1"/>
  <c r="AC100" i="2"/>
  <c r="AE32" i="2"/>
  <c r="AE57" i="2"/>
  <c r="AE40" i="2"/>
  <c r="T45" i="2"/>
  <c r="AE48" i="2"/>
  <c r="AB85" i="2"/>
  <c r="T23" i="2"/>
  <c r="T28" i="2"/>
  <c r="AB25" i="2"/>
  <c r="AE45" i="2"/>
  <c r="AA50" i="2"/>
  <c r="AB34" i="2"/>
  <c r="AE54" i="2"/>
  <c r="X36" i="2"/>
  <c r="U36" i="2" s="1"/>
  <c r="S38" i="2"/>
  <c r="AD59" i="2"/>
  <c r="AB61" i="2"/>
  <c r="AE69" i="2"/>
  <c r="X71" i="2"/>
  <c r="U71" i="2" s="1"/>
  <c r="T56" i="2"/>
  <c r="AC73" i="2"/>
  <c r="AB77" i="2"/>
  <c r="X60" i="2"/>
  <c r="U60" i="2" s="1"/>
  <c r="Z86" i="2"/>
  <c r="AD68" i="2"/>
  <c r="X70" i="2"/>
  <c r="U70" i="2" s="1"/>
  <c r="AD90" i="2"/>
  <c r="Z92" i="2"/>
  <c r="AD74" i="2"/>
  <c r="X76" i="2"/>
  <c r="U76" i="2" s="1"/>
  <c r="AE95" i="2"/>
  <c r="AE96" i="2"/>
  <c r="Y79" i="2"/>
  <c r="AB84" i="2"/>
  <c r="Y89" i="2"/>
  <c r="AE110" i="2"/>
  <c r="S94" i="2"/>
  <c r="Y99" i="2"/>
  <c r="Z100" i="2"/>
  <c r="AC134" i="2"/>
  <c r="AD160" i="2"/>
  <c r="AD161" i="2"/>
  <c r="AD158" i="2"/>
  <c r="AB168" i="2"/>
  <c r="AD168" i="2"/>
  <c r="AD169" i="2"/>
  <c r="AC185" i="2"/>
  <c r="AD187" i="2"/>
  <c r="Z191" i="2"/>
  <c r="Z188" i="2"/>
  <c r="Z189" i="2"/>
  <c r="Z184" i="2"/>
  <c r="Z185" i="2"/>
  <c r="Z177" i="2"/>
  <c r="AB200" i="2"/>
  <c r="AB197" i="2"/>
  <c r="AB193" i="2"/>
  <c r="AB185" i="2"/>
  <c r="AB206" i="2"/>
  <c r="Y210" i="2"/>
  <c r="AD194" i="2"/>
  <c r="AB240" i="2"/>
  <c r="AB237" i="2"/>
  <c r="AB239" i="2"/>
  <c r="AD239" i="2"/>
  <c r="AD241" i="2"/>
  <c r="Y22" i="2"/>
  <c r="AE30" i="2"/>
  <c r="Z62" i="2"/>
  <c r="AB94" i="2"/>
  <c r="AB95" i="2"/>
  <c r="AA106" i="2"/>
  <c r="AA103" i="2"/>
  <c r="Z423" i="2"/>
  <c r="Z422" i="2"/>
  <c r="Z421" i="2"/>
  <c r="AD54" i="2"/>
  <c r="AB113" i="2"/>
  <c r="AB135" i="2"/>
  <c r="AB133" i="2"/>
  <c r="Z235" i="2"/>
  <c r="Z233" i="2"/>
  <c r="AA22" i="2"/>
  <c r="X50" i="2"/>
  <c r="U50" i="2" s="1"/>
  <c r="AC40" i="2"/>
  <c r="AD119" i="2"/>
  <c r="AD118" i="2"/>
  <c r="AD116" i="2"/>
  <c r="AE107" i="2"/>
  <c r="AC220" i="2"/>
  <c r="AC217" i="2"/>
  <c r="AC218" i="2"/>
  <c r="AC374" i="2"/>
  <c r="Z28" i="2"/>
  <c r="Z67" i="2"/>
  <c r="X52" i="2"/>
  <c r="U52" i="2" s="1"/>
  <c r="AD101" i="2"/>
  <c r="Z50" i="2"/>
  <c r="X39" i="2"/>
  <c r="U39" i="2" s="1"/>
  <c r="AD42" i="2"/>
  <c r="AB73" i="2"/>
  <c r="AE37" i="2"/>
  <c r="Y39" i="2"/>
  <c r="AB40" i="2"/>
  <c r="AE41" i="2"/>
  <c r="Y43" i="2"/>
  <c r="Y24" i="2"/>
  <c r="AB44" i="2"/>
  <c r="S26" i="2"/>
  <c r="S29" i="2"/>
  <c r="X49" i="2"/>
  <c r="U49" i="2" s="1"/>
  <c r="S32" i="2"/>
  <c r="AB53" i="2"/>
  <c r="AC34" i="2"/>
  <c r="S35" i="2"/>
  <c r="T40" i="2"/>
  <c r="Y36" i="2"/>
  <c r="AB56" i="2"/>
  <c r="Z58" i="2"/>
  <c r="AC63" i="2"/>
  <c r="AC65" i="2"/>
  <c r="AA49" i="2"/>
  <c r="S50" i="2"/>
  <c r="AB70" i="2"/>
  <c r="Y71" i="2"/>
  <c r="AE52" i="2"/>
  <c r="AD73" i="2"/>
  <c r="X75" i="2"/>
  <c r="U75" i="2" s="1"/>
  <c r="T60" i="2"/>
  <c r="AC77" i="2"/>
  <c r="AB81" i="2"/>
  <c r="Y82" i="2"/>
  <c r="AE84" i="2"/>
  <c r="AD84" i="2"/>
  <c r="Z87" i="2"/>
  <c r="AA69" i="2"/>
  <c r="AE90" i="2"/>
  <c r="AC75" i="2"/>
  <c r="X78" i="2"/>
  <c r="U78" i="2" s="1"/>
  <c r="AC84" i="2"/>
  <c r="AE87" i="2"/>
  <c r="AD88" i="2"/>
  <c r="AC89" i="2"/>
  <c r="W91" i="2"/>
  <c r="AC96" i="2"/>
  <c r="AE97" i="2"/>
  <c r="X98" i="2"/>
  <c r="U98" i="2" s="1"/>
  <c r="Z99" i="2"/>
  <c r="Y122" i="2"/>
  <c r="Y119" i="2"/>
  <c r="Z124" i="2"/>
  <c r="AC132" i="2"/>
  <c r="W130" i="2"/>
  <c r="S130" i="2"/>
  <c r="AD184" i="2"/>
  <c r="AD185" i="2"/>
  <c r="AD182" i="2"/>
  <c r="AE187" i="2"/>
  <c r="AA193" i="2"/>
  <c r="Z26" i="2"/>
  <c r="AE36" i="2"/>
  <c r="X91" i="2"/>
  <c r="U91" i="2" s="1"/>
  <c r="T76" i="2"/>
  <c r="X90" i="2"/>
  <c r="U90" i="2" s="1"/>
  <c r="AC23" i="2"/>
  <c r="W34" i="2"/>
  <c r="AD38" i="2"/>
  <c r="X51" i="2"/>
  <c r="U51" i="2" s="1"/>
  <c r="AC58" i="2"/>
  <c r="AB170" i="2"/>
  <c r="Z219" i="2"/>
  <c r="Z217" i="2"/>
  <c r="Z224" i="2"/>
  <c r="AB48" i="2"/>
  <c r="Y67" i="2"/>
  <c r="X55" i="2"/>
  <c r="U55" i="2" s="1"/>
  <c r="AD62" i="2"/>
  <c r="AD107" i="2"/>
  <c r="S125" i="2"/>
  <c r="W125" i="2"/>
  <c r="Y211" i="2"/>
  <c r="Y200" i="2"/>
  <c r="Z25" i="2"/>
  <c r="AD32" i="2"/>
  <c r="AC44" i="2"/>
  <c r="Z68" i="2"/>
  <c r="AC112" i="2"/>
  <c r="AD48" i="2"/>
  <c r="Z31" i="2"/>
  <c r="Z34" i="2"/>
  <c r="AA63" i="2"/>
  <c r="AC68" i="2"/>
  <c r="S22" i="2"/>
  <c r="AC47" i="2"/>
  <c r="T29" i="2"/>
  <c r="Y52" i="2"/>
  <c r="T35" i="2"/>
  <c r="Y55" i="2"/>
  <c r="AC56" i="2"/>
  <c r="AA58" i="2"/>
  <c r="Y60" i="2"/>
  <c r="X62" i="2"/>
  <c r="U62" i="2" s="1"/>
  <c r="X43" i="2"/>
  <c r="U43" i="2" s="1"/>
  <c r="AD63" i="2"/>
  <c r="X64" i="2"/>
  <c r="U64" i="2" s="1"/>
  <c r="Z45" i="2"/>
  <c r="AD65" i="2"/>
  <c r="X47" i="2"/>
  <c r="U47" i="2" s="1"/>
  <c r="AD67" i="2"/>
  <c r="Y68" i="2"/>
  <c r="T50" i="2"/>
  <c r="Z71" i="2"/>
  <c r="AE73" i="2"/>
  <c r="AB74" i="2"/>
  <c r="Y75" i="2"/>
  <c r="AE56" i="2"/>
  <c r="AD77" i="2"/>
  <c r="AA78" i="2"/>
  <c r="X79" i="2"/>
  <c r="U79" i="2" s="1"/>
  <c r="T64" i="2"/>
  <c r="AC81" i="2"/>
  <c r="AA93" i="2"/>
  <c r="AB76" i="2"/>
  <c r="X77" i="2"/>
  <c r="U77" i="2" s="1"/>
  <c r="AD78" i="2"/>
  <c r="AB80" i="2"/>
  <c r="AE89" i="2"/>
  <c r="Z91" i="2"/>
  <c r="S95" i="2"/>
  <c r="W95" i="2"/>
  <c r="Z119" i="2"/>
  <c r="Z122" i="2"/>
  <c r="AB123" i="2"/>
  <c r="AB121" i="2"/>
  <c r="AB130" i="2"/>
  <c r="AC131" i="2"/>
  <c r="Z137" i="2"/>
  <c r="AD139" i="2"/>
  <c r="AD138" i="2"/>
  <c r="Z121" i="2"/>
  <c r="AC145" i="2"/>
  <c r="AA127" i="2"/>
  <c r="AA149" i="2"/>
  <c r="Z190" i="2"/>
  <c r="Z204" i="2"/>
  <c r="AD240" i="2"/>
  <c r="X85" i="2"/>
  <c r="U85" i="2" s="1"/>
  <c r="T70" i="2"/>
  <c r="AB171" i="2"/>
  <c r="AC83" i="2"/>
  <c r="X74" i="2"/>
  <c r="U74" i="2" s="1"/>
  <c r="AB101" i="2"/>
  <c r="AB100" i="2"/>
  <c r="AC196" i="2"/>
  <c r="AC194" i="2"/>
  <c r="AC193" i="2"/>
  <c r="T208" i="2"/>
  <c r="X223" i="2"/>
  <c r="U223" i="2" s="1"/>
  <c r="T207" i="2"/>
  <c r="X220" i="2"/>
  <c r="U220" i="2" s="1"/>
  <c r="AD23" i="2"/>
  <c r="AC29" i="2"/>
  <c r="AA48" i="2"/>
  <c r="AE94" i="2"/>
  <c r="AE93" i="2"/>
  <c r="AB111" i="2"/>
  <c r="AC186" i="2"/>
  <c r="T27" i="2"/>
  <c r="T30" i="2"/>
  <c r="AE108" i="2"/>
  <c r="X58" i="2"/>
  <c r="U58" i="2" s="1"/>
  <c r="AD44" i="2"/>
  <c r="AD69" i="2"/>
  <c r="T22" i="2"/>
  <c r="Z46" i="2"/>
  <c r="AD47" i="2"/>
  <c r="Z55" i="2"/>
  <c r="AD56" i="2"/>
  <c r="AE61" i="2"/>
  <c r="AE65" i="2"/>
  <c r="AE67" i="2"/>
  <c r="AA71" i="2"/>
  <c r="AA53" i="2"/>
  <c r="Z75" i="2"/>
  <c r="Z57" i="2"/>
  <c r="AE77" i="2"/>
  <c r="AB78" i="2"/>
  <c r="AE60" i="2"/>
  <c r="AD81" i="2"/>
  <c r="AB64" i="2"/>
  <c r="AC86" i="2"/>
  <c r="AB87" i="2"/>
  <c r="AB86" i="2"/>
  <c r="X89" i="2"/>
  <c r="U89" i="2" s="1"/>
  <c r="T74" i="2"/>
  <c r="AC70" i="2"/>
  <c r="T71" i="2"/>
  <c r="AC92" i="2"/>
  <c r="AB93" i="2"/>
  <c r="AB92" i="2"/>
  <c r="T80" i="2"/>
  <c r="X95" i="2"/>
  <c r="U95" i="2" s="1"/>
  <c r="T79" i="2"/>
  <c r="S79" i="2"/>
  <c r="W79" i="2"/>
  <c r="W82" i="2"/>
  <c r="S82" i="2"/>
  <c r="Y101" i="2"/>
  <c r="Y102" i="2"/>
  <c r="X104" i="2"/>
  <c r="U104" i="2" s="1"/>
  <c r="X108" i="2"/>
  <c r="U108" i="2" s="1"/>
  <c r="AB90" i="2"/>
  <c r="AA91" i="2"/>
  <c r="AD92" i="2"/>
  <c r="Z120" i="2"/>
  <c r="AC130" i="2"/>
  <c r="AE132" i="2"/>
  <c r="AE130" i="2"/>
  <c r="AD144" i="2"/>
  <c r="AD145" i="2"/>
  <c r="AC157" i="2"/>
  <c r="AC146" i="2"/>
  <c r="Z172" i="2"/>
  <c r="AE177" i="2"/>
  <c r="AE162" i="2"/>
  <c r="AE174" i="2"/>
  <c r="T228" i="2"/>
  <c r="X243" i="2"/>
  <c r="U243" i="2" s="1"/>
  <c r="X242" i="2"/>
  <c r="U242" i="2" s="1"/>
  <c r="T227" i="2"/>
  <c r="AA35" i="2"/>
  <c r="W37" i="2"/>
  <c r="AC62" i="2"/>
  <c r="AB98" i="2"/>
  <c r="AB99" i="2"/>
  <c r="AD115" i="2"/>
  <c r="AD114" i="2"/>
  <c r="AB109" i="2"/>
  <c r="AC180" i="2"/>
  <c r="AC178" i="2"/>
  <c r="AC173" i="2"/>
  <c r="AE237" i="2"/>
  <c r="AE218" i="2"/>
  <c r="AA59" i="2"/>
  <c r="AA84" i="2"/>
  <c r="AA83" i="2"/>
  <c r="Z74" i="2"/>
  <c r="AC109" i="2"/>
  <c r="AB106" i="2"/>
  <c r="AE197" i="2"/>
  <c r="AE194" i="2"/>
  <c r="Z378" i="2"/>
  <c r="Z377" i="2"/>
  <c r="AD497" i="2"/>
  <c r="AD498" i="2"/>
  <c r="Z65" i="2"/>
  <c r="AA85" i="2"/>
  <c r="AA74" i="2"/>
  <c r="AA46" i="2"/>
  <c r="AB30" i="2"/>
  <c r="AE50" i="2"/>
  <c r="X32" i="2"/>
  <c r="U32" i="2" s="1"/>
  <c r="AE53" i="2"/>
  <c r="AA55" i="2"/>
  <c r="X57" i="2"/>
  <c r="U57" i="2" s="1"/>
  <c r="S42" i="2"/>
  <c r="S46" i="2"/>
  <c r="AA68" i="2"/>
  <c r="AE70" i="2"/>
  <c r="Y72" i="2"/>
  <c r="AA75" i="2"/>
  <c r="AA57" i="2"/>
  <c r="AE81" i="2"/>
  <c r="X65" i="2"/>
  <c r="U65" i="2" s="1"/>
  <c r="AD86" i="2"/>
  <c r="AC93" i="2"/>
  <c r="W78" i="2"/>
  <c r="S78" i="2"/>
  <c r="T83" i="2"/>
  <c r="T84" i="2"/>
  <c r="X99" i="2"/>
  <c r="U99" i="2" s="1"/>
  <c r="X109" i="2"/>
  <c r="U109" i="2" s="1"/>
  <c r="T94" i="2"/>
  <c r="T93" i="2"/>
  <c r="X113" i="2"/>
  <c r="U113" i="2" s="1"/>
  <c r="T98" i="2"/>
  <c r="AA121" i="2"/>
  <c r="AC129" i="2"/>
  <c r="AE113" i="2"/>
  <c r="AE145" i="2"/>
  <c r="AE142" i="2"/>
  <c r="S128" i="2"/>
  <c r="W128" i="2"/>
  <c r="AB156" i="2"/>
  <c r="AB153" i="2"/>
  <c r="AD156" i="2"/>
  <c r="AD157" i="2"/>
  <c r="AD154" i="2"/>
  <c r="AC141" i="2"/>
  <c r="AC142" i="2"/>
  <c r="AB165" i="2"/>
  <c r="AC166" i="2"/>
  <c r="AB213" i="2"/>
  <c r="Y204" i="2"/>
  <c r="X225" i="2"/>
  <c r="U225" i="2" s="1"/>
  <c r="Z251" i="2"/>
  <c r="Z250" i="2"/>
  <c r="Z40" i="2"/>
  <c r="AD50" i="2"/>
  <c r="T67" i="2"/>
  <c r="AB179" i="2"/>
  <c r="AB220" i="2"/>
  <c r="AB217" i="2"/>
  <c r="AD271" i="2"/>
  <c r="AD269" i="2"/>
  <c r="Y28" i="2"/>
  <c r="AB46" i="2"/>
  <c r="AD83" i="2"/>
  <c r="AA73" i="2"/>
  <c r="AE120" i="2"/>
  <c r="AD29" i="2"/>
  <c r="AC111" i="2"/>
  <c r="Z42" i="2"/>
  <c r="AC43" i="2"/>
  <c r="S25" i="2"/>
  <c r="X45" i="2"/>
  <c r="U45" i="2" s="1"/>
  <c r="AB49" i="2"/>
  <c r="S31" i="2"/>
  <c r="T36" i="2"/>
  <c r="Y32" i="2"/>
  <c r="AB52" i="2"/>
  <c r="X54" i="2"/>
  <c r="U54" i="2" s="1"/>
  <c r="X40" i="2"/>
  <c r="U40" i="2" s="1"/>
  <c r="AB60" i="2"/>
  <c r="T42" i="2"/>
  <c r="AA62" i="2"/>
  <c r="W44" i="2"/>
  <c r="AA64" i="2"/>
  <c r="T46" i="2"/>
  <c r="AA65" i="2"/>
  <c r="W48" i="2"/>
  <c r="AB68" i="2"/>
  <c r="T53" i="2"/>
  <c r="AE74" i="2"/>
  <c r="Y76" i="2"/>
  <c r="T58" i="2"/>
  <c r="AA61" i="2"/>
  <c r="AC82" i="2"/>
  <c r="Z83" i="2"/>
  <c r="AE86" i="2"/>
  <c r="AA87" i="2"/>
  <c r="AE92" i="2"/>
  <c r="AE91" i="2"/>
  <c r="Z112" i="2"/>
  <c r="AC122" i="2"/>
  <c r="AC128" i="2"/>
  <c r="AC121" i="2"/>
  <c r="AC124" i="2"/>
  <c r="Z136" i="2"/>
  <c r="AA142" i="2"/>
  <c r="AE144" i="2"/>
  <c r="S127" i="2"/>
  <c r="W127" i="2"/>
  <c r="AA163" i="2"/>
  <c r="AA164" i="2"/>
  <c r="AA161" i="2"/>
  <c r="AA157" i="2"/>
  <c r="AE175" i="2"/>
  <c r="Z180" i="2"/>
  <c r="Z164" i="2"/>
  <c r="AC165" i="2"/>
  <c r="AD166" i="2"/>
  <c r="Y202" i="2"/>
  <c r="AC216" i="2"/>
  <c r="AC214" i="2"/>
  <c r="AD217" i="2"/>
  <c r="AD214" i="2"/>
  <c r="AD206" i="2"/>
  <c r="Z228" i="2"/>
  <c r="Y44" i="2"/>
  <c r="Y48" i="2"/>
  <c r="AD61" i="2"/>
  <c r="AB116" i="2"/>
  <c r="AB180" i="2"/>
  <c r="AB169" i="2"/>
  <c r="AB177" i="2"/>
  <c r="Y235" i="2"/>
  <c r="Y232" i="2"/>
  <c r="Y228" i="2"/>
  <c r="X63" i="2"/>
  <c r="U63" i="2" s="1"/>
  <c r="T48" i="2"/>
  <c r="X67" i="2"/>
  <c r="U67" i="2" s="1"/>
  <c r="T52" i="2"/>
  <c r="AA96" i="2"/>
  <c r="AB108" i="2"/>
  <c r="AC118" i="2"/>
  <c r="S228" i="2"/>
  <c r="W228" i="2"/>
  <c r="X53" i="2"/>
  <c r="U53" i="2" s="1"/>
  <c r="Y65" i="2"/>
  <c r="AB97" i="2"/>
  <c r="AE104" i="2"/>
  <c r="AA151" i="2"/>
  <c r="AA152" i="2"/>
  <c r="X258" i="2"/>
  <c r="U258" i="2" s="1"/>
  <c r="T243" i="2"/>
  <c r="T242" i="2"/>
  <c r="Y47" i="2"/>
  <c r="Y56" i="2"/>
  <c r="AE103" i="2"/>
  <c r="AE101" i="2"/>
  <c r="X25" i="2"/>
  <c r="U25" i="2" s="1"/>
  <c r="AA26" i="2"/>
  <c r="AD27" i="2"/>
  <c r="X29" i="2"/>
  <c r="U29" i="2" s="1"/>
  <c r="AA30" i="2"/>
  <c r="AD31" i="2"/>
  <c r="X33" i="2"/>
  <c r="U33" i="2" s="1"/>
  <c r="AA34" i="2"/>
  <c r="AD35" i="2"/>
  <c r="X37" i="2"/>
  <c r="U37" i="2" s="1"/>
  <c r="AA38" i="2"/>
  <c r="AD39" i="2"/>
  <c r="X41" i="2"/>
  <c r="U41" i="2" s="1"/>
  <c r="AA42" i="2"/>
  <c r="AD43" i="2"/>
  <c r="Y51" i="2"/>
  <c r="AC52" i="2"/>
  <c r="T34" i="2"/>
  <c r="AC55" i="2"/>
  <c r="T37" i="2"/>
  <c r="AE58" i="2"/>
  <c r="T44" i="2"/>
  <c r="AC60" i="2"/>
  <c r="AB62" i="2"/>
  <c r="AB66" i="2"/>
  <c r="X48" i="2"/>
  <c r="U48" i="2" s="1"/>
  <c r="Y69" i="2"/>
  <c r="AD71" i="2"/>
  <c r="AA72" i="2"/>
  <c r="Y58" i="2"/>
  <c r="AE78" i="2"/>
  <c r="Y80" i="2"/>
  <c r="AA66" i="2"/>
  <c r="AA89" i="2"/>
  <c r="Z98" i="2"/>
  <c r="Y100" i="2"/>
  <c r="Z101" i="2"/>
  <c r="Z105" i="2"/>
  <c r="AA107" i="2"/>
  <c r="Y110" i="2"/>
  <c r="Y111" i="2"/>
  <c r="Y103" i="2"/>
  <c r="Y112" i="2"/>
  <c r="AA114" i="2"/>
  <c r="AB120" i="2"/>
  <c r="X112" i="2"/>
  <c r="U112" i="2" s="1"/>
  <c r="Z135" i="2"/>
  <c r="AD136" i="2"/>
  <c r="AD137" i="2"/>
  <c r="AD130" i="2"/>
  <c r="Z148" i="2"/>
  <c r="Z139" i="2"/>
  <c r="AE217" i="2"/>
  <c r="AE214" i="2"/>
  <c r="AE210" i="2"/>
  <c r="Z220" i="2"/>
  <c r="X228" i="2"/>
  <c r="U228" i="2" s="1"/>
  <c r="AB83" i="2"/>
  <c r="Z85" i="2"/>
  <c r="Z89" i="2"/>
  <c r="Z93" i="2"/>
  <c r="Y97" i="2"/>
  <c r="Y98" i="2"/>
  <c r="AE99" i="2"/>
  <c r="AE100" i="2"/>
  <c r="AA102" i="2"/>
  <c r="AB107" i="2"/>
  <c r="AB112" i="2"/>
  <c r="Z113" i="2"/>
  <c r="Y114" i="2"/>
  <c r="AC120" i="2"/>
  <c r="AA122" i="2"/>
  <c r="Z123" i="2"/>
  <c r="X125" i="2"/>
  <c r="U125" i="2" s="1"/>
  <c r="T110" i="2"/>
  <c r="X124" i="2"/>
  <c r="U124" i="2" s="1"/>
  <c r="T109" i="2"/>
  <c r="T107" i="2"/>
  <c r="AE128" i="2"/>
  <c r="AC136" i="2"/>
  <c r="AC137" i="2"/>
  <c r="AC138" i="2"/>
  <c r="AB139" i="2"/>
  <c r="AB137" i="2"/>
  <c r="Z149" i="2"/>
  <c r="Z168" i="2"/>
  <c r="Z179" i="2"/>
  <c r="AA179" i="2"/>
  <c r="AA180" i="2"/>
  <c r="AA177" i="2"/>
  <c r="Y189" i="2"/>
  <c r="AA190" i="2"/>
  <c r="AE196" i="2"/>
  <c r="Z200" i="2"/>
  <c r="AC202" i="2"/>
  <c r="AE207" i="2"/>
  <c r="X209" i="2"/>
  <c r="U209" i="2" s="1"/>
  <c r="Z210" i="2"/>
  <c r="AE216" i="2"/>
  <c r="AA220" i="2"/>
  <c r="AA213" i="2"/>
  <c r="AA217" i="2"/>
  <c r="W203" i="2"/>
  <c r="X233" i="2"/>
  <c r="U233" i="2" s="1"/>
  <c r="Z234" i="2"/>
  <c r="AC237" i="2"/>
  <c r="AC251" i="2"/>
  <c r="T239" i="2"/>
  <c r="X254" i="2"/>
  <c r="U254" i="2" s="1"/>
  <c r="T238" i="2"/>
  <c r="AA255" i="2"/>
  <c r="AA260" i="2"/>
  <c r="AB266" i="2"/>
  <c r="AB259" i="2"/>
  <c r="AE274" i="2"/>
  <c r="W331" i="2"/>
  <c r="AA352" i="2"/>
  <c r="AA337" i="2"/>
  <c r="Y62" i="2"/>
  <c r="AB63" i="2"/>
  <c r="AE64" i="2"/>
  <c r="Y66" i="2"/>
  <c r="AB67" i="2"/>
  <c r="AE68" i="2"/>
  <c r="Y70" i="2"/>
  <c r="AB71" i="2"/>
  <c r="AE72" i="2"/>
  <c r="Y74" i="2"/>
  <c r="AB75" i="2"/>
  <c r="AE76" i="2"/>
  <c r="Y78" i="2"/>
  <c r="AB79" i="2"/>
  <c r="AE80" i="2"/>
  <c r="Z82" i="2"/>
  <c r="X84" i="2"/>
  <c r="U84" i="2" s="1"/>
  <c r="AC87" i="2"/>
  <c r="X69" i="2"/>
  <c r="U69" i="2" s="1"/>
  <c r="AC91" i="2"/>
  <c r="X73" i="2"/>
  <c r="U73" i="2" s="1"/>
  <c r="AC95" i="2"/>
  <c r="X96" i="2"/>
  <c r="U96" i="2" s="1"/>
  <c r="AD102" i="2"/>
  <c r="AB102" i="2"/>
  <c r="AB103" i="2"/>
  <c r="Y104" i="2"/>
  <c r="Z109" i="2"/>
  <c r="AE112" i="2"/>
  <c r="AC113" i="2"/>
  <c r="AA115" i="2"/>
  <c r="Y116" i="2"/>
  <c r="X117" i="2"/>
  <c r="U117" i="2" s="1"/>
  <c r="T102" i="2"/>
  <c r="AA99" i="2"/>
  <c r="AD122" i="2"/>
  <c r="AC123" i="2"/>
  <c r="T112" i="2"/>
  <c r="X127" i="2"/>
  <c r="U127" i="2" s="1"/>
  <c r="T111" i="2"/>
  <c r="X126" i="2"/>
  <c r="U126" i="2" s="1"/>
  <c r="Z116" i="2"/>
  <c r="AE139" i="2"/>
  <c r="X122" i="2"/>
  <c r="U122" i="2" s="1"/>
  <c r="AA146" i="2"/>
  <c r="AA145" i="2"/>
  <c r="AA147" i="2"/>
  <c r="AA148" i="2"/>
  <c r="AC150" i="2"/>
  <c r="AC151" i="2"/>
  <c r="AC149" i="2"/>
  <c r="T144" i="2"/>
  <c r="X158" i="2"/>
  <c r="U158" i="2" s="1"/>
  <c r="X159" i="2"/>
  <c r="U159" i="2" s="1"/>
  <c r="T143" i="2"/>
  <c r="Z163" i="2"/>
  <c r="Z161" i="2"/>
  <c r="AB164" i="2"/>
  <c r="AB161" i="2"/>
  <c r="Y173" i="2"/>
  <c r="AA178" i="2"/>
  <c r="AC179" i="2"/>
  <c r="S164" i="2"/>
  <c r="W164" i="2"/>
  <c r="W175" i="2"/>
  <c r="AA199" i="2"/>
  <c r="AD198" i="2"/>
  <c r="W184" i="2"/>
  <c r="AE205" i="2"/>
  <c r="AE202" i="2"/>
  <c r="W195" i="2"/>
  <c r="AB219" i="2"/>
  <c r="Y223" i="2"/>
  <c r="Y220" i="2"/>
  <c r="AC229" i="2"/>
  <c r="AE239" i="2"/>
  <c r="AA244" i="2"/>
  <c r="AA254" i="2"/>
  <c r="AA259" i="2"/>
  <c r="Y334" i="2"/>
  <c r="Y335" i="2"/>
  <c r="Z78" i="2"/>
  <c r="AC79" i="2"/>
  <c r="AA82" i="2"/>
  <c r="Y84" i="2"/>
  <c r="AD85" i="2"/>
  <c r="AD87" i="2"/>
  <c r="X88" i="2"/>
  <c r="U88" i="2" s="1"/>
  <c r="AD89" i="2"/>
  <c r="AD91" i="2"/>
  <c r="X92" i="2"/>
  <c r="U92" i="2" s="1"/>
  <c r="AD93" i="2"/>
  <c r="AD95" i="2"/>
  <c r="Y96" i="2"/>
  <c r="AC98" i="2"/>
  <c r="AE102" i="2"/>
  <c r="AC103" i="2"/>
  <c r="Z104" i="2"/>
  <c r="X105" i="2"/>
  <c r="U105" i="2" s="1"/>
  <c r="T90" i="2"/>
  <c r="AC108" i="2"/>
  <c r="AA109" i="2"/>
  <c r="AB115" i="2"/>
  <c r="AE122" i="2"/>
  <c r="AD123" i="2"/>
  <c r="AB125" i="2"/>
  <c r="Y127" i="2"/>
  <c r="X129" i="2"/>
  <c r="U129" i="2" s="1"/>
  <c r="T114" i="2"/>
  <c r="T113" i="2"/>
  <c r="X133" i="2"/>
  <c r="U133" i="2" s="1"/>
  <c r="T118" i="2"/>
  <c r="X132" i="2"/>
  <c r="U132" i="2" s="1"/>
  <c r="W117" i="2"/>
  <c r="W119" i="2"/>
  <c r="AD151" i="2"/>
  <c r="Y159" i="2"/>
  <c r="Y144" i="2"/>
  <c r="Z160" i="2"/>
  <c r="AD167" i="2"/>
  <c r="Z176" i="2"/>
  <c r="AD179" i="2"/>
  <c r="T168" i="2"/>
  <c r="X182" i="2"/>
  <c r="U182" i="2" s="1"/>
  <c r="X183" i="2"/>
  <c r="U183" i="2" s="1"/>
  <c r="X180" i="2"/>
  <c r="U180" i="2" s="1"/>
  <c r="AA187" i="2"/>
  <c r="AA188" i="2"/>
  <c r="AC189" i="2"/>
  <c r="Z198" i="2"/>
  <c r="AB199" i="2"/>
  <c r="AE198" i="2"/>
  <c r="Z208" i="2"/>
  <c r="AC219" i="2"/>
  <c r="Z223" i="2"/>
  <c r="Z221" i="2"/>
  <c r="AC225" i="2"/>
  <c r="AC228" i="2"/>
  <c r="AD229" i="2"/>
  <c r="AD226" i="2"/>
  <c r="Y216" i="2"/>
  <c r="Z243" i="2"/>
  <c r="Z242" i="2"/>
  <c r="AD260" i="2"/>
  <c r="AA274" i="2"/>
  <c r="AA270" i="2"/>
  <c r="T277" i="2"/>
  <c r="X292" i="2"/>
  <c r="U292" i="2" s="1"/>
  <c r="T276" i="2"/>
  <c r="AD79" i="2"/>
  <c r="X81" i="2"/>
  <c r="U81" i="2" s="1"/>
  <c r="T66" i="2"/>
  <c r="Y86" i="2"/>
  <c r="Y88" i="2"/>
  <c r="Y90" i="2"/>
  <c r="Y92" i="2"/>
  <c r="Y94" i="2"/>
  <c r="AD98" i="2"/>
  <c r="X100" i="2"/>
  <c r="U100" i="2" s="1"/>
  <c r="AD103" i="2"/>
  <c r="Y105" i="2"/>
  <c r="AD108" i="2"/>
  <c r="Z110" i="2"/>
  <c r="T96" i="2"/>
  <c r="AC115" i="2"/>
  <c r="Y118" i="2"/>
  <c r="AD100" i="2"/>
  <c r="AC101" i="2"/>
  <c r="Z126" i="2"/>
  <c r="Z127" i="2"/>
  <c r="T116" i="2"/>
  <c r="X131" i="2"/>
  <c r="U131" i="2" s="1"/>
  <c r="X130" i="2"/>
  <c r="U130" i="2" s="1"/>
  <c r="T120" i="2"/>
  <c r="X134" i="2"/>
  <c r="U134" i="2" s="1"/>
  <c r="X135" i="2"/>
  <c r="U135" i="2" s="1"/>
  <c r="W121" i="2"/>
  <c r="S121" i="2"/>
  <c r="Z143" i="2"/>
  <c r="Z144" i="2"/>
  <c r="Z145" i="2"/>
  <c r="AC148" i="2"/>
  <c r="Y136" i="2"/>
  <c r="Z159" i="2"/>
  <c r="AB163" i="2"/>
  <c r="AE168" i="2"/>
  <c r="T156" i="2"/>
  <c r="X170" i="2"/>
  <c r="U170" i="2" s="1"/>
  <c r="X171" i="2"/>
  <c r="U171" i="2" s="1"/>
  <c r="X168" i="2"/>
  <c r="U168" i="2" s="1"/>
  <c r="T155" i="2"/>
  <c r="Y183" i="2"/>
  <c r="Y180" i="2"/>
  <c r="AC199" i="2"/>
  <c r="AA185" i="2"/>
  <c r="AC209" i="2"/>
  <c r="X213" i="2"/>
  <c r="U213" i="2" s="1"/>
  <c r="AA218" i="2"/>
  <c r="Y222" i="2"/>
  <c r="AC222" i="2"/>
  <c r="AD222" i="2"/>
  <c r="AD227" i="2"/>
  <c r="AE229" i="2"/>
  <c r="Z232" i="2"/>
  <c r="AC233" i="2"/>
  <c r="AD218" i="2"/>
  <c r="AA243" i="2"/>
  <c r="AD249" i="2"/>
  <c r="AD248" i="2"/>
  <c r="AA253" i="2"/>
  <c r="AA258" i="2"/>
  <c r="AD258" i="2"/>
  <c r="Z263" i="2"/>
  <c r="Z262" i="2"/>
  <c r="AD270" i="2"/>
  <c r="S272" i="2"/>
  <c r="W272" i="2"/>
  <c r="AA117" i="2"/>
  <c r="Z118" i="2"/>
  <c r="AA125" i="2"/>
  <c r="Z129" i="2"/>
  <c r="Z133" i="2"/>
  <c r="AD146" i="2"/>
  <c r="Z130" i="2"/>
  <c r="Z158" i="2"/>
  <c r="AB157" i="2"/>
  <c r="AC163" i="2"/>
  <c r="AC162" i="2"/>
  <c r="AA171" i="2"/>
  <c r="AA172" i="2"/>
  <c r="AA169" i="2"/>
  <c r="AB173" i="2"/>
  <c r="AC188" i="2"/>
  <c r="S172" i="2"/>
  <c r="W172" i="2"/>
  <c r="AB198" i="2"/>
  <c r="AB208" i="2"/>
  <c r="AB205" i="2"/>
  <c r="X221" i="2"/>
  <c r="U221" i="2" s="1"/>
  <c r="Z222" i="2"/>
  <c r="AE222" i="2"/>
  <c r="AE228" i="2"/>
  <c r="X236" i="2"/>
  <c r="U236" i="2" s="1"/>
  <c r="AE249" i="2"/>
  <c r="AE248" i="2"/>
  <c r="AA263" i="2"/>
  <c r="AA261" i="2"/>
  <c r="X290" i="2"/>
  <c r="U290" i="2" s="1"/>
  <c r="T275" i="2"/>
  <c r="T274" i="2"/>
  <c r="X289" i="2"/>
  <c r="U289" i="2" s="1"/>
  <c r="AE313" i="2"/>
  <c r="AE310" i="2"/>
  <c r="Z77" i="2"/>
  <c r="AC78" i="2"/>
  <c r="Z81" i="2"/>
  <c r="AD82" i="2"/>
  <c r="AA86" i="2"/>
  <c r="T68" i="2"/>
  <c r="AA88" i="2"/>
  <c r="AA90" i="2"/>
  <c r="AA92" i="2"/>
  <c r="AA94" i="2"/>
  <c r="X97" i="2"/>
  <c r="U97" i="2" s="1"/>
  <c r="T82" i="2"/>
  <c r="AC99" i="2"/>
  <c r="X101" i="2"/>
  <c r="U101" i="2" s="1"/>
  <c r="T86" i="2"/>
  <c r="AB82" i="2"/>
  <c r="AC104" i="2"/>
  <c r="AA105" i="2"/>
  <c r="AB110" i="2"/>
  <c r="AB117" i="2"/>
  <c r="AA118" i="2"/>
  <c r="X120" i="2"/>
  <c r="U120" i="2" s="1"/>
  <c r="X102" i="2"/>
  <c r="U102" i="2" s="1"/>
  <c r="AE124" i="2"/>
  <c r="Z128" i="2"/>
  <c r="Z131" i="2"/>
  <c r="Y153" i="2"/>
  <c r="AA158" i="2"/>
  <c r="AB162" i="2"/>
  <c r="AD163" i="2"/>
  <c r="Z171" i="2"/>
  <c r="Z169" i="2"/>
  <c r="AC177" i="2"/>
  <c r="Y182" i="2"/>
  <c r="AB187" i="2"/>
  <c r="Z192" i="2"/>
  <c r="Z196" i="2"/>
  <c r="AC181" i="2"/>
  <c r="T188" i="2"/>
  <c r="X203" i="2"/>
  <c r="U203" i="2" s="1"/>
  <c r="X200" i="2"/>
  <c r="U200" i="2" s="1"/>
  <c r="T187" i="2"/>
  <c r="AC208" i="2"/>
  <c r="AC206" i="2"/>
  <c r="Z213" i="2"/>
  <c r="Z216" i="2"/>
  <c r="AA222" i="2"/>
  <c r="Z231" i="2"/>
  <c r="AB232" i="2"/>
  <c r="AB229" i="2"/>
  <c r="X250" i="2"/>
  <c r="U250" i="2" s="1"/>
  <c r="AA252" i="2"/>
  <c r="AA251" i="2"/>
  <c r="AA249" i="2"/>
  <c r="X256" i="2"/>
  <c r="U256" i="2" s="1"/>
  <c r="T241" i="2"/>
  <c r="T240" i="2"/>
  <c r="X261" i="2"/>
  <c r="U261" i="2" s="1"/>
  <c r="T246" i="2"/>
  <c r="X260" i="2"/>
  <c r="U260" i="2" s="1"/>
  <c r="Z295" i="2"/>
  <c r="X80" i="2"/>
  <c r="U80" i="2" s="1"/>
  <c r="AA81" i="2"/>
  <c r="AE82" i="2"/>
  <c r="X83" i="2"/>
  <c r="U83" i="2" s="1"/>
  <c r="AD99" i="2"/>
  <c r="AA100" i="2"/>
  <c r="AB105" i="2"/>
  <c r="Z106" i="2"/>
  <c r="T92" i="2"/>
  <c r="T89" i="2"/>
  <c r="AC110" i="2"/>
  <c r="AA111" i="2"/>
  <c r="Y95" i="2"/>
  <c r="AC117" i="2"/>
  <c r="AA119" i="2"/>
  <c r="Y120" i="2"/>
  <c r="X121" i="2"/>
  <c r="U121" i="2" s="1"/>
  <c r="T106" i="2"/>
  <c r="AB104" i="2"/>
  <c r="T105" i="2"/>
  <c r="AC126" i="2"/>
  <c r="AC125" i="2"/>
  <c r="AA128" i="2"/>
  <c r="AB129" i="2"/>
  <c r="AA130" i="2"/>
  <c r="AA129" i="2"/>
  <c r="Z132" i="2"/>
  <c r="Y138" i="2"/>
  <c r="Z140" i="2"/>
  <c r="Z141" i="2"/>
  <c r="AC144" i="2"/>
  <c r="AB158" i="2"/>
  <c r="AC158" i="2"/>
  <c r="AC161" i="2"/>
  <c r="Z147" i="2"/>
  <c r="Y148" i="2"/>
  <c r="AD176" i="2"/>
  <c r="AD177" i="2"/>
  <c r="Y181" i="2"/>
  <c r="Z182" i="2"/>
  <c r="AE188" i="2"/>
  <c r="Y191" i="2"/>
  <c r="Y188" i="2"/>
  <c r="X202" i="2"/>
  <c r="U202" i="2" s="1"/>
  <c r="AD208" i="2"/>
  <c r="T196" i="2"/>
  <c r="X211" i="2"/>
  <c r="U211" i="2" s="1"/>
  <c r="Z212" i="2"/>
  <c r="AA205" i="2"/>
  <c r="X208" i="2"/>
  <c r="U208" i="2" s="1"/>
  <c r="AA209" i="2"/>
  <c r="AC232" i="2"/>
  <c r="AC230" i="2"/>
  <c r="X235" i="2"/>
  <c r="U235" i="2" s="1"/>
  <c r="T220" i="2"/>
  <c r="X232" i="2"/>
  <c r="U232" i="2" s="1"/>
  <c r="AC226" i="2"/>
  <c r="Z229" i="2"/>
  <c r="AB252" i="2"/>
  <c r="X297" i="2"/>
  <c r="U297" i="2" s="1"/>
  <c r="X298" i="2"/>
  <c r="U298" i="2" s="1"/>
  <c r="T283" i="2"/>
  <c r="T280" i="2"/>
  <c r="T282" i="2"/>
  <c r="X293" i="2"/>
  <c r="U293" i="2" s="1"/>
  <c r="X103" i="2"/>
  <c r="U103" i="2" s="1"/>
  <c r="Y125" i="2"/>
  <c r="AB128" i="2"/>
  <c r="AB132" i="2"/>
  <c r="Y135" i="2"/>
  <c r="AE118" i="2"/>
  <c r="AC139" i="2"/>
  <c r="AB142" i="2"/>
  <c r="T128" i="2"/>
  <c r="X142" i="2"/>
  <c r="U142" i="2" s="1"/>
  <c r="X143" i="2"/>
  <c r="U143" i="2" s="1"/>
  <c r="AB148" i="2"/>
  <c r="X149" i="2"/>
  <c r="U149" i="2" s="1"/>
  <c r="T133" i="2"/>
  <c r="T134" i="2"/>
  <c r="AB151" i="2"/>
  <c r="AC156" i="2"/>
  <c r="Y158" i="2"/>
  <c r="AE161" i="2"/>
  <c r="T147" i="2"/>
  <c r="AE167" i="2"/>
  <c r="AC168" i="2"/>
  <c r="Z170" i="2"/>
  <c r="Y171" i="2"/>
  <c r="AE176" i="2"/>
  <c r="AB178" i="2"/>
  <c r="X181" i="2"/>
  <c r="U181" i="2" s="1"/>
  <c r="W163" i="2"/>
  <c r="AE185" i="2"/>
  <c r="AC187" i="2"/>
  <c r="AB188" i="2"/>
  <c r="Y190" i="2"/>
  <c r="T176" i="2"/>
  <c r="X190" i="2"/>
  <c r="U190" i="2" s="1"/>
  <c r="X191" i="2"/>
  <c r="U191" i="2" s="1"/>
  <c r="AC174" i="2"/>
  <c r="AE195" i="2"/>
  <c r="AA198" i="2"/>
  <c r="Z199" i="2"/>
  <c r="AE182" i="2"/>
  <c r="AD205" i="2"/>
  <c r="AB207" i="2"/>
  <c r="AA208" i="2"/>
  <c r="Y209" i="2"/>
  <c r="X210" i="2"/>
  <c r="U210" i="2" s="1"/>
  <c r="AE215" i="2"/>
  <c r="AD216" i="2"/>
  <c r="AB218" i="2"/>
  <c r="AA219" i="2"/>
  <c r="Y221" i="2"/>
  <c r="X222" i="2"/>
  <c r="U222" i="2" s="1"/>
  <c r="AE227" i="2"/>
  <c r="AD228" i="2"/>
  <c r="AB230" i="2"/>
  <c r="AA231" i="2"/>
  <c r="Y233" i="2"/>
  <c r="X234" i="2"/>
  <c r="U234" i="2" s="1"/>
  <c r="AE238" i="2"/>
  <c r="AC240" i="2"/>
  <c r="AA241" i="2"/>
  <c r="X244" i="2"/>
  <c r="U244" i="2" s="1"/>
  <c r="AC249" i="2"/>
  <c r="Z252" i="2"/>
  <c r="W273" i="2"/>
  <c r="S273" i="2"/>
  <c r="Z303" i="2"/>
  <c r="AA305" i="2"/>
  <c r="AA304" i="2"/>
  <c r="AA300" i="2"/>
  <c r="AC352" i="2"/>
  <c r="AC354" i="2"/>
  <c r="AE360" i="2"/>
  <c r="AE361" i="2"/>
  <c r="AE358" i="2"/>
  <c r="AE350" i="2"/>
  <c r="Z384" i="2"/>
  <c r="Z381" i="2"/>
  <c r="AE111" i="2"/>
  <c r="Y113" i="2"/>
  <c r="AB114" i="2"/>
  <c r="AE115" i="2"/>
  <c r="Y117" i="2"/>
  <c r="AB118" i="2"/>
  <c r="AE119" i="2"/>
  <c r="Y121" i="2"/>
  <c r="AB122" i="2"/>
  <c r="AE123" i="2"/>
  <c r="S109" i="2"/>
  <c r="Y129" i="2"/>
  <c r="Y131" i="2"/>
  <c r="S113" i="2"/>
  <c r="AC135" i="2"/>
  <c r="AE137" i="2"/>
  <c r="Z138" i="2"/>
  <c r="AB140" i="2"/>
  <c r="X141" i="2"/>
  <c r="U141" i="2" s="1"/>
  <c r="T126" i="2"/>
  <c r="S123" i="2"/>
  <c r="AB143" i="2"/>
  <c r="S126" i="2"/>
  <c r="AB146" i="2"/>
  <c r="T132" i="2"/>
  <c r="X146" i="2"/>
  <c r="U146" i="2" s="1"/>
  <c r="X147" i="2"/>
  <c r="U147" i="2" s="1"/>
  <c r="S129" i="2"/>
  <c r="S132" i="2"/>
  <c r="AC152" i="2"/>
  <c r="Y154" i="2"/>
  <c r="AE157" i="2"/>
  <c r="AE163" i="2"/>
  <c r="AC164" i="2"/>
  <c r="Y166" i="2"/>
  <c r="AE169" i="2"/>
  <c r="AC171" i="2"/>
  <c r="AB172" i="2"/>
  <c r="Y174" i="2"/>
  <c r="T160" i="2"/>
  <c r="X174" i="2"/>
  <c r="U174" i="2" s="1"/>
  <c r="X175" i="2"/>
  <c r="U175" i="2" s="1"/>
  <c r="S159" i="2"/>
  <c r="AE179" i="2"/>
  <c r="AA182" i="2"/>
  <c r="Z183" i="2"/>
  <c r="AE166" i="2"/>
  <c r="AD188" i="2"/>
  <c r="AD189" i="2"/>
  <c r="AB191" i="2"/>
  <c r="AA191" i="2"/>
  <c r="AA192" i="2"/>
  <c r="Y193" i="2"/>
  <c r="AD199" i="2"/>
  <c r="AC200" i="2"/>
  <c r="Z202" i="2"/>
  <c r="Y203" i="2"/>
  <c r="AD186" i="2"/>
  <c r="W188" i="2"/>
  <c r="AE208" i="2"/>
  <c r="AB210" i="2"/>
  <c r="AA211" i="2"/>
  <c r="Y213" i="2"/>
  <c r="X214" i="2"/>
  <c r="U214" i="2" s="1"/>
  <c r="AC198" i="2"/>
  <c r="S199" i="2"/>
  <c r="AE219" i="2"/>
  <c r="AD220" i="2"/>
  <c r="AB222" i="2"/>
  <c r="AA223" i="2"/>
  <c r="Y225" i="2"/>
  <c r="X226" i="2"/>
  <c r="U226" i="2" s="1"/>
  <c r="S211" i="2"/>
  <c r="AE231" i="2"/>
  <c r="AD232" i="2"/>
  <c r="AB234" i="2"/>
  <c r="Z236" i="2"/>
  <c r="X237" i="2"/>
  <c r="U237" i="2" s="1"/>
  <c r="AE241" i="2"/>
  <c r="AD242" i="2"/>
  <c r="AC243" i="2"/>
  <c r="AB244" i="2"/>
  <c r="Y246" i="2"/>
  <c r="X247" i="2"/>
  <c r="U247" i="2" s="1"/>
  <c r="T232" i="2"/>
  <c r="S231" i="2"/>
  <c r="AD252" i="2"/>
  <c r="AB263" i="2"/>
  <c r="W249" i="2"/>
  <c r="AB274" i="2"/>
  <c r="T271" i="2"/>
  <c r="T272" i="2"/>
  <c r="X287" i="2"/>
  <c r="U287" i="2" s="1"/>
  <c r="AA292" i="2"/>
  <c r="Y316" i="2"/>
  <c r="AD125" i="2"/>
  <c r="AB127" i="2"/>
  <c r="AD135" i="2"/>
  <c r="AA138" i="2"/>
  <c r="Y141" i="2"/>
  <c r="AC143" i="2"/>
  <c r="Y147" i="2"/>
  <c r="Y150" i="2"/>
  <c r="Z154" i="2"/>
  <c r="T140" i="2"/>
  <c r="X154" i="2"/>
  <c r="U154" i="2" s="1"/>
  <c r="X155" i="2"/>
  <c r="U155" i="2" s="1"/>
  <c r="AA137" i="2"/>
  <c r="AB159" i="2"/>
  <c r="X161" i="2"/>
  <c r="U161" i="2" s="1"/>
  <c r="Z166" i="2"/>
  <c r="T152" i="2"/>
  <c r="X166" i="2"/>
  <c r="U166" i="2" s="1"/>
  <c r="X167" i="2"/>
  <c r="U167" i="2" s="1"/>
  <c r="AD171" i="2"/>
  <c r="AC172" i="2"/>
  <c r="Z174" i="2"/>
  <c r="Y175" i="2"/>
  <c r="AE180" i="2"/>
  <c r="AB182" i="2"/>
  <c r="X185" i="2"/>
  <c r="U185" i="2" s="1"/>
  <c r="Y168" i="2"/>
  <c r="AE189" i="2"/>
  <c r="AC191" i="2"/>
  <c r="AB192" i="2"/>
  <c r="Y194" i="2"/>
  <c r="T180" i="2"/>
  <c r="X194" i="2"/>
  <c r="U194" i="2" s="1"/>
  <c r="X195" i="2"/>
  <c r="U195" i="2" s="1"/>
  <c r="AE199" i="2"/>
  <c r="AD200" i="2"/>
  <c r="AA202" i="2"/>
  <c r="Z203" i="2"/>
  <c r="AE186" i="2"/>
  <c r="X188" i="2"/>
  <c r="U188" i="2" s="1"/>
  <c r="AD209" i="2"/>
  <c r="AB211" i="2"/>
  <c r="AA212" i="2"/>
  <c r="Y214" i="2"/>
  <c r="T200" i="2"/>
  <c r="X215" i="2"/>
  <c r="U215" i="2" s="1"/>
  <c r="T199" i="2"/>
  <c r="AE220" i="2"/>
  <c r="AD221" i="2"/>
  <c r="AB223" i="2"/>
  <c r="AA224" i="2"/>
  <c r="Y226" i="2"/>
  <c r="T212" i="2"/>
  <c r="X227" i="2"/>
  <c r="U227" i="2" s="1"/>
  <c r="T211" i="2"/>
  <c r="AE232" i="2"/>
  <c r="AD233" i="2"/>
  <c r="AA236" i="2"/>
  <c r="X238" i="2"/>
  <c r="U238" i="2" s="1"/>
  <c r="AA221" i="2"/>
  <c r="AC244" i="2"/>
  <c r="Z246" i="2"/>
  <c r="Y247" i="2"/>
  <c r="X248" i="2"/>
  <c r="U248" i="2" s="1"/>
  <c r="AD230" i="2"/>
  <c r="W232" i="2"/>
  <c r="AD254" i="2"/>
  <c r="AD256" i="2"/>
  <c r="AD263" i="2"/>
  <c r="T262" i="2"/>
  <c r="X277" i="2"/>
  <c r="U277" i="2" s="1"/>
  <c r="AC259" i="2"/>
  <c r="X285" i="2"/>
  <c r="U285" i="2" s="1"/>
  <c r="Z302" i="2"/>
  <c r="Z299" i="2"/>
  <c r="Z301" i="2"/>
  <c r="AC308" i="2"/>
  <c r="AC309" i="2"/>
  <c r="AC302" i="2"/>
  <c r="AC300" i="2"/>
  <c r="AC292" i="2"/>
  <c r="Z293" i="2"/>
  <c r="T88" i="2"/>
  <c r="AE125" i="2"/>
  <c r="AE135" i="2"/>
  <c r="AB138" i="2"/>
  <c r="AD143" i="2"/>
  <c r="AD148" i="2"/>
  <c r="AD149" i="2"/>
  <c r="Z150" i="2"/>
  <c r="AA154" i="2"/>
  <c r="Y155" i="2"/>
  <c r="AC159" i="2"/>
  <c r="AA159" i="2"/>
  <c r="AA160" i="2"/>
  <c r="AE164" i="2"/>
  <c r="AA166" i="2"/>
  <c r="Y167" i="2"/>
  <c r="AE171" i="2"/>
  <c r="AA174" i="2"/>
  <c r="Z175" i="2"/>
  <c r="AE158" i="2"/>
  <c r="AD180" i="2"/>
  <c r="AD181" i="2"/>
  <c r="AB183" i="2"/>
  <c r="AA183" i="2"/>
  <c r="AA184" i="2"/>
  <c r="Y185" i="2"/>
  <c r="AD191" i="2"/>
  <c r="AC192" i="2"/>
  <c r="Z194" i="2"/>
  <c r="Y195" i="2"/>
  <c r="AD178" i="2"/>
  <c r="T179" i="2"/>
  <c r="AE200" i="2"/>
  <c r="AB202" i="2"/>
  <c r="AA203" i="2"/>
  <c r="X205" i="2"/>
  <c r="U205" i="2" s="1"/>
  <c r="AE209" i="2"/>
  <c r="AC211" i="2"/>
  <c r="AB212" i="2"/>
  <c r="Z214" i="2"/>
  <c r="Y215" i="2"/>
  <c r="Z201" i="2"/>
  <c r="AE221" i="2"/>
  <c r="AC223" i="2"/>
  <c r="AB224" i="2"/>
  <c r="Z226" i="2"/>
  <c r="Y227" i="2"/>
  <c r="X212" i="2"/>
  <c r="U212" i="2" s="1"/>
  <c r="AE233" i="2"/>
  <c r="AD234" i="2"/>
  <c r="AB236" i="2"/>
  <c r="Y238" i="2"/>
  <c r="X239" i="2"/>
  <c r="U239" i="2" s="1"/>
  <c r="T224" i="2"/>
  <c r="AB221" i="2"/>
  <c r="AE243" i="2"/>
  <c r="Z247" i="2"/>
  <c r="AE230" i="2"/>
  <c r="AD253" i="2"/>
  <c r="AD255" i="2"/>
  <c r="AD257" i="2"/>
  <c r="AD259" i="2"/>
  <c r="AD265" i="2"/>
  <c r="AB273" i="2"/>
  <c r="S257" i="2"/>
  <c r="W257" i="2"/>
  <c r="Y277" i="2"/>
  <c r="X281" i="2"/>
  <c r="U281" i="2" s="1"/>
  <c r="AC283" i="2"/>
  <c r="Y286" i="2"/>
  <c r="AD324" i="2"/>
  <c r="AD322" i="2"/>
  <c r="AA124" i="2"/>
  <c r="Y126" i="2"/>
  <c r="AD127" i="2"/>
  <c r="AB131" i="2"/>
  <c r="AD132" i="2"/>
  <c r="AD133" i="2"/>
  <c r="Y134" i="2"/>
  <c r="AA135" i="2"/>
  <c r="AA136" i="2"/>
  <c r="T124" i="2"/>
  <c r="X138" i="2"/>
  <c r="U138" i="2" s="1"/>
  <c r="X139" i="2"/>
  <c r="U139" i="2" s="1"/>
  <c r="AE140" i="2"/>
  <c r="AE143" i="2"/>
  <c r="AA143" i="2"/>
  <c r="AA144" i="2"/>
  <c r="AA150" i="2"/>
  <c r="Y132" i="2"/>
  <c r="AD152" i="2"/>
  <c r="AD153" i="2"/>
  <c r="AB154" i="2"/>
  <c r="Z155" i="2"/>
  <c r="AD159" i="2"/>
  <c r="AB160" i="2"/>
  <c r="AD164" i="2"/>
  <c r="AD165" i="2"/>
  <c r="AB166" i="2"/>
  <c r="Z167" i="2"/>
  <c r="AD150" i="2"/>
  <c r="AE172" i="2"/>
  <c r="AB174" i="2"/>
  <c r="X177" i="2"/>
  <c r="U177" i="2" s="1"/>
  <c r="AE181" i="2"/>
  <c r="AC183" i="2"/>
  <c r="AB184" i="2"/>
  <c r="Y186" i="2"/>
  <c r="T172" i="2"/>
  <c r="X186" i="2"/>
  <c r="U186" i="2" s="1"/>
  <c r="X187" i="2"/>
  <c r="U187" i="2" s="1"/>
  <c r="AC170" i="2"/>
  <c r="AE191" i="2"/>
  <c r="AA194" i="2"/>
  <c r="Z195" i="2"/>
  <c r="AE178" i="2"/>
  <c r="AD201" i="2"/>
  <c r="AB203" i="2"/>
  <c r="AA204" i="2"/>
  <c r="Y205" i="2"/>
  <c r="X206" i="2"/>
  <c r="U206" i="2" s="1"/>
  <c r="AD211" i="2"/>
  <c r="AC212" i="2"/>
  <c r="AA214" i="2"/>
  <c r="Z215" i="2"/>
  <c r="X217" i="2"/>
  <c r="U217" i="2" s="1"/>
  <c r="AA201" i="2"/>
  <c r="AD223" i="2"/>
  <c r="AC224" i="2"/>
  <c r="AA226" i="2"/>
  <c r="Z227" i="2"/>
  <c r="X229" i="2"/>
  <c r="U229" i="2" s="1"/>
  <c r="Y212" i="2"/>
  <c r="AE234" i="2"/>
  <c r="AC236" i="2"/>
  <c r="Z238" i="2"/>
  <c r="X240" i="2"/>
  <c r="U240" i="2" s="1"/>
  <c r="AC221" i="2"/>
  <c r="AC245" i="2"/>
  <c r="AB246" i="2"/>
  <c r="AA247" i="2"/>
  <c r="Z248" i="2"/>
  <c r="AE253" i="2"/>
  <c r="AE252" i="2"/>
  <c r="AA235" i="2"/>
  <c r="AE255" i="2"/>
  <c r="Y237" i="2"/>
  <c r="AE257" i="2"/>
  <c r="AE256" i="2"/>
  <c r="AA239" i="2"/>
  <c r="AE259" i="2"/>
  <c r="AE265" i="2"/>
  <c r="X267" i="2"/>
  <c r="U267" i="2" s="1"/>
  <c r="T252" i="2"/>
  <c r="AA282" i="2"/>
  <c r="Z286" i="2"/>
  <c r="W281" i="2"/>
  <c r="S281" i="2"/>
  <c r="AB124" i="2"/>
  <c r="AE127" i="2"/>
  <c r="AE133" i="2"/>
  <c r="Z134" i="2"/>
  <c r="AB136" i="2"/>
  <c r="Y139" i="2"/>
  <c r="AB144" i="2"/>
  <c r="X145" i="2"/>
  <c r="U145" i="2" s="1"/>
  <c r="T130" i="2"/>
  <c r="AB147" i="2"/>
  <c r="AB150" i="2"/>
  <c r="T136" i="2"/>
  <c r="X150" i="2"/>
  <c r="U150" i="2" s="1"/>
  <c r="X151" i="2"/>
  <c r="U151" i="2" s="1"/>
  <c r="T139" i="2"/>
  <c r="AE159" i="2"/>
  <c r="AC160" i="2"/>
  <c r="Y162" i="2"/>
  <c r="AE165" i="2"/>
  <c r="AE150" i="2"/>
  <c r="X152" i="2"/>
  <c r="U152" i="2" s="1"/>
  <c r="AD172" i="2"/>
  <c r="AD173" i="2"/>
  <c r="AB175" i="2"/>
  <c r="AA175" i="2"/>
  <c r="AA176" i="2"/>
  <c r="Y177" i="2"/>
  <c r="AD183" i="2"/>
  <c r="AC184" i="2"/>
  <c r="Z186" i="2"/>
  <c r="Y187" i="2"/>
  <c r="AD170" i="2"/>
  <c r="T171" i="2"/>
  <c r="AE192" i="2"/>
  <c r="AB194" i="2"/>
  <c r="X197" i="2"/>
  <c r="U197" i="2" s="1"/>
  <c r="Z181" i="2"/>
  <c r="AE201" i="2"/>
  <c r="AC203" i="2"/>
  <c r="AB204" i="2"/>
  <c r="Y206" i="2"/>
  <c r="T192" i="2"/>
  <c r="X207" i="2"/>
  <c r="U207" i="2" s="1"/>
  <c r="AB189" i="2"/>
  <c r="AC190" i="2"/>
  <c r="AE211" i="2"/>
  <c r="AD212" i="2"/>
  <c r="AB214" i="2"/>
  <c r="AA215" i="2"/>
  <c r="Y217" i="2"/>
  <c r="X218" i="2"/>
  <c r="U218" i="2" s="1"/>
  <c r="AB201" i="2"/>
  <c r="AE223" i="2"/>
  <c r="AD224" i="2"/>
  <c r="AB226" i="2"/>
  <c r="AA227" i="2"/>
  <c r="Y229" i="2"/>
  <c r="X230" i="2"/>
  <c r="U230" i="2" s="1"/>
  <c r="AE235" i="2"/>
  <c r="AD236" i="2"/>
  <c r="AA238" i="2"/>
  <c r="Z239" i="2"/>
  <c r="X224" i="2"/>
  <c r="U224" i="2" s="1"/>
  <c r="AD245" i="2"/>
  <c r="AB247" i="2"/>
  <c r="AA248" i="2"/>
  <c r="T235" i="2"/>
  <c r="AA233" i="2"/>
  <c r="AB235" i="2"/>
  <c r="AE262" i="2"/>
  <c r="AE260" i="2"/>
  <c r="AD244" i="2"/>
  <c r="W245" i="2"/>
  <c r="Y268" i="2"/>
  <c r="AD273" i="2"/>
  <c r="AB282" i="2"/>
  <c r="AA278" i="2"/>
  <c r="T285" i="2"/>
  <c r="X300" i="2"/>
  <c r="U300" i="2" s="1"/>
  <c r="X299" i="2"/>
  <c r="U299" i="2" s="1"/>
  <c r="T284" i="2"/>
  <c r="AC306" i="2"/>
  <c r="AA104" i="2"/>
  <c r="AD105" i="2"/>
  <c r="X107" i="2"/>
  <c r="U107" i="2" s="1"/>
  <c r="AA108" i="2"/>
  <c r="AD109" i="2"/>
  <c r="T91" i="2"/>
  <c r="X111" i="2"/>
  <c r="U111" i="2" s="1"/>
  <c r="AA112" i="2"/>
  <c r="AD113" i="2"/>
  <c r="T95" i="2"/>
  <c r="X115" i="2"/>
  <c r="U115" i="2" s="1"/>
  <c r="AA116" i="2"/>
  <c r="AD117" i="2"/>
  <c r="T99" i="2"/>
  <c r="T104" i="2"/>
  <c r="X119" i="2"/>
  <c r="U119" i="2" s="1"/>
  <c r="AA120" i="2"/>
  <c r="AD121" i="2"/>
  <c r="T103" i="2"/>
  <c r="T108" i="2"/>
  <c r="X123" i="2"/>
  <c r="U123" i="2" s="1"/>
  <c r="AA126" i="2"/>
  <c r="AD129" i="2"/>
  <c r="AD131" i="2"/>
  <c r="AA134" i="2"/>
  <c r="X137" i="2"/>
  <c r="U137" i="2" s="1"/>
  <c r="T122" i="2"/>
  <c r="T121" i="2"/>
  <c r="Y142" i="2"/>
  <c r="AA123" i="2"/>
  <c r="Y145" i="2"/>
  <c r="AD126" i="2"/>
  <c r="T127" i="2"/>
  <c r="AC147" i="2"/>
  <c r="Y151" i="2"/>
  <c r="AA133" i="2"/>
  <c r="S134" i="2"/>
  <c r="AB155" i="2"/>
  <c r="X157" i="2"/>
  <c r="U157" i="2" s="1"/>
  <c r="W140" i="2"/>
  <c r="Z162" i="2"/>
  <c r="T148" i="2"/>
  <c r="X162" i="2"/>
  <c r="U162" i="2" s="1"/>
  <c r="X163" i="2"/>
  <c r="U163" i="2" s="1"/>
  <c r="S146" i="2"/>
  <c r="AB167" i="2"/>
  <c r="X169" i="2"/>
  <c r="U169" i="2" s="1"/>
  <c r="Y152" i="2"/>
  <c r="Z153" i="2"/>
  <c r="AE173" i="2"/>
  <c r="AC175" i="2"/>
  <c r="AB176" i="2"/>
  <c r="Y178" i="2"/>
  <c r="T164" i="2"/>
  <c r="X178" i="2"/>
  <c r="U178" i="2" s="1"/>
  <c r="X179" i="2"/>
  <c r="U179" i="2" s="1"/>
  <c r="AE183" i="2"/>
  <c r="AA186" i="2"/>
  <c r="Z187" i="2"/>
  <c r="AE170" i="2"/>
  <c r="X172" i="2"/>
  <c r="U172" i="2" s="1"/>
  <c r="AD192" i="2"/>
  <c r="AD193" i="2"/>
  <c r="AB195" i="2"/>
  <c r="AA195" i="2"/>
  <c r="AA196" i="2"/>
  <c r="Y197" i="2"/>
  <c r="AA181" i="2"/>
  <c r="AD203" i="2"/>
  <c r="AC204" i="2"/>
  <c r="Z206" i="2"/>
  <c r="Y207" i="2"/>
  <c r="AD190" i="2"/>
  <c r="T191" i="2"/>
  <c r="W192" i="2"/>
  <c r="AE212" i="2"/>
  <c r="AD213" i="2"/>
  <c r="AB215" i="2"/>
  <c r="AA216" i="2"/>
  <c r="Y218" i="2"/>
  <c r="T204" i="2"/>
  <c r="X219" i="2"/>
  <c r="U219" i="2" s="1"/>
  <c r="AD202" i="2"/>
  <c r="T203" i="2"/>
  <c r="W204" i="2"/>
  <c r="AE224" i="2"/>
  <c r="AD225" i="2"/>
  <c r="AB227" i="2"/>
  <c r="AA228" i="2"/>
  <c r="Y230" i="2"/>
  <c r="T216" i="2"/>
  <c r="X231" i="2"/>
  <c r="U231" i="2" s="1"/>
  <c r="T215" i="2"/>
  <c r="W216" i="2"/>
  <c r="AE236" i="2"/>
  <c r="AB238" i="2"/>
  <c r="Z240" i="2"/>
  <c r="T226" i="2"/>
  <c r="Y224" i="2"/>
  <c r="Z225" i="2"/>
  <c r="AE245" i="2"/>
  <c r="AD246" i="2"/>
  <c r="AC247" i="2"/>
  <c r="AB248" i="2"/>
  <c r="X251" i="2"/>
  <c r="U251" i="2" s="1"/>
  <c r="AB233" i="2"/>
  <c r="T234" i="2"/>
  <c r="AC235" i="2"/>
  <c r="T236" i="2"/>
  <c r="AC239" i="2"/>
  <c r="AE244" i="2"/>
  <c r="Y245" i="2"/>
  <c r="AB272" i="2"/>
  <c r="T260" i="2"/>
  <c r="AC282" i="2"/>
  <c r="AC280" i="2"/>
  <c r="Y285" i="2"/>
  <c r="Y273" i="2"/>
  <c r="AE295" i="2"/>
  <c r="AB278" i="2"/>
  <c r="Y300" i="2"/>
  <c r="AD305" i="2"/>
  <c r="AE121" i="2"/>
  <c r="Y123" i="2"/>
  <c r="AB126" i="2"/>
  <c r="AE129" i="2"/>
  <c r="AE131" i="2"/>
  <c r="AB134" i="2"/>
  <c r="Y137" i="2"/>
  <c r="AD140" i="2"/>
  <c r="AD141" i="2"/>
  <c r="Z142" i="2"/>
  <c r="AD147" i="2"/>
  <c r="Z151" i="2"/>
  <c r="AC155" i="2"/>
  <c r="AA155" i="2"/>
  <c r="AA156" i="2"/>
  <c r="Y157" i="2"/>
  <c r="X140" i="2"/>
  <c r="U140" i="2" s="1"/>
  <c r="AE160" i="2"/>
  <c r="AA162" i="2"/>
  <c r="Y163" i="2"/>
  <c r="AB145" i="2"/>
  <c r="AC167" i="2"/>
  <c r="AA167" i="2"/>
  <c r="AA168" i="2"/>
  <c r="Y169" i="2"/>
  <c r="AA153" i="2"/>
  <c r="AD175" i="2"/>
  <c r="AC176" i="2"/>
  <c r="Z178" i="2"/>
  <c r="Y179" i="2"/>
  <c r="AD162" i="2"/>
  <c r="T163" i="2"/>
  <c r="AE184" i="2"/>
  <c r="AB186" i="2"/>
  <c r="X189" i="2"/>
  <c r="U189" i="2" s="1"/>
  <c r="Y172" i="2"/>
  <c r="Z173" i="2"/>
  <c r="AE193" i="2"/>
  <c r="AC195" i="2"/>
  <c r="AB196" i="2"/>
  <c r="Y198" i="2"/>
  <c r="T184" i="2"/>
  <c r="X198" i="2"/>
  <c r="U198" i="2" s="1"/>
  <c r="X199" i="2"/>
  <c r="U199" i="2" s="1"/>
  <c r="AB181" i="2"/>
  <c r="AC182" i="2"/>
  <c r="AE203" i="2"/>
  <c r="AD204" i="2"/>
  <c r="AA206" i="2"/>
  <c r="Z207" i="2"/>
  <c r="AE190" i="2"/>
  <c r="X192" i="2"/>
  <c r="U192" i="2" s="1"/>
  <c r="Z193" i="2"/>
  <c r="AE213" i="2"/>
  <c r="AC215" i="2"/>
  <c r="AB216" i="2"/>
  <c r="Z218" i="2"/>
  <c r="Y219" i="2"/>
  <c r="X204" i="2"/>
  <c r="U204" i="2" s="1"/>
  <c r="Z205" i="2"/>
  <c r="AE225" i="2"/>
  <c r="AC227" i="2"/>
  <c r="AB228" i="2"/>
  <c r="Z230" i="2"/>
  <c r="Y231" i="2"/>
  <c r="X216" i="2"/>
  <c r="U216" i="2" s="1"/>
  <c r="AD237" i="2"/>
  <c r="AA240" i="2"/>
  <c r="Y241" i="2"/>
  <c r="AA225" i="2"/>
  <c r="AC248" i="2"/>
  <c r="Y251" i="2"/>
  <c r="X252" i="2"/>
  <c r="U252" i="2" s="1"/>
  <c r="AD235" i="2"/>
  <c r="Y242" i="2"/>
  <c r="AA245" i="2"/>
  <c r="AC269" i="2"/>
  <c r="T270" i="2"/>
  <c r="X271" i="2"/>
  <c r="U271" i="2" s="1"/>
  <c r="X275" i="2"/>
  <c r="U275" i="2" s="1"/>
  <c r="AD277" i="2"/>
  <c r="T289" i="2"/>
  <c r="X304" i="2"/>
  <c r="U304" i="2" s="1"/>
  <c r="X303" i="2"/>
  <c r="U303" i="2" s="1"/>
  <c r="T288" i="2"/>
  <c r="T286" i="2"/>
  <c r="T138" i="2"/>
  <c r="T142" i="2"/>
  <c r="T146" i="2"/>
  <c r="T150" i="2"/>
  <c r="T154" i="2"/>
  <c r="T158" i="2"/>
  <c r="T162" i="2"/>
  <c r="T166" i="2"/>
  <c r="T170" i="2"/>
  <c r="T174" i="2"/>
  <c r="T178" i="2"/>
  <c r="T182" i="2"/>
  <c r="T186" i="2"/>
  <c r="T190" i="2"/>
  <c r="T194" i="2"/>
  <c r="T198" i="2"/>
  <c r="T202" i="2"/>
  <c r="T206" i="2"/>
  <c r="T210" i="2"/>
  <c r="T214" i="2"/>
  <c r="T218" i="2"/>
  <c r="T222" i="2"/>
  <c r="AB254" i="2"/>
  <c r="AB256" i="2"/>
  <c r="AB258" i="2"/>
  <c r="AC260" i="2"/>
  <c r="Y261" i="2"/>
  <c r="W243" i="2"/>
  <c r="T254" i="2"/>
  <c r="X269" i="2"/>
  <c r="U269" i="2" s="1"/>
  <c r="T253" i="2"/>
  <c r="AC274" i="2"/>
  <c r="AA276" i="2"/>
  <c r="Z277" i="2"/>
  <c r="W261" i="2"/>
  <c r="X262" i="2"/>
  <c r="U262" i="2" s="1"/>
  <c r="AE282" i="2"/>
  <c r="AC285" i="2"/>
  <c r="AB286" i="2"/>
  <c r="AA288" i="2"/>
  <c r="Y289" i="2"/>
  <c r="Y288" i="2"/>
  <c r="Y290" i="2"/>
  <c r="X291" i="2"/>
  <c r="U291" i="2" s="1"/>
  <c r="Y292" i="2"/>
  <c r="X294" i="2"/>
  <c r="U294" i="2" s="1"/>
  <c r="T279" i="2"/>
  <c r="T278" i="2"/>
  <c r="X295" i="2"/>
  <c r="U295" i="2" s="1"/>
  <c r="Z315" i="2"/>
  <c r="Z316" i="2"/>
  <c r="S352" i="2"/>
  <c r="W352" i="2"/>
  <c r="AC254" i="2"/>
  <c r="AC256" i="2"/>
  <c r="AC258" i="2"/>
  <c r="Z261" i="2"/>
  <c r="AB267" i="2"/>
  <c r="Y269" i="2"/>
  <c r="X279" i="2"/>
  <c r="U279" i="2" s="1"/>
  <c r="Y262" i="2"/>
  <c r="T263" i="2"/>
  <c r="Z289" i="2"/>
  <c r="Z290" i="2"/>
  <c r="Y296" i="2"/>
  <c r="Z297" i="2"/>
  <c r="AA298" i="2"/>
  <c r="AA299" i="2"/>
  <c r="AD307" i="2"/>
  <c r="AD308" i="2"/>
  <c r="S292" i="2"/>
  <c r="W292" i="2"/>
  <c r="AB328" i="2"/>
  <c r="AB326" i="2"/>
  <c r="AC329" i="2"/>
  <c r="AC328" i="2"/>
  <c r="AC363" i="2"/>
  <c r="AC362" i="2"/>
  <c r="S193" i="2"/>
  <c r="S197" i="2"/>
  <c r="S201" i="2"/>
  <c r="S205" i="2"/>
  <c r="S209" i="2"/>
  <c r="S213" i="2"/>
  <c r="X253" i="2"/>
  <c r="U253" i="2" s="1"/>
  <c r="X255" i="2"/>
  <c r="U255" i="2" s="1"/>
  <c r="X257" i="2"/>
  <c r="U257" i="2" s="1"/>
  <c r="X259" i="2"/>
  <c r="U259" i="2" s="1"/>
  <c r="T244" i="2"/>
  <c r="AE263" i="2"/>
  <c r="AA264" i="2"/>
  <c r="AE266" i="2"/>
  <c r="AC267" i="2"/>
  <c r="AA268" i="2"/>
  <c r="W253" i="2"/>
  <c r="AD275" i="2"/>
  <c r="AC276" i="2"/>
  <c r="AB277" i="2"/>
  <c r="Z291" i="2"/>
  <c r="Z296" i="2"/>
  <c r="AB299" i="2"/>
  <c r="AD303" i="2"/>
  <c r="AD304" i="2"/>
  <c r="AE306" i="2"/>
  <c r="AE308" i="2"/>
  <c r="AD317" i="2"/>
  <c r="Y332" i="2"/>
  <c r="Y342" i="2"/>
  <c r="Y343" i="2"/>
  <c r="Z349" i="2"/>
  <c r="Z338" i="2"/>
  <c r="Z366" i="2"/>
  <c r="Z365" i="2"/>
  <c r="T137" i="2"/>
  <c r="T141" i="2"/>
  <c r="T145" i="2"/>
  <c r="T149" i="2"/>
  <c r="T153" i="2"/>
  <c r="T157" i="2"/>
  <c r="T161" i="2"/>
  <c r="T165" i="2"/>
  <c r="T169" i="2"/>
  <c r="T173" i="2"/>
  <c r="T177" i="2"/>
  <c r="T181" i="2"/>
  <c r="T185" i="2"/>
  <c r="T189" i="2"/>
  <c r="T193" i="2"/>
  <c r="T197" i="2"/>
  <c r="T201" i="2"/>
  <c r="T205" i="2"/>
  <c r="T209" i="2"/>
  <c r="T213" i="2"/>
  <c r="T217" i="2"/>
  <c r="T221" i="2"/>
  <c r="X241" i="2"/>
  <c r="U241" i="2" s="1"/>
  <c r="AA242" i="2"/>
  <c r="AD243" i="2"/>
  <c r="T225" i="2"/>
  <c r="X245" i="2"/>
  <c r="U245" i="2" s="1"/>
  <c r="AA246" i="2"/>
  <c r="AD247" i="2"/>
  <c r="T229" i="2"/>
  <c r="X249" i="2"/>
  <c r="U249" i="2" s="1"/>
  <c r="AA250" i="2"/>
  <c r="AD251" i="2"/>
  <c r="T233" i="2"/>
  <c r="Y253" i="2"/>
  <c r="AE254" i="2"/>
  <c r="Y255" i="2"/>
  <c r="Y257" i="2"/>
  <c r="AE258" i="2"/>
  <c r="Y259" i="2"/>
  <c r="AB261" i="2"/>
  <c r="AB264" i="2"/>
  <c r="T250" i="2"/>
  <c r="AD267" i="2"/>
  <c r="AB268" i="2"/>
  <c r="AA269" i="2"/>
  <c r="T256" i="2"/>
  <c r="Y254" i="2"/>
  <c r="T255" i="2"/>
  <c r="AE275" i="2"/>
  <c r="Y280" i="2"/>
  <c r="AD262" i="2"/>
  <c r="T264" i="2"/>
  <c r="T266" i="2"/>
  <c r="AA290" i="2"/>
  <c r="AE304" i="2"/>
  <c r="AE307" i="2"/>
  <c r="AD301" i="2"/>
  <c r="Z343" i="2"/>
  <c r="AE372" i="2"/>
  <c r="AE373" i="2"/>
  <c r="AE370" i="2"/>
  <c r="Y249" i="2"/>
  <c r="AB250" i="2"/>
  <c r="AE251" i="2"/>
  <c r="Z253" i="2"/>
  <c r="Z255" i="2"/>
  <c r="T237" i="2"/>
  <c r="Z257" i="2"/>
  <c r="Z259" i="2"/>
  <c r="AC261" i="2"/>
  <c r="AC264" i="2"/>
  <c r="AE267" i="2"/>
  <c r="Z270" i="2"/>
  <c r="X272" i="2"/>
  <c r="U272" i="2" s="1"/>
  <c r="Z254" i="2"/>
  <c r="W268" i="2"/>
  <c r="AC290" i="2"/>
  <c r="AB294" i="2"/>
  <c r="AA294" i="2"/>
  <c r="AB296" i="2"/>
  <c r="AC298" i="2"/>
  <c r="AE301" i="2"/>
  <c r="AB289" i="2"/>
  <c r="AA312" i="2"/>
  <c r="AB315" i="2"/>
  <c r="S300" i="2"/>
  <c r="W300" i="2"/>
  <c r="AC327" i="2"/>
  <c r="AC338" i="2"/>
  <c r="AC234" i="2"/>
  <c r="Z237" i="2"/>
  <c r="AC238" i="2"/>
  <c r="Z241" i="2"/>
  <c r="AC242" i="2"/>
  <c r="Z245" i="2"/>
  <c r="AC246" i="2"/>
  <c r="Z249" i="2"/>
  <c r="AC250" i="2"/>
  <c r="AD261" i="2"/>
  <c r="AD264" i="2"/>
  <c r="Y272" i="2"/>
  <c r="T258" i="2"/>
  <c r="AB255" i="2"/>
  <c r="T257" i="2"/>
  <c r="AC278" i="2"/>
  <c r="AA280" i="2"/>
  <c r="W265" i="2"/>
  <c r="S265" i="2"/>
  <c r="X268" i="2"/>
  <c r="U268" i="2" s="1"/>
  <c r="AD289" i="2"/>
  <c r="AD290" i="2"/>
  <c r="AC291" i="2"/>
  <c r="AC293" i="2"/>
  <c r="AC294" i="2"/>
  <c r="AD298" i="2"/>
  <c r="AD297" i="2"/>
  <c r="W284" i="2"/>
  <c r="Z287" i="2"/>
  <c r="Y310" i="2"/>
  <c r="AC315" i="2"/>
  <c r="AC312" i="2"/>
  <c r="AB325" i="2"/>
  <c r="AC326" i="2"/>
  <c r="Y336" i="2"/>
  <c r="AB253" i="2"/>
  <c r="W235" i="2"/>
  <c r="W237" i="2"/>
  <c r="AB257" i="2"/>
  <c r="W239" i="2"/>
  <c r="AE261" i="2"/>
  <c r="AA262" i="2"/>
  <c r="AE264" i="2"/>
  <c r="AA265" i="2"/>
  <c r="AE268" i="2"/>
  <c r="AB270" i="2"/>
  <c r="Z272" i="2"/>
  <c r="AC255" i="2"/>
  <c r="T268" i="2"/>
  <c r="T269" i="2"/>
  <c r="X284" i="2"/>
  <c r="U284" i="2" s="1"/>
  <c r="AD266" i="2"/>
  <c r="Y267" i="2"/>
  <c r="AD293" i="2"/>
  <c r="AE298" i="2"/>
  <c r="Z285" i="2"/>
  <c r="Z310" i="2"/>
  <c r="Z309" i="2"/>
  <c r="AC314" i="2"/>
  <c r="X318" i="2"/>
  <c r="U318" i="2" s="1"/>
  <c r="T303" i="2"/>
  <c r="Y322" i="2"/>
  <c r="AC325" i="2"/>
  <c r="AC324" i="2"/>
  <c r="AB309" i="2"/>
  <c r="Z336" i="2"/>
  <c r="AC337" i="2"/>
  <c r="T344" i="2"/>
  <c r="X359" i="2"/>
  <c r="U359" i="2" s="1"/>
  <c r="X352" i="2"/>
  <c r="U352" i="2" s="1"/>
  <c r="X340" i="2"/>
  <c r="U340" i="2" s="1"/>
  <c r="AC370" i="2"/>
  <c r="Y240" i="2"/>
  <c r="AB241" i="2"/>
  <c r="AE242" i="2"/>
  <c r="Y244" i="2"/>
  <c r="AB245" i="2"/>
  <c r="AE246" i="2"/>
  <c r="Y248" i="2"/>
  <c r="AB249" i="2"/>
  <c r="AE250" i="2"/>
  <c r="Y252" i="2"/>
  <c r="AC253" i="2"/>
  <c r="AC257" i="2"/>
  <c r="AB262" i="2"/>
  <c r="X263" i="2"/>
  <c r="U263" i="2" s="1"/>
  <c r="T248" i="2"/>
  <c r="AB265" i="2"/>
  <c r="X266" i="2"/>
  <c r="U266" i="2" s="1"/>
  <c r="T249" i="2"/>
  <c r="AE269" i="2"/>
  <c r="AC270" i="2"/>
  <c r="AA272" i="2"/>
  <c r="AE278" i="2"/>
  <c r="AD279" i="2"/>
  <c r="AB281" i="2"/>
  <c r="Z282" i="2"/>
  <c r="Y283" i="2"/>
  <c r="AC268" i="2"/>
  <c r="AB269" i="2"/>
  <c r="X273" i="2"/>
  <c r="U273" i="2" s="1"/>
  <c r="AE294" i="2"/>
  <c r="Z278" i="2"/>
  <c r="X305" i="2"/>
  <c r="U305" i="2" s="1"/>
  <c r="X306" i="2"/>
  <c r="U306" i="2" s="1"/>
  <c r="T291" i="2"/>
  <c r="T290" i="2"/>
  <c r="AC311" i="2"/>
  <c r="AC310" i="2"/>
  <c r="Y318" i="2"/>
  <c r="Y308" i="2"/>
  <c r="AA273" i="2"/>
  <c r="AD274" i="2"/>
  <c r="X276" i="2"/>
  <c r="U276" i="2" s="1"/>
  <c r="AA277" i="2"/>
  <c r="AD278" i="2"/>
  <c r="T265" i="2"/>
  <c r="X280" i="2"/>
  <c r="U280" i="2" s="1"/>
  <c r="AA281" i="2"/>
  <c r="AD282" i="2"/>
  <c r="Z284" i="2"/>
  <c r="AD288" i="2"/>
  <c r="AE293" i="2"/>
  <c r="Y294" i="2"/>
  <c r="Y297" i="2"/>
  <c r="AC299" i="2"/>
  <c r="Y303" i="2"/>
  <c r="AC305" i="2"/>
  <c r="Y306" i="2"/>
  <c r="AD287" i="2"/>
  <c r="AB310" i="2"/>
  <c r="Z311" i="2"/>
  <c r="X312" i="2"/>
  <c r="U312" i="2" s="1"/>
  <c r="T297" i="2"/>
  <c r="X311" i="2"/>
  <c r="U311" i="2" s="1"/>
  <c r="AB316" i="2"/>
  <c r="Y319" i="2"/>
  <c r="Y317" i="2"/>
  <c r="AE302" i="2"/>
  <c r="AA335" i="2"/>
  <c r="AA333" i="2"/>
  <c r="AA343" i="2"/>
  <c r="AE346" i="2"/>
  <c r="AA336" i="2"/>
  <c r="S350" i="2"/>
  <c r="W350" i="2"/>
  <c r="X395" i="2"/>
  <c r="U395" i="2" s="1"/>
  <c r="T380" i="2"/>
  <c r="T379" i="2"/>
  <c r="AE285" i="2"/>
  <c r="AA287" i="2"/>
  <c r="AE288" i="2"/>
  <c r="AB290" i="2"/>
  <c r="Z292" i="2"/>
  <c r="Z294" i="2"/>
  <c r="AD296" i="2"/>
  <c r="Z300" i="2"/>
  <c r="AD302" i="2"/>
  <c r="Z306" i="2"/>
  <c r="AE309" i="2"/>
  <c r="AA310" i="2"/>
  <c r="AA311" i="2"/>
  <c r="Y312" i="2"/>
  <c r="AE315" i="2"/>
  <c r="AB317" i="2"/>
  <c r="Y320" i="2"/>
  <c r="AE326" i="2"/>
  <c r="AE327" i="2"/>
  <c r="Y333" i="2"/>
  <c r="AC336" i="2"/>
  <c r="Y341" i="2"/>
  <c r="Z351" i="2"/>
  <c r="Z382" i="2"/>
  <c r="Z413" i="2"/>
  <c r="Z409" i="2"/>
  <c r="Z411" i="2"/>
  <c r="Z412" i="2"/>
  <c r="Z406" i="2"/>
  <c r="S247" i="2"/>
  <c r="S251" i="2"/>
  <c r="S255" i="2"/>
  <c r="Z276" i="2"/>
  <c r="AC277" i="2"/>
  <c r="S259" i="2"/>
  <c r="Z280" i="2"/>
  <c r="AC281" i="2"/>
  <c r="S263" i="2"/>
  <c r="AB284" i="2"/>
  <c r="S266" i="2"/>
  <c r="X286" i="2"/>
  <c r="U286" i="2" s="1"/>
  <c r="AB287" i="2"/>
  <c r="AE296" i="2"/>
  <c r="AA297" i="2"/>
  <c r="AE299" i="2"/>
  <c r="AA302" i="2"/>
  <c r="AA303" i="2"/>
  <c r="AE305" i="2"/>
  <c r="AD309" i="2"/>
  <c r="AD310" i="2"/>
  <c r="AB311" i="2"/>
  <c r="T296" i="2"/>
  <c r="AD316" i="2"/>
  <c r="AC317" i="2"/>
  <c r="AA319" i="2"/>
  <c r="Z319" i="2"/>
  <c r="X322" i="2"/>
  <c r="U322" i="2" s="1"/>
  <c r="T307" i="2"/>
  <c r="AC304" i="2"/>
  <c r="W306" i="2"/>
  <c r="W308" i="2"/>
  <c r="Z333" i="2"/>
  <c r="AC335" i="2"/>
  <c r="Z341" i="2"/>
  <c r="X384" i="2"/>
  <c r="U384" i="2" s="1"/>
  <c r="Z387" i="2"/>
  <c r="Y275" i="2"/>
  <c r="AB276" i="2"/>
  <c r="AE277" i="2"/>
  <c r="Y279" i="2"/>
  <c r="AB280" i="2"/>
  <c r="AE281" i="2"/>
  <c r="AD284" i="2"/>
  <c r="Y295" i="2"/>
  <c r="AC297" i="2"/>
  <c r="Y298" i="2"/>
  <c r="Y301" i="2"/>
  <c r="AC303" i="2"/>
  <c r="W286" i="2"/>
  <c r="T293" i="2"/>
  <c r="X307" i="2"/>
  <c r="U307" i="2" s="1"/>
  <c r="X308" i="2"/>
  <c r="U308" i="2" s="1"/>
  <c r="AB312" i="2"/>
  <c r="Z313" i="2"/>
  <c r="X314" i="2"/>
  <c r="U314" i="2" s="1"/>
  <c r="T299" i="2"/>
  <c r="AD295" i="2"/>
  <c r="AE317" i="2"/>
  <c r="AC319" i="2"/>
  <c r="AB320" i="2"/>
  <c r="AA321" i="2"/>
  <c r="Y323" i="2"/>
  <c r="Y321" i="2"/>
  <c r="Y331" i="2"/>
  <c r="Y330" i="2"/>
  <c r="Z332" i="2"/>
  <c r="Y338" i="2"/>
  <c r="Y339" i="2"/>
  <c r="Y346" i="2"/>
  <c r="Y347" i="2"/>
  <c r="AC351" i="2"/>
  <c r="AC333" i="2"/>
  <c r="Y354" i="2"/>
  <c r="Y355" i="2"/>
  <c r="Y352" i="2"/>
  <c r="AC358" i="2"/>
  <c r="AC342" i="2"/>
  <c r="AC364" i="2"/>
  <c r="AC365" i="2"/>
  <c r="AA283" i="2"/>
  <c r="AE284" i="2"/>
  <c r="AE287" i="2"/>
  <c r="AA289" i="2"/>
  <c r="Y291" i="2"/>
  <c r="AD292" i="2"/>
  <c r="AD294" i="2"/>
  <c r="Z298" i="2"/>
  <c r="AD299" i="2"/>
  <c r="AD300" i="2"/>
  <c r="X283" i="2"/>
  <c r="U283" i="2" s="1"/>
  <c r="Z304" i="2"/>
  <c r="AD306" i="2"/>
  <c r="AA306" i="2"/>
  <c r="AA307" i="2"/>
  <c r="AE311" i="2"/>
  <c r="AA313" i="2"/>
  <c r="Y314" i="2"/>
  <c r="AA296" i="2"/>
  <c r="T298" i="2"/>
  <c r="AE318" i="2"/>
  <c r="AB321" i="2"/>
  <c r="Y324" i="2"/>
  <c r="Z331" i="2"/>
  <c r="AA332" i="2"/>
  <c r="Z339" i="2"/>
  <c r="Z324" i="2"/>
  <c r="Z347" i="2"/>
  <c r="AC350" i="2"/>
  <c r="S334" i="2"/>
  <c r="W334" i="2"/>
  <c r="Z355" i="2"/>
  <c r="AB363" i="2"/>
  <c r="AB364" i="2"/>
  <c r="AB361" i="2"/>
  <c r="Z367" i="2"/>
  <c r="Z368" i="2"/>
  <c r="AB375" i="2"/>
  <c r="AB376" i="2"/>
  <c r="AB373" i="2"/>
  <c r="AC377" i="2"/>
  <c r="AC388" i="2"/>
  <c r="AC437" i="2"/>
  <c r="AC426" i="2"/>
  <c r="AA267" i="2"/>
  <c r="AD268" i="2"/>
  <c r="X270" i="2"/>
  <c r="U270" i="2" s="1"/>
  <c r="AA271" i="2"/>
  <c r="AD272" i="2"/>
  <c r="X274" i="2"/>
  <c r="U274" i="2" s="1"/>
  <c r="AA275" i="2"/>
  <c r="AD276" i="2"/>
  <c r="X278" i="2"/>
  <c r="U278" i="2" s="1"/>
  <c r="AA279" i="2"/>
  <c r="AD280" i="2"/>
  <c r="X282" i="2"/>
  <c r="U282" i="2" s="1"/>
  <c r="AB283" i="2"/>
  <c r="T273" i="2"/>
  <c r="X288" i="2"/>
  <c r="U288" i="2" s="1"/>
  <c r="AE292" i="2"/>
  <c r="Y293" i="2"/>
  <c r="AA295" i="2"/>
  <c r="AE297" i="2"/>
  <c r="AE300" i="2"/>
  <c r="AA301" i="2"/>
  <c r="AE303" i="2"/>
  <c r="AA286" i="2"/>
  <c r="AB307" i="2"/>
  <c r="Z308" i="2"/>
  <c r="T292" i="2"/>
  <c r="AD312" i="2"/>
  <c r="AB313" i="2"/>
  <c r="Z314" i="2"/>
  <c r="X315" i="2"/>
  <c r="U315" i="2" s="1"/>
  <c r="AC296" i="2"/>
  <c r="AE319" i="2"/>
  <c r="AD320" i="2"/>
  <c r="AC321" i="2"/>
  <c r="AA323" i="2"/>
  <c r="Y325" i="2"/>
  <c r="Y328" i="2"/>
  <c r="Z330" i="2"/>
  <c r="AA331" i="2"/>
  <c r="AE334" i="2"/>
  <c r="AC316" i="2"/>
  <c r="AA339" i="2"/>
  <c r="AE342" i="2"/>
  <c r="AA347" i="2"/>
  <c r="AA345" i="2"/>
  <c r="AE351" i="2"/>
  <c r="AC357" i="2"/>
  <c r="AA341" i="2"/>
  <c r="AA353" i="2"/>
  <c r="Z380" i="2"/>
  <c r="X389" i="2"/>
  <c r="U389" i="2" s="1"/>
  <c r="Z398" i="2"/>
  <c r="Y270" i="2"/>
  <c r="AB271" i="2"/>
  <c r="AE272" i="2"/>
  <c r="Y274" i="2"/>
  <c r="AB275" i="2"/>
  <c r="AE276" i="2"/>
  <c r="Y278" i="2"/>
  <c r="AB279" i="2"/>
  <c r="AE280" i="2"/>
  <c r="Y282" i="2"/>
  <c r="AC289" i="2"/>
  <c r="AA291" i="2"/>
  <c r="AB295" i="2"/>
  <c r="T281" i="2"/>
  <c r="X296" i="2"/>
  <c r="U296" i="2" s="1"/>
  <c r="AB298" i="2"/>
  <c r="X301" i="2"/>
  <c r="U301" i="2" s="1"/>
  <c r="X302" i="2"/>
  <c r="U302" i="2" s="1"/>
  <c r="T287" i="2"/>
  <c r="AB304" i="2"/>
  <c r="AC307" i="2"/>
  <c r="Y309" i="2"/>
  <c r="AE312" i="2"/>
  <c r="AC313" i="2"/>
  <c r="Y315" i="2"/>
  <c r="Y313" i="2"/>
  <c r="AE320" i="2"/>
  <c r="AD321" i="2"/>
  <c r="AC322" i="2"/>
  <c r="AB323" i="2"/>
  <c r="AA324" i="2"/>
  <c r="Y326" i="2"/>
  <c r="Y327" i="2"/>
  <c r="Y337" i="2"/>
  <c r="Y345" i="2"/>
  <c r="AC348" i="2"/>
  <c r="Z353" i="2"/>
  <c r="AC356" i="2"/>
  <c r="AC340" i="2"/>
  <c r="Y366" i="2"/>
  <c r="Y367" i="2"/>
  <c r="Y364" i="2"/>
  <c r="AD286" i="2"/>
  <c r="Z288" i="2"/>
  <c r="AB291" i="2"/>
  <c r="AA293" i="2"/>
  <c r="AC295" i="2"/>
  <c r="Y299" i="2"/>
  <c r="AC301" i="2"/>
  <c r="Y302" i="2"/>
  <c r="AD283" i="2"/>
  <c r="Y305" i="2"/>
  <c r="AB308" i="2"/>
  <c r="X309" i="2"/>
  <c r="U309" i="2" s="1"/>
  <c r="X310" i="2"/>
  <c r="U310" i="2" s="1"/>
  <c r="T295" i="2"/>
  <c r="AD291" i="2"/>
  <c r="AD313" i="2"/>
  <c r="X316" i="2"/>
  <c r="U316" i="2" s="1"/>
  <c r="AE321" i="2"/>
  <c r="AC323" i="2"/>
  <c r="AB324" i="2"/>
  <c r="AA325" i="2"/>
  <c r="Z326" i="2"/>
  <c r="AA328" i="2"/>
  <c r="AA329" i="2"/>
  <c r="AB314" i="2"/>
  <c r="Z337" i="2"/>
  <c r="AB322" i="2"/>
  <c r="Z345" i="2"/>
  <c r="AE356" i="2"/>
  <c r="AE357" i="2"/>
  <c r="AE354" i="2"/>
  <c r="AC339" i="2"/>
  <c r="Z373" i="2"/>
  <c r="Y378" i="2"/>
  <c r="Y379" i="2"/>
  <c r="Y376" i="2"/>
  <c r="Z385" i="2"/>
  <c r="AC386" i="2"/>
  <c r="AB404" i="2"/>
  <c r="AB391" i="2"/>
  <c r="AB394" i="2"/>
  <c r="AB395" i="2"/>
  <c r="T312" i="2"/>
  <c r="T311" i="2"/>
  <c r="S313" i="2"/>
  <c r="S315" i="2"/>
  <c r="S317" i="2"/>
  <c r="S319" i="2"/>
  <c r="S321" i="2"/>
  <c r="S323" i="2"/>
  <c r="S325" i="2"/>
  <c r="S327" i="2"/>
  <c r="S329" i="2"/>
  <c r="Z352" i="2"/>
  <c r="Z358" i="2"/>
  <c r="W342" i="2"/>
  <c r="W354" i="2"/>
  <c r="AC376" i="2"/>
  <c r="Z379" i="2"/>
  <c r="X381" i="2"/>
  <c r="U381" i="2" s="1"/>
  <c r="Z383" i="2"/>
  <c r="AB386" i="2"/>
  <c r="AC387" i="2"/>
  <c r="W372" i="2"/>
  <c r="AB402" i="2"/>
  <c r="AC407" i="2"/>
  <c r="S391" i="2"/>
  <c r="W391" i="2"/>
  <c r="AD399" i="2"/>
  <c r="S310" i="2"/>
  <c r="AC349" i="2"/>
  <c r="X350" i="2"/>
  <c r="U350" i="2" s="1"/>
  <c r="X331" i="2"/>
  <c r="U331" i="2" s="1"/>
  <c r="S332" i="2"/>
  <c r="AB351" i="2"/>
  <c r="AB352" i="2"/>
  <c r="X353" i="2"/>
  <c r="U353" i="2" s="1"/>
  <c r="S335" i="2"/>
  <c r="S338" i="2"/>
  <c r="AB358" i="2"/>
  <c r="Y358" i="2"/>
  <c r="Y359" i="2"/>
  <c r="T343" i="2"/>
  <c r="W344" i="2"/>
  <c r="T356" i="2"/>
  <c r="X371" i="2"/>
  <c r="U371" i="2" s="1"/>
  <c r="T355" i="2"/>
  <c r="W356" i="2"/>
  <c r="AD377" i="2"/>
  <c r="AA380" i="2"/>
  <c r="AA382" i="2"/>
  <c r="AC384" i="2"/>
  <c r="AD386" i="2"/>
  <c r="Z396" i="2"/>
  <c r="AB399" i="2"/>
  <c r="Z485" i="2"/>
  <c r="Z484" i="2"/>
  <c r="AA327" i="2"/>
  <c r="T310" i="2"/>
  <c r="AC341" i="2"/>
  <c r="AC343" i="2"/>
  <c r="AC345" i="2"/>
  <c r="AC347" i="2"/>
  <c r="Y353" i="2"/>
  <c r="AD334" i="2"/>
  <c r="AC355" i="2"/>
  <c r="AE364" i="2"/>
  <c r="AE365" i="2"/>
  <c r="AE362" i="2"/>
  <c r="AC367" i="2"/>
  <c r="AB367" i="2"/>
  <c r="AB368" i="2"/>
  <c r="AB365" i="2"/>
  <c r="Z370" i="2"/>
  <c r="Y370" i="2"/>
  <c r="Y371" i="2"/>
  <c r="Y368" i="2"/>
  <c r="AE376" i="2"/>
  <c r="AE377" i="2"/>
  <c r="AE374" i="2"/>
  <c r="AC379" i="2"/>
  <c r="AB379" i="2"/>
  <c r="AB380" i="2"/>
  <c r="AB377" i="2"/>
  <c r="AC383" i="2"/>
  <c r="Z369" i="2"/>
  <c r="X393" i="2"/>
  <c r="U393" i="2" s="1"/>
  <c r="Z395" i="2"/>
  <c r="AB398" i="2"/>
  <c r="S399" i="2"/>
  <c r="W399" i="2"/>
  <c r="AA426" i="2"/>
  <c r="AA429" i="2"/>
  <c r="AA457" i="2"/>
  <c r="Z478" i="2"/>
  <c r="AD331" i="2"/>
  <c r="T317" i="2"/>
  <c r="X334" i="2"/>
  <c r="U334" i="2" s="1"/>
  <c r="AD335" i="2"/>
  <c r="T321" i="2"/>
  <c r="X338" i="2"/>
  <c r="U338" i="2" s="1"/>
  <c r="AD339" i="2"/>
  <c r="T325" i="2"/>
  <c r="AD341" i="2"/>
  <c r="X342" i="2"/>
  <c r="U342" i="2" s="1"/>
  <c r="AD343" i="2"/>
  <c r="T329" i="2"/>
  <c r="AD345" i="2"/>
  <c r="X346" i="2"/>
  <c r="U346" i="2" s="1"/>
  <c r="X327" i="2"/>
  <c r="U327" i="2" s="1"/>
  <c r="AD347" i="2"/>
  <c r="AE348" i="2"/>
  <c r="AE349" i="2"/>
  <c r="Z350" i="2"/>
  <c r="X332" i="2"/>
  <c r="U332" i="2" s="1"/>
  <c r="AD352" i="2"/>
  <c r="AD355" i="2"/>
  <c r="Z356" i="2"/>
  <c r="AA359" i="2"/>
  <c r="X361" i="2"/>
  <c r="U361" i="2" s="1"/>
  <c r="W346" i="2"/>
  <c r="AD367" i="2"/>
  <c r="AC368" i="2"/>
  <c r="AA370" i="2"/>
  <c r="Z371" i="2"/>
  <c r="X373" i="2"/>
  <c r="U373" i="2" s="1"/>
  <c r="Y356" i="2"/>
  <c r="W358" i="2"/>
  <c r="AD379" i="2"/>
  <c r="AC380" i="2"/>
  <c r="AD383" i="2"/>
  <c r="X368" i="2"/>
  <c r="U368" i="2" s="1"/>
  <c r="X391" i="2"/>
  <c r="U391" i="2" s="1"/>
  <c r="T376" i="2"/>
  <c r="Y393" i="2"/>
  <c r="Z394" i="2"/>
  <c r="AE413" i="2"/>
  <c r="AB422" i="2"/>
  <c r="Y405" i="2"/>
  <c r="AC436" i="2"/>
  <c r="AE331" i="2"/>
  <c r="AE332" i="2"/>
  <c r="AE333" i="2"/>
  <c r="AE335" i="2"/>
  <c r="AE336" i="2"/>
  <c r="AE337" i="2"/>
  <c r="AE339" i="2"/>
  <c r="AE340" i="2"/>
  <c r="AE341" i="2"/>
  <c r="AE343" i="2"/>
  <c r="AE344" i="2"/>
  <c r="AE345" i="2"/>
  <c r="AE347" i="2"/>
  <c r="AA350" i="2"/>
  <c r="AE355" i="2"/>
  <c r="Z360" i="2"/>
  <c r="Y361" i="2"/>
  <c r="AC344" i="2"/>
  <c r="AC346" i="2"/>
  <c r="AE367" i="2"/>
  <c r="AC369" i="2"/>
  <c r="AB370" i="2"/>
  <c r="Z372" i="2"/>
  <c r="Y373" i="2"/>
  <c r="AC381" i="2"/>
  <c r="AC366" i="2"/>
  <c r="Z392" i="2"/>
  <c r="AC382" i="2"/>
  <c r="Z419" i="2"/>
  <c r="AC405" i="2"/>
  <c r="AC429" i="2"/>
  <c r="AD311" i="2"/>
  <c r="X313" i="2"/>
  <c r="U313" i="2" s="1"/>
  <c r="AA314" i="2"/>
  <c r="AD315" i="2"/>
  <c r="X317" i="2"/>
  <c r="U317" i="2" s="1"/>
  <c r="AA318" i="2"/>
  <c r="AD319" i="2"/>
  <c r="T301" i="2"/>
  <c r="X321" i="2"/>
  <c r="U321" i="2" s="1"/>
  <c r="AA322" i="2"/>
  <c r="AD323" i="2"/>
  <c r="T305" i="2"/>
  <c r="X325" i="2"/>
  <c r="U325" i="2" s="1"/>
  <c r="AA326" i="2"/>
  <c r="AD327" i="2"/>
  <c r="T309" i="2"/>
  <c r="X329" i="2"/>
  <c r="U329" i="2" s="1"/>
  <c r="AA330" i="2"/>
  <c r="S312" i="2"/>
  <c r="S314" i="2"/>
  <c r="S316" i="2"/>
  <c r="S318" i="2"/>
  <c r="S320" i="2"/>
  <c r="Z340" i="2"/>
  <c r="S322" i="2"/>
  <c r="Z342" i="2"/>
  <c r="S324" i="2"/>
  <c r="Z344" i="2"/>
  <c r="S326" i="2"/>
  <c r="Z346" i="2"/>
  <c r="S328" i="2"/>
  <c r="Z348" i="2"/>
  <c r="T330" i="2"/>
  <c r="AB350" i="2"/>
  <c r="T336" i="2"/>
  <c r="X351" i="2"/>
  <c r="U351" i="2" s="1"/>
  <c r="S333" i="2"/>
  <c r="X354" i="2"/>
  <c r="U354" i="2" s="1"/>
  <c r="X335" i="2"/>
  <c r="U335" i="2" s="1"/>
  <c r="AB355" i="2"/>
  <c r="AB356" i="2"/>
  <c r="X357" i="2"/>
  <c r="U357" i="2" s="1"/>
  <c r="AC359" i="2"/>
  <c r="AA360" i="2"/>
  <c r="T348" i="2"/>
  <c r="X363" i="2"/>
  <c r="U363" i="2" s="1"/>
  <c r="T347" i="2"/>
  <c r="W348" i="2"/>
  <c r="AD369" i="2"/>
  <c r="AA372" i="2"/>
  <c r="T360" i="2"/>
  <c r="X375" i="2"/>
  <c r="U375" i="2" s="1"/>
  <c r="AD358" i="2"/>
  <c r="T359" i="2"/>
  <c r="W360" i="2"/>
  <c r="AD381" i="2"/>
  <c r="AD366" i="2"/>
  <c r="X388" i="2"/>
  <c r="U388" i="2" s="1"/>
  <c r="Z391" i="2"/>
  <c r="AA392" i="2"/>
  <c r="AD395" i="2"/>
  <c r="AD397" i="2"/>
  <c r="W380" i="2"/>
  <c r="AD382" i="2"/>
  <c r="AC410" i="2"/>
  <c r="AC395" i="2"/>
  <c r="AA454" i="2"/>
  <c r="Y329" i="2"/>
  <c r="AB330" i="2"/>
  <c r="T314" i="2"/>
  <c r="AA334" i="2"/>
  <c r="T318" i="2"/>
  <c r="AA338" i="2"/>
  <c r="AA340" i="2"/>
  <c r="T322" i="2"/>
  <c r="AA342" i="2"/>
  <c r="AA344" i="2"/>
  <c r="AA346" i="2"/>
  <c r="AA348" i="2"/>
  <c r="Y350" i="2"/>
  <c r="Y351" i="2"/>
  <c r="AC353" i="2"/>
  <c r="Y357" i="2"/>
  <c r="AD338" i="2"/>
  <c r="AB359" i="2"/>
  <c r="AB360" i="2"/>
  <c r="Z362" i="2"/>
  <c r="Y362" i="2"/>
  <c r="Y363" i="2"/>
  <c r="X348" i="2"/>
  <c r="U348" i="2" s="1"/>
  <c r="AE368" i="2"/>
  <c r="AE369" i="2"/>
  <c r="AE366" i="2"/>
  <c r="AC371" i="2"/>
  <c r="AB371" i="2"/>
  <c r="AB372" i="2"/>
  <c r="AB369" i="2"/>
  <c r="Z374" i="2"/>
  <c r="Y374" i="2"/>
  <c r="Y375" i="2"/>
  <c r="Y372" i="2"/>
  <c r="X360" i="2"/>
  <c r="U360" i="2" s="1"/>
  <c r="AA365" i="2"/>
  <c r="X387" i="2"/>
  <c r="U387" i="2" s="1"/>
  <c r="T372" i="2"/>
  <c r="Y389" i="2"/>
  <c r="Z390" i="2"/>
  <c r="AA381" i="2"/>
  <c r="X403" i="2"/>
  <c r="U403" i="2" s="1"/>
  <c r="T388" i="2"/>
  <c r="X406" i="2"/>
  <c r="U406" i="2" s="1"/>
  <c r="T390" i="2"/>
  <c r="T391" i="2"/>
  <c r="X405" i="2"/>
  <c r="U405" i="2" s="1"/>
  <c r="Z408" i="2"/>
  <c r="AA409" i="2"/>
  <c r="AA402" i="2"/>
  <c r="AA406" i="2"/>
  <c r="AE411" i="2"/>
  <c r="S405" i="2"/>
  <c r="W405" i="2"/>
  <c r="AB331" i="2"/>
  <c r="AB332" i="2"/>
  <c r="AB335" i="2"/>
  <c r="AB336" i="2"/>
  <c r="AB339" i="2"/>
  <c r="AB340" i="2"/>
  <c r="AB343" i="2"/>
  <c r="AB344" i="2"/>
  <c r="AB346" i="2"/>
  <c r="AB347" i="2"/>
  <c r="AB348" i="2"/>
  <c r="Z354" i="2"/>
  <c r="X336" i="2"/>
  <c r="U336" i="2" s="1"/>
  <c r="AD356" i="2"/>
  <c r="AE359" i="2"/>
  <c r="AC372" i="2"/>
  <c r="Z375" i="2"/>
  <c r="X377" i="2"/>
  <c r="U377" i="2" s="1"/>
  <c r="Z359" i="2"/>
  <c r="Y360" i="2"/>
  <c r="Z361" i="2"/>
  <c r="Z388" i="2"/>
  <c r="Z389" i="2"/>
  <c r="AC392" i="2"/>
  <c r="AC393" i="2"/>
  <c r="AC378" i="2"/>
  <c r="Y403" i="2"/>
  <c r="Y402" i="2"/>
  <c r="S395" i="2"/>
  <c r="W395" i="2"/>
  <c r="Z415" i="2"/>
  <c r="Z417" i="2"/>
  <c r="X421" i="2"/>
  <c r="U421" i="2" s="1"/>
  <c r="T409" i="2"/>
  <c r="X424" i="2"/>
  <c r="U424" i="2" s="1"/>
  <c r="T408" i="2"/>
  <c r="X419" i="2"/>
  <c r="U419" i="2" s="1"/>
  <c r="AC428" i="2"/>
  <c r="S412" i="2"/>
  <c r="W412" i="2"/>
  <c r="S446" i="2"/>
  <c r="W446" i="2"/>
  <c r="T300" i="2"/>
  <c r="T304" i="2"/>
  <c r="T308" i="2"/>
  <c r="T313" i="2"/>
  <c r="X328" i="2"/>
  <c r="U328" i="2" s="1"/>
  <c r="X349" i="2"/>
  <c r="U349" i="2" s="1"/>
  <c r="AA351" i="2"/>
  <c r="AE352" i="2"/>
  <c r="AE353" i="2"/>
  <c r="AA354" i="2"/>
  <c r="X339" i="2"/>
  <c r="U339" i="2" s="1"/>
  <c r="S340" i="2"/>
  <c r="AD360" i="2"/>
  <c r="AC361" i="2"/>
  <c r="AB362" i="2"/>
  <c r="AA363" i="2"/>
  <c r="Z363" i="2"/>
  <c r="Z364" i="2"/>
  <c r="Y365" i="2"/>
  <c r="X366" i="2"/>
  <c r="U366" i="2" s="1"/>
  <c r="AA349" i="2"/>
  <c r="AE371" i="2"/>
  <c r="AD372" i="2"/>
  <c r="AC373" i="2"/>
  <c r="AB374" i="2"/>
  <c r="AA375" i="2"/>
  <c r="Z376" i="2"/>
  <c r="Y377" i="2"/>
  <c r="X378" i="2"/>
  <c r="U378" i="2" s="1"/>
  <c r="AC360" i="2"/>
  <c r="AA361" i="2"/>
  <c r="AD362" i="2"/>
  <c r="X385" i="2"/>
  <c r="U385" i="2" s="1"/>
  <c r="Y386" i="2"/>
  <c r="AA388" i="2"/>
  <c r="AA389" i="2"/>
  <c r="AB390" i="2"/>
  <c r="AD391" i="2"/>
  <c r="AD393" i="2"/>
  <c r="W376" i="2"/>
  <c r="AD378" i="2"/>
  <c r="X401" i="2"/>
  <c r="U401" i="2" s="1"/>
  <c r="Z404" i="2"/>
  <c r="AB407" i="2"/>
  <c r="AA415" i="2"/>
  <c r="X341" i="2"/>
  <c r="U341" i="2" s="1"/>
  <c r="T328" i="2"/>
  <c r="X343" i="2"/>
  <c r="U343" i="2" s="1"/>
  <c r="AD344" i="2"/>
  <c r="X345" i="2"/>
  <c r="U345" i="2" s="1"/>
  <c r="T332" i="2"/>
  <c r="X347" i="2"/>
  <c r="U347" i="2" s="1"/>
  <c r="AD348" i="2"/>
  <c r="Y349" i="2"/>
  <c r="AB354" i="2"/>
  <c r="T340" i="2"/>
  <c r="X355" i="2"/>
  <c r="U355" i="2" s="1"/>
  <c r="X358" i="2"/>
  <c r="U358" i="2" s="1"/>
  <c r="T342" i="2"/>
  <c r="T352" i="2"/>
  <c r="X367" i="2"/>
  <c r="U367" i="2" s="1"/>
  <c r="AB349" i="2"/>
  <c r="AD350" i="2"/>
  <c r="T351" i="2"/>
  <c r="AD373" i="2"/>
  <c r="AA376" i="2"/>
  <c r="T364" i="2"/>
  <c r="X379" i="2"/>
  <c r="U379" i="2" s="1"/>
  <c r="T368" i="2"/>
  <c r="X383" i="2"/>
  <c r="U383" i="2" s="1"/>
  <c r="Z386" i="2"/>
  <c r="AB388" i="2"/>
  <c r="AB389" i="2"/>
  <c r="X376" i="2"/>
  <c r="U376" i="2" s="1"/>
  <c r="AA377" i="2"/>
  <c r="X399" i="2"/>
  <c r="U399" i="2" s="1"/>
  <c r="T384" i="2"/>
  <c r="Y401" i="2"/>
  <c r="Z402" i="2"/>
  <c r="AC391" i="2"/>
  <c r="AC427" i="2"/>
  <c r="AA421" i="2"/>
  <c r="AB392" i="2"/>
  <c r="AE393" i="2"/>
  <c r="Y395" i="2"/>
  <c r="AB396" i="2"/>
  <c r="AE397" i="2"/>
  <c r="AE378" i="2"/>
  <c r="Y399" i="2"/>
  <c r="Y380" i="2"/>
  <c r="AB400" i="2"/>
  <c r="AE401" i="2"/>
  <c r="Z403" i="2"/>
  <c r="AE385" i="2"/>
  <c r="AB387" i="2"/>
  <c r="T393" i="2"/>
  <c r="X408" i="2"/>
  <c r="U408" i="2" s="1"/>
  <c r="AC409" i="2"/>
  <c r="Y410" i="2"/>
  <c r="T392" i="2"/>
  <c r="AA413" i="2"/>
  <c r="AE421" i="2"/>
  <c r="AC422" i="2"/>
  <c r="Y424" i="2"/>
  <c r="Y423" i="2"/>
  <c r="AD428" i="2"/>
  <c r="AD427" i="2"/>
  <c r="AB429" i="2"/>
  <c r="X431" i="2"/>
  <c r="U431" i="2" s="1"/>
  <c r="T416" i="2"/>
  <c r="AD412" i="2"/>
  <c r="AD434" i="2"/>
  <c r="AD433" i="2"/>
  <c r="AC434" i="2"/>
  <c r="AC421" i="2"/>
  <c r="T433" i="2"/>
  <c r="X448" i="2"/>
  <c r="U448" i="2" s="1"/>
  <c r="T432" i="2"/>
  <c r="X441" i="2"/>
  <c r="U441" i="2" s="1"/>
  <c r="AA451" i="2"/>
  <c r="AA449" i="2"/>
  <c r="X550" i="2"/>
  <c r="U550" i="2" s="1"/>
  <c r="T535" i="2"/>
  <c r="S362" i="2"/>
  <c r="S366" i="2"/>
  <c r="S370" i="2"/>
  <c r="S374" i="2"/>
  <c r="S378" i="2"/>
  <c r="Z399" i="2"/>
  <c r="AC400" i="2"/>
  <c r="S382" i="2"/>
  <c r="AA403" i="2"/>
  <c r="S388" i="2"/>
  <c r="Y408" i="2"/>
  <c r="AD409" i="2"/>
  <c r="Z410" i="2"/>
  <c r="AB417" i="2"/>
  <c r="Z418" i="2"/>
  <c r="AE400" i="2"/>
  <c r="AD422" i="2"/>
  <c r="Z429" i="2"/>
  <c r="Z430" i="2"/>
  <c r="AD435" i="2"/>
  <c r="Y419" i="2"/>
  <c r="W421" i="2"/>
  <c r="S421" i="2"/>
  <c r="AA434" i="2"/>
  <c r="AC435" i="2"/>
  <c r="W441" i="2"/>
  <c r="X474" i="2"/>
  <c r="U474" i="2" s="1"/>
  <c r="T458" i="2"/>
  <c r="T459" i="2"/>
  <c r="X473" i="2"/>
  <c r="U473" i="2" s="1"/>
  <c r="Z476" i="2"/>
  <c r="AD480" i="2"/>
  <c r="AD479" i="2"/>
  <c r="T346" i="2"/>
  <c r="T350" i="2"/>
  <c r="T354" i="2"/>
  <c r="T358" i="2"/>
  <c r="T362" i="2"/>
  <c r="AA383" i="2"/>
  <c r="AD384" i="2"/>
  <c r="T366" i="2"/>
  <c r="X386" i="2"/>
  <c r="U386" i="2" s="1"/>
  <c r="AA387" i="2"/>
  <c r="AD388" i="2"/>
  <c r="T370" i="2"/>
  <c r="X390" i="2"/>
  <c r="U390" i="2" s="1"/>
  <c r="AA391" i="2"/>
  <c r="AD392" i="2"/>
  <c r="T374" i="2"/>
  <c r="X394" i="2"/>
  <c r="U394" i="2" s="1"/>
  <c r="AA395" i="2"/>
  <c r="AD396" i="2"/>
  <c r="T378" i="2"/>
  <c r="X398" i="2"/>
  <c r="U398" i="2" s="1"/>
  <c r="AA399" i="2"/>
  <c r="AD400" i="2"/>
  <c r="T382" i="2"/>
  <c r="X402" i="2"/>
  <c r="U402" i="2" s="1"/>
  <c r="AA410" i="2"/>
  <c r="Z414" i="2"/>
  <c r="AC417" i="2"/>
  <c r="AA418" i="2"/>
  <c r="AE422" i="2"/>
  <c r="AA424" i="2"/>
  <c r="AD407" i="2"/>
  <c r="X409" i="2"/>
  <c r="U409" i="2" s="1"/>
  <c r="T414" i="2"/>
  <c r="T425" i="2"/>
  <c r="X440" i="2"/>
  <c r="U440" i="2" s="1"/>
  <c r="Z448" i="2"/>
  <c r="Z447" i="2"/>
  <c r="AC451" i="2"/>
  <c r="Z441" i="2"/>
  <c r="Y495" i="2"/>
  <c r="Y494" i="2"/>
  <c r="AE381" i="2"/>
  <c r="Y383" i="2"/>
  <c r="AC406" i="2"/>
  <c r="AA408" i="2"/>
  <c r="S390" i="2"/>
  <c r="X411" i="2"/>
  <c r="U411" i="2" s="1"/>
  <c r="AD417" i="2"/>
  <c r="AB418" i="2"/>
  <c r="X417" i="2"/>
  <c r="U417" i="2" s="1"/>
  <c r="T405" i="2"/>
  <c r="X420" i="2"/>
  <c r="U420" i="2" s="1"/>
  <c r="W403" i="2"/>
  <c r="Z425" i="2"/>
  <c r="T410" i="2"/>
  <c r="W416" i="2"/>
  <c r="W419" i="2"/>
  <c r="S419" i="2"/>
  <c r="Y440" i="2"/>
  <c r="Z437" i="2"/>
  <c r="Z442" i="2"/>
  <c r="Z435" i="2"/>
  <c r="Z445" i="2"/>
  <c r="Z446" i="2"/>
  <c r="AA448" i="2"/>
  <c r="AA440" i="2"/>
  <c r="X461" i="2"/>
  <c r="U461" i="2" s="1"/>
  <c r="Y477" i="2"/>
  <c r="Y475" i="2"/>
  <c r="Y489" i="2"/>
  <c r="Y482" i="2"/>
  <c r="Y472" i="2"/>
  <c r="Y474" i="2"/>
  <c r="Z405" i="2"/>
  <c r="AA386" i="2"/>
  <c r="AB408" i="2"/>
  <c r="Y411" i="2"/>
  <c r="AE392" i="2"/>
  <c r="AB414" i="2"/>
  <c r="AE396" i="2"/>
  <c r="AE417" i="2"/>
  <c r="AC418" i="2"/>
  <c r="AE423" i="2"/>
  <c r="AC424" i="2"/>
  <c r="AA425" i="2"/>
  <c r="AC430" i="2"/>
  <c r="AA414" i="2"/>
  <c r="AA417" i="2"/>
  <c r="X438" i="2"/>
  <c r="U438" i="2" s="1"/>
  <c r="T423" i="2"/>
  <c r="X437" i="2"/>
  <c r="U437" i="2" s="1"/>
  <c r="T422" i="2"/>
  <c r="S434" i="2"/>
  <c r="W434" i="2"/>
  <c r="AA463" i="2"/>
  <c r="AA464" i="2"/>
  <c r="X469" i="2"/>
  <c r="U469" i="2" s="1"/>
  <c r="T333" i="2"/>
  <c r="T337" i="2"/>
  <c r="T341" i="2"/>
  <c r="T345" i="2"/>
  <c r="T349" i="2"/>
  <c r="T353" i="2"/>
  <c r="T357" i="2"/>
  <c r="T361" i="2"/>
  <c r="T365" i="2"/>
  <c r="T369" i="2"/>
  <c r="T377" i="2"/>
  <c r="T381" i="2"/>
  <c r="AA405" i="2"/>
  <c r="AE406" i="2"/>
  <c r="X407" i="2"/>
  <c r="U407" i="2" s="1"/>
  <c r="AC408" i="2"/>
  <c r="AC414" i="2"/>
  <c r="AD418" i="2"/>
  <c r="Z420" i="2"/>
  <c r="AB425" i="2"/>
  <c r="Z426" i="2"/>
  <c r="T412" i="2"/>
  <c r="W409" i="2"/>
  <c r="S409" i="2"/>
  <c r="AA432" i="2"/>
  <c r="X433" i="2"/>
  <c r="U433" i="2" s="1"/>
  <c r="W415" i="2"/>
  <c r="S415" i="2"/>
  <c r="W417" i="2"/>
  <c r="S417" i="2"/>
  <c r="Y438" i="2"/>
  <c r="Z443" i="2"/>
  <c r="AC448" i="2"/>
  <c r="AC450" i="2"/>
  <c r="T389" i="2"/>
  <c r="X404" i="2"/>
  <c r="U404" i="2" s="1"/>
  <c r="AB405" i="2"/>
  <c r="Y407" i="2"/>
  <c r="Y390" i="2"/>
  <c r="AA411" i="2"/>
  <c r="AD414" i="2"/>
  <c r="T401" i="2"/>
  <c r="X416" i="2"/>
  <c r="U416" i="2" s="1"/>
  <c r="Y398" i="2"/>
  <c r="AE418" i="2"/>
  <c r="AC419" i="2"/>
  <c r="AA420" i="2"/>
  <c r="Y421" i="2"/>
  <c r="AD403" i="2"/>
  <c r="AC425" i="2"/>
  <c r="X428" i="2"/>
  <c r="U428" i="2" s="1"/>
  <c r="X425" i="2"/>
  <c r="U425" i="2" s="1"/>
  <c r="T413" i="2"/>
  <c r="AE430" i="2"/>
  <c r="AD431" i="2"/>
  <c r="AB432" i="2"/>
  <c r="X434" i="2"/>
  <c r="U434" i="2" s="1"/>
  <c r="T419" i="2"/>
  <c r="T421" i="2"/>
  <c r="X436" i="2"/>
  <c r="U436" i="2" s="1"/>
  <c r="T420" i="2"/>
  <c r="AC442" i="2"/>
  <c r="AA442" i="2"/>
  <c r="AA444" i="2"/>
  <c r="AC446" i="2"/>
  <c r="W440" i="2"/>
  <c r="S440" i="2"/>
  <c r="X447" i="2"/>
  <c r="U447" i="2" s="1"/>
  <c r="S474" i="2"/>
  <c r="W474" i="2"/>
  <c r="AC390" i="2"/>
  <c r="Z393" i="2"/>
  <c r="AC394" i="2"/>
  <c r="Z397" i="2"/>
  <c r="AC398" i="2"/>
  <c r="Z401" i="2"/>
  <c r="AC402" i="2"/>
  <c r="Y404" i="2"/>
  <c r="T387" i="2"/>
  <c r="Z407" i="2"/>
  <c r="AE408" i="2"/>
  <c r="AE414" i="2"/>
  <c r="Y416" i="2"/>
  <c r="AD419" i="2"/>
  <c r="AB420" i="2"/>
  <c r="AD425" i="2"/>
  <c r="AB426" i="2"/>
  <c r="Z427" i="2"/>
  <c r="Y428" i="2"/>
  <c r="AC432" i="2"/>
  <c r="AC431" i="2"/>
  <c r="AA438" i="2"/>
  <c r="AC440" i="2"/>
  <c r="AC456" i="2"/>
  <c r="AA461" i="2"/>
  <c r="AA446" i="2"/>
  <c r="AC447" i="2"/>
  <c r="AD390" i="2"/>
  <c r="X392" i="2"/>
  <c r="U392" i="2" s="1"/>
  <c r="AA393" i="2"/>
  <c r="AD394" i="2"/>
  <c r="X396" i="2"/>
  <c r="U396" i="2" s="1"/>
  <c r="AA397" i="2"/>
  <c r="AD398" i="2"/>
  <c r="T385" i="2"/>
  <c r="X400" i="2"/>
  <c r="U400" i="2" s="1"/>
  <c r="AA401" i="2"/>
  <c r="AD402" i="2"/>
  <c r="AD405" i="2"/>
  <c r="AA407" i="2"/>
  <c r="AC411" i="2"/>
  <c r="AC415" i="2"/>
  <c r="Z416" i="2"/>
  <c r="AE419" i="2"/>
  <c r="AC420" i="2"/>
  <c r="Z428" i="2"/>
  <c r="X429" i="2"/>
  <c r="U429" i="2" s="1"/>
  <c r="T411" i="2"/>
  <c r="AD432" i="2"/>
  <c r="Z434" i="2"/>
  <c r="AD439" i="2"/>
  <c r="AD441" i="2"/>
  <c r="AC444" i="2"/>
  <c r="AC443" i="2"/>
  <c r="AC462" i="2"/>
  <c r="AA456" i="2"/>
  <c r="AA487" i="2"/>
  <c r="AA486" i="2"/>
  <c r="AA472" i="2"/>
  <c r="Y493" i="2"/>
  <c r="AE390" i="2"/>
  <c r="Y392" i="2"/>
  <c r="AB393" i="2"/>
  <c r="AE394" i="2"/>
  <c r="Y396" i="2"/>
  <c r="AB397" i="2"/>
  <c r="AE398" i="2"/>
  <c r="Y400" i="2"/>
  <c r="AB401" i="2"/>
  <c r="AE402" i="2"/>
  <c r="AA404" i="2"/>
  <c r="AE405" i="2"/>
  <c r="AD411" i="2"/>
  <c r="AA412" i="2"/>
  <c r="X413" i="2"/>
  <c r="U413" i="2" s="1"/>
  <c r="AD415" i="2"/>
  <c r="AA416" i="2"/>
  <c r="AB421" i="2"/>
  <c r="X423" i="2"/>
  <c r="U423" i="2" s="1"/>
  <c r="AA428" i="2"/>
  <c r="X412" i="2"/>
  <c r="U412" i="2" s="1"/>
  <c r="AA436" i="2"/>
  <c r="AC438" i="2"/>
  <c r="AC439" i="2"/>
  <c r="AD444" i="2"/>
  <c r="AD443" i="2"/>
  <c r="T430" i="2"/>
  <c r="AA458" i="2"/>
  <c r="Z480" i="2"/>
  <c r="AA478" i="2"/>
  <c r="X459" i="2"/>
  <c r="U459" i="2" s="1"/>
  <c r="AD462" i="2"/>
  <c r="X465" i="2"/>
  <c r="U465" i="2" s="1"/>
  <c r="AD468" i="2"/>
  <c r="AB460" i="2"/>
  <c r="AB469" i="2"/>
  <c r="Z469" i="2"/>
  <c r="AB456" i="2"/>
  <c r="AD481" i="2"/>
  <c r="W473" i="2"/>
  <c r="S473" i="2"/>
  <c r="AE429" i="2"/>
  <c r="AA431" i="2"/>
  <c r="AE432" i="2"/>
  <c r="Z436" i="2"/>
  <c r="Z440" i="2"/>
  <c r="AA445" i="2"/>
  <c r="X427" i="2"/>
  <c r="U427" i="2" s="1"/>
  <c r="S431" i="2"/>
  <c r="AD451" i="2"/>
  <c r="AB452" i="2"/>
  <c r="Z453" i="2"/>
  <c r="X454" i="2"/>
  <c r="U454" i="2" s="1"/>
  <c r="T439" i="2"/>
  <c r="S437" i="2"/>
  <c r="AD457" i="2"/>
  <c r="AB458" i="2"/>
  <c r="Z459" i="2"/>
  <c r="T445" i="2"/>
  <c r="X460" i="2"/>
  <c r="U460" i="2" s="1"/>
  <c r="AD463" i="2"/>
  <c r="AB464" i="2"/>
  <c r="Z465" i="2"/>
  <c r="X466" i="2"/>
  <c r="U466" i="2" s="1"/>
  <c r="T450" i="2"/>
  <c r="T451" i="2"/>
  <c r="S449" i="2"/>
  <c r="AD469" i="2"/>
  <c r="AB470" i="2"/>
  <c r="AB471" i="2"/>
  <c r="Y473" i="2"/>
  <c r="AE458" i="2"/>
  <c r="AD484" i="2"/>
  <c r="AD483" i="2"/>
  <c r="AC486" i="2"/>
  <c r="AB487" i="2"/>
  <c r="Z489" i="2"/>
  <c r="Y490" i="2"/>
  <c r="AB496" i="2"/>
  <c r="AB495" i="2"/>
  <c r="AE498" i="2"/>
  <c r="T395" i="2"/>
  <c r="T399" i="2"/>
  <c r="T407" i="2"/>
  <c r="AB428" i="2"/>
  <c r="X430" i="2"/>
  <c r="U430" i="2" s="1"/>
  <c r="AB431" i="2"/>
  <c r="X414" i="2"/>
  <c r="U414" i="2" s="1"/>
  <c r="AB434" i="2"/>
  <c r="T418" i="2"/>
  <c r="X446" i="2"/>
  <c r="U446" i="2" s="1"/>
  <c r="T431" i="2"/>
  <c r="AC452" i="2"/>
  <c r="AA453" i="2"/>
  <c r="AC458" i="2"/>
  <c r="AA459" i="2"/>
  <c r="X443" i="2"/>
  <c r="U443" i="2" s="1"/>
  <c r="AE463" i="2"/>
  <c r="AC464" i="2"/>
  <c r="AA465" i="2"/>
  <c r="AE469" i="2"/>
  <c r="AB472" i="2"/>
  <c r="Z473" i="2"/>
  <c r="Z472" i="2"/>
  <c r="Z474" i="2"/>
  <c r="AE459" i="2"/>
  <c r="AB462" i="2"/>
  <c r="AD486" i="2"/>
  <c r="Z490" i="2"/>
  <c r="Z491" i="2"/>
  <c r="AE514" i="2"/>
  <c r="AE513" i="2"/>
  <c r="AB424" i="2"/>
  <c r="AE425" i="2"/>
  <c r="Y427" i="2"/>
  <c r="Y430" i="2"/>
  <c r="Y433" i="2"/>
  <c r="AB436" i="2"/>
  <c r="AB438" i="2"/>
  <c r="AD442" i="2"/>
  <c r="AC445" i="2"/>
  <c r="AD452" i="2"/>
  <c r="Z454" i="2"/>
  <c r="AD458" i="2"/>
  <c r="AD464" i="2"/>
  <c r="Z466" i="2"/>
  <c r="T452" i="2"/>
  <c r="Z475" i="2"/>
  <c r="Y476" i="2"/>
  <c r="X477" i="2"/>
  <c r="U477" i="2" s="1"/>
  <c r="W461" i="2"/>
  <c r="S461" i="2"/>
  <c r="X464" i="2"/>
  <c r="U464" i="2" s="1"/>
  <c r="AB489" i="2"/>
  <c r="AA522" i="2"/>
  <c r="AA521" i="2"/>
  <c r="AC545" i="2"/>
  <c r="AC531" i="2"/>
  <c r="AC527" i="2"/>
  <c r="AD448" i="2"/>
  <c r="Z449" i="2"/>
  <c r="AA460" i="2"/>
  <c r="AE470" i="2"/>
  <c r="AE471" i="2"/>
  <c r="AD472" i="2"/>
  <c r="AD471" i="2"/>
  <c r="AB473" i="2"/>
  <c r="AB474" i="2"/>
  <c r="AA475" i="2"/>
  <c r="Z477" i="2"/>
  <c r="Y478" i="2"/>
  <c r="T465" i="2"/>
  <c r="X480" i="2"/>
  <c r="U480" i="2" s="1"/>
  <c r="AE462" i="2"/>
  <c r="Z463" i="2"/>
  <c r="AB465" i="2"/>
  <c r="AE495" i="2"/>
  <c r="AE496" i="2"/>
  <c r="AB486" i="2"/>
  <c r="T394" i="2"/>
  <c r="AD416" i="2"/>
  <c r="X418" i="2"/>
  <c r="U418" i="2" s="1"/>
  <c r="AA419" i="2"/>
  <c r="AD420" i="2"/>
  <c r="T402" i="2"/>
  <c r="X422" i="2"/>
  <c r="U422" i="2" s="1"/>
  <c r="AA423" i="2"/>
  <c r="AD424" i="2"/>
  <c r="T406" i="2"/>
  <c r="X426" i="2"/>
  <c r="U426" i="2" s="1"/>
  <c r="AA427" i="2"/>
  <c r="AE428" i="2"/>
  <c r="AE431" i="2"/>
  <c r="AA433" i="2"/>
  <c r="AD436" i="2"/>
  <c r="AD438" i="2"/>
  <c r="AD440" i="2"/>
  <c r="Y441" i="2"/>
  <c r="AA443" i="2"/>
  <c r="X450" i="2"/>
  <c r="U450" i="2" s="1"/>
  <c r="T435" i="2"/>
  <c r="AD453" i="2"/>
  <c r="T441" i="2"/>
  <c r="X456" i="2"/>
  <c r="U456" i="2" s="1"/>
  <c r="AD459" i="2"/>
  <c r="Z461" i="2"/>
  <c r="X462" i="2"/>
  <c r="U462" i="2" s="1"/>
  <c r="T447" i="2"/>
  <c r="AD465" i="2"/>
  <c r="AB466" i="2"/>
  <c r="T453" i="2"/>
  <c r="X468" i="2"/>
  <c r="U468" i="2" s="1"/>
  <c r="AB450" i="2"/>
  <c r="AE472" i="2"/>
  <c r="AB475" i="2"/>
  <c r="Y479" i="2"/>
  <c r="Y480" i="2"/>
  <c r="AE464" i="2"/>
  <c r="X467" i="2"/>
  <c r="U467" i="2" s="1"/>
  <c r="AC490" i="2"/>
  <c r="AC491" i="2"/>
  <c r="AC492" i="2"/>
  <c r="AC483" i="2"/>
  <c r="AC479" i="2"/>
  <c r="AC487" i="2"/>
  <c r="AC478" i="2"/>
  <c r="AB502" i="2"/>
  <c r="AB501" i="2"/>
  <c r="AE510" i="2"/>
  <c r="Z515" i="2"/>
  <c r="AB517" i="2"/>
  <c r="AB516" i="2"/>
  <c r="Z520" i="2"/>
  <c r="AB411" i="2"/>
  <c r="AE412" i="2"/>
  <c r="Y414" i="2"/>
  <c r="AB415" i="2"/>
  <c r="AE416" i="2"/>
  <c r="Y418" i="2"/>
  <c r="AB419" i="2"/>
  <c r="AE420" i="2"/>
  <c r="Y422" i="2"/>
  <c r="AB423" i="2"/>
  <c r="AE424" i="2"/>
  <c r="Y426" i="2"/>
  <c r="AB427" i="2"/>
  <c r="AB430" i="2"/>
  <c r="T417" i="2"/>
  <c r="X432" i="2"/>
  <c r="U432" i="2" s="1"/>
  <c r="AB433" i="2"/>
  <c r="Y435" i="2"/>
  <c r="Y437" i="2"/>
  <c r="Y439" i="2"/>
  <c r="AB443" i="2"/>
  <c r="AB442" i="2"/>
  <c r="T429" i="2"/>
  <c r="X444" i="2"/>
  <c r="U444" i="2" s="1"/>
  <c r="S426" i="2"/>
  <c r="S429" i="2"/>
  <c r="AC454" i="2"/>
  <c r="AA455" i="2"/>
  <c r="AC460" i="2"/>
  <c r="AC466" i="2"/>
  <c r="AA467" i="2"/>
  <c r="X452" i="2"/>
  <c r="U452" i="2" s="1"/>
  <c r="AD474" i="2"/>
  <c r="AC475" i="2"/>
  <c r="AB476" i="2"/>
  <c r="AB477" i="2"/>
  <c r="Z479" i="2"/>
  <c r="X483" i="2"/>
  <c r="U483" i="2" s="1"/>
  <c r="T468" i="2"/>
  <c r="T466" i="2"/>
  <c r="AE465" i="2"/>
  <c r="AA466" i="2"/>
  <c r="S469" i="2"/>
  <c r="AD490" i="2"/>
  <c r="AE494" i="2"/>
  <c r="W476" i="2"/>
  <c r="Z499" i="2"/>
  <c r="Z500" i="2"/>
  <c r="AC502" i="2"/>
  <c r="AC501" i="2"/>
  <c r="W492" i="2"/>
  <c r="AC536" i="2"/>
  <c r="Y429" i="2"/>
  <c r="Y432" i="2"/>
  <c r="AC433" i="2"/>
  <c r="T415" i="2"/>
  <c r="AA441" i="2"/>
  <c r="AC449" i="2"/>
  <c r="Z450" i="2"/>
  <c r="X451" i="2"/>
  <c r="U451" i="2" s="1"/>
  <c r="T434" i="2"/>
  <c r="AD454" i="2"/>
  <c r="AB454" i="2"/>
  <c r="Z456" i="2"/>
  <c r="X457" i="2"/>
  <c r="U457" i="2" s="1"/>
  <c r="AD460" i="2"/>
  <c r="AB461" i="2"/>
  <c r="Z462" i="2"/>
  <c r="X463" i="2"/>
  <c r="U463" i="2" s="1"/>
  <c r="X445" i="2"/>
  <c r="U445" i="2" s="1"/>
  <c r="T446" i="2"/>
  <c r="AD466" i="2"/>
  <c r="AB467" i="2"/>
  <c r="Z468" i="2"/>
  <c r="Z451" i="2"/>
  <c r="AE474" i="2"/>
  <c r="AB478" i="2"/>
  <c r="Y481" i="2"/>
  <c r="AE467" i="2"/>
  <c r="AB468" i="2"/>
  <c r="AE490" i="2"/>
  <c r="Y497" i="2"/>
  <c r="AE492" i="2"/>
  <c r="AA525" i="2"/>
  <c r="AD524" i="2"/>
  <c r="AD430" i="2"/>
  <c r="Z432" i="2"/>
  <c r="AA435" i="2"/>
  <c r="AA437" i="2"/>
  <c r="AA439" i="2"/>
  <c r="Z444" i="2"/>
  <c r="AD446" i="2"/>
  <c r="AD449" i="2"/>
  <c r="AA450" i="2"/>
  <c r="AE454" i="2"/>
  <c r="AC455" i="2"/>
  <c r="T440" i="2"/>
  <c r="AE460" i="2"/>
  <c r="AC461" i="2"/>
  <c r="AA462" i="2"/>
  <c r="AE466" i="2"/>
  <c r="AA468" i="2"/>
  <c r="AE452" i="2"/>
  <c r="AB453" i="2"/>
  <c r="W455" i="2"/>
  <c r="AD477" i="2"/>
  <c r="AB479" i="2"/>
  <c r="AA481" i="2"/>
  <c r="Z482" i="2"/>
  <c r="Z481" i="2"/>
  <c r="Z483" i="2"/>
  <c r="X486" i="2"/>
  <c r="U486" i="2" s="1"/>
  <c r="T471" i="2"/>
  <c r="X485" i="2"/>
  <c r="U485" i="2" s="1"/>
  <c r="T470" i="2"/>
  <c r="Z470" i="2"/>
  <c r="W472" i="2"/>
  <c r="Z494" i="2"/>
  <c r="AC508" i="2"/>
  <c r="AC507" i="2"/>
  <c r="AA520" i="2"/>
  <c r="AA503" i="2"/>
  <c r="AA506" i="2"/>
  <c r="AA518" i="2"/>
  <c r="AA515" i="2"/>
  <c r="AA512" i="2"/>
  <c r="AA509" i="2"/>
  <c r="AB529" i="2"/>
  <c r="AB528" i="2"/>
  <c r="AB524" i="2"/>
  <c r="AC441" i="2"/>
  <c r="X442" i="2"/>
  <c r="U442" i="2" s="1"/>
  <c r="AA447" i="2"/>
  <c r="AD455" i="2"/>
  <c r="Z457" i="2"/>
  <c r="X458" i="2"/>
  <c r="U458" i="2" s="1"/>
  <c r="T443" i="2"/>
  <c r="AD461" i="2"/>
  <c r="AD467" i="2"/>
  <c r="T456" i="2"/>
  <c r="X471" i="2"/>
  <c r="U471" i="2" s="1"/>
  <c r="T454" i="2"/>
  <c r="X455" i="2"/>
  <c r="U455" i="2" s="1"/>
  <c r="AE476" i="2"/>
  <c r="AE477" i="2"/>
  <c r="AD478" i="2"/>
  <c r="AB481" i="2"/>
  <c r="Y485" i="2"/>
  <c r="Y486" i="2"/>
  <c r="AA470" i="2"/>
  <c r="AA474" i="2"/>
  <c r="AB520" i="2"/>
  <c r="AB518" i="2"/>
  <c r="AE443" i="2"/>
  <c r="Y445" i="2"/>
  <c r="AB446" i="2"/>
  <c r="AE447" i="2"/>
  <c r="T463" i="2"/>
  <c r="Y483" i="2"/>
  <c r="AC484" i="2"/>
  <c r="Y491" i="2"/>
  <c r="AD492" i="2"/>
  <c r="AD491" i="2"/>
  <c r="AD494" i="2"/>
  <c r="AD496" i="2"/>
  <c r="AD502" i="2"/>
  <c r="Z504" i="2"/>
  <c r="AD508" i="2"/>
  <c r="Z510" i="2"/>
  <c r="X511" i="2"/>
  <c r="U511" i="2" s="1"/>
  <c r="Z493" i="2"/>
  <c r="AE515" i="2"/>
  <c r="AD517" i="2"/>
  <c r="AD518" i="2"/>
  <c r="AB523" i="2"/>
  <c r="AB522" i="2"/>
  <c r="AC526" i="2"/>
  <c r="Z497" i="2"/>
  <c r="AB499" i="2"/>
  <c r="AE502" i="2"/>
  <c r="AC503" i="2"/>
  <c r="AA510" i="2"/>
  <c r="AD520" i="2"/>
  <c r="X512" i="2"/>
  <c r="U512" i="2" s="1"/>
  <c r="X515" i="2"/>
  <c r="U515" i="2" s="1"/>
  <c r="AA471" i="2"/>
  <c r="AB455" i="2"/>
  <c r="AA477" i="2"/>
  <c r="AA480" i="2"/>
  <c r="AE481" i="2"/>
  <c r="AA483" i="2"/>
  <c r="AA482" i="2"/>
  <c r="T473" i="2"/>
  <c r="X488" i="2"/>
  <c r="U488" i="2" s="1"/>
  <c r="AA491" i="2"/>
  <c r="AA490" i="2"/>
  <c r="S475" i="2"/>
  <c r="Z495" i="2"/>
  <c r="AC499" i="2"/>
  <c r="S483" i="2"/>
  <c r="Z505" i="2"/>
  <c r="AB510" i="2"/>
  <c r="Z511" i="2"/>
  <c r="Y512" i="2"/>
  <c r="S499" i="2"/>
  <c r="W500" i="2"/>
  <c r="AE520" i="2"/>
  <c r="AD521" i="2"/>
  <c r="AD523" i="2"/>
  <c r="AE523" i="2"/>
  <c r="S508" i="2"/>
  <c r="X518" i="2"/>
  <c r="U518" i="2" s="1"/>
  <c r="S520" i="2"/>
  <c r="T532" i="2"/>
  <c r="X547" i="2"/>
  <c r="U547" i="2" s="1"/>
  <c r="T530" i="2"/>
  <c r="X546" i="2"/>
  <c r="U546" i="2" s="1"/>
  <c r="Y548" i="2"/>
  <c r="S450" i="2"/>
  <c r="X470" i="2"/>
  <c r="U470" i="2" s="1"/>
  <c r="S456" i="2"/>
  <c r="T461" i="2"/>
  <c r="X476" i="2"/>
  <c r="U476" i="2" s="1"/>
  <c r="S459" i="2"/>
  <c r="X479" i="2"/>
  <c r="U479" i="2" s="1"/>
  <c r="S462" i="2"/>
  <c r="X482" i="2"/>
  <c r="U482" i="2" s="1"/>
  <c r="X481" i="2"/>
  <c r="U481" i="2" s="1"/>
  <c r="Y466" i="2"/>
  <c r="Y488" i="2"/>
  <c r="AD489" i="2"/>
  <c r="AC472" i="2"/>
  <c r="W477" i="2"/>
  <c r="Y500" i="2"/>
  <c r="AE503" i="2"/>
  <c r="AC504" i="2"/>
  <c r="AA505" i="2"/>
  <c r="W489" i="2"/>
  <c r="AE509" i="2"/>
  <c r="AA511" i="2"/>
  <c r="X500" i="2"/>
  <c r="U500" i="2" s="1"/>
  <c r="AE521" i="2"/>
  <c r="X506" i="2"/>
  <c r="U506" i="2" s="1"/>
  <c r="AD516" i="2"/>
  <c r="AC480" i="2"/>
  <c r="T462" i="2"/>
  <c r="AE489" i="2"/>
  <c r="X490" i="2"/>
  <c r="U490" i="2" s="1"/>
  <c r="T474" i="2"/>
  <c r="T475" i="2"/>
  <c r="X489" i="2"/>
  <c r="U489" i="2" s="1"/>
  <c r="AB493" i="2"/>
  <c r="AC497" i="2"/>
  <c r="X498" i="2"/>
  <c r="U498" i="2" s="1"/>
  <c r="AE499" i="2"/>
  <c r="S484" i="2"/>
  <c r="AD503" i="2"/>
  <c r="AB505" i="2"/>
  <c r="Z506" i="2"/>
  <c r="X507" i="2"/>
  <c r="U507" i="2" s="1"/>
  <c r="AE488" i="2"/>
  <c r="AD509" i="2"/>
  <c r="Z513" i="2"/>
  <c r="X513" i="2"/>
  <c r="U513" i="2" s="1"/>
  <c r="W497" i="2"/>
  <c r="S497" i="2"/>
  <c r="S502" i="2"/>
  <c r="AB504" i="2"/>
  <c r="AB509" i="2"/>
  <c r="AE519" i="2"/>
  <c r="Y498" i="2"/>
  <c r="Y501" i="2"/>
  <c r="AC505" i="2"/>
  <c r="AB512" i="2"/>
  <c r="AA513" i="2"/>
  <c r="X516" i="2"/>
  <c r="U516" i="2" s="1"/>
  <c r="T501" i="2"/>
  <c r="T498" i="2"/>
  <c r="T499" i="2"/>
  <c r="AD504" i="2"/>
  <c r="X505" i="2"/>
  <c r="U505" i="2" s="1"/>
  <c r="X531" i="2"/>
  <c r="U531" i="2" s="1"/>
  <c r="T516" i="2"/>
  <c r="X534" i="2"/>
  <c r="U534" i="2" s="1"/>
  <c r="T519" i="2"/>
  <c r="X533" i="2"/>
  <c r="U533" i="2" s="1"/>
  <c r="X532" i="2"/>
  <c r="U532" i="2" s="1"/>
  <c r="X535" i="2"/>
  <c r="U535" i="2" s="1"/>
  <c r="X537" i="2"/>
  <c r="U537" i="2" s="1"/>
  <c r="T522" i="2"/>
  <c r="AB521" i="2"/>
  <c r="AA473" i="2"/>
  <c r="AA476" i="2"/>
  <c r="AA479" i="2"/>
  <c r="AA485" i="2"/>
  <c r="AE486" i="2"/>
  <c r="AB488" i="2"/>
  <c r="T477" i="2"/>
  <c r="X492" i="2"/>
  <c r="U492" i="2" s="1"/>
  <c r="AD493" i="2"/>
  <c r="T481" i="2"/>
  <c r="X496" i="2"/>
  <c r="U496" i="2" s="1"/>
  <c r="AE497" i="2"/>
  <c r="Z498" i="2"/>
  <c r="T480" i="2"/>
  <c r="AB500" i="2"/>
  <c r="Z501" i="2"/>
  <c r="X501" i="2"/>
  <c r="U501" i="2" s="1"/>
  <c r="AD505" i="2"/>
  <c r="Z507" i="2"/>
  <c r="AC512" i="2"/>
  <c r="AB513" i="2"/>
  <c r="X519" i="2"/>
  <c r="U519" i="2" s="1"/>
  <c r="T504" i="2"/>
  <c r="AE501" i="2"/>
  <c r="T513" i="2"/>
  <c r="T514" i="2"/>
  <c r="Y530" i="2"/>
  <c r="Y535" i="2"/>
  <c r="X540" i="2"/>
  <c r="U540" i="2" s="1"/>
  <c r="T524" i="2"/>
  <c r="T525" i="2"/>
  <c r="AA546" i="2"/>
  <c r="AA545" i="2"/>
  <c r="AC548" i="2"/>
  <c r="AC547" i="2"/>
  <c r="Y531" i="2"/>
  <c r="T457" i="2"/>
  <c r="X472" i="2"/>
  <c r="U472" i="2" s="1"/>
  <c r="X475" i="2"/>
  <c r="U475" i="2" s="1"/>
  <c r="X478" i="2"/>
  <c r="U478" i="2" s="1"/>
  <c r="T469" i="2"/>
  <c r="X484" i="2"/>
  <c r="U484" i="2" s="1"/>
  <c r="AB485" i="2"/>
  <c r="AC488" i="2"/>
  <c r="Y492" i="2"/>
  <c r="AE493" i="2"/>
  <c r="Y496" i="2"/>
  <c r="AC500" i="2"/>
  <c r="AA501" i="2"/>
  <c r="AE505" i="2"/>
  <c r="AC506" i="2"/>
  <c r="AB490" i="2"/>
  <c r="AE511" i="2"/>
  <c r="AD511" i="2"/>
  <c r="Z514" i="2"/>
  <c r="Z516" i="2"/>
  <c r="X520" i="2"/>
  <c r="U520" i="2" s="1"/>
  <c r="T510" i="2"/>
  <c r="X525" i="2"/>
  <c r="U525" i="2" s="1"/>
  <c r="X526" i="2"/>
  <c r="U526" i="2" s="1"/>
  <c r="Y538" i="2"/>
  <c r="Y540" i="2"/>
  <c r="T455" i="2"/>
  <c r="T464" i="2"/>
  <c r="Y484" i="2"/>
  <c r="T467" i="2"/>
  <c r="Y487" i="2"/>
  <c r="AD488" i="2"/>
  <c r="AD487" i="2"/>
  <c r="T472" i="2"/>
  <c r="Z492" i="2"/>
  <c r="Z496" i="2"/>
  <c r="AD499" i="2"/>
  <c r="Z502" i="2"/>
  <c r="AD506" i="2"/>
  <c r="Z508" i="2"/>
  <c r="AD513" i="2"/>
  <c r="AB514" i="2"/>
  <c r="AA514" i="2"/>
  <c r="AA516" i="2"/>
  <c r="AA504" i="2"/>
  <c r="Z517" i="2"/>
  <c r="Z519" i="2"/>
  <c r="X521" i="2"/>
  <c r="U521" i="2" s="1"/>
  <c r="X522" i="2"/>
  <c r="U522" i="2" s="1"/>
  <c r="T507" i="2"/>
  <c r="T508" i="2"/>
  <c r="Z528" i="2"/>
  <c r="AA531" i="2"/>
  <c r="AA534" i="2"/>
  <c r="AA537" i="2"/>
  <c r="Z530" i="2"/>
  <c r="AD470" i="2"/>
  <c r="AD473" i="2"/>
  <c r="AD476" i="2"/>
  <c r="AD482" i="2"/>
  <c r="AD485" i="2"/>
  <c r="Z487" i="2"/>
  <c r="AA492" i="2"/>
  <c r="AD475" i="2"/>
  <c r="T476" i="2"/>
  <c r="AA496" i="2"/>
  <c r="X499" i="2"/>
  <c r="U499" i="2" s="1"/>
  <c r="Y503" i="2"/>
  <c r="AE506" i="2"/>
  <c r="AA508" i="2"/>
  <c r="AA517" i="2"/>
  <c r="AA519" i="2"/>
  <c r="Z524" i="2"/>
  <c r="Z525" i="2"/>
  <c r="Z526" i="2"/>
  <c r="AA527" i="2"/>
  <c r="AA528" i="2"/>
  <c r="AA529" i="2"/>
  <c r="AB532" i="2"/>
  <c r="AB535" i="2"/>
  <c r="AA540" i="2"/>
  <c r="Z543" i="2"/>
  <c r="T484" i="2"/>
  <c r="T488" i="2"/>
  <c r="T492" i="2"/>
  <c r="X493" i="2"/>
  <c r="U493" i="2" s="1"/>
  <c r="AA494" i="2"/>
  <c r="AD495" i="2"/>
  <c r="T496" i="2"/>
  <c r="Y522" i="2"/>
  <c r="T505" i="2"/>
  <c r="AD507" i="2"/>
  <c r="Y528" i="2"/>
  <c r="AD510" i="2"/>
  <c r="T511" i="2"/>
  <c r="Y534" i="2"/>
  <c r="AC535" i="2"/>
  <c r="Z518" i="2"/>
  <c r="AC538" i="2"/>
  <c r="AD519" i="2"/>
  <c r="T520" i="2"/>
  <c r="Z521" i="2"/>
  <c r="AC541" i="2"/>
  <c r="AD522" i="2"/>
  <c r="W528" i="2"/>
  <c r="Z549" i="2"/>
  <c r="AB542" i="2"/>
  <c r="AB546" i="2"/>
  <c r="J166" i="3"/>
  <c r="T479" i="2"/>
  <c r="T483" i="2"/>
  <c r="T487" i="2"/>
  <c r="T491" i="2"/>
  <c r="T495" i="2"/>
  <c r="S498" i="2"/>
  <c r="AB519" i="2"/>
  <c r="X502" i="2"/>
  <c r="U502" i="2" s="1"/>
  <c r="S504" i="2"/>
  <c r="X524" i="2"/>
  <c r="U524" i="2" s="1"/>
  <c r="AB525" i="2"/>
  <c r="S507" i="2"/>
  <c r="X527" i="2"/>
  <c r="U527" i="2" s="1"/>
  <c r="X508" i="2"/>
  <c r="U508" i="2" s="1"/>
  <c r="S510" i="2"/>
  <c r="AB531" i="2"/>
  <c r="AB530" i="2"/>
  <c r="X514" i="2"/>
  <c r="U514" i="2" s="1"/>
  <c r="X536" i="2"/>
  <c r="U536" i="2" s="1"/>
  <c r="Y517" i="2"/>
  <c r="AB537" i="2"/>
  <c r="X539" i="2"/>
  <c r="U539" i="2" s="1"/>
  <c r="X542" i="2"/>
  <c r="U542" i="2" s="1"/>
  <c r="AC543" i="2"/>
  <c r="X544" i="2"/>
  <c r="U544" i="2" s="1"/>
  <c r="Y525" i="2"/>
  <c r="W526" i="2"/>
  <c r="AC546" i="2"/>
  <c r="Z547" i="2"/>
  <c r="T529" i="2"/>
  <c r="T536" i="2"/>
  <c r="Y533" i="2"/>
  <c r="J31" i="3"/>
  <c r="AC528" i="2"/>
  <c r="Y536" i="2"/>
  <c r="AC537" i="2"/>
  <c r="Y539" i="2"/>
  <c r="Y520" i="2"/>
  <c r="AC540" i="2"/>
  <c r="Y542" i="2"/>
  <c r="Z523" i="2"/>
  <c r="Y544" i="2"/>
  <c r="AA547" i="2"/>
  <c r="Y529" i="2"/>
  <c r="AA550" i="2"/>
  <c r="AA549" i="2"/>
  <c r="Y537" i="2"/>
  <c r="AD500" i="2"/>
  <c r="Z527" i="2"/>
  <c r="AD512" i="2"/>
  <c r="Z536" i="2"/>
  <c r="Z539" i="2"/>
  <c r="Z542" i="2"/>
  <c r="Z544" i="2"/>
  <c r="AB547" i="2"/>
  <c r="J271" i="3"/>
  <c r="J263" i="3"/>
  <c r="T478" i="2"/>
  <c r="T482" i="2"/>
  <c r="T486" i="2"/>
  <c r="T494" i="2"/>
  <c r="AE516" i="2"/>
  <c r="AA530" i="2"/>
  <c r="AA533" i="2"/>
  <c r="AA536" i="2"/>
  <c r="AA539" i="2"/>
  <c r="AA542" i="2"/>
  <c r="X545" i="2"/>
  <c r="U545" i="2" s="1"/>
  <c r="T527" i="2"/>
  <c r="AC550" i="2"/>
  <c r="AB538" i="2"/>
  <c r="AB543" i="2"/>
  <c r="AA548" i="2"/>
  <c r="AE500" i="2"/>
  <c r="Y502" i="2"/>
  <c r="AB503" i="2"/>
  <c r="AE504" i="2"/>
  <c r="Y506" i="2"/>
  <c r="AB507" i="2"/>
  <c r="AE508" i="2"/>
  <c r="Y510" i="2"/>
  <c r="AB511" i="2"/>
  <c r="AE512" i="2"/>
  <c r="Y514" i="2"/>
  <c r="AB515" i="2"/>
  <c r="S503" i="2"/>
  <c r="X504" i="2"/>
  <c r="U504" i="2" s="1"/>
  <c r="S506" i="2"/>
  <c r="S509" i="2"/>
  <c r="X529" i="2"/>
  <c r="U529" i="2" s="1"/>
  <c r="X510" i="2"/>
  <c r="U510" i="2" s="1"/>
  <c r="S512" i="2"/>
  <c r="AB533" i="2"/>
  <c r="S515" i="2"/>
  <c r="AB536" i="2"/>
  <c r="X538" i="2"/>
  <c r="U538" i="2" s="1"/>
  <c r="X541" i="2"/>
  <c r="U541" i="2" s="1"/>
  <c r="T526" i="2"/>
  <c r="Y545" i="2"/>
  <c r="AB526" i="2"/>
  <c r="Y547" i="2"/>
  <c r="W535" i="2"/>
  <c r="S535" i="2"/>
  <c r="S540" i="2"/>
  <c r="W540" i="2"/>
  <c r="Z541" i="2"/>
  <c r="T506" i="2"/>
  <c r="T509" i="2"/>
  <c r="AC530" i="2"/>
  <c r="T512" i="2"/>
  <c r="Y532" i="2"/>
  <c r="T515" i="2"/>
  <c r="AC539" i="2"/>
  <c r="T521" i="2"/>
  <c r="AC542" i="2"/>
  <c r="AC544" i="2"/>
  <c r="Z545" i="2"/>
  <c r="Z548" i="2"/>
  <c r="T547" i="2"/>
  <c r="T543" i="2"/>
  <c r="Z532" i="2"/>
  <c r="Z535" i="2"/>
  <c r="Z538" i="2"/>
  <c r="W531" i="2"/>
  <c r="J30" i="3"/>
  <c r="J256" i="3"/>
  <c r="AE524" i="2"/>
  <c r="AA526" i="2"/>
  <c r="AA532" i="2"/>
  <c r="AA535" i="2"/>
  <c r="AA538" i="2"/>
  <c r="AA541" i="2"/>
  <c r="X543" i="2"/>
  <c r="U543" i="2" s="1"/>
  <c r="AB545" i="2"/>
  <c r="T531" i="2"/>
  <c r="T528" i="2"/>
  <c r="AB548" i="2"/>
  <c r="X549" i="2"/>
  <c r="U549" i="2" s="1"/>
  <c r="T534" i="2"/>
  <c r="J165" i="3"/>
  <c r="J246" i="3"/>
  <c r="J238" i="3"/>
  <c r="J239" i="3"/>
  <c r="J234" i="3"/>
  <c r="J258" i="3"/>
  <c r="J180" i="3"/>
  <c r="J182" i="3"/>
  <c r="J184" i="3"/>
  <c r="J167" i="3"/>
  <c r="J205" i="3"/>
  <c r="J207" i="3"/>
  <c r="J209" i="3"/>
  <c r="J228" i="3"/>
  <c r="J230" i="3"/>
  <c r="J232" i="3"/>
  <c r="J215" i="3"/>
  <c r="J264" i="3"/>
  <c r="J266" i="3"/>
  <c r="J198" i="3"/>
  <c r="J244" i="3"/>
  <c r="J227" i="3"/>
  <c r="AA544" i="2"/>
  <c r="Y546" i="2"/>
  <c r="AB549" i="2"/>
  <c r="T545" i="2"/>
  <c r="J16" i="3"/>
  <c r="J14" i="3"/>
  <c r="J25" i="3"/>
  <c r="J36" i="3"/>
  <c r="J49" i="3"/>
  <c r="J60" i="3"/>
  <c r="J73" i="3"/>
  <c r="J84" i="3"/>
  <c r="J97" i="3"/>
  <c r="J108" i="3"/>
  <c r="J121" i="3"/>
  <c r="J132" i="3"/>
  <c r="J145" i="3"/>
  <c r="J156" i="3"/>
  <c r="J162" i="3"/>
  <c r="J169" i="3"/>
  <c r="J171" i="3"/>
  <c r="J173" i="3"/>
  <c r="J192" i="3"/>
  <c r="J194" i="3"/>
  <c r="J196" i="3"/>
  <c r="J179" i="3"/>
  <c r="J217" i="3"/>
  <c r="J219" i="3"/>
  <c r="J221" i="3"/>
  <c r="J240" i="3"/>
  <c r="J242" i="3"/>
  <c r="J225" i="3"/>
  <c r="J252" i="3"/>
  <c r="J254" i="3"/>
  <c r="J269" i="3"/>
  <c r="Y543" i="2"/>
  <c r="AB544" i="2"/>
  <c r="Z546" i="2"/>
  <c r="X548" i="2"/>
  <c r="U548" i="2" s="1"/>
  <c r="T533" i="2"/>
  <c r="AC549" i="2"/>
  <c r="T546" i="2"/>
  <c r="J27" i="3"/>
  <c r="J29" i="3"/>
  <c r="J38" i="3"/>
  <c r="J40" i="3"/>
  <c r="J23" i="3"/>
  <c r="J51" i="3"/>
  <c r="J53" i="3"/>
  <c r="J62" i="3"/>
  <c r="J64" i="3"/>
  <c r="J47" i="3"/>
  <c r="J75" i="3"/>
  <c r="J77" i="3"/>
  <c r="J86" i="3"/>
  <c r="J88" i="3"/>
  <c r="J71" i="3"/>
  <c r="J99" i="3"/>
  <c r="J101" i="3"/>
  <c r="J110" i="3"/>
  <c r="J112" i="3"/>
  <c r="J95" i="3"/>
  <c r="J123" i="3"/>
  <c r="J125" i="3"/>
  <c r="J134" i="3"/>
  <c r="J136" i="3"/>
  <c r="J119" i="3"/>
  <c r="J147" i="3"/>
  <c r="J149" i="3"/>
  <c r="J158" i="3"/>
  <c r="J160" i="3"/>
  <c r="J143" i="3"/>
  <c r="J154" i="3"/>
  <c r="J177" i="3"/>
  <c r="J235" i="3"/>
  <c r="J259" i="3"/>
  <c r="J250" i="3"/>
  <c r="J54" i="3"/>
  <c r="J78" i="3"/>
  <c r="J130" i="3"/>
  <c r="J141" i="3"/>
  <c r="J210" i="3"/>
  <c r="J267" i="3"/>
  <c r="J272" i="3"/>
  <c r="J181" i="3"/>
  <c r="J183" i="3"/>
  <c r="J185" i="3"/>
  <c r="J204" i="3"/>
  <c r="J206" i="3"/>
  <c r="J208" i="3"/>
  <c r="J191" i="3"/>
  <c r="J229" i="3"/>
  <c r="J231" i="3"/>
  <c r="J233" i="3"/>
  <c r="J265" i="3"/>
  <c r="J164" i="3"/>
  <c r="J189" i="3"/>
  <c r="Z550" i="2"/>
  <c r="J174" i="3"/>
  <c r="J222" i="3"/>
  <c r="J236" i="3"/>
  <c r="J243" i="3"/>
  <c r="J245" i="3"/>
  <c r="J255" i="3"/>
  <c r="J260" i="3"/>
  <c r="J270" i="3"/>
  <c r="J24" i="3"/>
  <c r="J37" i="3"/>
  <c r="J48" i="3"/>
  <c r="J61" i="3"/>
  <c r="J72" i="3"/>
  <c r="J96" i="3"/>
  <c r="J157" i="3"/>
  <c r="J168" i="3"/>
  <c r="J170" i="3"/>
  <c r="J172" i="3"/>
  <c r="J193" i="3"/>
  <c r="J195" i="3"/>
  <c r="J197" i="3"/>
  <c r="J216" i="3"/>
  <c r="J218" i="3"/>
  <c r="J220" i="3"/>
  <c r="J203" i="3"/>
  <c r="J241" i="3"/>
  <c r="J226" i="3"/>
  <c r="J253" i="3"/>
  <c r="J251" i="3"/>
  <c r="J276" i="3"/>
  <c r="J278" i="3"/>
  <c r="AB534" i="2"/>
  <c r="Y541" i="2"/>
  <c r="J26" i="3"/>
  <c r="J28" i="3"/>
  <c r="J11" i="3"/>
  <c r="J39" i="3"/>
  <c r="J41" i="3"/>
  <c r="J50" i="3"/>
  <c r="J52" i="3"/>
  <c r="J35" i="3"/>
  <c r="J63" i="3"/>
  <c r="J65" i="3"/>
  <c r="J74" i="3"/>
  <c r="J76" i="3"/>
  <c r="J59" i="3"/>
  <c r="J87" i="3"/>
  <c r="J89" i="3"/>
  <c r="J98" i="3"/>
  <c r="J100" i="3"/>
  <c r="J83" i="3"/>
  <c r="J111" i="3"/>
  <c r="J113" i="3"/>
  <c r="J122" i="3"/>
  <c r="J124" i="3"/>
  <c r="J107" i="3"/>
  <c r="J135" i="3"/>
  <c r="J137" i="3"/>
  <c r="J146" i="3"/>
  <c r="J148" i="3"/>
  <c r="J131" i="3"/>
  <c r="J159" i="3"/>
  <c r="J161" i="3"/>
  <c r="J153" i="3"/>
  <c r="J178" i="3"/>
  <c r="J201" i="3"/>
  <c r="J248" i="3"/>
  <c r="J268" i="3"/>
  <c r="W544" i="2"/>
  <c r="J13" i="3"/>
  <c r="J15" i="3"/>
  <c r="J279" i="3"/>
  <c r="J5" i="3"/>
  <c r="J17" i="3"/>
  <c r="J257" i="3"/>
  <c r="J12" i="3"/>
  <c r="J237" i="3"/>
  <c r="J261" i="3"/>
  <c r="J4" i="3"/>
</calcChain>
</file>

<file path=xl/sharedStrings.xml><?xml version="1.0" encoding="utf-8"?>
<sst xmlns="http://schemas.openxmlformats.org/spreadsheetml/2006/main" count="4625" uniqueCount="4255">
  <si>
    <t>日期</t>
  </si>
  <si>
    <t>南华商品指数</t>
  </si>
  <si>
    <t>南华工业品指数</t>
  </si>
  <si>
    <t>南华农产品指数</t>
  </si>
  <si>
    <t>南华金属指数</t>
  </si>
  <si>
    <t>南华贵金属指数</t>
  </si>
  <si>
    <t>南华能化指数</t>
  </si>
  <si>
    <t>南华有色金属指数</t>
  </si>
  <si>
    <t>南华黑色指数</t>
  </si>
  <si>
    <t>2023-12-29</t>
  </si>
  <si>
    <t>2528.24</t>
  </si>
  <si>
    <t>4005.71</t>
  </si>
  <si>
    <t>1064.27</t>
  </si>
  <si>
    <t>6677.62</t>
  </si>
  <si>
    <t>805.21</t>
  </si>
  <si>
    <t>1953.75</t>
  </si>
  <si>
    <t>1549.48</t>
  </si>
  <si>
    <t>3347.29</t>
  </si>
  <si>
    <t>2024-01-02</t>
  </si>
  <si>
    <t>2550.80</t>
  </si>
  <si>
    <t>4053.84</t>
  </si>
  <si>
    <t>1060.67</t>
  </si>
  <si>
    <t>6756.84</t>
  </si>
  <si>
    <t>810.07</t>
  </si>
  <si>
    <t>1978.64</t>
  </si>
  <si>
    <t>1561.74</t>
  </si>
  <si>
    <t>3402.52</t>
  </si>
  <si>
    <t>2024-01-03</t>
  </si>
  <si>
    <t>2538.56</t>
  </si>
  <si>
    <t>4045.37</t>
  </si>
  <si>
    <t>1056.35</t>
  </si>
  <si>
    <t>6772.33</t>
  </si>
  <si>
    <t>806.25</t>
  </si>
  <si>
    <t>1967.86</t>
  </si>
  <si>
    <t>1554.97</t>
  </si>
  <si>
    <t>3435.16</t>
  </si>
  <si>
    <t>2024-01-04</t>
  </si>
  <si>
    <t>2539.32</t>
  </si>
  <si>
    <t>4043.06</t>
  </si>
  <si>
    <t>1057.69</t>
  </si>
  <si>
    <t>6730.57</t>
  </si>
  <si>
    <t>798.20</t>
  </si>
  <si>
    <t>1972.12</t>
  </si>
  <si>
    <t>1540.24</t>
  </si>
  <si>
    <t>3406.73</t>
  </si>
  <si>
    <t>2024-01-05</t>
  </si>
  <si>
    <t>2518.27</t>
  </si>
  <si>
    <t>4002.03</t>
  </si>
  <si>
    <t>1049.94</t>
  </si>
  <si>
    <t>6658.61</t>
  </si>
  <si>
    <t>800.70</t>
  </si>
  <si>
    <t>1951.48</t>
  </si>
  <si>
    <t>1531.81</t>
  </si>
  <si>
    <t>3350.44</t>
  </si>
  <si>
    <t>2024-01-08</t>
  </si>
  <si>
    <t>2502.65</t>
  </si>
  <si>
    <t>3974.75</t>
  </si>
  <si>
    <t>1044.43</t>
  </si>
  <si>
    <t>6635.31</t>
  </si>
  <si>
    <t>799.86</t>
  </si>
  <si>
    <t>1931.91</t>
  </si>
  <si>
    <t>1532.43</t>
  </si>
  <si>
    <t>3321.72</t>
  </si>
  <si>
    <t>2024-01-09</t>
  </si>
  <si>
    <t>2493.93</t>
  </si>
  <si>
    <t>3951.29</t>
  </si>
  <si>
    <t>1045.43</t>
  </si>
  <si>
    <t>6636.81</t>
  </si>
  <si>
    <t>799.65</t>
  </si>
  <si>
    <t>1910.54</t>
  </si>
  <si>
    <t>1533.22</t>
  </si>
  <si>
    <t>3316.28</t>
  </si>
  <si>
    <t>2024-01-10</t>
  </si>
  <si>
    <t>2491.33</t>
  </si>
  <si>
    <t>3929.27</t>
  </si>
  <si>
    <t>1046.84</t>
  </si>
  <si>
    <t>6554.74</t>
  </si>
  <si>
    <t>797.04</t>
  </si>
  <si>
    <t>1910.32</t>
  </si>
  <si>
    <t>1526.78</t>
  </si>
  <si>
    <t>3257.51</t>
  </si>
  <si>
    <t>2024-01-11</t>
  </si>
  <si>
    <t>2507.35</t>
  </si>
  <si>
    <t>3963.13</t>
  </si>
  <si>
    <t>1052.06</t>
  </si>
  <si>
    <t>6642.59</t>
  </si>
  <si>
    <t>798.71</t>
  </si>
  <si>
    <t>1918.25</t>
  </si>
  <si>
    <t>1547.01</t>
  </si>
  <si>
    <t>3298.61</t>
  </si>
  <si>
    <t>2024-01-12</t>
  </si>
  <si>
    <t>2504.73</t>
  </si>
  <si>
    <t>3959.79</t>
  </si>
  <si>
    <t>1049.60</t>
  </si>
  <si>
    <t>6591.39</t>
  </si>
  <si>
    <t>798.82</t>
  </si>
  <si>
    <t>1926.79</t>
  </si>
  <si>
    <t>1546.43</t>
  </si>
  <si>
    <t>3255.44</t>
  </si>
  <si>
    <t>2024-01-15</t>
  </si>
  <si>
    <t>2493.26</t>
  </si>
  <si>
    <t>3941.31</t>
  </si>
  <si>
    <t>1052.63</t>
  </si>
  <si>
    <t>6542.22</t>
  </si>
  <si>
    <t>805.94</t>
  </si>
  <si>
    <t>1923.33</t>
  </si>
  <si>
    <t>1535.24</t>
  </si>
  <si>
    <t>3240.52</t>
  </si>
  <si>
    <t>2024-01-16</t>
  </si>
  <si>
    <t>2502.60</t>
  </si>
  <si>
    <t>3956.57</t>
  </si>
  <si>
    <t>1056.57</t>
  </si>
  <si>
    <t>6548.55</t>
  </si>
  <si>
    <t>804.51</t>
  </si>
  <si>
    <t>1937.16</t>
  </si>
  <si>
    <t>1533.55</t>
  </si>
  <si>
    <t>3255.35</t>
  </si>
  <si>
    <t>2024-01-17</t>
  </si>
  <si>
    <t>2485.05</t>
  </si>
  <si>
    <t>3935.04</t>
  </si>
  <si>
    <t>1047.80</t>
  </si>
  <si>
    <t>6517.36</t>
  </si>
  <si>
    <t>797.71</t>
  </si>
  <si>
    <t>1925.72</t>
  </si>
  <si>
    <t>1534.45</t>
  </si>
  <si>
    <t>3226.24</t>
  </si>
  <si>
    <t>2024-01-18</t>
  </si>
  <si>
    <t>2505.74</t>
  </si>
  <si>
    <t>3969.08</t>
  </si>
  <si>
    <t>1051.83</t>
  </si>
  <si>
    <t>6579.89</t>
  </si>
  <si>
    <t>796.72</t>
  </si>
  <si>
    <t>1939.52</t>
  </si>
  <si>
    <t>1536.37</t>
  </si>
  <si>
    <t>3280.33</t>
  </si>
  <si>
    <t>2024-01-19</t>
  </si>
  <si>
    <t>2515.62</t>
  </si>
  <si>
    <t>3977.15</t>
  </si>
  <si>
    <t>1057.33</t>
  </si>
  <si>
    <t>6585.55</t>
  </si>
  <si>
    <t>798.63</t>
  </si>
  <si>
    <t>1945.28</t>
  </si>
  <si>
    <t>1532.63</t>
  </si>
  <si>
    <t>3291.21</t>
  </si>
  <si>
    <t>2024-01-22</t>
  </si>
  <si>
    <t>2508.57</t>
  </si>
  <si>
    <t>3976.83</t>
  </si>
  <si>
    <t>1053.78</t>
  </si>
  <si>
    <t>6557.33</t>
  </si>
  <si>
    <t>788.52</t>
  </si>
  <si>
    <t>1952.46</t>
  </si>
  <si>
    <t>1527.23</t>
  </si>
  <si>
    <t>3281.63</t>
  </si>
  <si>
    <t>2024-01-23</t>
  </si>
  <si>
    <t>2533.18</t>
  </si>
  <si>
    <t>4022.84</t>
  </si>
  <si>
    <t>1057.15</t>
  </si>
  <si>
    <t>6629.05</t>
  </si>
  <si>
    <t>792.16</t>
  </si>
  <si>
    <t>1974.03</t>
  </si>
  <si>
    <t>1545.29</t>
  </si>
  <si>
    <t>3316.27</t>
  </si>
  <si>
    <t>2024-01-24</t>
  </si>
  <si>
    <t>2547.17</t>
  </si>
  <si>
    <t>4047.27</t>
  </si>
  <si>
    <t>1063.46</t>
  </si>
  <si>
    <t>6682.63</t>
  </si>
  <si>
    <t>793.44</t>
  </si>
  <si>
    <t>1982.15</t>
  </si>
  <si>
    <t>1556.32</t>
  </si>
  <si>
    <t>3346.05</t>
  </si>
  <si>
    <t>2024-01-25</t>
  </si>
  <si>
    <t>2549.55</t>
  </si>
  <si>
    <t>4052.54</t>
  </si>
  <si>
    <t>1062.84</t>
  </si>
  <si>
    <t>6704.65</t>
  </si>
  <si>
    <t>793.69</t>
  </si>
  <si>
    <t>1981.28</t>
  </si>
  <si>
    <t>1557.84</t>
  </si>
  <si>
    <t>3354.88</t>
  </si>
  <si>
    <t>2024-01-26</t>
  </si>
  <si>
    <t>2557.80</t>
  </si>
  <si>
    <t>4068.77</t>
  </si>
  <si>
    <t>1058.06</t>
  </si>
  <si>
    <t>6724.68</t>
  </si>
  <si>
    <t>796.97</t>
  </si>
  <si>
    <t>1988.33</t>
  </si>
  <si>
    <t>1563.47</t>
  </si>
  <si>
    <t>3348.86</t>
  </si>
  <si>
    <t>2024-01-29</t>
  </si>
  <si>
    <t>2557.90</t>
  </si>
  <si>
    <t>4081.75</t>
  </si>
  <si>
    <t>1050.46</t>
  </si>
  <si>
    <t>6724.48</t>
  </si>
  <si>
    <t>799.32</t>
  </si>
  <si>
    <t>1999.07</t>
  </si>
  <si>
    <t>1558.29</t>
  </si>
  <si>
    <t>3353.00</t>
  </si>
  <si>
    <t>2024-01-30</t>
  </si>
  <si>
    <t>2527.69</t>
  </si>
  <si>
    <t>4034.28</t>
  </si>
  <si>
    <t>1035.97</t>
  </si>
  <si>
    <t>6654.86</t>
  </si>
  <si>
    <t>802.32</t>
  </si>
  <si>
    <t>1977.11</t>
  </si>
  <si>
    <t>1550.16</t>
  </si>
  <si>
    <t>3299.45</t>
  </si>
  <si>
    <t>2024-01-31</t>
  </si>
  <si>
    <t>2519.00</t>
  </si>
  <si>
    <t>4015.68</t>
  </si>
  <si>
    <t>1040.19</t>
  </si>
  <si>
    <t>6612.03</t>
  </si>
  <si>
    <t>801.72</t>
  </si>
  <si>
    <t>1965.58</t>
  </si>
  <si>
    <t>1553.39</t>
  </si>
  <si>
    <t>3245.16</t>
  </si>
  <si>
    <t>2024-02-01</t>
  </si>
  <si>
    <t>2507.38</t>
  </si>
  <si>
    <t>3986.34</t>
  </si>
  <si>
    <t>1043.52</t>
  </si>
  <si>
    <t>6591.05</t>
  </si>
  <si>
    <t>801.75</t>
  </si>
  <si>
    <t>1945.74</t>
  </si>
  <si>
    <t>1542.08</t>
  </si>
  <si>
    <t>3250.03</t>
  </si>
  <si>
    <t>2024-02-02</t>
  </si>
  <si>
    <t>2483.15</t>
  </si>
  <si>
    <t>3942.54</t>
  </si>
  <si>
    <t>1034.28</t>
  </si>
  <si>
    <t>6522.26</t>
  </si>
  <si>
    <t>804.80</t>
  </si>
  <si>
    <t>1925.23</t>
  </si>
  <si>
    <t>1536.26</t>
  </si>
  <si>
    <t>3201.09</t>
  </si>
  <si>
    <t>2024-02-05</t>
  </si>
  <si>
    <t>2475.53</t>
  </si>
  <si>
    <t>3933.71</t>
  </si>
  <si>
    <t>1033.09</t>
  </si>
  <si>
    <t>6508.79</t>
  </si>
  <si>
    <t>796.73</t>
  </si>
  <si>
    <t>1922.60</t>
  </si>
  <si>
    <t>1527.35</t>
  </si>
  <si>
    <t>3206.85</t>
  </si>
  <si>
    <t>2024-02-06</t>
  </si>
  <si>
    <t>2477.55</t>
  </si>
  <si>
    <t>3935.73</t>
  </si>
  <si>
    <t>1036.32</t>
  </si>
  <si>
    <t>6496.33</t>
  </si>
  <si>
    <t>794.22</t>
  </si>
  <si>
    <t>1928.32</t>
  </si>
  <si>
    <t>1524.19</t>
  </si>
  <si>
    <t>3201.88</t>
  </si>
  <si>
    <t>2024-02-07</t>
  </si>
  <si>
    <t>2477.81</t>
  </si>
  <si>
    <t>3944.34</t>
  </si>
  <si>
    <t>1032.38</t>
  </si>
  <si>
    <t>6500.46</t>
  </si>
  <si>
    <t>793.38</t>
  </si>
  <si>
    <t>1934.33</t>
  </si>
  <si>
    <t>1523.01</t>
  </si>
  <si>
    <t>3203.15</t>
  </si>
  <si>
    <t>2024-02-08</t>
  </si>
  <si>
    <t>2504.12</t>
  </si>
  <si>
    <t>3984.22</t>
  </si>
  <si>
    <t>1039.93</t>
  </si>
  <si>
    <t>6556.11</t>
  </si>
  <si>
    <t>797.16</t>
  </si>
  <si>
    <t>1954.33</t>
  </si>
  <si>
    <t>1531.53</t>
  </si>
  <si>
    <t>3250.76</t>
  </si>
  <si>
    <t>2024-02-19</t>
  </si>
  <si>
    <t>2508.39</t>
  </si>
  <si>
    <t>3980.75</t>
  </si>
  <si>
    <t>1045.62</t>
  </si>
  <si>
    <t>6517.65</t>
  </si>
  <si>
    <t>801.24</t>
  </si>
  <si>
    <t>1960.51</t>
  </si>
  <si>
    <t>1528.52</t>
  </si>
  <si>
    <t>3190.78</t>
  </si>
  <si>
    <t>2024-02-20</t>
  </si>
  <si>
    <t>2494.64</t>
  </si>
  <si>
    <t>3951.00</t>
  </si>
  <si>
    <t>1045.00</t>
  </si>
  <si>
    <t>6438.23</t>
  </si>
  <si>
    <t>799.67</t>
  </si>
  <si>
    <t>1955.21</t>
  </si>
  <si>
    <t>1528.27</t>
  </si>
  <si>
    <t>3125.50</t>
  </si>
  <si>
    <t>2024-02-21</t>
  </si>
  <si>
    <t>2502.37</t>
  </si>
  <si>
    <t>3962.75</t>
  </si>
  <si>
    <t>1044.58</t>
  </si>
  <si>
    <t>6466.23</t>
  </si>
  <si>
    <t>800.69</t>
  </si>
  <si>
    <t>1958.85</t>
  </si>
  <si>
    <t>1545.00</t>
  </si>
  <si>
    <t>3151.46</t>
  </si>
  <si>
    <t>2024-02-22</t>
  </si>
  <si>
    <t>2024-02-23</t>
  </si>
  <si>
    <t>2024-02-26</t>
  </si>
  <si>
    <t>2024-02-27</t>
  </si>
  <si>
    <t>2024-02-28</t>
  </si>
  <si>
    <t>2024-02-29</t>
  </si>
  <si>
    <t>2021-12-31</t>
  </si>
  <si>
    <t>1988.06</t>
  </si>
  <si>
    <t>3208.22</t>
  </si>
  <si>
    <t>1019.51</t>
  </si>
  <si>
    <t>5335.94</t>
  </si>
  <si>
    <t>650.25</t>
  </si>
  <si>
    <t>1619.57</t>
  </si>
  <si>
    <t>1414.12</t>
  </si>
  <si>
    <t>2583.34</t>
  </si>
  <si>
    <t>2022-01-04</t>
  </si>
  <si>
    <t>1996.41</t>
  </si>
  <si>
    <t>3249.81</t>
  </si>
  <si>
    <t>1021.34</t>
  </si>
  <si>
    <t>5374.10</t>
  </si>
  <si>
    <t>641.57</t>
  </si>
  <si>
    <t>1645.78</t>
  </si>
  <si>
    <t>1407.52</t>
  </si>
  <si>
    <t>2645.41</t>
  </si>
  <si>
    <t>2022-01-05</t>
  </si>
  <si>
    <t>2015.95</t>
  </si>
  <si>
    <t>3275.71</t>
  </si>
  <si>
    <t>1025.19</t>
  </si>
  <si>
    <t>5417.99</t>
  </si>
  <si>
    <t>642.91</t>
  </si>
  <si>
    <t>1658.36</t>
  </si>
  <si>
    <t>1414.94</t>
  </si>
  <si>
    <t>2684.58</t>
  </si>
  <si>
    <t>2022-01-06</t>
  </si>
  <si>
    <t>2016.43</t>
  </si>
  <si>
    <t>3286.44</t>
  </si>
  <si>
    <t>1016.73</t>
  </si>
  <si>
    <t>5467.12</t>
  </si>
  <si>
    <t>635.81</t>
  </si>
  <si>
    <t>1658.64</t>
  </si>
  <si>
    <t>1408.16</t>
  </si>
  <si>
    <t>2726.05</t>
  </si>
  <si>
    <t>2022-01-07</t>
  </si>
  <si>
    <t>2041.91</t>
  </si>
  <si>
    <t>3334.27</t>
  </si>
  <si>
    <t>1030.41</t>
  </si>
  <si>
    <t>5505.23</t>
  </si>
  <si>
    <t>629.23</t>
  </si>
  <si>
    <t>1693.81</t>
  </si>
  <si>
    <t>1422.02</t>
  </si>
  <si>
    <t>2727.90</t>
  </si>
  <si>
    <t>2022-01-10</t>
  </si>
  <si>
    <t>2033.16</t>
  </si>
  <si>
    <t>3306.77</t>
  </si>
  <si>
    <t>1033.94</t>
  </si>
  <si>
    <t>5468.97</t>
  </si>
  <si>
    <t>630.41</t>
  </si>
  <si>
    <t>1680.06</t>
  </si>
  <si>
    <t>1428.76</t>
  </si>
  <si>
    <t>2719.76</t>
  </si>
  <si>
    <t>2022-01-11</t>
  </si>
  <si>
    <t>2043.79</t>
  </si>
  <si>
    <t>3321.21</t>
  </si>
  <si>
    <t>1030.99</t>
  </si>
  <si>
    <t>5568.20</t>
  </si>
  <si>
    <t>637.46</t>
  </si>
  <si>
    <t>1670.54</t>
  </si>
  <si>
    <t>1439.41</t>
  </si>
  <si>
    <t>2751.68</t>
  </si>
  <si>
    <t>2022-01-12</t>
  </si>
  <si>
    <t>2068.07</t>
  </si>
  <si>
    <t>3368.58</t>
  </si>
  <si>
    <t>1032.28</t>
  </si>
  <si>
    <t>5657.41</t>
  </si>
  <si>
    <t>641.84</t>
  </si>
  <si>
    <t>1691.89</t>
  </si>
  <si>
    <t>1466.93</t>
  </si>
  <si>
    <t>2784.68</t>
  </si>
  <si>
    <t>2022-01-13</t>
  </si>
  <si>
    <t>2067.15</t>
  </si>
  <si>
    <t>3357.04</t>
  </si>
  <si>
    <t>1033.03</t>
  </si>
  <si>
    <t>5632.68</t>
  </si>
  <si>
    <t>645.26</t>
  </si>
  <si>
    <t>1686.36</t>
  </si>
  <si>
    <t>1464.98</t>
  </si>
  <si>
    <t>2753.32</t>
  </si>
  <si>
    <t>2022-01-14</t>
  </si>
  <si>
    <t>2079.06</t>
  </si>
  <si>
    <t>3382.56</t>
  </si>
  <si>
    <t>1033.92</t>
  </si>
  <si>
    <t>5660.92</t>
  </si>
  <si>
    <t>645.42</t>
  </si>
  <si>
    <t>1706.44</t>
  </si>
  <si>
    <t>1476.90</t>
  </si>
  <si>
    <t>2751.85</t>
  </si>
  <si>
    <t>2022-01-17</t>
  </si>
  <si>
    <t>2052.59</t>
  </si>
  <si>
    <t>3339.92</t>
  </si>
  <si>
    <t>1028.04</t>
  </si>
  <si>
    <t>5544.26</t>
  </si>
  <si>
    <t>641.73</t>
  </si>
  <si>
    <t>1694.74</t>
  </si>
  <si>
    <t>1452.24</t>
  </si>
  <si>
    <t>2664.38</t>
  </si>
  <si>
    <t>2022-01-18</t>
  </si>
  <si>
    <t>2073.39</t>
  </si>
  <si>
    <t>3390.70</t>
  </si>
  <si>
    <t>1034.79</t>
  </si>
  <si>
    <t>5589.52</t>
  </si>
  <si>
    <t>641.09</t>
  </si>
  <si>
    <t>1726.25</t>
  </si>
  <si>
    <t>1458.27</t>
  </si>
  <si>
    <t>2713.54</t>
  </si>
  <si>
    <t>2022-01-19</t>
  </si>
  <si>
    <t>2089.80</t>
  </si>
  <si>
    <t>3421.18</t>
  </si>
  <si>
    <t>1042.61</t>
  </si>
  <si>
    <t>5673.55</t>
  </si>
  <si>
    <t>648.56</t>
  </si>
  <si>
    <t>1734.84</t>
  </si>
  <si>
    <t>1461.19</t>
  </si>
  <si>
    <t>2748.10</t>
  </si>
  <si>
    <t>2022-01-20</t>
  </si>
  <si>
    <t>2116.95</t>
  </si>
  <si>
    <t>3461.55</t>
  </si>
  <si>
    <t>1057.42</t>
  </si>
  <si>
    <t>5760.72</t>
  </si>
  <si>
    <t>657.88</t>
  </si>
  <si>
    <t>1746.80</t>
  </si>
  <si>
    <t>1502.55</t>
  </si>
  <si>
    <t>2773.54</t>
  </si>
  <si>
    <t>2022-01-21</t>
  </si>
  <si>
    <t>2110.33</t>
  </si>
  <si>
    <t>3434.91</t>
  </si>
  <si>
    <t>1062.48</t>
  </si>
  <si>
    <t>5787.08</t>
  </si>
  <si>
    <t>662.69</t>
  </si>
  <si>
    <t>1720.99</t>
  </si>
  <si>
    <t>1506.14</t>
  </si>
  <si>
    <t>2757.32</t>
  </si>
  <si>
    <t>2022-01-24</t>
  </si>
  <si>
    <t>2098.21</t>
  </si>
  <si>
    <t>3402.04</t>
  </si>
  <si>
    <t>1060.26</t>
  </si>
  <si>
    <t>5704.38</t>
  </si>
  <si>
    <t>656.71</t>
  </si>
  <si>
    <t>1709.80</t>
  </si>
  <si>
    <t>1484.22</t>
  </si>
  <si>
    <t>2723.83</t>
  </si>
  <si>
    <t>2022-01-25</t>
  </si>
  <si>
    <t>2093.64</t>
  </si>
  <si>
    <t>3409.79</t>
  </si>
  <si>
    <t>1058.50</t>
  </si>
  <si>
    <t>5718.72</t>
  </si>
  <si>
    <t>654.44</t>
  </si>
  <si>
    <t>1713.20</t>
  </si>
  <si>
    <t>1454.24</t>
  </si>
  <si>
    <t>2783.46</t>
  </si>
  <si>
    <t>2022-01-26</t>
  </si>
  <si>
    <t>2109.06</t>
  </si>
  <si>
    <t>3442.43</t>
  </si>
  <si>
    <t>1064.07</t>
  </si>
  <si>
    <t>5759.10</t>
  </si>
  <si>
    <t>653.94</t>
  </si>
  <si>
    <t>1733.78</t>
  </si>
  <si>
    <t>1474.30</t>
  </si>
  <si>
    <t>2788.37</t>
  </si>
  <si>
    <t>2022-01-27</t>
  </si>
  <si>
    <t>2105.26</t>
  </si>
  <si>
    <t>3446.36</t>
  </si>
  <si>
    <t>1074.80</t>
  </si>
  <si>
    <t>5719.38</t>
  </si>
  <si>
    <t>640.01</t>
  </si>
  <si>
    <t>1747.62</t>
  </si>
  <si>
    <t>1464.57</t>
  </si>
  <si>
    <t>2781.62</t>
  </si>
  <si>
    <r>
      <rPr>
        <sz val="10"/>
        <rFont val="宋体"/>
        <charset val="134"/>
      </rPr>
      <t>滚动</t>
    </r>
    <r>
      <rPr>
        <sz val="10"/>
        <rFont val="Calibri"/>
        <family val="2"/>
      </rPr>
      <t>20</t>
    </r>
    <r>
      <rPr>
        <sz val="10"/>
        <rFont val="宋体"/>
        <charset val="134"/>
      </rPr>
      <t>日</t>
    </r>
  </si>
  <si>
    <t>2022-01-28</t>
  </si>
  <si>
    <t>2133.29</t>
  </si>
  <si>
    <t>3485.38</t>
  </si>
  <si>
    <t>1080.52</t>
  </si>
  <si>
    <t>5902.65</t>
  </si>
  <si>
    <t>634.58</t>
  </si>
  <si>
    <t>1743.82</t>
  </si>
  <si>
    <t>1478.17</t>
  </si>
  <si>
    <t>2908.79</t>
  </si>
  <si>
    <r>
      <rPr>
        <sz val="10"/>
        <rFont val="宋体"/>
        <charset val="134"/>
      </rPr>
      <t>滚动</t>
    </r>
    <r>
      <rPr>
        <sz val="10"/>
        <rFont val="Calibri"/>
        <family val="2"/>
      </rPr>
      <t>5</t>
    </r>
    <r>
      <rPr>
        <sz val="10"/>
        <rFont val="宋体"/>
        <charset val="134"/>
      </rPr>
      <t>日</t>
    </r>
  </si>
  <si>
    <t>2022-02-07</t>
  </si>
  <si>
    <t>2176.40</t>
  </si>
  <si>
    <t>3574.15</t>
  </si>
  <si>
    <t>1105.22</t>
  </si>
  <si>
    <t>5927.73</t>
  </si>
  <si>
    <t>638.51</t>
  </si>
  <si>
    <t>1814.70</t>
  </si>
  <si>
    <t>1494.70</t>
  </si>
  <si>
    <t>2884.42</t>
  </si>
  <si>
    <t>2022-02-08</t>
  </si>
  <si>
    <t>2185.45</t>
  </si>
  <si>
    <t>3617.53</t>
  </si>
  <si>
    <t>1103.16</t>
  </si>
  <si>
    <t>5988.03</t>
  </si>
  <si>
    <t>642.81</t>
  </si>
  <si>
    <t>1836.91</t>
  </si>
  <si>
    <t>1508.92</t>
  </si>
  <si>
    <t>2951.85</t>
  </si>
  <si>
    <t>2022-02-09</t>
  </si>
  <si>
    <t>2149.61</t>
  </si>
  <si>
    <t>3527.19</t>
  </si>
  <si>
    <t>1100.26</t>
  </si>
  <si>
    <t>5882.18</t>
  </si>
  <si>
    <t>647.52</t>
  </si>
  <si>
    <t>1783.40</t>
  </si>
  <si>
    <t>1502.76</t>
  </si>
  <si>
    <t>2856.01</t>
  </si>
  <si>
    <t>2022-02-10</t>
  </si>
  <si>
    <t>2185.33</t>
  </si>
  <si>
    <t>3590.47</t>
  </si>
  <si>
    <t>1105.70</t>
  </si>
  <si>
    <t>6061.16</t>
  </si>
  <si>
    <t>649.22</t>
  </si>
  <si>
    <t>1799.55</t>
  </si>
  <si>
    <t>1542.41</t>
  </si>
  <si>
    <t>2937.76</t>
  </si>
  <si>
    <t>2022-02-11</t>
  </si>
  <si>
    <t>2160.45</t>
  </si>
  <si>
    <t>3542.48</t>
  </si>
  <si>
    <t>1097.92</t>
  </si>
  <si>
    <t>5971.90</t>
  </si>
  <si>
    <t>642.44</t>
  </si>
  <si>
    <t>1773.88</t>
  </si>
  <si>
    <t>1517.14</t>
  </si>
  <si>
    <t>2913.02</t>
  </si>
  <si>
    <t>2022-02-14</t>
  </si>
  <si>
    <t>2184.80</t>
  </si>
  <si>
    <t>3571.93</t>
  </si>
  <si>
    <t>1104.26</t>
  </si>
  <si>
    <t>5904.13</t>
  </si>
  <si>
    <t>657.37</t>
  </si>
  <si>
    <t>1815.46</t>
  </si>
  <si>
    <t>1525.72</t>
  </si>
  <si>
    <t>2883.71</t>
  </si>
  <si>
    <t>2022-02-15</t>
  </si>
  <si>
    <t>2154.33</t>
  </si>
  <si>
    <t>3501.00</t>
  </si>
  <si>
    <t>1102.67</t>
  </si>
  <si>
    <t>5713.64</t>
  </si>
  <si>
    <t>662.13</t>
  </si>
  <si>
    <t>1798.54</t>
  </si>
  <si>
    <t>1512.14</t>
  </si>
  <si>
    <t>2772.96</t>
  </si>
  <si>
    <t>2022-02-16</t>
  </si>
  <si>
    <t>2152.74</t>
  </si>
  <si>
    <t>3504.28</t>
  </si>
  <si>
    <t>1101.80</t>
  </si>
  <si>
    <t>5797.85</t>
  </si>
  <si>
    <t>651.18</t>
  </si>
  <si>
    <t>1780.90</t>
  </si>
  <si>
    <t>1514.71</t>
  </si>
  <si>
    <t>2833.74</t>
  </si>
  <si>
    <t>2022-02-17</t>
  </si>
  <si>
    <t>2134.68</t>
  </si>
  <si>
    <t>3458.93</t>
  </si>
  <si>
    <t>1105.11</t>
  </si>
  <si>
    <t>5671.73</t>
  </si>
  <si>
    <t>655.62</t>
  </si>
  <si>
    <t>1766.69</t>
  </si>
  <si>
    <t>1510.04</t>
  </si>
  <si>
    <t>2763.53</t>
  </si>
  <si>
    <t>2022-02-18</t>
  </si>
  <si>
    <t>2161.46</t>
  </si>
  <si>
    <t>3516.00</t>
  </si>
  <si>
    <t>1114.25</t>
  </si>
  <si>
    <t>5749.18</t>
  </si>
  <si>
    <t>663.09</t>
  </si>
  <si>
    <t>1798.00</t>
  </si>
  <si>
    <t>1533.48</t>
  </si>
  <si>
    <t>2817.40</t>
  </si>
  <si>
    <t>2022-02-21</t>
  </si>
  <si>
    <t>2175.31</t>
  </si>
  <si>
    <t>3549.82</t>
  </si>
  <si>
    <t>1116.19</t>
  </si>
  <si>
    <t>5804.68</t>
  </si>
  <si>
    <t>660.36</t>
  </si>
  <si>
    <t>1814.54</t>
  </si>
  <si>
    <t>1526.03</t>
  </si>
  <si>
    <t>2880.21</t>
  </si>
  <si>
    <t>2022-02-22</t>
  </si>
  <si>
    <t>2187.28</t>
  </si>
  <si>
    <t>3549.23</t>
  </si>
  <si>
    <t>1125.55</t>
  </si>
  <si>
    <t>5726.15</t>
  </si>
  <si>
    <t>670.57</t>
  </si>
  <si>
    <t>1832.32</t>
  </si>
  <si>
    <t>1527.24</t>
  </si>
  <si>
    <t>2815.84</t>
  </si>
  <si>
    <t>2022-02-23</t>
  </si>
  <si>
    <t>2196.76</t>
  </si>
  <si>
    <t>3573.92</t>
  </si>
  <si>
    <t>1135.14</t>
  </si>
  <si>
    <t>5769.26</t>
  </si>
  <si>
    <t>666.55</t>
  </si>
  <si>
    <t>1844.27</t>
  </si>
  <si>
    <t>1523.03</t>
  </si>
  <si>
    <t>2871.79</t>
  </si>
  <si>
    <t>2022-02-24</t>
  </si>
  <si>
    <t>2227.27</t>
  </si>
  <si>
    <t>3593.32</t>
  </si>
  <si>
    <t>1161.35</t>
  </si>
  <si>
    <t>5726.76</t>
  </si>
  <si>
    <t>683.66</t>
  </si>
  <si>
    <t>1870.51</t>
  </si>
  <si>
    <t>1527.64</t>
  </si>
  <si>
    <t>2826.44</t>
  </si>
  <si>
    <t>2022-02-25</t>
  </si>
  <si>
    <t>2184.57</t>
  </si>
  <si>
    <t>3511.55</t>
  </si>
  <si>
    <t>1145.11</t>
  </si>
  <si>
    <t>5647.48</t>
  </si>
  <si>
    <t>671.91</t>
  </si>
  <si>
    <t>1816.84</t>
  </si>
  <si>
    <t>1511.61</t>
  </si>
  <si>
    <t>2748.46</t>
  </si>
  <si>
    <t>2022-02-28</t>
  </si>
  <si>
    <t>2211.74</t>
  </si>
  <si>
    <t>3573.90</t>
  </si>
  <si>
    <t>1141.97</t>
  </si>
  <si>
    <t>5761.98</t>
  </si>
  <si>
    <t>668.09</t>
  </si>
  <si>
    <t>1842.35</t>
  </si>
  <si>
    <t>1527.92</t>
  </si>
  <si>
    <t>2830.99</t>
  </si>
  <si>
    <t>2022-03-01</t>
  </si>
  <si>
    <t>2245.67</t>
  </si>
  <si>
    <t>3641.12</t>
  </si>
  <si>
    <t>1164.30</t>
  </si>
  <si>
    <t>5869.06</t>
  </si>
  <si>
    <t>669.21</t>
  </si>
  <si>
    <t>1874.22</t>
  </si>
  <si>
    <t>1525.54</t>
  </si>
  <si>
    <t>2935.05</t>
  </si>
  <si>
    <t>2022-03-02</t>
  </si>
  <si>
    <t>2299.80</t>
  </si>
  <si>
    <t>3745.56</t>
  </si>
  <si>
    <t>1175.72</t>
  </si>
  <si>
    <t>5951.51</t>
  </si>
  <si>
    <t>679.24</t>
  </si>
  <si>
    <t>1945.68</t>
  </si>
  <si>
    <t>1546.38</t>
  </si>
  <si>
    <t>2975.06</t>
  </si>
  <si>
    <t>2022-03-03</t>
  </si>
  <si>
    <t>2371.33</t>
  </si>
  <si>
    <t>3869.52</t>
  </si>
  <si>
    <t>1184.61</t>
  </si>
  <si>
    <t>6119.16</t>
  </si>
  <si>
    <t>679.39</t>
  </si>
  <si>
    <t>2015.47</t>
  </si>
  <si>
    <t>1588.28</t>
  </si>
  <si>
    <t>3062.94</t>
  </si>
  <si>
    <t>2022-03-04</t>
  </si>
  <si>
    <t>2346.61</t>
  </si>
  <si>
    <t>3837.06</t>
  </si>
  <si>
    <t>1164.97</t>
  </si>
  <si>
    <t>6130.48</t>
  </si>
  <si>
    <t>1982.82</t>
  </si>
  <si>
    <t>1580.15</t>
  </si>
  <si>
    <t>3082.27</t>
  </si>
  <si>
    <t>2022-03-07</t>
  </si>
  <si>
    <t>2473.87</t>
  </si>
  <si>
    <t>4079.76</t>
  </si>
  <si>
    <t>1189.07</t>
  </si>
  <si>
    <t>6450.70</t>
  </si>
  <si>
    <t>693.41</t>
  </si>
  <si>
    <t>2116.05</t>
  </si>
  <si>
    <t>1661.09</t>
  </si>
  <si>
    <t>3265.60</t>
  </si>
  <si>
    <t>2022-03-08</t>
  </si>
  <si>
    <t>2492.58</t>
  </si>
  <si>
    <t>4079.33</t>
  </si>
  <si>
    <t>1197.33</t>
  </si>
  <si>
    <t>6419.23</t>
  </si>
  <si>
    <t>711.03</t>
  </si>
  <si>
    <t>2119.95</t>
  </si>
  <si>
    <t>1698.90</t>
  </si>
  <si>
    <t>3173.22</t>
  </si>
  <si>
    <t>2022-03-09</t>
  </si>
  <si>
    <t>2524.46</t>
  </si>
  <si>
    <t>4108.81</t>
  </si>
  <si>
    <t>1208.07</t>
  </si>
  <si>
    <t>6390.10</t>
  </si>
  <si>
    <t>719.06</t>
  </si>
  <si>
    <t>2150.00</t>
  </si>
  <si>
    <t>1717.84</t>
  </si>
  <si>
    <t>3133.95</t>
  </si>
  <si>
    <t>2022-03-10</t>
  </si>
  <si>
    <t>2404.16</t>
  </si>
  <si>
    <t>3915.08</t>
  </si>
  <si>
    <t>1183.09</t>
  </si>
  <si>
    <t>6214.22</t>
  </si>
  <si>
    <t>691.54</t>
  </si>
  <si>
    <t>2030.14</t>
  </si>
  <si>
    <t>1699.33</t>
  </si>
  <si>
    <t>3115.09</t>
  </si>
  <si>
    <t>2022-03-11</t>
  </si>
  <si>
    <t>2402.32</t>
  </si>
  <si>
    <t>3904.98</t>
  </si>
  <si>
    <t>1183.86</t>
  </si>
  <si>
    <t>6257.66</t>
  </si>
  <si>
    <t>694.25</t>
  </si>
  <si>
    <t>2010.09</t>
  </si>
  <si>
    <t>1634.11</t>
  </si>
  <si>
    <t>3125.10</t>
  </si>
  <si>
    <t>2022-03-14</t>
  </si>
  <si>
    <t>2333.23</t>
  </si>
  <si>
    <t>3772.48</t>
  </si>
  <si>
    <t>1165.97</t>
  </si>
  <si>
    <t>6019.00</t>
  </si>
  <si>
    <t>688.81</t>
  </si>
  <si>
    <t>1946.67</t>
  </si>
  <si>
    <t>1610.22</t>
  </si>
  <si>
    <t>2935.43</t>
  </si>
  <si>
    <t>2022-03-15</t>
  </si>
  <si>
    <t>2282.05</t>
  </si>
  <si>
    <t>3700.74</t>
  </si>
  <si>
    <t>1141.10</t>
  </si>
  <si>
    <t>6021.75</t>
  </si>
  <si>
    <t>674.40</t>
  </si>
  <si>
    <t>1881.49</t>
  </si>
  <si>
    <t>1605.35</t>
  </si>
  <si>
    <t>2939.08</t>
  </si>
  <si>
    <t>2022-03-16</t>
  </si>
  <si>
    <t>2339.80</t>
  </si>
  <si>
    <t>3807.30</t>
  </si>
  <si>
    <t>1160.24</t>
  </si>
  <si>
    <t>6256.71</t>
  </si>
  <si>
    <t>673.12</t>
  </si>
  <si>
    <t>1916.91</t>
  </si>
  <si>
    <t>1654.30</t>
  </si>
  <si>
    <t>3066.11</t>
  </si>
  <si>
    <t>2022-03-17</t>
  </si>
  <si>
    <t>2322.17</t>
  </si>
  <si>
    <t>3777.03</t>
  </si>
  <si>
    <t>1149.18</t>
  </si>
  <si>
    <t>6212.52</t>
  </si>
  <si>
    <t>682.03</t>
  </si>
  <si>
    <t>1902.21</t>
  </si>
  <si>
    <t>1629.68</t>
  </si>
  <si>
    <t>3070.52</t>
  </si>
  <si>
    <t>2022-03-18</t>
  </si>
  <si>
    <t>2385.05</t>
  </si>
  <si>
    <t>3894.94</t>
  </si>
  <si>
    <t>1159.67</t>
  </si>
  <si>
    <t>6304.55</t>
  </si>
  <si>
    <t>683.82</t>
  </si>
  <si>
    <t>1982.75</t>
  </si>
  <si>
    <t>1646.24</t>
  </si>
  <si>
    <t>3148.97</t>
  </si>
  <si>
    <t>2022-03-21</t>
  </si>
  <si>
    <t>2371.34</t>
  </si>
  <si>
    <t>3872.55</t>
  </si>
  <si>
    <t>1158.30</t>
  </si>
  <si>
    <t>6252.84</t>
  </si>
  <si>
    <t>680.43</t>
  </si>
  <si>
    <t>1973.74</t>
  </si>
  <si>
    <t>1624.06</t>
  </si>
  <si>
    <t>3123.49</t>
  </si>
  <si>
    <t>2022-03-22</t>
  </si>
  <si>
    <t>2392.16</t>
  </si>
  <si>
    <t>3895.73</t>
  </si>
  <si>
    <t>1174.72</t>
  </si>
  <si>
    <t>6201.39</t>
  </si>
  <si>
    <t>687.50</t>
  </si>
  <si>
    <t>2008.11</t>
  </si>
  <si>
    <t>1625.99</t>
  </si>
  <si>
    <t>3062.66</t>
  </si>
  <si>
    <t>2022-03-23</t>
  </si>
  <si>
    <t>2401.99</t>
  </si>
  <si>
    <t>3921.84</t>
  </si>
  <si>
    <t>1181.30</t>
  </si>
  <si>
    <t>6292.56</t>
  </si>
  <si>
    <t>680.46</t>
  </si>
  <si>
    <t>2010.75</t>
  </si>
  <si>
    <t>1641.12</t>
  </si>
  <si>
    <t>3110.71</t>
  </si>
  <si>
    <t>2022-03-24</t>
  </si>
  <si>
    <t>2441.65</t>
  </si>
  <si>
    <t>3989.24</t>
  </si>
  <si>
    <t>1182.00</t>
  </si>
  <si>
    <t>6411.71</t>
  </si>
  <si>
    <t>687.33</t>
  </si>
  <si>
    <t>2038.17</t>
  </si>
  <si>
    <t>1716.34</t>
  </si>
  <si>
    <t>3116.30</t>
  </si>
  <si>
    <t>2022-03-25</t>
  </si>
  <si>
    <t>2483.30</t>
  </si>
  <si>
    <t>4067.52</t>
  </si>
  <si>
    <t>1184.52</t>
  </si>
  <si>
    <t>6579.70</t>
  </si>
  <si>
    <t>695.90</t>
  </si>
  <si>
    <t>2067.00</t>
  </si>
  <si>
    <t>1749.43</t>
  </si>
  <si>
    <t>3208.52</t>
  </si>
  <si>
    <t>2022-03-28</t>
  </si>
  <si>
    <t>2451.68</t>
  </si>
  <si>
    <t>4011.91</t>
  </si>
  <si>
    <t>1176.38</t>
  </si>
  <si>
    <t>6506.68</t>
  </si>
  <si>
    <t>687.25</t>
  </si>
  <si>
    <t>2040.31</t>
  </si>
  <si>
    <t>1677.06</t>
  </si>
  <si>
    <t>3240.25</t>
  </si>
  <si>
    <t>2022-03-29</t>
  </si>
  <si>
    <t>2439.46</t>
  </si>
  <si>
    <t>3998.72</t>
  </si>
  <si>
    <t>1173.48</t>
  </si>
  <si>
    <t>6505.59</t>
  </si>
  <si>
    <t>683.22</t>
  </si>
  <si>
    <t>2029.84</t>
  </si>
  <si>
    <t>1683.80</t>
  </si>
  <si>
    <t>3265.80</t>
  </si>
  <si>
    <t>2022-03-30</t>
  </si>
  <si>
    <t>2458.90</t>
  </si>
  <si>
    <t>4031.46</t>
  </si>
  <si>
    <t>1163.60</t>
  </si>
  <si>
    <t>6603.88</t>
  </si>
  <si>
    <t>679.41</t>
  </si>
  <si>
    <t>2035.88</t>
  </si>
  <si>
    <t>1704.12</t>
  </si>
  <si>
    <t>3308.48</t>
  </si>
  <si>
    <t>2022-03-31</t>
  </si>
  <si>
    <t>2443.87</t>
  </si>
  <si>
    <t>3996.63</t>
  </si>
  <si>
    <t>1168.94</t>
  </si>
  <si>
    <t>6553.69</t>
  </si>
  <si>
    <t>676.36</t>
  </si>
  <si>
    <t>2017.44</t>
  </si>
  <si>
    <t>1671.22</t>
  </si>
  <si>
    <t>3328.03</t>
  </si>
  <si>
    <t>2022-04-01</t>
  </si>
  <si>
    <t>2434.85</t>
  </si>
  <si>
    <t>3991.70</t>
  </si>
  <si>
    <t>1154.58</t>
  </si>
  <si>
    <t>6635.77</t>
  </si>
  <si>
    <t>679.80</t>
  </si>
  <si>
    <t>1994.85</t>
  </si>
  <si>
    <t>1669.74</t>
  </si>
  <si>
    <t>3399.21</t>
  </si>
  <si>
    <t>2022-04-06</t>
  </si>
  <si>
    <t>2475.88</t>
  </si>
  <si>
    <t>4042.05</t>
  </si>
  <si>
    <t>1183.05</t>
  </si>
  <si>
    <t>6659.42</t>
  </si>
  <si>
    <t>674.90</t>
  </si>
  <si>
    <t>2030.89</t>
  </si>
  <si>
    <t>1689.57</t>
  </si>
  <si>
    <t>3400.37</t>
  </si>
  <si>
    <t>2022-04-07</t>
  </si>
  <si>
    <t>2420.76</t>
  </si>
  <si>
    <t>3946.64</t>
  </si>
  <si>
    <t>1170.70</t>
  </si>
  <si>
    <t>6539.37</t>
  </si>
  <si>
    <t>674.35</t>
  </si>
  <si>
    <t>1976.32</t>
  </si>
  <si>
    <t>1657.29</t>
  </si>
  <si>
    <t>3344.82</t>
  </si>
  <si>
    <t>2022-04-08</t>
  </si>
  <si>
    <t>2431.76</t>
  </si>
  <si>
    <t>3948.88</t>
  </si>
  <si>
    <t>1184.24</t>
  </si>
  <si>
    <t>6569.86</t>
  </si>
  <si>
    <t>679.16</t>
  </si>
  <si>
    <t>1972.38</t>
  </si>
  <si>
    <t>1667.66</t>
  </si>
  <si>
    <t>3351.65</t>
  </si>
  <si>
    <t>2022-04-11</t>
  </si>
  <si>
    <t>2401.20</t>
  </si>
  <si>
    <t>3875.95</t>
  </si>
  <si>
    <t>1187.94</t>
  </si>
  <si>
    <t>6374.73</t>
  </si>
  <si>
    <t>685.68</t>
  </si>
  <si>
    <t>1955.07</t>
  </si>
  <si>
    <t>1639.19</t>
  </si>
  <si>
    <t>3231.95</t>
  </si>
  <si>
    <t>2022-04-12</t>
  </si>
  <si>
    <t>2459.09</t>
  </si>
  <si>
    <t>3973.45</t>
  </si>
  <si>
    <t>1196.01</t>
  </si>
  <si>
    <t>6555.25</t>
  </si>
  <si>
    <t>693.01</t>
  </si>
  <si>
    <t>1999.26</t>
  </si>
  <si>
    <t>1650.09</t>
  </si>
  <si>
    <t>3400.41</t>
  </si>
  <si>
    <t>2022-04-13</t>
  </si>
  <si>
    <t>2454.74</t>
  </si>
  <si>
    <t>3964.66</t>
  </si>
  <si>
    <t>1188.93</t>
  </si>
  <si>
    <t>6497.46</t>
  </si>
  <si>
    <t>696.55</t>
  </si>
  <si>
    <t>2002.09</t>
  </si>
  <si>
    <t>1679.58</t>
  </si>
  <si>
    <t>3318.83</t>
  </si>
  <si>
    <t>2022-04-14</t>
  </si>
  <si>
    <t>2486.28</t>
  </si>
  <si>
    <t>4023.74</t>
  </si>
  <si>
    <t>1199.05</t>
  </si>
  <si>
    <t>6568.86</t>
  </si>
  <si>
    <t>699.45</t>
  </si>
  <si>
    <t>2036.40</t>
  </si>
  <si>
    <t>1682.38</t>
  </si>
  <si>
    <t>3394.32</t>
  </si>
  <si>
    <t>2022-04-15</t>
  </si>
  <si>
    <t>2520.31</t>
  </si>
  <si>
    <t>4081.52</t>
  </si>
  <si>
    <t>1208.05</t>
  </si>
  <si>
    <t>6659.30</t>
  </si>
  <si>
    <t>700.19</t>
  </si>
  <si>
    <t>2062.19</t>
  </si>
  <si>
    <t>1709.81</t>
  </si>
  <si>
    <t>3432.58</t>
  </si>
  <si>
    <t>2022-04-18</t>
  </si>
  <si>
    <t>2533.20</t>
  </si>
  <si>
    <t>4103.22</t>
  </si>
  <si>
    <t>1205.59</t>
  </si>
  <si>
    <t>6682.34</t>
  </si>
  <si>
    <t>704.60</t>
  </si>
  <si>
    <t>2078.27</t>
  </si>
  <si>
    <t>1714.27</t>
  </si>
  <si>
    <t>3450.49</t>
  </si>
  <si>
    <t>2022-04-19</t>
  </si>
  <si>
    <t>2523.34</t>
  </si>
  <si>
    <t>4078.65</t>
  </si>
  <si>
    <t>1217.87</t>
  </si>
  <si>
    <t>6645.34</t>
  </si>
  <si>
    <t>700.64</t>
  </si>
  <si>
    <t>2066.40</t>
  </si>
  <si>
    <t>1733.69</t>
  </si>
  <si>
    <t>3360.75</t>
  </si>
  <si>
    <t>2022-04-20</t>
  </si>
  <si>
    <t>2506.60</t>
  </si>
  <si>
    <t>4061.87</t>
  </si>
  <si>
    <t>1212.20</t>
  </si>
  <si>
    <t>6669.21</t>
  </si>
  <si>
    <t>689.55</t>
  </si>
  <si>
    <t>2045.98</t>
  </si>
  <si>
    <t>1717.61</t>
  </si>
  <si>
    <t>3397.18</t>
  </si>
  <si>
    <t>2022-04-21</t>
  </si>
  <si>
    <t>2516.94</t>
  </si>
  <si>
    <t>4070.98</t>
  </si>
  <si>
    <t>1216.10</t>
  </si>
  <si>
    <t>6655.15</t>
  </si>
  <si>
    <t>696.21</t>
  </si>
  <si>
    <t>2057.84</t>
  </si>
  <si>
    <t>1719.05</t>
  </si>
  <si>
    <t>3405.14</t>
  </si>
  <si>
    <t>2022-04-22</t>
  </si>
  <si>
    <t>2486.67</t>
  </si>
  <si>
    <t>4021.19</t>
  </si>
  <si>
    <t>1208.37</t>
  </si>
  <si>
    <t>6601.68</t>
  </si>
  <si>
    <t>694.04</t>
  </si>
  <si>
    <t>2026.27</t>
  </si>
  <si>
    <t>1731.43</t>
  </si>
  <si>
    <t>3325.03</t>
  </si>
  <si>
    <t>2022-04-25</t>
  </si>
  <si>
    <t>2385.74</t>
  </si>
  <si>
    <t>3834.16</t>
  </si>
  <si>
    <t>1199.95</t>
  </si>
  <si>
    <t>6249.74</t>
  </si>
  <si>
    <t>685.55</t>
  </si>
  <si>
    <t>1940.54</t>
  </si>
  <si>
    <t>1660.10</t>
  </si>
  <si>
    <t>3128.13</t>
  </si>
  <si>
    <t>2022-04-26</t>
  </si>
  <si>
    <t>2407.56</t>
  </si>
  <si>
    <t>3867.06</t>
  </si>
  <si>
    <t>1216.87</t>
  </si>
  <si>
    <t>6298.44</t>
  </si>
  <si>
    <t>681.58</t>
  </si>
  <si>
    <t>1955.52</t>
  </si>
  <si>
    <t>1662.41</t>
  </si>
  <si>
    <t>3164.20</t>
  </si>
  <si>
    <t>2022-04-27</t>
  </si>
  <si>
    <t>2434.49</t>
  </si>
  <si>
    <t>3907.57</t>
  </si>
  <si>
    <t>1224.44</t>
  </si>
  <si>
    <t>6375.13</t>
  </si>
  <si>
    <t>679.56</t>
  </si>
  <si>
    <t>1975.92</t>
  </si>
  <si>
    <t>1676.98</t>
  </si>
  <si>
    <t>3171.58</t>
  </si>
  <si>
    <t>2022-04-28</t>
  </si>
  <si>
    <t>2441.97</t>
  </si>
  <si>
    <t>3920.58</t>
  </si>
  <si>
    <t>1242.19</t>
  </si>
  <si>
    <t>6420.70</t>
  </si>
  <si>
    <t>677.54</t>
  </si>
  <si>
    <t>1977.46</t>
  </si>
  <si>
    <t>1680.16</t>
  </si>
  <si>
    <t>3198.22</t>
  </si>
  <si>
    <t>2022-04-29</t>
  </si>
  <si>
    <t>2483.09</t>
  </si>
  <si>
    <t>3982.84</t>
  </si>
  <si>
    <t>1250.21</t>
  </si>
  <si>
    <t>6496.74</t>
  </si>
  <si>
    <t>685.34</t>
  </si>
  <si>
    <t>2014.24</t>
  </si>
  <si>
    <t>1697.12</t>
  </si>
  <si>
    <t>3245.96</t>
  </si>
  <si>
    <t>2022-05-05</t>
  </si>
  <si>
    <t>2482.41</t>
  </si>
  <si>
    <t>4000.09</t>
  </si>
  <si>
    <t>1239.40</t>
  </si>
  <si>
    <t>6444.93</t>
  </si>
  <si>
    <t>682.16</t>
  </si>
  <si>
    <t>2042.39</t>
  </si>
  <si>
    <t>1662.78</t>
  </si>
  <si>
    <t>3232.47</t>
  </si>
  <si>
    <t>2022-05-06</t>
  </si>
  <si>
    <t>2436.08</t>
  </si>
  <si>
    <t>3918.97</t>
  </si>
  <si>
    <t>1223.63</t>
  </si>
  <si>
    <t>6220.86</t>
  </si>
  <si>
    <t>675.76</t>
  </si>
  <si>
    <t>2025.25</t>
  </si>
  <si>
    <t>1627.06</t>
  </si>
  <si>
    <t>3107.16</t>
  </si>
  <si>
    <t>2022-05-09</t>
  </si>
  <si>
    <t>2410.07</t>
  </si>
  <si>
    <t>3866.87</t>
  </si>
  <si>
    <t>1215.52</t>
  </si>
  <si>
    <t>6111.05</t>
  </si>
  <si>
    <t>677.67</t>
  </si>
  <si>
    <t>2005.54</t>
  </si>
  <si>
    <t>1602.07</t>
  </si>
  <si>
    <t>3046.08</t>
  </si>
  <si>
    <t>2022-05-10</t>
  </si>
  <si>
    <t>2365.56</t>
  </si>
  <si>
    <t>3784.24</t>
  </si>
  <si>
    <t>1211.21</t>
  </si>
  <si>
    <t>6034.32</t>
  </si>
  <si>
    <t>672.93</t>
  </si>
  <si>
    <t>1952.79</t>
  </si>
  <si>
    <t>1586.23</t>
  </si>
  <si>
    <t>2989.60</t>
  </si>
  <si>
    <t>2022-05-11</t>
  </si>
  <si>
    <t>2390.62</t>
  </si>
  <si>
    <t>3841.92</t>
  </si>
  <si>
    <t>1218.06</t>
  </si>
  <si>
    <t>6137.74</t>
  </si>
  <si>
    <t>667.42</t>
  </si>
  <si>
    <t>1977.04</t>
  </si>
  <si>
    <t>1595.08</t>
  </si>
  <si>
    <t>3074.96</t>
  </si>
  <si>
    <t>2022-05-12</t>
  </si>
  <si>
    <t>2378.01</t>
  </si>
  <si>
    <t>3810.66</t>
  </si>
  <si>
    <t>1217.53</t>
  </si>
  <si>
    <t>6031.66</t>
  </si>
  <si>
    <t>670.83</t>
  </si>
  <si>
    <t>1974.82</t>
  </si>
  <si>
    <t>1572.85</t>
  </si>
  <si>
    <t>2992.97</t>
  </si>
  <si>
    <t>2022-05-13</t>
  </si>
  <si>
    <t>2411.42</t>
  </si>
  <si>
    <t>3871.82</t>
  </si>
  <si>
    <t>1231.43</t>
  </si>
  <si>
    <t>6117.95</t>
  </si>
  <si>
    <t>661.35</t>
  </si>
  <si>
    <t>2006.92</t>
  </si>
  <si>
    <t>1583.73</t>
  </si>
  <si>
    <t>3050.62</t>
  </si>
  <si>
    <t>2022-05-16</t>
  </si>
  <si>
    <t>2427.32</t>
  </si>
  <si>
    <t>3898.68</t>
  </si>
  <si>
    <t>1235.97</t>
  </si>
  <si>
    <t>6141.18</t>
  </si>
  <si>
    <t>659.13</t>
  </si>
  <si>
    <t>2026.37</t>
  </si>
  <si>
    <t>1585.69</t>
  </si>
  <si>
    <t>3102.81</t>
  </si>
  <si>
    <t>2022-05-17</t>
  </si>
  <si>
    <t>2441.28</t>
  </si>
  <si>
    <t>3921.76</t>
  </si>
  <si>
    <t>1233.57</t>
  </si>
  <si>
    <t>6131.88</t>
  </si>
  <si>
    <t>666.33</t>
  </si>
  <si>
    <t>2048.39</t>
  </si>
  <si>
    <t>1592.73</t>
  </si>
  <si>
    <t>3087.83</t>
  </si>
  <si>
    <t>2022-05-18</t>
  </si>
  <si>
    <t>2392.71</t>
  </si>
  <si>
    <t>3836.78</t>
  </si>
  <si>
    <t>1230.13</t>
  </si>
  <si>
    <t>5989.83</t>
  </si>
  <si>
    <t>659.21</t>
  </si>
  <si>
    <t>2008.86</t>
  </si>
  <si>
    <t>1574.90</t>
  </si>
  <si>
    <t>2982.55</t>
  </si>
  <si>
    <t>2022-05-19</t>
  </si>
  <si>
    <t>2405.77</t>
  </si>
  <si>
    <t>3855.94</t>
  </si>
  <si>
    <t>1231.93</t>
  </si>
  <si>
    <t>6083.66</t>
  </si>
  <si>
    <t>661.12</t>
  </si>
  <si>
    <t>2005.48</t>
  </si>
  <si>
    <t>1594.83</t>
  </si>
  <si>
    <t>3031.84</t>
  </si>
  <si>
    <t>2022-05-20</t>
  </si>
  <si>
    <t>2438.05</t>
  </si>
  <si>
    <t>3899.94</t>
  </si>
  <si>
    <t>1243.82</t>
  </si>
  <si>
    <t>6193.42</t>
  </si>
  <si>
    <t>667.08</t>
  </si>
  <si>
    <t>2016.17</t>
  </si>
  <si>
    <t>1617.15</t>
  </si>
  <si>
    <t>3101.03</t>
  </si>
  <si>
    <t>2022-05-23</t>
  </si>
  <si>
    <t>2436.82</t>
  </si>
  <si>
    <t>3907.37</t>
  </si>
  <si>
    <t>1236.88</t>
  </si>
  <si>
    <t>6192.26</t>
  </si>
  <si>
    <t>665.54</t>
  </si>
  <si>
    <t>2019.93</t>
  </si>
  <si>
    <t>1607.41</t>
  </si>
  <si>
    <t>3082.85</t>
  </si>
  <si>
    <t>2022-05-24</t>
  </si>
  <si>
    <t>2396.44</t>
  </si>
  <si>
    <t>3830.76</t>
  </si>
  <si>
    <t>1234.38</t>
  </si>
  <si>
    <t>6061.37</t>
  </si>
  <si>
    <t>664.99</t>
  </si>
  <si>
    <t>1983.43</t>
  </si>
  <si>
    <t>1594.63</t>
  </si>
  <si>
    <t>2985.03</t>
  </si>
  <si>
    <t>2022-05-25</t>
  </si>
  <si>
    <t>2425.55</t>
  </si>
  <si>
    <t>3881.16</t>
  </si>
  <si>
    <t>1235.08</t>
  </si>
  <si>
    <t>6129.41</t>
  </si>
  <si>
    <t>666.65</t>
  </si>
  <si>
    <t>2013.34</t>
  </si>
  <si>
    <t>1592.37</t>
  </si>
  <si>
    <t>3027.94</t>
  </si>
  <si>
    <t>2022-05-26</t>
  </si>
  <si>
    <t>2419.97</t>
  </si>
  <si>
    <t>3878.53</t>
  </si>
  <si>
    <t>1230.05</t>
  </si>
  <si>
    <t>6073.61</t>
  </si>
  <si>
    <t>667.66</t>
  </si>
  <si>
    <t>2025.65</t>
  </si>
  <si>
    <t>1585.99</t>
  </si>
  <si>
    <t>2993.59</t>
  </si>
  <si>
    <t>2022-05-27</t>
  </si>
  <si>
    <t>2460.99</t>
  </si>
  <si>
    <t>3949.30</t>
  </si>
  <si>
    <t>1241.11</t>
  </si>
  <si>
    <t>6212.08</t>
  </si>
  <si>
    <t>673.22</t>
  </si>
  <si>
    <t>2052.17</t>
  </si>
  <si>
    <t>1615.64</t>
  </si>
  <si>
    <t>3070.69</t>
  </si>
  <si>
    <t>2022-05-30</t>
  </si>
  <si>
    <t>2473.07</t>
  </si>
  <si>
    <t>3986.12</t>
  </si>
  <si>
    <t>1226.72</t>
  </si>
  <si>
    <t>6298.65</t>
  </si>
  <si>
    <t>667.63</t>
  </si>
  <si>
    <t>2062.86</t>
  </si>
  <si>
    <t>1639.68</t>
  </si>
  <si>
    <t>3127.08</t>
  </si>
  <si>
    <t>2022-05-31</t>
  </si>
  <si>
    <t>2503.64</t>
  </si>
  <si>
    <t>4045.44</t>
  </si>
  <si>
    <t>1237.74</t>
  </si>
  <si>
    <t>6351.42</t>
  </si>
  <si>
    <t>662.46</t>
  </si>
  <si>
    <t>2100.13</t>
  </si>
  <si>
    <t>1642.40</t>
  </si>
  <si>
    <t>3174.05</t>
  </si>
  <si>
    <t>2022-06-01</t>
  </si>
  <si>
    <t>2491.41</t>
  </si>
  <si>
    <t>4023.88</t>
  </si>
  <si>
    <t>1225.40</t>
  </si>
  <si>
    <t>6348.39</t>
  </si>
  <si>
    <t>657.27</t>
  </si>
  <si>
    <t>2095.03</t>
  </si>
  <si>
    <t>1622.74</t>
  </si>
  <si>
    <t>3219.12</t>
  </si>
  <si>
    <t>2022-06-02</t>
  </si>
  <si>
    <t>2504.40</t>
  </si>
  <si>
    <t>4052.02</t>
  </si>
  <si>
    <t>1230.77</t>
  </si>
  <si>
    <t>6458.22</t>
  </si>
  <si>
    <t>663.88</t>
  </si>
  <si>
    <t>2100.84</t>
  </si>
  <si>
    <t>1641.24</t>
  </si>
  <si>
    <t>3288.33</t>
  </si>
  <si>
    <t>2022-06-06</t>
  </si>
  <si>
    <t>2535.51</t>
  </si>
  <si>
    <t>4098.30</t>
  </si>
  <si>
    <t>1237.06</t>
  </si>
  <si>
    <t>6458.60</t>
  </si>
  <si>
    <t>667.28</t>
  </si>
  <si>
    <t>2135.48</t>
  </si>
  <si>
    <t>1656.08</t>
  </si>
  <si>
    <t>3278.07</t>
  </si>
  <si>
    <t>2022-06-07</t>
  </si>
  <si>
    <t>2531.54</t>
  </si>
  <si>
    <t>4093.45</t>
  </si>
  <si>
    <t>1228.65</t>
  </si>
  <si>
    <t>6434.39</t>
  </si>
  <si>
    <t>662.82</t>
  </si>
  <si>
    <t>2142.61</t>
  </si>
  <si>
    <t>1648.16</t>
  </si>
  <si>
    <t>3273.33</t>
  </si>
  <si>
    <t>2022-06-08</t>
  </si>
  <si>
    <t>2552.03</t>
  </si>
  <si>
    <t>4137.61</t>
  </si>
  <si>
    <t>1230.94</t>
  </si>
  <si>
    <t>6496.64</t>
  </si>
  <si>
    <t>666.72</t>
  </si>
  <si>
    <t>2169.85</t>
  </si>
  <si>
    <t>1667.56</t>
  </si>
  <si>
    <t>3320.75</t>
  </si>
  <si>
    <t>2022-06-09</t>
  </si>
  <si>
    <t>2539.65</t>
  </si>
  <si>
    <t>4121.51</t>
  </si>
  <si>
    <t>1220.27</t>
  </si>
  <si>
    <t>6474.29</t>
  </si>
  <si>
    <t>665.61</t>
  </si>
  <si>
    <t>2152.33</t>
  </si>
  <si>
    <t>1656.06</t>
  </si>
  <si>
    <t>3282.47</t>
  </si>
  <si>
    <t>2022-06-10</t>
  </si>
  <si>
    <t>2537.09</t>
  </si>
  <si>
    <t>4111.07</t>
  </si>
  <si>
    <t>1223.88</t>
  </si>
  <si>
    <t>6440.15</t>
  </si>
  <si>
    <t>660.46</t>
  </si>
  <si>
    <t>2148.62</t>
  </si>
  <si>
    <t>1644.74</t>
  </si>
  <si>
    <t>3278.17</t>
  </si>
  <si>
    <t>2022-06-13</t>
  </si>
  <si>
    <t>2506.22</t>
  </si>
  <si>
    <t>4045.77</t>
  </si>
  <si>
    <t>1220.92</t>
  </si>
  <si>
    <t>6303.49</t>
  </si>
  <si>
    <t>669.03</t>
  </si>
  <si>
    <t>2124.08</t>
  </si>
  <si>
    <t>1602.51</t>
  </si>
  <si>
    <t>3245.37</t>
  </si>
  <si>
    <t>2022-06-14</t>
  </si>
  <si>
    <t>2502.08</t>
  </si>
  <si>
    <t>4039.64</t>
  </si>
  <si>
    <t>1223.02</t>
  </si>
  <si>
    <t>6260.17</t>
  </si>
  <si>
    <t>657.29</t>
  </si>
  <si>
    <t>2117.02</t>
  </si>
  <si>
    <t>1598.23</t>
  </si>
  <si>
    <t>3203.46</t>
  </si>
  <si>
    <t>2022-06-15</t>
  </si>
  <si>
    <t>2451.10</t>
  </si>
  <si>
    <t>3948.85</t>
  </si>
  <si>
    <t>1209.73</t>
  </si>
  <si>
    <t>6139.43</t>
  </si>
  <si>
    <t>654.01</t>
  </si>
  <si>
    <t>2066.99</t>
  </si>
  <si>
    <t>1576.90</t>
  </si>
  <si>
    <t>3083.61</t>
  </si>
  <si>
    <t>2022-06-16</t>
  </si>
  <si>
    <t>2435.75</t>
  </si>
  <si>
    <t>3926.11</t>
  </si>
  <si>
    <t>1201.69</t>
  </si>
  <si>
    <t>6130.99</t>
  </si>
  <si>
    <t>659.60</t>
  </si>
  <si>
    <t>2051.31</t>
  </si>
  <si>
    <t>1585.59</t>
  </si>
  <si>
    <t>3055.99</t>
  </si>
  <si>
    <t>2022-06-17</t>
  </si>
  <si>
    <t>2404.27</t>
  </si>
  <si>
    <t>3868.69</t>
  </si>
  <si>
    <t>1204.99</t>
  </si>
  <si>
    <t>5951.79</t>
  </si>
  <si>
    <t>665.30</t>
  </si>
  <si>
    <t>2043.63</t>
  </si>
  <si>
    <t>1564.94</t>
  </si>
  <si>
    <t>2959.69</t>
  </si>
  <si>
    <t>2022-06-20</t>
  </si>
  <si>
    <t>2310.81</t>
  </si>
  <si>
    <t>3689.36</t>
  </si>
  <si>
    <t>1198.85</t>
  </si>
  <si>
    <t>5685.95</t>
  </si>
  <si>
    <t>660.35</t>
  </si>
  <si>
    <t>1956.53</t>
  </si>
  <si>
    <t>1536.57</t>
  </si>
  <si>
    <t>2737.07</t>
  </si>
  <si>
    <t>2022-06-21</t>
  </si>
  <si>
    <t>2324.66</t>
  </si>
  <si>
    <t>3729.50</t>
  </si>
  <si>
    <t>1186.67</t>
  </si>
  <si>
    <t>5744.98</t>
  </si>
  <si>
    <t>657.00</t>
  </si>
  <si>
    <t>1968.88</t>
  </si>
  <si>
    <t>1549.17</t>
  </si>
  <si>
    <t>2774.83</t>
  </si>
  <si>
    <t>2022-06-22</t>
  </si>
  <si>
    <t>2270.69</t>
  </si>
  <si>
    <t>3637.28</t>
  </si>
  <si>
    <t>1168.68</t>
  </si>
  <si>
    <t>5586.36</t>
  </si>
  <si>
    <t>655.74</t>
  </si>
  <si>
    <t>1924.21</t>
  </si>
  <si>
    <t>1520.50</t>
  </si>
  <si>
    <t>2694.82</t>
  </si>
  <si>
    <t>2022-06-23</t>
  </si>
  <si>
    <t>2290.82</t>
  </si>
  <si>
    <t>3688.53</t>
  </si>
  <si>
    <t>1155.06</t>
  </si>
  <si>
    <t>5666.44</t>
  </si>
  <si>
    <t>656.36</t>
  </si>
  <si>
    <t>1951.54</t>
  </si>
  <si>
    <t>1505.23</t>
  </si>
  <si>
    <t>2801.47</t>
  </si>
  <si>
    <t>2022-06-24</t>
  </si>
  <si>
    <t>2229.62</t>
  </si>
  <si>
    <t>3596.66</t>
  </si>
  <si>
    <t>1126.58</t>
  </si>
  <si>
    <t>5502.40</t>
  </si>
  <si>
    <t>646.39</t>
  </si>
  <si>
    <t>1910.89</t>
  </si>
  <si>
    <t>1429.45</t>
  </si>
  <si>
    <t>2744.81</t>
  </si>
  <si>
    <t>2022-06-27</t>
  </si>
  <si>
    <t>2284.49</t>
  </si>
  <si>
    <t>3686.43</t>
  </si>
  <si>
    <t>1144.84</t>
  </si>
  <si>
    <t>5637.49</t>
  </si>
  <si>
    <t>655.25</t>
  </si>
  <si>
    <t>1958.89</t>
  </si>
  <si>
    <t>1451.26</t>
  </si>
  <si>
    <t>2840.80</t>
  </si>
  <si>
    <t>2022-06-28</t>
  </si>
  <si>
    <t>2334.45</t>
  </si>
  <si>
    <t>3772.30</t>
  </si>
  <si>
    <t>1159.58</t>
  </si>
  <si>
    <t>5770.69</t>
  </si>
  <si>
    <t>651.40</t>
  </si>
  <si>
    <t>2003.06</t>
  </si>
  <si>
    <t>1475.52</t>
  </si>
  <si>
    <t>2930.08</t>
  </si>
  <si>
    <t>2022-06-29</t>
  </si>
  <si>
    <t>2316.10</t>
  </si>
  <si>
    <t>3747.91</t>
  </si>
  <si>
    <t>1155.66</t>
  </si>
  <si>
    <t>5709.08</t>
  </si>
  <si>
    <t>646.42</t>
  </si>
  <si>
    <t>1997.09</t>
  </si>
  <si>
    <t>1446.48</t>
  </si>
  <si>
    <t>2916.27</t>
  </si>
  <si>
    <t>2022-06-30</t>
  </si>
  <si>
    <t>2304.68</t>
  </si>
  <si>
    <t>3718.49</t>
  </si>
  <si>
    <t>1154.99</t>
  </si>
  <si>
    <t>5715.77</t>
  </si>
  <si>
    <t>645.56</t>
  </si>
  <si>
    <t>1968.91</t>
  </si>
  <si>
    <t>1454.95</t>
  </si>
  <si>
    <t>2856.12</t>
  </si>
  <si>
    <t>2022-07-01</t>
  </si>
  <si>
    <t>2237.91</t>
  </si>
  <si>
    <t>3620.84</t>
  </si>
  <si>
    <t>1139.56</t>
  </si>
  <si>
    <t>5501.25</t>
  </si>
  <si>
    <t>632.49</t>
  </si>
  <si>
    <t>1934.39</t>
  </si>
  <si>
    <t>1404.07</t>
  </si>
  <si>
    <t>2768.53</t>
  </si>
  <si>
    <t>2022-07-04</t>
  </si>
  <si>
    <t>2231.83</t>
  </si>
  <si>
    <t>3608.81</t>
  </si>
  <si>
    <t>1149.63</t>
  </si>
  <si>
    <t>5401.83</t>
  </si>
  <si>
    <t>633.06</t>
  </si>
  <si>
    <t>1949.51</t>
  </si>
  <si>
    <t>1402.04</t>
  </si>
  <si>
    <t>2689.57</t>
  </si>
  <si>
    <t>2022-07-05</t>
  </si>
  <si>
    <t>2238.64</t>
  </si>
  <si>
    <t>3631.76</t>
  </si>
  <si>
    <t>1130.54</t>
  </si>
  <si>
    <t>5466.81</t>
  </si>
  <si>
    <t>635.87</t>
  </si>
  <si>
    <t>1950.15</t>
  </si>
  <si>
    <t>1398.13</t>
  </si>
  <si>
    <t>2748.61</t>
  </si>
  <si>
    <t>2022-07-06</t>
  </si>
  <si>
    <t>2185.61</t>
  </si>
  <si>
    <t>3550.48</t>
  </si>
  <si>
    <t>1104.12</t>
  </si>
  <si>
    <t>5427.45</t>
  </si>
  <si>
    <t>619.53</t>
  </si>
  <si>
    <t>1885.57</t>
  </si>
  <si>
    <t>1374.03</t>
  </si>
  <si>
    <t>2764.13</t>
  </si>
  <si>
    <t>2022-07-07</t>
  </si>
  <si>
    <t>2169.74</t>
  </si>
  <si>
    <t>3535.26</t>
  </si>
  <si>
    <t>1107.70</t>
  </si>
  <si>
    <t>5431.39</t>
  </si>
  <si>
    <t>614.89</t>
  </si>
  <si>
    <t>1869.31</t>
  </si>
  <si>
    <t>1376.52</t>
  </si>
  <si>
    <t>2767.82</t>
  </si>
  <si>
    <t>2022-07-08</t>
  </si>
  <si>
    <t>2164.07</t>
  </si>
  <si>
    <t>3514.37</t>
  </si>
  <si>
    <t>1123.30</t>
  </si>
  <si>
    <t>5417.35</t>
  </si>
  <si>
    <t>614.02</t>
  </si>
  <si>
    <t>1854.54</t>
  </si>
  <si>
    <t>1369.01</t>
  </si>
  <si>
    <t>2738.95</t>
  </si>
  <si>
    <t>2022-07-11</t>
  </si>
  <si>
    <t>2153.08</t>
  </si>
  <si>
    <t>3489.01</t>
  </si>
  <si>
    <t>1121.46</t>
  </si>
  <si>
    <t>5374.18</t>
  </si>
  <si>
    <t>614.04</t>
  </si>
  <si>
    <t>1843.66</t>
  </si>
  <si>
    <t>1381.18</t>
  </si>
  <si>
    <t>2682.73</t>
  </si>
  <si>
    <t>2022-07-12</t>
  </si>
  <si>
    <t>2107.94</t>
  </si>
  <si>
    <t>3413.51</t>
  </si>
  <si>
    <t>1110.59</t>
  </si>
  <si>
    <t>5231.55</t>
  </si>
  <si>
    <t>612.33</t>
  </si>
  <si>
    <t>1808.09</t>
  </si>
  <si>
    <t>1360.41</t>
  </si>
  <si>
    <t>2576.03</t>
  </si>
  <si>
    <t>2022-07-13</t>
  </si>
  <si>
    <t>2095.02</t>
  </si>
  <si>
    <t>3402.98</t>
  </si>
  <si>
    <t>1095.65</t>
  </si>
  <si>
    <t>5237.52</t>
  </si>
  <si>
    <t>608.96</t>
  </si>
  <si>
    <t>1796.25</t>
  </si>
  <si>
    <t>1344.22</t>
  </si>
  <si>
    <t>2608.10</t>
  </si>
  <si>
    <t>2022-07-14</t>
  </si>
  <si>
    <t>2063.89</t>
  </si>
  <si>
    <t>3336.84</t>
  </si>
  <si>
    <t>1096.57</t>
  </si>
  <si>
    <t>5083.27</t>
  </si>
  <si>
    <t>609.74</t>
  </si>
  <si>
    <t>1775.85</t>
  </si>
  <si>
    <t>1310.15</t>
  </si>
  <si>
    <t>2541.47</t>
  </si>
  <si>
    <t>2022-07-15</t>
  </si>
  <si>
    <t>1989.68</t>
  </si>
  <si>
    <t>3208.96</t>
  </si>
  <si>
    <t>1075.11</t>
  </si>
  <si>
    <t>4810.61</t>
  </si>
  <si>
    <t>596.39</t>
  </si>
  <si>
    <t>1729.28</t>
  </si>
  <si>
    <t>1254.90</t>
  </si>
  <si>
    <t>2374.89</t>
  </si>
  <si>
    <t>2022-07-18</t>
  </si>
  <si>
    <t>2067.67</t>
  </si>
  <si>
    <t>3349.71</t>
  </si>
  <si>
    <t>1109.52</t>
  </si>
  <si>
    <t>5057.95</t>
  </si>
  <si>
    <t>605.92</t>
  </si>
  <si>
    <t>1795.55</t>
  </si>
  <si>
    <t>1320.85</t>
  </si>
  <si>
    <t>2505.56</t>
  </si>
  <si>
    <t>2022-07-19</t>
  </si>
  <si>
    <t>2034.84</t>
  </si>
  <si>
    <t>3298.14</t>
  </si>
  <si>
    <t>1088.10</t>
  </si>
  <si>
    <t>5014.47</t>
  </si>
  <si>
    <t>603.63</t>
  </si>
  <si>
    <t>1759.42</t>
  </si>
  <si>
    <t>1318.74</t>
  </si>
  <si>
    <t>2444.15</t>
  </si>
  <si>
    <t>2022-07-20</t>
  </si>
  <si>
    <t>2057.78</t>
  </si>
  <si>
    <t>3315.73</t>
  </si>
  <si>
    <t>1090.10</t>
  </si>
  <si>
    <t>5124.76</t>
  </si>
  <si>
    <t>604.12</t>
  </si>
  <si>
    <t>1749.50</t>
  </si>
  <si>
    <t>1354.54</t>
  </si>
  <si>
    <t>2455.53</t>
  </si>
  <si>
    <t>2022-07-21</t>
  </si>
  <si>
    <t>2045.65</t>
  </si>
  <si>
    <t>3294.07</t>
  </si>
  <si>
    <t>1084.51</t>
  </si>
  <si>
    <t>5098.83</t>
  </si>
  <si>
    <t>599.82</t>
  </si>
  <si>
    <t>1734.50</t>
  </si>
  <si>
    <t>1352.98</t>
  </si>
  <si>
    <t>2427.99</t>
  </si>
  <si>
    <t>2022-07-22</t>
  </si>
  <si>
    <t>2069.28</t>
  </si>
  <si>
    <t>3338.56</t>
  </si>
  <si>
    <t>1083.89</t>
  </si>
  <si>
    <t>5170.00</t>
  </si>
  <si>
    <t>608.75</t>
  </si>
  <si>
    <t>1755.79</t>
  </si>
  <si>
    <t>1361.99</t>
  </si>
  <si>
    <t>2484.52</t>
  </si>
  <si>
    <t>2022-07-25</t>
  </si>
  <si>
    <t>2073.11</t>
  </si>
  <si>
    <t>3349.64</t>
  </si>
  <si>
    <t>1079.41</t>
  </si>
  <si>
    <t>5221.61</t>
  </si>
  <si>
    <t>607.76</t>
  </si>
  <si>
    <t>1750.09</t>
  </si>
  <si>
    <t>1366.61</t>
  </si>
  <si>
    <t>2521.56</t>
  </si>
  <si>
    <t>2022-07-26</t>
  </si>
  <si>
    <t>2129.64</t>
  </si>
  <si>
    <t>3444.36</t>
  </si>
  <si>
    <t>1091.53</t>
  </si>
  <si>
    <t>5387.26</t>
  </si>
  <si>
    <t>608.33</t>
  </si>
  <si>
    <t>1794.78</t>
  </si>
  <si>
    <t>1411.94</t>
  </si>
  <si>
    <t>2575.06</t>
  </si>
  <si>
    <t>2022-07-27</t>
  </si>
  <si>
    <t>2113.12</t>
  </si>
  <si>
    <t>3416.62</t>
  </si>
  <si>
    <t>1093.93</t>
  </si>
  <si>
    <t>5349.95</t>
  </si>
  <si>
    <t>608.35</t>
  </si>
  <si>
    <t>1780.27</t>
  </si>
  <si>
    <t>1389.85</t>
  </si>
  <si>
    <t>2580.19</t>
  </si>
  <si>
    <t>2022-07-28</t>
  </si>
  <si>
    <t>2186.52</t>
  </si>
  <si>
    <t>3548.43</t>
  </si>
  <si>
    <t>1113.50</t>
  </si>
  <si>
    <t>5542.23</t>
  </si>
  <si>
    <t>621.51</t>
  </si>
  <si>
    <t>1849.51</t>
  </si>
  <si>
    <t>1427.89</t>
  </si>
  <si>
    <t>2721.18</t>
  </si>
  <si>
    <t>2022-07-29</t>
  </si>
  <si>
    <t>2189.83</t>
  </si>
  <si>
    <t>3534.45</t>
  </si>
  <si>
    <t>1124.37</t>
  </si>
  <si>
    <t>5525.26</t>
  </si>
  <si>
    <t>635.27</t>
  </si>
  <si>
    <t>1841.49</t>
  </si>
  <si>
    <t>1442.23</t>
  </si>
  <si>
    <t>2687.00</t>
  </si>
  <si>
    <t>2022-08-01</t>
  </si>
  <si>
    <t>2203.21</t>
  </si>
  <si>
    <t>3557.46</t>
  </si>
  <si>
    <t>1115.28</t>
  </si>
  <si>
    <t>5612.95</t>
  </si>
  <si>
    <t>633.85</t>
  </si>
  <si>
    <t>1842.03</t>
  </si>
  <si>
    <t>1457.91</t>
  </si>
  <si>
    <t>2741.82</t>
  </si>
  <si>
    <t>2022-08-02</t>
  </si>
  <si>
    <t>2198.11</t>
  </si>
  <si>
    <t>3568.85</t>
  </si>
  <si>
    <t>1105.08</t>
  </si>
  <si>
    <t>5611.79</t>
  </si>
  <si>
    <t>638.14</t>
  </si>
  <si>
    <t>1849.34</t>
  </si>
  <si>
    <t>1442.66</t>
  </si>
  <si>
    <t>2783.55</t>
  </si>
  <si>
    <t>2022-08-03</t>
  </si>
  <si>
    <t>2183.52</t>
  </si>
  <si>
    <t>3546.43</t>
  </si>
  <si>
    <t>1102.22</t>
  </si>
  <si>
    <t>5547.46</t>
  </si>
  <si>
    <t>633.03</t>
  </si>
  <si>
    <t>1844.82</t>
  </si>
  <si>
    <t>1431.94</t>
  </si>
  <si>
    <t>2746.57</t>
  </si>
  <si>
    <t>2022-08-04</t>
  </si>
  <si>
    <t>2140.20</t>
  </si>
  <si>
    <t>3469.28</t>
  </si>
  <si>
    <t>1091.21</t>
  </si>
  <si>
    <t>5439.09</t>
  </si>
  <si>
    <t>634.68</t>
  </si>
  <si>
    <t>1802.23</t>
  </si>
  <si>
    <t>1417.27</t>
  </si>
  <si>
    <t>2658.51</t>
  </si>
  <si>
    <t>2022-08-05</t>
  </si>
  <si>
    <t>2165.55</t>
  </si>
  <si>
    <t>3492.32</t>
  </si>
  <si>
    <t>1105.38</t>
  </si>
  <si>
    <t>5585.92</t>
  </si>
  <si>
    <t>640.54</t>
  </si>
  <si>
    <t>1785.26</t>
  </si>
  <si>
    <t>1455.60</t>
  </si>
  <si>
    <t>2700.24</t>
  </si>
  <si>
    <t>2022-08-08</t>
  </si>
  <si>
    <t>2193.09</t>
  </si>
  <si>
    <t>3553.38</t>
  </si>
  <si>
    <t>1106.39</t>
  </si>
  <si>
    <t>5611.70</t>
  </si>
  <si>
    <t>633.83</t>
  </si>
  <si>
    <t>1831.82</t>
  </si>
  <si>
    <t>1441.15</t>
  </si>
  <si>
    <t>2771.27</t>
  </si>
  <si>
    <t>2022-08-09</t>
  </si>
  <si>
    <t>2195.15</t>
  </si>
  <si>
    <t>3548.54</t>
  </si>
  <si>
    <t>1108.88</t>
  </si>
  <si>
    <t>5575.44</t>
  </si>
  <si>
    <t>642.77</t>
  </si>
  <si>
    <t>1836.79</t>
  </si>
  <si>
    <t>1438.46</t>
  </si>
  <si>
    <t>2771.49</t>
  </si>
  <si>
    <t>2022-08-10</t>
  </si>
  <si>
    <t>2184.96</t>
  </si>
  <si>
    <t>3521.75</t>
  </si>
  <si>
    <t>1108.95</t>
  </si>
  <si>
    <t>5569.01</t>
  </si>
  <si>
    <t>641.74</t>
  </si>
  <si>
    <t>1814.33</t>
  </si>
  <si>
    <t>1441.14</t>
  </si>
  <si>
    <t>2734.04</t>
  </si>
  <si>
    <t>2022-08-11</t>
  </si>
  <si>
    <t>2222.08</t>
  </si>
  <si>
    <t>3586.03</t>
  </si>
  <si>
    <t>1118.12</t>
  </si>
  <si>
    <t>5699.32</t>
  </si>
  <si>
    <t>640.97</t>
  </si>
  <si>
    <t>1838.70</t>
  </si>
  <si>
    <t>1484.13</t>
  </si>
  <si>
    <t>2772.03</t>
  </si>
  <si>
    <t>2022-08-12</t>
  </si>
  <si>
    <t>2238.47</t>
  </si>
  <si>
    <t>3610.20</t>
  </si>
  <si>
    <t>1127.11</t>
  </si>
  <si>
    <t>5715.78</t>
  </si>
  <si>
    <t>641.79</t>
  </si>
  <si>
    <t>1854.28</t>
  </si>
  <si>
    <t>1495.08</t>
  </si>
  <si>
    <t>2785.58</t>
  </si>
  <si>
    <t>2022-08-15</t>
  </si>
  <si>
    <t>2210.76</t>
  </si>
  <si>
    <t>3552.00</t>
  </si>
  <si>
    <t>1132.44</t>
  </si>
  <si>
    <t>5587.36</t>
  </si>
  <si>
    <t>645.16</t>
  </si>
  <si>
    <t>1833.47</t>
  </si>
  <si>
    <t>1450.94</t>
  </si>
  <si>
    <t>2733.57</t>
  </si>
  <si>
    <t>2022-08-16</t>
  </si>
  <si>
    <t>2213.03</t>
  </si>
  <si>
    <t>3556.93</t>
  </si>
  <si>
    <t>1133.07</t>
  </si>
  <si>
    <t>5637.60</t>
  </si>
  <si>
    <t>640.13</t>
  </si>
  <si>
    <t>1822.79</t>
  </si>
  <si>
    <t>1461.49</t>
  </si>
  <si>
    <t>2764.50</t>
  </si>
  <si>
    <t>2022-08-17</t>
  </si>
  <si>
    <t>2184.49</t>
  </si>
  <si>
    <t>3497.80</t>
  </si>
  <si>
    <t>1132.81</t>
  </si>
  <si>
    <t>5531.37</t>
  </si>
  <si>
    <t>637.75</t>
  </si>
  <si>
    <t>1795.77</t>
  </si>
  <si>
    <t>1467.47</t>
  </si>
  <si>
    <t>2650.36</t>
  </si>
  <si>
    <t>2022-08-18</t>
  </si>
  <si>
    <t>2172.01</t>
  </si>
  <si>
    <t>3490.08</t>
  </si>
  <si>
    <t>1117.95</t>
  </si>
  <si>
    <t>5478.79</t>
  </si>
  <si>
    <t>629.42</t>
  </si>
  <si>
    <t>1798.18</t>
  </si>
  <si>
    <t>1441.36</t>
  </si>
  <si>
    <t>2632.83</t>
  </si>
  <si>
    <t>2022-08-19</t>
  </si>
  <si>
    <t>2170.59</t>
  </si>
  <si>
    <t>3480.94</t>
  </si>
  <si>
    <t>1124.34</t>
  </si>
  <si>
    <t>5463.66</t>
  </si>
  <si>
    <t>627.05</t>
  </si>
  <si>
    <t>1795.73</t>
  </si>
  <si>
    <t>1455.22</t>
  </si>
  <si>
    <t>2594.74</t>
  </si>
  <si>
    <t>2022-08-22</t>
  </si>
  <si>
    <t>2204.81</t>
  </si>
  <si>
    <t>3538.21</t>
  </si>
  <si>
    <t>1133.42</t>
  </si>
  <si>
    <t>5575.17</t>
  </si>
  <si>
    <t>623.21</t>
  </si>
  <si>
    <t>1821.74</t>
  </si>
  <si>
    <t>1483.33</t>
  </si>
  <si>
    <t>2661.35</t>
  </si>
  <si>
    <t>2022-08-23</t>
  </si>
  <si>
    <t>2223.77</t>
  </si>
  <si>
    <t>3601.44</t>
  </si>
  <si>
    <t>5623.15</t>
  </si>
  <si>
    <t>625.00</t>
  </si>
  <si>
    <t>1860.81</t>
  </si>
  <si>
    <t>1486.70</t>
  </si>
  <si>
    <t>2680.72</t>
  </si>
  <si>
    <t>2022-08-24</t>
  </si>
  <si>
    <t>2246.92</t>
  </si>
  <si>
    <t>3627.79</t>
  </si>
  <si>
    <t>1151.80</t>
  </si>
  <si>
    <t>5667.42</t>
  </si>
  <si>
    <t>629.53</t>
  </si>
  <si>
    <t>1875.73</t>
  </si>
  <si>
    <t>1490.29</t>
  </si>
  <si>
    <t>2700.59</t>
  </si>
  <si>
    <t>2022-08-25</t>
  </si>
  <si>
    <t>2251.53</t>
  </si>
  <si>
    <t>3641.22</t>
  </si>
  <si>
    <t>1149.70</t>
  </si>
  <si>
    <t>5662.11</t>
  </si>
  <si>
    <t>632.20</t>
  </si>
  <si>
    <t>1888.43</t>
  </si>
  <si>
    <t>1496.27</t>
  </si>
  <si>
    <t>2697.66</t>
  </si>
  <si>
    <t>2022-08-26</t>
  </si>
  <si>
    <t>2268.21</t>
  </si>
  <si>
    <t>3685.92</t>
  </si>
  <si>
    <t>1151.89</t>
  </si>
  <si>
    <t>5742.68</t>
  </si>
  <si>
    <t>631.66</t>
  </si>
  <si>
    <t>1909.11</t>
  </si>
  <si>
    <t>1500.00</t>
  </si>
  <si>
    <t>2770.65</t>
  </si>
  <si>
    <t>2022-08-29</t>
  </si>
  <si>
    <t>2224.26</t>
  </si>
  <si>
    <t>3610.53</t>
  </si>
  <si>
    <t>1152.77</t>
  </si>
  <si>
    <t>5583.80</t>
  </si>
  <si>
    <t>623.40</t>
  </si>
  <si>
    <t>1881.48</t>
  </si>
  <si>
    <t>1469.96</t>
  </si>
  <si>
    <t>2672.33</t>
  </si>
  <si>
    <t>2022-08-30</t>
  </si>
  <si>
    <t>2198.25</t>
  </si>
  <si>
    <t>3566.49</t>
  </si>
  <si>
    <t>1144.04</t>
  </si>
  <si>
    <t>5482.49</t>
  </si>
  <si>
    <t>625.47</t>
  </si>
  <si>
    <t>1868.87</t>
  </si>
  <si>
    <t>1460.60</t>
  </si>
  <si>
    <t>2582.07</t>
  </si>
  <si>
    <t>2022-08-31</t>
  </si>
  <si>
    <t>2197.40</t>
  </si>
  <si>
    <t>3563.72</t>
  </si>
  <si>
    <t>1148.43</t>
  </si>
  <si>
    <t>5523.04</t>
  </si>
  <si>
    <t>620.48</t>
  </si>
  <si>
    <t>1856.51</t>
  </si>
  <si>
    <t>1466.94</t>
  </si>
  <si>
    <t>2589.40</t>
  </si>
  <si>
    <t>2022-09-01</t>
  </si>
  <si>
    <t>2160.08</t>
  </si>
  <si>
    <t>3510.20</t>
  </si>
  <si>
    <t>1134.79</t>
  </si>
  <si>
    <t>5414.37</t>
  </si>
  <si>
    <t>612.42</t>
  </si>
  <si>
    <t>1835.73</t>
  </si>
  <si>
    <t>1435.64</t>
  </si>
  <si>
    <t>2559.28</t>
  </si>
  <si>
    <t>2022-09-02</t>
  </si>
  <si>
    <t>2144.84</t>
  </si>
  <si>
    <t>3489.27</t>
  </si>
  <si>
    <t>1124.49</t>
  </si>
  <si>
    <t>5359.12</t>
  </si>
  <si>
    <t>614.26</t>
  </si>
  <si>
    <t>1830.16</t>
  </si>
  <si>
    <t>1425.02</t>
  </si>
  <si>
    <t>2561.45</t>
  </si>
  <si>
    <t>2022-09-05</t>
  </si>
  <si>
    <t>2176.90</t>
  </si>
  <si>
    <t>3602.32</t>
  </si>
  <si>
    <t>1131.30</t>
  </si>
  <si>
    <t>5461.08</t>
  </si>
  <si>
    <t>618.70</t>
  </si>
  <si>
    <t>1898.34</t>
  </si>
  <si>
    <t>1426.47</t>
  </si>
  <si>
    <t>2601.74</t>
  </si>
  <si>
    <t>2022-09-06</t>
  </si>
  <si>
    <t>2189.66</t>
  </si>
  <si>
    <t>3586.86</t>
  </si>
  <si>
    <t>1128.35</t>
  </si>
  <si>
    <t>5541.24</t>
  </si>
  <si>
    <t>624.15</t>
  </si>
  <si>
    <t>1872.29</t>
  </si>
  <si>
    <t>1442.99</t>
  </si>
  <si>
    <t>2600.42</t>
  </si>
  <si>
    <t>2022-09-07</t>
  </si>
  <si>
    <t>2155.35</t>
  </si>
  <si>
    <t>3543.07</t>
  </si>
  <si>
    <t>1121.40</t>
  </si>
  <si>
    <t>5467.46</t>
  </si>
  <si>
    <t>618.93</t>
  </si>
  <si>
    <t>1850.61</t>
  </si>
  <si>
    <t>1433.36</t>
  </si>
  <si>
    <t>2572.27</t>
  </si>
  <si>
    <t>2022-09-08</t>
  </si>
  <si>
    <t>2166.77</t>
  </si>
  <si>
    <t>3568.96</t>
  </si>
  <si>
    <t>1115.80</t>
  </si>
  <si>
    <t>5568.56</t>
  </si>
  <si>
    <t>626.02</t>
  </si>
  <si>
    <t>1850.75</t>
  </si>
  <si>
    <t>1439.63</t>
  </si>
  <si>
    <t>2634.32</t>
  </si>
  <si>
    <t>2022-09-09</t>
  </si>
  <si>
    <t>2206.18</t>
  </si>
  <si>
    <t>3640.32</t>
  </si>
  <si>
    <t>1112.91</t>
  </si>
  <si>
    <t>5740.73</t>
  </si>
  <si>
    <t>630.55</t>
  </si>
  <si>
    <t>1873.94</t>
  </si>
  <si>
    <t>1507.85</t>
  </si>
  <si>
    <t>2699.04</t>
  </si>
  <si>
    <t>2022-09-13</t>
  </si>
  <si>
    <t>2241.59</t>
  </si>
  <si>
    <t>3685.38</t>
  </si>
  <si>
    <t>1135.08</t>
  </si>
  <si>
    <t>5770.86</t>
  </si>
  <si>
    <t>639.19</t>
  </si>
  <si>
    <t>1906.13</t>
  </si>
  <si>
    <t>1513.05</t>
  </si>
  <si>
    <t>2734.12</t>
  </si>
  <si>
    <t>2022-09-14</t>
  </si>
  <si>
    <t>2222.48</t>
  </si>
  <si>
    <t>1131.41</t>
  </si>
  <si>
    <t>5697.94</t>
  </si>
  <si>
    <t>633.02</t>
  </si>
  <si>
    <t>1883.31</t>
  </si>
  <si>
    <t>1495.32</t>
  </si>
  <si>
    <t>2702.78</t>
  </si>
  <si>
    <t>2022-09-15</t>
  </si>
  <si>
    <t>2240.88</t>
  </si>
  <si>
    <t>3672.72</t>
  </si>
  <si>
    <t>1130.78</t>
  </si>
  <si>
    <t>5697.54</t>
  </si>
  <si>
    <t>630.97</t>
  </si>
  <si>
    <t>1908.78</t>
  </si>
  <si>
    <t>1498.00</t>
  </si>
  <si>
    <t>2723.62</t>
  </si>
  <si>
    <t>2022-09-16</t>
  </si>
  <si>
    <t>2219.79</t>
  </si>
  <si>
    <t>3647.81</t>
  </si>
  <si>
    <t>1123.07</t>
  </si>
  <si>
    <t>5646.01</t>
  </si>
  <si>
    <t>627.19</t>
  </si>
  <si>
    <t>1900.25</t>
  </si>
  <si>
    <t>1485.14</t>
  </si>
  <si>
    <t>2701.72</t>
  </si>
  <si>
    <t>2022-09-19</t>
  </si>
  <si>
    <t>2206.22</t>
  </si>
  <si>
    <t>3625.22</t>
  </si>
  <si>
    <t>1122.50</t>
  </si>
  <si>
    <t>5654.74</t>
  </si>
  <si>
    <t>630.82</t>
  </si>
  <si>
    <t>1878.43</t>
  </si>
  <si>
    <t>1494.91</t>
  </si>
  <si>
    <t>2707.90</t>
  </si>
  <si>
    <t>2022-09-20</t>
  </si>
  <si>
    <t>2212.45</t>
  </si>
  <si>
    <t>3633.73</t>
  </si>
  <si>
    <t>1115.44</t>
  </si>
  <si>
    <t>5653.39</t>
  </si>
  <si>
    <t>633.16</t>
  </si>
  <si>
    <t>1886.58</t>
  </si>
  <si>
    <t>1508.25</t>
  </si>
  <si>
    <t>2693.29</t>
  </si>
  <si>
    <t>2022-09-21</t>
  </si>
  <si>
    <t>3672.47</t>
  </si>
  <si>
    <t>1123.01</t>
  </si>
  <si>
    <t>5711.58</t>
  </si>
  <si>
    <t>635.26</t>
  </si>
  <si>
    <t>1906.44</t>
  </si>
  <si>
    <t>1527.94</t>
  </si>
  <si>
    <t>2718.55</t>
  </si>
  <si>
    <t>2022-09-22</t>
  </si>
  <si>
    <t>2247.25</t>
  </si>
  <si>
    <t>3689.19</t>
  </si>
  <si>
    <t>1123.02</t>
  </si>
  <si>
    <t>5757.46</t>
  </si>
  <si>
    <t>636.21</t>
  </si>
  <si>
    <t>1911.99</t>
  </si>
  <si>
    <t>1515.63</t>
  </si>
  <si>
    <t>2769.19</t>
  </si>
  <si>
    <t>2022-09-23</t>
  </si>
  <si>
    <t>2234.72</t>
  </si>
  <si>
    <t>3665.60</t>
  </si>
  <si>
    <t>1114.00</t>
  </si>
  <si>
    <t>5726.98</t>
  </si>
  <si>
    <t>641.78</t>
  </si>
  <si>
    <t>1896.66</t>
  </si>
  <si>
    <t>1501.38</t>
  </si>
  <si>
    <t>2763.19</t>
  </si>
  <si>
    <t>2022-09-26</t>
  </si>
  <si>
    <t>2183.56</t>
  </si>
  <si>
    <t>3597.80</t>
  </si>
  <si>
    <t>1091.97</t>
  </si>
  <si>
    <t>5632.30</t>
  </si>
  <si>
    <t>628.15</t>
  </si>
  <si>
    <t>1860.50</t>
  </si>
  <si>
    <t>1463.40</t>
  </si>
  <si>
    <t>2749.68</t>
  </si>
  <si>
    <t>2022-09-27</t>
  </si>
  <si>
    <t>2203.88</t>
  </si>
  <si>
    <t>3639.04</t>
  </si>
  <si>
    <t>1098.27</t>
  </si>
  <si>
    <t>5694.83</t>
  </si>
  <si>
    <t>628.08</t>
  </si>
  <si>
    <t>1881.40</t>
  </si>
  <si>
    <t>1472.73</t>
  </si>
  <si>
    <t>2800.08</t>
  </si>
  <si>
    <t>2022-09-28</t>
  </si>
  <si>
    <t>2183.72</t>
  </si>
  <si>
    <t>3601.28</t>
  </si>
  <si>
    <t>1093.87</t>
  </si>
  <si>
    <t>5610.57</t>
  </si>
  <si>
    <t>624.61</t>
  </si>
  <si>
    <t>1868.91</t>
  </si>
  <si>
    <t>1457.71</t>
  </si>
  <si>
    <t>2771.50</t>
  </si>
  <si>
    <t>2022-09-29</t>
  </si>
  <si>
    <t>2218.33</t>
  </si>
  <si>
    <t>3652.41</t>
  </si>
  <si>
    <t>1100.88</t>
  </si>
  <si>
    <t>5679.33</t>
  </si>
  <si>
    <t>634.48</t>
  </si>
  <si>
    <t>1897.94</t>
  </si>
  <si>
    <t>1474.86</t>
  </si>
  <si>
    <t>2794.70</t>
  </si>
  <si>
    <t>2022-09-30</t>
  </si>
  <si>
    <t>2225.06</t>
  </si>
  <si>
    <t>3633.47</t>
  </si>
  <si>
    <t>1101.55</t>
  </si>
  <si>
    <t>5699.18</t>
  </si>
  <si>
    <t>637.93</t>
  </si>
  <si>
    <t>1880.45</t>
  </si>
  <si>
    <t>1492.07</t>
  </si>
  <si>
    <t>2788.83</t>
  </si>
  <si>
    <t>2022-10-10</t>
  </si>
  <si>
    <t>2285.33</t>
  </si>
  <si>
    <t>3745.18</t>
  </si>
  <si>
    <t>1119.10</t>
  </si>
  <si>
    <t>5755.48</t>
  </si>
  <si>
    <t>647.45</t>
  </si>
  <si>
    <t>1964.82</t>
  </si>
  <si>
    <t>1498.14</t>
  </si>
  <si>
    <t>2804.25</t>
  </si>
  <si>
    <t>2022-10-11</t>
  </si>
  <si>
    <t>2268.32</t>
  </si>
  <si>
    <t>3704.62</t>
  </si>
  <si>
    <t>1119.94</t>
  </si>
  <si>
    <t>5723.96</t>
  </si>
  <si>
    <t>645.76</t>
  </si>
  <si>
    <t>1933.03</t>
  </si>
  <si>
    <t>1517.38</t>
  </si>
  <si>
    <t>2736.91</t>
  </si>
  <si>
    <t>2022-10-12</t>
  </si>
  <si>
    <t>2256.52</t>
  </si>
  <si>
    <t>3676.95</t>
  </si>
  <si>
    <t>1125.06</t>
  </si>
  <si>
    <t>5690.48</t>
  </si>
  <si>
    <t>644.05</t>
  </si>
  <si>
    <t>1917.07</t>
  </si>
  <si>
    <t>1511.01</t>
  </si>
  <si>
    <t>2708.30</t>
  </si>
  <si>
    <t>2022-10-13</t>
  </si>
  <si>
    <t>2238.54</t>
  </si>
  <si>
    <t>3638.12</t>
  </si>
  <si>
    <t>1124.39</t>
  </si>
  <si>
    <t>5633.68</t>
  </si>
  <si>
    <t>640.78</t>
  </si>
  <si>
    <t>1895.13</t>
  </si>
  <si>
    <t>1504.88</t>
  </si>
  <si>
    <t>2672.39</t>
  </si>
  <si>
    <t>2022-10-14</t>
  </si>
  <si>
    <t>2270.35</t>
  </si>
  <si>
    <t>3687.54</t>
  </si>
  <si>
    <t>1136.62</t>
  </si>
  <si>
    <t>5732.88</t>
  </si>
  <si>
    <t>640.89</t>
  </si>
  <si>
    <t>1913.85</t>
  </si>
  <si>
    <t>1542.20</t>
  </si>
  <si>
    <t>2713.26</t>
  </si>
  <si>
    <t>2022-10-17</t>
  </si>
  <si>
    <t>2230.86</t>
  </si>
  <si>
    <t>3611.12</t>
  </si>
  <si>
    <t>1129.23</t>
  </si>
  <si>
    <t>5634.42</t>
  </si>
  <si>
    <t>634.17</t>
  </si>
  <si>
    <t>1871.38</t>
  </si>
  <si>
    <t>1512.66</t>
  </si>
  <si>
    <t>2615.86</t>
  </si>
  <si>
    <t>2022-10-18</t>
  </si>
  <si>
    <t>2230.97</t>
  </si>
  <si>
    <t>3605.77</t>
  </si>
  <si>
    <t>1133.06</t>
  </si>
  <si>
    <t>5616.33</t>
  </si>
  <si>
    <t>637.79</t>
  </si>
  <si>
    <t>1871.10</t>
  </si>
  <si>
    <t>1503.45</t>
  </si>
  <si>
    <t>2606.62</t>
  </si>
  <si>
    <t>2022-10-19</t>
  </si>
  <si>
    <t>2226.77</t>
  </si>
  <si>
    <t>3593.13</t>
  </si>
  <si>
    <t>1136.37</t>
  </si>
  <si>
    <t>5620.87</t>
  </si>
  <si>
    <t>635.23</t>
  </si>
  <si>
    <t>1858.36</t>
  </si>
  <si>
    <t>1509.62</t>
  </si>
  <si>
    <t>2607.87</t>
  </si>
  <si>
    <t>2022-10-20</t>
  </si>
  <si>
    <t>2218.79</t>
  </si>
  <si>
    <t>3579.14</t>
  </si>
  <si>
    <t>1133.62</t>
  </si>
  <si>
    <t>5590.90</t>
  </si>
  <si>
    <t>632.17</t>
  </si>
  <si>
    <t>1854.31</t>
  </si>
  <si>
    <t>1522.07</t>
  </si>
  <si>
    <t>2548.86</t>
  </si>
  <si>
    <t>2022-10-21</t>
  </si>
  <si>
    <t>2214.01</t>
  </si>
  <si>
    <t>3571.01</t>
  </si>
  <si>
    <t>1132.41</t>
  </si>
  <si>
    <t>5595.33</t>
  </si>
  <si>
    <t>632.41</t>
  </si>
  <si>
    <t>1844.83</t>
  </si>
  <si>
    <t>1510.88</t>
  </si>
  <si>
    <t>2575.47</t>
  </si>
  <si>
    <t>2022-10-24</t>
  </si>
  <si>
    <t>2225.92</t>
  </si>
  <si>
    <t>3590.55</t>
  </si>
  <si>
    <t>1121.36</t>
  </si>
  <si>
    <t>5647.11</t>
  </si>
  <si>
    <t>646.91</t>
  </si>
  <si>
    <t>1848.24</t>
  </si>
  <si>
    <t>1534.25</t>
  </si>
  <si>
    <t>2582.57</t>
  </si>
  <si>
    <t>2022-10-25</t>
  </si>
  <si>
    <t>2222.87</t>
  </si>
  <si>
    <t>3572.37</t>
  </si>
  <si>
    <t>1125.22</t>
  </si>
  <si>
    <t>5626.44</t>
  </si>
  <si>
    <t>649.93</t>
  </si>
  <si>
    <t>1837.02</t>
  </si>
  <si>
    <t>1539.83</t>
  </si>
  <si>
    <t>2541.96</t>
  </si>
  <si>
    <t>2022-10-26</t>
  </si>
  <si>
    <t>2213.96</t>
  </si>
  <si>
    <t>3556.40</t>
  </si>
  <si>
    <t>1117.93</t>
  </si>
  <si>
    <t>5607.33</t>
  </si>
  <si>
    <t>652.22</t>
  </si>
  <si>
    <t>1825.69</t>
  </si>
  <si>
    <t>1536.64</t>
  </si>
  <si>
    <t>2530.88</t>
  </si>
  <si>
    <t>2022-10-27</t>
  </si>
  <si>
    <t>2207.10</t>
  </si>
  <si>
    <t>3546.03</t>
  </si>
  <si>
    <t>1114.85</t>
  </si>
  <si>
    <t>5569.86</t>
  </si>
  <si>
    <t>648.21</t>
  </si>
  <si>
    <t>1824.94</t>
  </si>
  <si>
    <t>1537.64</t>
  </si>
  <si>
    <t>2498.91</t>
  </si>
  <si>
    <t>2022-10-28</t>
  </si>
  <si>
    <t>2181.95</t>
  </si>
  <si>
    <t>3501.76</t>
  </si>
  <si>
    <t>1104.96</t>
  </si>
  <si>
    <t>5462.13</t>
  </si>
  <si>
    <t>648.94</t>
  </si>
  <si>
    <t>1813.31</t>
  </si>
  <si>
    <t>1513.53</t>
  </si>
  <si>
    <t>2448.89</t>
  </si>
  <si>
    <t>2022-10-31</t>
  </si>
  <si>
    <t>2146.22</t>
  </si>
  <si>
    <t>3428.41</t>
  </si>
  <si>
    <t>1104.85</t>
  </si>
  <si>
    <t>5333.62</t>
  </si>
  <si>
    <t>645.03</t>
  </si>
  <si>
    <t>1779.80</t>
  </si>
  <si>
    <t>1484.82</t>
  </si>
  <si>
    <t>2376.61</t>
  </si>
  <si>
    <t>2022-11-01</t>
  </si>
  <si>
    <t>2199.96</t>
  </si>
  <si>
    <t>3521.69</t>
  </si>
  <si>
    <t>1119.45</t>
  </si>
  <si>
    <t>5480.93</t>
  </si>
  <si>
    <t>651.19</t>
  </si>
  <si>
    <t>1825.38</t>
  </si>
  <si>
    <t>1524.45</t>
  </si>
  <si>
    <t>2446.29</t>
  </si>
  <si>
    <t>2022-11-02</t>
  </si>
  <si>
    <t>2210.12</t>
  </si>
  <si>
    <t>3538.12</t>
  </si>
  <si>
    <t>1127.74</t>
  </si>
  <si>
    <t>5503.91</t>
  </si>
  <si>
    <t>651.81</t>
  </si>
  <si>
    <t>1834.30</t>
  </si>
  <si>
    <t>1521.79</t>
  </si>
  <si>
    <t>2530.56</t>
  </si>
  <si>
    <t>2022-11-03</t>
  </si>
  <si>
    <t>2213.94</t>
  </si>
  <si>
    <t>3545.36</t>
  </si>
  <si>
    <t>1127.34</t>
  </si>
  <si>
    <t>5522.63</t>
  </si>
  <si>
    <t>647.04</t>
  </si>
  <si>
    <t>1836.59</t>
  </si>
  <si>
    <t>1520.42</t>
  </si>
  <si>
    <t>2546.57</t>
  </si>
  <si>
    <t>2022-11-04</t>
  </si>
  <si>
    <t>2254.77</t>
  </si>
  <si>
    <t>3619.32</t>
  </si>
  <si>
    <t>1136.85</t>
  </si>
  <si>
    <t>5636.94</t>
  </si>
  <si>
    <t>649.92</t>
  </si>
  <si>
    <t>1874.66</t>
  </si>
  <si>
    <t>1539.98</t>
  </si>
  <si>
    <t>2628.79</t>
  </si>
  <si>
    <t>2022-11-07</t>
  </si>
  <si>
    <t>2260.51</t>
  </si>
  <si>
    <t>3619.23</t>
  </si>
  <si>
    <t>1136.07</t>
  </si>
  <si>
    <t>5643.19</t>
  </si>
  <si>
    <t>660.15</t>
  </si>
  <si>
    <t>1871.54</t>
  </si>
  <si>
    <t>1551.00</t>
  </si>
  <si>
    <t>2624.53</t>
  </si>
  <si>
    <t>2022-11-08</t>
  </si>
  <si>
    <t>2279.90</t>
  </si>
  <si>
    <t>3655.46</t>
  </si>
  <si>
    <t>1131.49</t>
  </si>
  <si>
    <t>5707.28</t>
  </si>
  <si>
    <t>664.12</t>
  </si>
  <si>
    <t>1885.95</t>
  </si>
  <si>
    <t>1560.89</t>
  </si>
  <si>
    <t>2666.17</t>
  </si>
  <si>
    <t>2022-11-09</t>
  </si>
  <si>
    <t>2280.70</t>
  </si>
  <si>
    <t>3653.28</t>
  </si>
  <si>
    <t>1124.13</t>
  </si>
  <si>
    <t>5755.02</t>
  </si>
  <si>
    <t>680.86</t>
  </si>
  <si>
    <t>1872.76</t>
  </si>
  <si>
    <t>1576.94</t>
  </si>
  <si>
    <t>2681.79</t>
  </si>
  <si>
    <t>2022-11-10</t>
  </si>
  <si>
    <t>2262.22</t>
  </si>
  <si>
    <t>3614.49</t>
  </si>
  <si>
    <t>1126.47</t>
  </si>
  <si>
    <t>5743.87</t>
  </si>
  <si>
    <t>679.68</t>
  </si>
  <si>
    <t>1840.07</t>
  </si>
  <si>
    <t>1592.75</t>
  </si>
  <si>
    <t>2627.61</t>
  </si>
  <si>
    <t>2022-11-11</t>
  </si>
  <si>
    <t>2310.02</t>
  </si>
  <si>
    <t>3710.80</t>
  </si>
  <si>
    <t>1133.04</t>
  </si>
  <si>
    <t>5910.23</t>
  </si>
  <si>
    <t>687.31</t>
  </si>
  <si>
    <t>1887.42</t>
  </si>
  <si>
    <t>1625.23</t>
  </si>
  <si>
    <t>2733.46</t>
  </si>
  <si>
    <t>2022-11-14</t>
  </si>
  <si>
    <t>2292.58</t>
  </si>
  <si>
    <t>3691.98</t>
  </si>
  <si>
    <t>1122.93</t>
  </si>
  <si>
    <t>5882.22</t>
  </si>
  <si>
    <t>677.04</t>
  </si>
  <si>
    <t>1876.61</t>
  </si>
  <si>
    <t>1610.06</t>
  </si>
  <si>
    <t>2735.69</t>
  </si>
  <si>
    <t>2022-11-15</t>
  </si>
  <si>
    <t>2305.83</t>
  </si>
  <si>
    <t>3714.15</t>
  </si>
  <si>
    <t>1126.96</t>
  </si>
  <si>
    <t>5962.60</t>
  </si>
  <si>
    <t>1878.11</t>
  </si>
  <si>
    <t>1633.18</t>
  </si>
  <si>
    <t>2773.62</t>
  </si>
  <si>
    <t>2022-11-16</t>
  </si>
  <si>
    <t>2311.54</t>
  </si>
  <si>
    <t>3726.69</t>
  </si>
  <si>
    <t>1124.14</t>
  </si>
  <si>
    <t>6006.64</t>
  </si>
  <si>
    <t>683.17</t>
  </si>
  <si>
    <t>1879.82</t>
  </si>
  <si>
    <t>1630.48</t>
  </si>
  <si>
    <t>2811.67</t>
  </si>
  <si>
    <t>2022-11-17</t>
  </si>
  <si>
    <t>2301.00</t>
  </si>
  <si>
    <t>3704.48</t>
  </si>
  <si>
    <t>1119.80</t>
  </si>
  <si>
    <t>5989.30</t>
  </si>
  <si>
    <t>683.12</t>
  </si>
  <si>
    <t>1863.70</t>
  </si>
  <si>
    <t>1621.27</t>
  </si>
  <si>
    <t>2810.95</t>
  </si>
  <si>
    <t>2022-11-18</t>
  </si>
  <si>
    <t>2296.64</t>
  </si>
  <si>
    <t>3703.65</t>
  </si>
  <si>
    <t>1115.19</t>
  </si>
  <si>
    <t>5991.55</t>
  </si>
  <si>
    <t>679.99</t>
  </si>
  <si>
    <t>1863.92</t>
  </si>
  <si>
    <t>1611.19</t>
  </si>
  <si>
    <t>2829.01</t>
  </si>
  <si>
    <t>2022-11-21</t>
  </si>
  <si>
    <t>2257.63</t>
  </si>
  <si>
    <t>3632.84</t>
  </si>
  <si>
    <t>1105.34</t>
  </si>
  <si>
    <t>5914.95</t>
  </si>
  <si>
    <t>674.54</t>
  </si>
  <si>
    <t>1819.47</t>
  </si>
  <si>
    <t>1589.92</t>
  </si>
  <si>
    <t>2781.09</t>
  </si>
  <si>
    <t>2022-11-22</t>
  </si>
  <si>
    <t>2248.92</t>
  </si>
  <si>
    <t>3612.70</t>
  </si>
  <si>
    <t>1108.08</t>
  </si>
  <si>
    <t>5862.70</t>
  </si>
  <si>
    <t>675.96</t>
  </si>
  <si>
    <t>1814.27</t>
  </si>
  <si>
    <t>1581.73</t>
  </si>
  <si>
    <t>2746.96</t>
  </si>
  <si>
    <t>2022-11-23</t>
  </si>
  <si>
    <t>2261.84</t>
  </si>
  <si>
    <t>3638.79</t>
  </si>
  <si>
    <t>1107.26</t>
  </si>
  <si>
    <t>5900.10</t>
  </si>
  <si>
    <t>677.57</t>
  </si>
  <si>
    <t>1827.74</t>
  </si>
  <si>
    <t>1591.13</t>
  </si>
  <si>
    <t>2774.99</t>
  </si>
  <si>
    <t>2022-11-24</t>
  </si>
  <si>
    <t>2259.27</t>
  </si>
  <si>
    <t>3629.73</t>
  </si>
  <si>
    <t>1117.40</t>
  </si>
  <si>
    <t>5918.42</t>
  </si>
  <si>
    <t>684.13</t>
  </si>
  <si>
    <t>1820.44</t>
  </si>
  <si>
    <t>1598.87</t>
  </si>
  <si>
    <t>2787.20</t>
  </si>
  <si>
    <t>2022-11-25</t>
  </si>
  <si>
    <t>2278.53</t>
  </si>
  <si>
    <t>3669.84</t>
  </si>
  <si>
    <t>1121.24</t>
  </si>
  <si>
    <t>5994.40</t>
  </si>
  <si>
    <t>684.79</t>
  </si>
  <si>
    <t>1836.00</t>
  </si>
  <si>
    <t>1602.40</t>
  </si>
  <si>
    <t>2846.85</t>
  </si>
  <si>
    <t>2022-11-28</t>
  </si>
  <si>
    <t>2246.02</t>
  </si>
  <si>
    <t>3612.49</t>
  </si>
  <si>
    <t>1113.78</t>
  </si>
  <si>
    <t>5931.64</t>
  </si>
  <si>
    <t>684.22</t>
  </si>
  <si>
    <t>1800.13</t>
  </si>
  <si>
    <t>1572.81</t>
  </si>
  <si>
    <t>2836.28</t>
  </si>
  <si>
    <t>2022-11-29</t>
  </si>
  <si>
    <t>2287.64</t>
  </si>
  <si>
    <t>3683.78</t>
  </si>
  <si>
    <t>1122.49</t>
  </si>
  <si>
    <t>6023.28</t>
  </si>
  <si>
    <t>682.45</t>
  </si>
  <si>
    <t>1838.86</t>
  </si>
  <si>
    <t>1601.52</t>
  </si>
  <si>
    <t>2882.88</t>
  </si>
  <si>
    <t>2022-11-30</t>
  </si>
  <si>
    <t>2281.36</t>
  </si>
  <si>
    <t>3672.67</t>
  </si>
  <si>
    <t>1121.85</t>
  </si>
  <si>
    <t>6019.30</t>
  </si>
  <si>
    <t>681.44</t>
  </si>
  <si>
    <t>1830.05</t>
  </si>
  <si>
    <t>1604.24</t>
  </si>
  <si>
    <t>2865.36</t>
  </si>
  <si>
    <t>2022-12-01</t>
  </si>
  <si>
    <t>2293.05</t>
  </si>
  <si>
    <t>3683.70</t>
  </si>
  <si>
    <t>1124.58</t>
  </si>
  <si>
    <t>6069.49</t>
  </si>
  <si>
    <t>692.90</t>
  </si>
  <si>
    <t>1828.93</t>
  </si>
  <si>
    <t>1631.82</t>
  </si>
  <si>
    <t>2845.31</t>
  </si>
  <si>
    <t>2022-12-02</t>
  </si>
  <si>
    <t>2310.87</t>
  </si>
  <si>
    <t>3721.37</t>
  </si>
  <si>
    <t>1124.61</t>
  </si>
  <si>
    <t>6141.23</t>
  </si>
  <si>
    <t>702.12</t>
  </si>
  <si>
    <t>1846.32</t>
  </si>
  <si>
    <t>1638.43</t>
  </si>
  <si>
    <t>2899.36</t>
  </si>
  <si>
    <t>2022-12-05</t>
  </si>
  <si>
    <t>2304.13</t>
  </si>
  <si>
    <t>3713.28</t>
  </si>
  <si>
    <t>1121.78</t>
  </si>
  <si>
    <t>6176.16</t>
  </si>
  <si>
    <t>698.96</t>
  </si>
  <si>
    <t>1832.90</t>
  </si>
  <si>
    <t>1652.47</t>
  </si>
  <si>
    <t>2917.96</t>
  </si>
  <si>
    <t>2022-12-06</t>
  </si>
  <si>
    <t>2286.51</t>
  </si>
  <si>
    <t>3682.47</t>
  </si>
  <si>
    <t>6165.32</t>
  </si>
  <si>
    <t>687.66</t>
  </si>
  <si>
    <t>1809.50</t>
  </si>
  <si>
    <t>1644.21</t>
  </si>
  <si>
    <t>2906.07</t>
  </si>
  <si>
    <t>2022-12-07</t>
  </si>
  <si>
    <t>2259.77</t>
  </si>
  <si>
    <t>3631.65</t>
  </si>
  <si>
    <t>1115.81</t>
  </si>
  <si>
    <t>6125.40</t>
  </si>
  <si>
    <t>686.48</t>
  </si>
  <si>
    <t>1774.92</t>
  </si>
  <si>
    <t>1640.28</t>
  </si>
  <si>
    <t>2878.43</t>
  </si>
  <si>
    <t>2022-12-08</t>
  </si>
  <si>
    <t>2292.44</t>
  </si>
  <si>
    <t>3688.79</t>
  </si>
  <si>
    <t>1117.41</t>
  </si>
  <si>
    <t>6259.63</t>
  </si>
  <si>
    <t>691.41</t>
  </si>
  <si>
    <t>1792.09</t>
  </si>
  <si>
    <t>1675.40</t>
  </si>
  <si>
    <t>2944.48</t>
  </si>
  <si>
    <t>2022-12-09</t>
  </si>
  <si>
    <t>2315.78</t>
  </si>
  <si>
    <t>3731.09</t>
  </si>
  <si>
    <t>1124.15</t>
  </si>
  <si>
    <t>6373.53</t>
  </si>
  <si>
    <t>697.79</t>
  </si>
  <si>
    <t>1804.45</t>
  </si>
  <si>
    <t>1690.05</t>
  </si>
  <si>
    <t>3019.96</t>
  </si>
  <si>
    <t>2022-12-12</t>
  </si>
  <si>
    <t>2299.29</t>
  </si>
  <si>
    <t>3714.94</t>
  </si>
  <si>
    <t>1101.68</t>
  </si>
  <si>
    <t>6291.12</t>
  </si>
  <si>
    <t>700.29</t>
  </si>
  <si>
    <t>1808.45</t>
  </si>
  <si>
    <t>1658.59</t>
  </si>
  <si>
    <t>3026.28</t>
  </si>
  <si>
    <t>2022-12-13</t>
  </si>
  <si>
    <t>2319.77</t>
  </si>
  <si>
    <t>3752.47</t>
  </si>
  <si>
    <t>1099.95</t>
  </si>
  <si>
    <t>6329.25</t>
  </si>
  <si>
    <t>701.47</t>
  </si>
  <si>
    <t>1830.97</t>
  </si>
  <si>
    <t>1672.43</t>
  </si>
  <si>
    <t>3026.45</t>
  </si>
  <si>
    <t>2022-12-14</t>
  </si>
  <si>
    <t>2333.02</t>
  </si>
  <si>
    <t>3772.31</t>
  </si>
  <si>
    <t>1101.98</t>
  </si>
  <si>
    <t>6346.63</t>
  </si>
  <si>
    <t>710.65</t>
  </si>
  <si>
    <t>1845.43</t>
  </si>
  <si>
    <t>1669.96</t>
  </si>
  <si>
    <t>3060.53</t>
  </si>
  <si>
    <t>2022-12-15</t>
  </si>
  <si>
    <t>2348.60</t>
  </si>
  <si>
    <t>3809.96</t>
  </si>
  <si>
    <t>1103.44</t>
  </si>
  <si>
    <t>6396.05</t>
  </si>
  <si>
    <t>700.89</t>
  </si>
  <si>
    <t>1865.47</t>
  </si>
  <si>
    <t>1658.34</t>
  </si>
  <si>
    <t>3116.16</t>
  </si>
  <si>
    <t>2022-12-16</t>
  </si>
  <si>
    <t>2335.86</t>
  </si>
  <si>
    <t>3781.71</t>
  </si>
  <si>
    <t>1099.31</t>
  </si>
  <si>
    <t>6330.87</t>
  </si>
  <si>
    <t>694.66</t>
  </si>
  <si>
    <t>1855.92</t>
  </si>
  <si>
    <t>1642.61</t>
  </si>
  <si>
    <t>3076.68</t>
  </si>
  <si>
    <t>2022-12-19</t>
  </si>
  <si>
    <t>2296.46</t>
  </si>
  <si>
    <t>3700.39</t>
  </si>
  <si>
    <t>1084.62</t>
  </si>
  <si>
    <t>6200.04</t>
  </si>
  <si>
    <t>697.96</t>
  </si>
  <si>
    <t>1813.12</t>
  </si>
  <si>
    <t>1629.22</t>
  </si>
  <si>
    <t>2952.33</t>
  </si>
  <si>
    <t>2022-12-20</t>
  </si>
  <si>
    <t>2298.20</t>
  </si>
  <si>
    <t>3705.91</t>
  </si>
  <si>
    <t>1084.70</t>
  </si>
  <si>
    <t>6215.11</t>
  </si>
  <si>
    <t>697.91</t>
  </si>
  <si>
    <t>1813.90</t>
  </si>
  <si>
    <t>1627.71</t>
  </si>
  <si>
    <t>2951.00</t>
  </si>
  <si>
    <t>2022-12-21</t>
  </si>
  <si>
    <t>2333.58</t>
  </si>
  <si>
    <t>3764.11</t>
  </si>
  <si>
    <t>1090.65</t>
  </si>
  <si>
    <t>6321.14</t>
  </si>
  <si>
    <t>710.42</t>
  </si>
  <si>
    <t>1838.52</t>
  </si>
  <si>
    <t>1643.28</t>
  </si>
  <si>
    <t>3034.21</t>
  </si>
  <si>
    <t>2022-12-22</t>
  </si>
  <si>
    <t>2316.84</t>
  </si>
  <si>
    <t>3730.49</t>
  </si>
  <si>
    <t>1089.35</t>
  </si>
  <si>
    <t>6293.95</t>
  </si>
  <si>
    <t>708.03</t>
  </si>
  <si>
    <t>1817.31</t>
  </si>
  <si>
    <t>1650.78</t>
  </si>
  <si>
    <t>2965.97</t>
  </si>
  <si>
    <t>2022-12-23</t>
  </si>
  <si>
    <t>2315.23</t>
  </si>
  <si>
    <t>3726.84</t>
  </si>
  <si>
    <t>1084.24</t>
  </si>
  <si>
    <t>6302.21</t>
  </si>
  <si>
    <t>703.33</t>
  </si>
  <si>
    <t>1810.35</t>
  </si>
  <si>
    <t>1643.82</t>
  </si>
  <si>
    <t>2985.22</t>
  </si>
  <si>
    <t>2022-12-26</t>
  </si>
  <si>
    <t>2344.99</t>
  </si>
  <si>
    <t>3776.87</t>
  </si>
  <si>
    <t>1109.40</t>
  </si>
  <si>
    <t>6337.96</t>
  </si>
  <si>
    <t>705.65</t>
  </si>
  <si>
    <t>1845.33</t>
  </si>
  <si>
    <t>1657.25</t>
  </si>
  <si>
    <t>3021.70</t>
  </si>
  <si>
    <t>2022-12-27</t>
  </si>
  <si>
    <t>2378.79</t>
  </si>
  <si>
    <t>3833.61</t>
  </si>
  <si>
    <t>1121.65</t>
  </si>
  <si>
    <t>6442.86</t>
  </si>
  <si>
    <t>709.90</t>
  </si>
  <si>
    <t>1869.72</t>
  </si>
  <si>
    <t>1691.14</t>
  </si>
  <si>
    <t>3059.77</t>
  </si>
  <si>
    <t>2022-12-28</t>
  </si>
  <si>
    <t>2361.23</t>
  </si>
  <si>
    <t>3865.73</t>
  </si>
  <si>
    <t>1119.40</t>
  </si>
  <si>
    <t>6436.17</t>
  </si>
  <si>
    <t>707.64</t>
  </si>
  <si>
    <t>1891.51</t>
  </si>
  <si>
    <t>1690.07</t>
  </si>
  <si>
    <t>3029.50</t>
  </si>
  <si>
    <t>2022-12-29</t>
  </si>
  <si>
    <t>2356.41</t>
  </si>
  <si>
    <t>3852.95</t>
  </si>
  <si>
    <t>1116.70</t>
  </si>
  <si>
    <t>6453.89</t>
  </si>
  <si>
    <t>703.59</t>
  </si>
  <si>
    <t>1877.67</t>
  </si>
  <si>
    <t>1686.44</t>
  </si>
  <si>
    <t>3038.49</t>
  </si>
  <si>
    <t>2022-12-30</t>
  </si>
  <si>
    <t>2380.66</t>
  </si>
  <si>
    <t>3891.09</t>
  </si>
  <si>
    <t>1122.59</t>
  </si>
  <si>
    <t>6517.28</t>
  </si>
  <si>
    <t>710.27</t>
  </si>
  <si>
    <t>1896.20</t>
  </si>
  <si>
    <t>1691.64</t>
  </si>
  <si>
    <t>3066.75</t>
  </si>
  <si>
    <t>2023-01-03</t>
  </si>
  <si>
    <t>2377.13</t>
  </si>
  <si>
    <t>3874.63</t>
  </si>
  <si>
    <t>1126.99</t>
  </si>
  <si>
    <t>6439.21</t>
  </si>
  <si>
    <t>711.55</t>
  </si>
  <si>
    <t>1901.71</t>
  </si>
  <si>
    <t>1670.02</t>
  </si>
  <si>
    <t>3026.44</t>
  </si>
  <si>
    <t>2023-01-04</t>
  </si>
  <si>
    <t>2341.68</t>
  </si>
  <si>
    <t>3808.40</t>
  </si>
  <si>
    <t>1123.63</t>
  </si>
  <si>
    <t>6376.35</t>
  </si>
  <si>
    <t>710.70</t>
  </si>
  <si>
    <t>1860.20</t>
  </si>
  <si>
    <t>1648.80</t>
  </si>
  <si>
    <t>2990.81</t>
  </si>
  <si>
    <t>2023-01-05</t>
  </si>
  <si>
    <t>2316.14</t>
  </si>
  <si>
    <t>3771.85</t>
  </si>
  <si>
    <t>1120.44</t>
  </si>
  <si>
    <t>6321.38</t>
  </si>
  <si>
    <t>702.22</t>
  </si>
  <si>
    <t>1841.64</t>
  </si>
  <si>
    <t>1630.27</t>
  </si>
  <si>
    <t>2989.17</t>
  </si>
  <si>
    <t>2023-01-06</t>
  </si>
  <si>
    <t>2328.75</t>
  </si>
  <si>
    <t>3801.62</t>
  </si>
  <si>
    <t>1119.47</t>
  </si>
  <si>
    <t>6356.11</t>
  </si>
  <si>
    <t>1860.76</t>
  </si>
  <si>
    <t>1619.17</t>
  </si>
  <si>
    <t>3050.10</t>
  </si>
  <si>
    <t>2023-01-09</t>
  </si>
  <si>
    <t>2326.33</t>
  </si>
  <si>
    <t>3793.21</t>
  </si>
  <si>
    <t>1116.72</t>
  </si>
  <si>
    <t>6339.46</t>
  </si>
  <si>
    <t>706.34</t>
  </si>
  <si>
    <t>1858.61</t>
  </si>
  <si>
    <t>1634.25</t>
  </si>
  <si>
    <t>3039.38</t>
  </si>
  <si>
    <t>2023-01-10</t>
  </si>
  <si>
    <t>2324.56</t>
  </si>
  <si>
    <t>3798.59</t>
  </si>
  <si>
    <t>1107.07</t>
  </si>
  <si>
    <t>6367.89</t>
  </si>
  <si>
    <t>702.03</t>
  </si>
  <si>
    <t>1856.44</t>
  </si>
  <si>
    <t>1629.57</t>
  </si>
  <si>
    <t>3060.64</t>
  </si>
  <si>
    <t>2023-01-11</t>
  </si>
  <si>
    <t>2345.66</t>
  </si>
  <si>
    <t>3841.13</t>
  </si>
  <si>
    <t>1103.82</t>
  </si>
  <si>
    <t>6440.54</t>
  </si>
  <si>
    <t>706.72</t>
  </si>
  <si>
    <t>1877.00</t>
  </si>
  <si>
    <t>1652.88</t>
  </si>
  <si>
    <t>3105.03</t>
  </si>
  <si>
    <t>2023-01-12</t>
  </si>
  <si>
    <t>2353.80</t>
  </si>
  <si>
    <t>3857.00</t>
  </si>
  <si>
    <t>1106.10</t>
  </si>
  <si>
    <t>6437.98</t>
  </si>
  <si>
    <t>703.31</t>
  </si>
  <si>
    <t>1892.93</t>
  </si>
  <si>
    <t>1648.91</t>
  </si>
  <si>
    <t>3104.15</t>
  </si>
  <si>
    <t>2023-01-13</t>
  </si>
  <si>
    <t>2379.69</t>
  </si>
  <si>
    <t>3910.23</t>
  </si>
  <si>
    <t>1110.69</t>
  </si>
  <si>
    <t>6530.64</t>
  </si>
  <si>
    <t>704.51</t>
  </si>
  <si>
    <t>1916.61</t>
  </si>
  <si>
    <t>1666.80</t>
  </si>
  <si>
    <t>3151.17</t>
  </si>
  <si>
    <t>2023-01-16</t>
  </si>
  <si>
    <t>2360.93</t>
  </si>
  <si>
    <t>3871.40</t>
  </si>
  <si>
    <t>1111.16</t>
  </si>
  <si>
    <t>6409.78</t>
  </si>
  <si>
    <t>712.39</t>
  </si>
  <si>
    <t>1914.33</t>
  </si>
  <si>
    <t>1658.81</t>
  </si>
  <si>
    <t>3079.76</t>
  </si>
  <si>
    <t>2023-01-17</t>
  </si>
  <si>
    <t>2371.04</t>
  </si>
  <si>
    <t>3890.35</t>
  </si>
  <si>
    <t>1110.55</t>
  </si>
  <si>
    <t>6428.25</t>
  </si>
  <si>
    <t>713.10</t>
  </si>
  <si>
    <t>1927.40</t>
  </si>
  <si>
    <t>3093.81</t>
  </si>
  <si>
    <t>2023-01-18</t>
  </si>
  <si>
    <t>2403.96</t>
  </si>
  <si>
    <t>3954.48</t>
  </si>
  <si>
    <t>1120.77</t>
  </si>
  <si>
    <t>6506.97</t>
  </si>
  <si>
    <t>1963.50</t>
  </si>
  <si>
    <t>1685.45</t>
  </si>
  <si>
    <t>3123.77</t>
  </si>
  <si>
    <t>2023-01-19</t>
  </si>
  <si>
    <t>2402.99</t>
  </si>
  <si>
    <t>3966.18</t>
  </si>
  <si>
    <t>1116.41</t>
  </si>
  <si>
    <t>6570.92</t>
  </si>
  <si>
    <t>705.59</t>
  </si>
  <si>
    <t>1957.90</t>
  </si>
  <si>
    <t>1701.63</t>
  </si>
  <si>
    <t>3146.11</t>
  </si>
  <si>
    <t>2023-01-20</t>
  </si>
  <si>
    <t>2434.30</t>
  </si>
  <si>
    <t>4020.81</t>
  </si>
  <si>
    <t>1120.66</t>
  </si>
  <si>
    <t>6656.03</t>
  </si>
  <si>
    <t>717.67</t>
  </si>
  <si>
    <t>1984.56</t>
  </si>
  <si>
    <t>1735.32</t>
  </si>
  <si>
    <t>3150.00</t>
  </si>
  <si>
    <t>2023-01-30</t>
  </si>
  <si>
    <t>2425.61</t>
  </si>
  <si>
    <t>3996.51</t>
  </si>
  <si>
    <t>1123.28</t>
  </si>
  <si>
    <t>6633.71</t>
  </si>
  <si>
    <t>713.03</t>
  </si>
  <si>
    <t>1967.26</t>
  </si>
  <si>
    <t>1715.99</t>
  </si>
  <si>
    <t>3161.98</t>
  </si>
  <si>
    <t>2023-01-31</t>
  </si>
  <si>
    <t>2404.63</t>
  </si>
  <si>
    <t>3961.82</t>
  </si>
  <si>
    <t>1120.16</t>
  </si>
  <si>
    <t>6604.97</t>
  </si>
  <si>
    <t>706.59</t>
  </si>
  <si>
    <t>1941.81</t>
  </si>
  <si>
    <t>1719.91</t>
  </si>
  <si>
    <t>3117.07</t>
  </si>
  <si>
    <t>2023-02-01</t>
  </si>
  <si>
    <t>2413.49</t>
  </si>
  <si>
    <t>3966.63</t>
  </si>
  <si>
    <t>1122.13</t>
  </si>
  <si>
    <t>6612.60</t>
  </si>
  <si>
    <t>710.76</t>
  </si>
  <si>
    <t>1943.25</t>
  </si>
  <si>
    <t>1735.65</t>
  </si>
  <si>
    <t>2023-02-02</t>
  </si>
  <si>
    <t>2375.16</t>
  </si>
  <si>
    <t>3891.73</t>
  </si>
  <si>
    <t>1115.24</t>
  </si>
  <si>
    <t>6496.36</t>
  </si>
  <si>
    <t>718.69</t>
  </si>
  <si>
    <t>1904.57</t>
  </si>
  <si>
    <t>1710.13</t>
  </si>
  <si>
    <t>3037.12</t>
  </si>
  <si>
    <t>2023-02-03</t>
  </si>
  <si>
    <t>2379.16</t>
  </si>
  <si>
    <t>3899.13</t>
  </si>
  <si>
    <t>1116.98</t>
  </si>
  <si>
    <t>6532.74</t>
  </si>
  <si>
    <t>707.15</t>
  </si>
  <si>
    <t>1901.57</t>
  </si>
  <si>
    <t>1715.19</t>
  </si>
  <si>
    <t>3058.17</t>
  </si>
  <si>
    <t>2023-02-06</t>
  </si>
  <si>
    <t>2356.32</t>
  </si>
  <si>
    <t>3869.32</t>
  </si>
  <si>
    <t>1118.95</t>
  </si>
  <si>
    <t>6471.86</t>
  </si>
  <si>
    <t>692.00</t>
  </si>
  <si>
    <t>1890.49</t>
  </si>
  <si>
    <t>1685.56</t>
  </si>
  <si>
    <t>3060.45</t>
  </si>
  <si>
    <t>2023-02-07</t>
  </si>
  <si>
    <t>2353.15</t>
  </si>
  <si>
    <t>3861.80</t>
  </si>
  <si>
    <t>1115.73</t>
  </si>
  <si>
    <t>6416.76</t>
  </si>
  <si>
    <t>689.82</t>
  </si>
  <si>
    <t>1896.72</t>
  </si>
  <si>
    <t>1674.79</t>
  </si>
  <si>
    <t>3036.97</t>
  </si>
  <si>
    <t>2023-02-08</t>
  </si>
  <si>
    <t>2370.08</t>
  </si>
  <si>
    <t>3892.23</t>
  </si>
  <si>
    <t>1114.60</t>
  </si>
  <si>
    <t>6469.93</t>
  </si>
  <si>
    <t>689.03</t>
  </si>
  <si>
    <t>1909.63</t>
  </si>
  <si>
    <t>1688.25</t>
  </si>
  <si>
    <t>3067.15</t>
  </si>
  <si>
    <t>2023-02-09</t>
  </si>
  <si>
    <t>2376.39</t>
  </si>
  <si>
    <t>3906.48</t>
  </si>
  <si>
    <t>1111.59</t>
  </si>
  <si>
    <t>6485.49</t>
  </si>
  <si>
    <t>690.35</t>
  </si>
  <si>
    <t>1917.27</t>
  </si>
  <si>
    <t>1678.17</t>
  </si>
  <si>
    <t>3090.43</t>
  </si>
  <si>
    <t>2023-02-10</t>
  </si>
  <si>
    <t>2362.57</t>
  </si>
  <si>
    <t>3887.55</t>
  </si>
  <si>
    <t>1108.17</t>
  </si>
  <si>
    <t>6494.19</t>
  </si>
  <si>
    <t>683.41</t>
  </si>
  <si>
    <t>1897.00</t>
  </si>
  <si>
    <t>1687.41</t>
  </si>
  <si>
    <t>3070.39</t>
  </si>
  <si>
    <t>2023-02-13</t>
  </si>
  <si>
    <t>2344.56</t>
  </si>
  <si>
    <t>3845.48</t>
  </si>
  <si>
    <t>1113.15</t>
  </si>
  <si>
    <t>6371.92</t>
  </si>
  <si>
    <t>686.29</t>
  </si>
  <si>
    <t>1890.27</t>
  </si>
  <si>
    <t>1659.25</t>
  </si>
  <si>
    <t>3004.80</t>
  </si>
  <si>
    <t>2023-02-14</t>
  </si>
  <si>
    <t>2363.61</t>
  </si>
  <si>
    <t>3874.25</t>
  </si>
  <si>
    <t>1119.09</t>
  </si>
  <si>
    <t>6418.11</t>
  </si>
  <si>
    <t>686.77</t>
  </si>
  <si>
    <t>1904.20</t>
  </si>
  <si>
    <t>1663.41</t>
  </si>
  <si>
    <t>3036.59</t>
  </si>
  <si>
    <t>2023-02-15</t>
  </si>
  <si>
    <t>2356.17</t>
  </si>
  <si>
    <t>3867.81</t>
  </si>
  <si>
    <t>1116.67</t>
  </si>
  <si>
    <t>6418.14</t>
  </si>
  <si>
    <t>683.36</t>
  </si>
  <si>
    <t>1898.10</t>
  </si>
  <si>
    <t>1649.23</t>
  </si>
  <si>
    <t>3056.72</t>
  </si>
  <si>
    <t>2023-02-16</t>
  </si>
  <si>
    <t>2381.06</t>
  </si>
  <si>
    <t>3914.57</t>
  </si>
  <si>
    <t>1123.32</t>
  </si>
  <si>
    <t>6476.02</t>
  </si>
  <si>
    <t>683.53</t>
  </si>
  <si>
    <t>1924.53</t>
  </si>
  <si>
    <t>1651.26</t>
  </si>
  <si>
    <t>3115.95</t>
  </si>
  <si>
    <t>2023-02-17</t>
  </si>
  <si>
    <t>2382.75</t>
  </si>
  <si>
    <t>3915.44</t>
  </si>
  <si>
    <t>1131.09</t>
  </si>
  <si>
    <t>6493.71</t>
  </si>
  <si>
    <t>680.09</t>
  </si>
  <si>
    <t>1919.93</t>
  </si>
  <si>
    <t>1651.19</t>
  </si>
  <si>
    <t>3148.67</t>
  </si>
  <si>
    <t>2023-02-20</t>
  </si>
  <si>
    <t>2392.77</t>
  </si>
  <si>
    <t>3930.03</t>
  </si>
  <si>
    <t>1133.19</t>
  </si>
  <si>
    <t>6543.47</t>
  </si>
  <si>
    <t>687.06</t>
  </si>
  <si>
    <t>1921.83</t>
  </si>
  <si>
    <t>1668.06</t>
  </si>
  <si>
    <t>3171.50</t>
  </si>
  <si>
    <t>2023-02-21</t>
  </si>
  <si>
    <t>2411.72</t>
  </si>
  <si>
    <t>3975.43</t>
  </si>
  <si>
    <t>1136.25</t>
  </si>
  <si>
    <t>6660.50</t>
  </si>
  <si>
    <t>686.42</t>
  </si>
  <si>
    <t>1935.16</t>
  </si>
  <si>
    <t>1691.18</t>
  </si>
  <si>
    <t>3232.82</t>
  </si>
  <si>
    <t>2023-02-22</t>
  </si>
  <si>
    <t>2406.35</t>
  </si>
  <si>
    <t>3958.16</t>
  </si>
  <si>
    <t>1140.79</t>
  </si>
  <si>
    <t>6629.32</t>
  </si>
  <si>
    <t>689.06</t>
  </si>
  <si>
    <t>1929.32</t>
  </si>
  <si>
    <t>1684.24</t>
  </si>
  <si>
    <t>3217.20</t>
  </si>
  <si>
    <t>2023-02-23</t>
  </si>
  <si>
    <t>2398.89</t>
  </si>
  <si>
    <t>3949.33</t>
  </si>
  <si>
    <t>1136.57</t>
  </si>
  <si>
    <t>6610.54</t>
  </si>
  <si>
    <t>1926.12</t>
  </si>
  <si>
    <t>1677.66</t>
  </si>
  <si>
    <t>3236.24</t>
  </si>
  <si>
    <t>2023-02-24</t>
  </si>
  <si>
    <t>2410.70</t>
  </si>
  <si>
    <t>3967.80</t>
  </si>
  <si>
    <t>1141.82</t>
  </si>
  <si>
    <t>6585.31</t>
  </si>
  <si>
    <t>686.66</t>
  </si>
  <si>
    <t>1946.39</t>
  </si>
  <si>
    <t>1666.69</t>
  </si>
  <si>
    <t>3245.78</t>
  </si>
  <si>
    <t>2023-02-27</t>
  </si>
  <si>
    <t>2382.25</t>
  </si>
  <si>
    <t>3920.66</t>
  </si>
  <si>
    <t>1132.42</t>
  </si>
  <si>
    <t>6461.02</t>
  </si>
  <si>
    <t>681.47</t>
  </si>
  <si>
    <t>1933.71</t>
  </si>
  <si>
    <t>1632.92</t>
  </si>
  <si>
    <t>3209.29</t>
  </si>
  <si>
    <t>2023-02-28</t>
  </si>
  <si>
    <t>2384.69</t>
  </si>
  <si>
    <t>3925.80</t>
  </si>
  <si>
    <t>1130.06</t>
  </si>
  <si>
    <t>6494.86</t>
  </si>
  <si>
    <t>682.19</t>
  </si>
  <si>
    <t>1929.59</t>
  </si>
  <si>
    <t>1650.40</t>
  </si>
  <si>
    <t>3190.32</t>
  </si>
  <si>
    <t>2023-03-01</t>
  </si>
  <si>
    <t>2410.13</t>
  </si>
  <si>
    <t>3974.77</t>
  </si>
  <si>
    <t>1129.98</t>
  </si>
  <si>
    <t>6564.16</t>
  </si>
  <si>
    <t>687.03</t>
  </si>
  <si>
    <t>1954.64</t>
  </si>
  <si>
    <t>1661.71</t>
  </si>
  <si>
    <t>3238.47</t>
  </si>
  <si>
    <t>2023-03-02</t>
  </si>
  <si>
    <t>2407.17</t>
  </si>
  <si>
    <t>3964.90</t>
  </si>
  <si>
    <t>1134.48</t>
  </si>
  <si>
    <t>6531.32</t>
  </si>
  <si>
    <t>684.01</t>
  </si>
  <si>
    <t>1953.61</t>
  </si>
  <si>
    <t>1641.61</t>
  </si>
  <si>
    <t>3239.58</t>
  </si>
  <si>
    <t>2023-03-03</t>
  </si>
  <si>
    <t>2420.42</t>
  </si>
  <si>
    <t>3983.46</t>
  </si>
  <si>
    <t>1135.27</t>
  </si>
  <si>
    <t>6552.85</t>
  </si>
  <si>
    <t>688.31</t>
  </si>
  <si>
    <t>1964.20</t>
  </si>
  <si>
    <t>1639.27</t>
  </si>
  <si>
    <t>3258.89</t>
  </si>
  <si>
    <t>2023-03-06</t>
  </si>
  <si>
    <t>2406.65</t>
  </si>
  <si>
    <t>3955.65</t>
  </si>
  <si>
    <t>1128.22</t>
  </si>
  <si>
    <t>6481.68</t>
  </si>
  <si>
    <t>693.81</t>
  </si>
  <si>
    <t>1955.91</t>
  </si>
  <si>
    <t>1633.27</t>
  </si>
  <si>
    <t>3205.63</t>
  </si>
  <si>
    <t>2023-03-07</t>
  </si>
  <si>
    <t>2420.25</t>
  </si>
  <si>
    <t>3980.74</t>
  </si>
  <si>
    <t>1129.69</t>
  </si>
  <si>
    <t>6520.46</t>
  </si>
  <si>
    <t>692.50</t>
  </si>
  <si>
    <t>1967.03</t>
  </si>
  <si>
    <t>1637.90</t>
  </si>
  <si>
    <t>3220.86</t>
  </si>
  <si>
    <t>2023-03-08</t>
  </si>
  <si>
    <t>2396.09</t>
  </si>
  <si>
    <t>3947.45</t>
  </si>
  <si>
    <t>1124.51</t>
  </si>
  <si>
    <t>6494.27</t>
  </si>
  <si>
    <t>678.06</t>
  </si>
  <si>
    <t>1944.38</t>
  </si>
  <si>
    <t>1624.04</t>
  </si>
  <si>
    <t>3218.49</t>
  </si>
  <si>
    <t>2023-03-09</t>
  </si>
  <si>
    <t>2394.11</t>
  </si>
  <si>
    <t>3941.78</t>
  </si>
  <si>
    <t>1118.24</t>
  </si>
  <si>
    <t>6521.77</t>
  </si>
  <si>
    <t>678.10</t>
  </si>
  <si>
    <t>1930.78</t>
  </si>
  <si>
    <t>1624.09</t>
  </si>
  <si>
    <t>3232.42</t>
  </si>
  <si>
    <t>2023-03-10</t>
  </si>
  <si>
    <t>2373.89</t>
  </si>
  <si>
    <t>3901.34</t>
  </si>
  <si>
    <t>1111.84</t>
  </si>
  <si>
    <t>6451.30</t>
  </si>
  <si>
    <t>680.38</t>
  </si>
  <si>
    <t>1911.51</t>
  </si>
  <si>
    <t>1596.55</t>
  </si>
  <si>
    <t>3222.99</t>
  </si>
  <si>
    <t>2023-03-13</t>
  </si>
  <si>
    <t>2391.89</t>
  </si>
  <si>
    <t>3940.21</t>
  </si>
  <si>
    <t>1104.73</t>
  </si>
  <si>
    <t>6506.46</t>
  </si>
  <si>
    <t>691.99</t>
  </si>
  <si>
    <t>1931.99</t>
  </si>
  <si>
    <t>1600.83</t>
  </si>
  <si>
    <t>3277.82</t>
  </si>
  <si>
    <t>2023-03-14</t>
  </si>
  <si>
    <t>2364.42</t>
  </si>
  <si>
    <t>3877.67</t>
  </si>
  <si>
    <t>1103.48</t>
  </si>
  <si>
    <t>6466.07</t>
  </si>
  <si>
    <t>705.33</t>
  </si>
  <si>
    <t>1888.25</t>
  </si>
  <si>
    <t>1587.72</t>
  </si>
  <si>
    <t>3240.86</t>
  </si>
  <si>
    <t>2023-03-15</t>
  </si>
  <si>
    <t>2358.00</t>
  </si>
  <si>
    <t>3857.02</t>
  </si>
  <si>
    <t>1102.58</t>
  </si>
  <si>
    <t>6460.05</t>
  </si>
  <si>
    <t>705.39</t>
  </si>
  <si>
    <t>1872.85</t>
  </si>
  <si>
    <t>1586.96</t>
  </si>
  <si>
    <t>3216.41</t>
  </si>
  <si>
    <t>2023-03-16</t>
  </si>
  <si>
    <t>2299.75</t>
  </si>
  <si>
    <t>3739.96</t>
  </si>
  <si>
    <t>1091.08</t>
  </si>
  <si>
    <t>6297.77</t>
  </si>
  <si>
    <t>708.43</t>
  </si>
  <si>
    <t>1811.03</t>
  </si>
  <si>
    <t>1548.29</t>
  </si>
  <si>
    <t>3135.28</t>
  </si>
  <si>
    <t>2023-03-17</t>
  </si>
  <si>
    <t>2321.19</t>
  </si>
  <si>
    <t>3781.92</t>
  </si>
  <si>
    <t>1090.62</t>
  </si>
  <si>
    <t>6378.85</t>
  </si>
  <si>
    <t>711.31</t>
  </si>
  <si>
    <t>1828.47</t>
  </si>
  <si>
    <t>1567.41</t>
  </si>
  <si>
    <t>3172.94</t>
  </si>
  <si>
    <t>2023-03-20</t>
  </si>
  <si>
    <t>2291.54</t>
  </si>
  <si>
    <t>3724.71</t>
  </si>
  <si>
    <t>1078.70</t>
  </si>
  <si>
    <t>6278.76</t>
  </si>
  <si>
    <t>728.48</t>
  </si>
  <si>
    <t>1805.49</t>
  </si>
  <si>
    <t>1553.84</t>
  </si>
  <si>
    <t>3114.30</t>
  </si>
  <si>
    <t>2023-03-21</t>
  </si>
  <si>
    <t>2295.14</t>
  </si>
  <si>
    <t>3725.23</t>
  </si>
  <si>
    <t>1077.21</t>
  </si>
  <si>
    <t>6275.55</t>
  </si>
  <si>
    <t>724.35</t>
  </si>
  <si>
    <t>1806.81</t>
  </si>
  <si>
    <t>1561.51</t>
  </si>
  <si>
    <t>3084.40</t>
  </si>
  <si>
    <t>2023-03-22</t>
  </si>
  <si>
    <t>2300.54</t>
  </si>
  <si>
    <t>3748.19</t>
  </si>
  <si>
    <t>1071.51</t>
  </si>
  <si>
    <t>6280.51</t>
  </si>
  <si>
    <t>719.47</t>
  </si>
  <si>
    <t>1824.55</t>
  </si>
  <si>
    <t>1575.61</t>
  </si>
  <si>
    <t>3076.02</t>
  </si>
  <si>
    <t>2023-03-23</t>
  </si>
  <si>
    <t>2287.76</t>
  </si>
  <si>
    <t>3727.78</t>
  </si>
  <si>
    <t>1061.12</t>
  </si>
  <si>
    <t>6218.26</t>
  </si>
  <si>
    <t>724.40</t>
  </si>
  <si>
    <t>1821.54</t>
  </si>
  <si>
    <t>1567.74</t>
  </si>
  <si>
    <t>3033.65</t>
  </si>
  <si>
    <t>2023-03-24</t>
  </si>
  <si>
    <t>2315.00</t>
  </si>
  <si>
    <t>3781.72</t>
  </si>
  <si>
    <t>1063.31</t>
  </si>
  <si>
    <t>6341.39</t>
  </si>
  <si>
    <t>728.52</t>
  </si>
  <si>
    <t>1840.48</t>
  </si>
  <si>
    <t>1610.11</t>
  </si>
  <si>
    <t>3076.49</t>
  </si>
  <si>
    <t>2023-03-27</t>
  </si>
  <si>
    <t>2307.64</t>
  </si>
  <si>
    <t>3776.81</t>
  </si>
  <si>
    <t>1052.55</t>
  </si>
  <si>
    <t>6327.05</t>
  </si>
  <si>
    <t>725.12</t>
  </si>
  <si>
    <t>1841.11</t>
  </si>
  <si>
    <t>1598.01</t>
  </si>
  <si>
    <t>3078.94</t>
  </si>
  <si>
    <t>2023-03-28</t>
  </si>
  <si>
    <t>2322.22</t>
  </si>
  <si>
    <t>3801.19</t>
  </si>
  <si>
    <t>1060.88</t>
  </si>
  <si>
    <t>6385.05</t>
  </si>
  <si>
    <t>722.01</t>
  </si>
  <si>
    <t>1848.54</t>
  </si>
  <si>
    <t>1613.91</t>
  </si>
  <si>
    <t>3074.24</t>
  </si>
  <si>
    <t>2023-03-29</t>
  </si>
  <si>
    <t>2332.22</t>
  </si>
  <si>
    <t>3815.21</t>
  </si>
  <si>
    <t>1060.25</t>
  </si>
  <si>
    <t>6399.25</t>
  </si>
  <si>
    <t>725.39</t>
  </si>
  <si>
    <t>1854.50</t>
  </si>
  <si>
    <t>1616.21</t>
  </si>
  <si>
    <t>3082.66</t>
  </si>
  <si>
    <t>2023-03-30</t>
  </si>
  <si>
    <t>2340.84</t>
  </si>
  <si>
    <t>3822.23</t>
  </si>
  <si>
    <t>1063.43</t>
  </si>
  <si>
    <t>6419.51</t>
  </si>
  <si>
    <t>731.37</t>
  </si>
  <si>
    <t>1854.75</t>
  </si>
  <si>
    <t>1614.18</t>
  </si>
  <si>
    <t>3100.78</t>
  </si>
  <si>
    <t>2023-03-31</t>
  </si>
  <si>
    <t>2347.11</t>
  </si>
  <si>
    <t>3830.13</t>
  </si>
  <si>
    <t>1063.23</t>
  </si>
  <si>
    <t>6400.10</t>
  </si>
  <si>
    <t>736.37</t>
  </si>
  <si>
    <t>1866.79</t>
  </si>
  <si>
    <t>1604.58</t>
  </si>
  <si>
    <t>3122.47</t>
  </si>
  <si>
    <t>2023-04-03</t>
  </si>
  <si>
    <t>2359.06</t>
  </si>
  <si>
    <t>3847.36</t>
  </si>
  <si>
    <t>1070.64</t>
  </si>
  <si>
    <t>6352.24</t>
  </si>
  <si>
    <t>728.06</t>
  </si>
  <si>
    <t>1891.57</t>
  </si>
  <si>
    <t>1612.53</t>
  </si>
  <si>
    <t>3034.14</t>
  </si>
  <si>
    <t>2023-04-04</t>
  </si>
  <si>
    <t>2359.02</t>
  </si>
  <si>
    <t>3837.07</t>
  </si>
  <si>
    <t>1070.76</t>
  </si>
  <si>
    <t>6306.94</t>
  </si>
  <si>
    <t>736.45</t>
  </si>
  <si>
    <t>1893.04</t>
  </si>
  <si>
    <t>1604.84</t>
  </si>
  <si>
    <t>2998.85</t>
  </si>
  <si>
    <t>2023-04-06</t>
  </si>
  <si>
    <t>2347.05</t>
  </si>
  <si>
    <t>3800.92</t>
  </si>
  <si>
    <t>1065.64</t>
  </si>
  <si>
    <t>6240.02</t>
  </si>
  <si>
    <t>754.24</t>
  </si>
  <si>
    <t>1875.47</t>
  </si>
  <si>
    <t>1585.21</t>
  </si>
  <si>
    <t>2967.12</t>
  </si>
  <si>
    <t>2023-04-07</t>
  </si>
  <si>
    <t>2362.83</t>
  </si>
  <si>
    <t>3826.60</t>
  </si>
  <si>
    <t>1068.92</t>
  </si>
  <si>
    <t>6311.10</t>
  </si>
  <si>
    <t>756.92</t>
  </si>
  <si>
    <t>1881.14</t>
  </si>
  <si>
    <t>1604.21</t>
  </si>
  <si>
    <t>2988.62</t>
  </si>
  <si>
    <t>2023-04-10</t>
  </si>
  <si>
    <t>2337.67</t>
  </si>
  <si>
    <t>3781.86</t>
  </si>
  <si>
    <t>1064.37</t>
  </si>
  <si>
    <t>6238.75</t>
  </si>
  <si>
    <t>748.46</t>
  </si>
  <si>
    <t>1859.25</t>
  </si>
  <si>
    <t>1597.05</t>
  </si>
  <si>
    <t>2922.69</t>
  </si>
  <si>
    <t>2023-04-11</t>
  </si>
  <si>
    <t>2352.82</t>
  </si>
  <si>
    <t>3806.87</t>
  </si>
  <si>
    <t>1065.48</t>
  </si>
  <si>
    <t>6298.73</t>
  </si>
  <si>
    <t>753.29</t>
  </si>
  <si>
    <t>1866.69</t>
  </si>
  <si>
    <t>1599.79</t>
  </si>
  <si>
    <t>2960.56</t>
  </si>
  <si>
    <t>2023-04-12</t>
  </si>
  <si>
    <t>3796.94</t>
  </si>
  <si>
    <t>1057.58</t>
  </si>
  <si>
    <t>6275.01</t>
  </si>
  <si>
    <t>762.59</t>
  </si>
  <si>
    <t>1863.68</t>
  </si>
  <si>
    <t>1602.91</t>
  </si>
  <si>
    <t>2928.07</t>
  </si>
  <si>
    <t>2023-04-13</t>
  </si>
  <si>
    <t>2340.46</t>
  </si>
  <si>
    <t>3785.70</t>
  </si>
  <si>
    <t>1051.72</t>
  </si>
  <si>
    <t>6242.58</t>
  </si>
  <si>
    <t>763.41</t>
  </si>
  <si>
    <t>1861.55</t>
  </si>
  <si>
    <t>1605.38</t>
  </si>
  <si>
    <t>2889.29</t>
  </si>
  <si>
    <t>2023-04-14</t>
  </si>
  <si>
    <t>2350.52</t>
  </si>
  <si>
    <t>3806.88</t>
  </si>
  <si>
    <t>1049.77</t>
  </si>
  <si>
    <t>6298.87</t>
  </si>
  <si>
    <t>771.05</t>
  </si>
  <si>
    <t>1866.18</t>
  </si>
  <si>
    <t>1631.92</t>
  </si>
  <si>
    <t>2900.24</t>
  </si>
  <si>
    <t>2023-04-17</t>
  </si>
  <si>
    <t>2367.61</t>
  </si>
  <si>
    <t>3844.69</t>
  </si>
  <si>
    <t>1061.84</t>
  </si>
  <si>
    <t>6363.77</t>
  </si>
  <si>
    <t>761.04</t>
  </si>
  <si>
    <t>1885.87</t>
  </si>
  <si>
    <t>1652.12</t>
  </si>
  <si>
    <t>2924.74</t>
  </si>
  <si>
    <t>2023-04-18</t>
  </si>
  <si>
    <t>2371.71</t>
  </si>
  <si>
    <t>3850.11</t>
  </si>
  <si>
    <t>1071.42</t>
  </si>
  <si>
    <t>6389.44</t>
  </si>
  <si>
    <t>755.44</t>
  </si>
  <si>
    <t>1886.93</t>
  </si>
  <si>
    <t>1649.69</t>
  </si>
  <si>
    <t>2955.64</t>
  </si>
  <si>
    <t>2023-04-19</t>
  </si>
  <si>
    <t>2364.76</t>
  </si>
  <si>
    <t>3838.03</t>
  </si>
  <si>
    <t>1072.02</t>
  </si>
  <si>
    <t>6395.60</t>
  </si>
  <si>
    <t>754.27</t>
  </si>
  <si>
    <t>1875.08</t>
  </si>
  <si>
    <t>1661.43</t>
  </si>
  <si>
    <t>2938.80</t>
  </si>
  <si>
    <t>2023-04-20</t>
  </si>
  <si>
    <t>2341.10</t>
  </si>
  <si>
    <t>3795.32</t>
  </si>
  <si>
    <t>1061.82</t>
  </si>
  <si>
    <t>6356.81</t>
  </si>
  <si>
    <t>757.85</t>
  </si>
  <si>
    <t>1848.61</t>
  </si>
  <si>
    <t>1659.64</t>
  </si>
  <si>
    <t>2887.17</t>
  </si>
  <si>
    <t>2023-04-21</t>
  </si>
  <si>
    <t>2301.60</t>
  </si>
  <si>
    <t>3725.58</t>
  </si>
  <si>
    <t>1053.84</t>
  </si>
  <si>
    <t>6206.04</t>
  </si>
  <si>
    <t>752.76</t>
  </si>
  <si>
    <t>1824.65</t>
  </si>
  <si>
    <t>1633.73</t>
  </si>
  <si>
    <t>2807.91</t>
  </si>
  <si>
    <t>2023-04-24</t>
  </si>
  <si>
    <t>2277.77</t>
  </si>
  <si>
    <t>3682.57</t>
  </si>
  <si>
    <t>1055.39</t>
  </si>
  <si>
    <t>6117.34</t>
  </si>
  <si>
    <t>749.96</t>
  </si>
  <si>
    <t>1807.24</t>
  </si>
  <si>
    <t>1617.64</t>
  </si>
  <si>
    <t>2765.15</t>
  </si>
  <si>
    <t>2023-04-25</t>
  </si>
  <si>
    <t>2284.83</t>
  </si>
  <si>
    <t>3691.39</t>
  </si>
  <si>
    <t>1051.76</t>
  </si>
  <si>
    <t>6090.76</t>
  </si>
  <si>
    <t>756.70</t>
  </si>
  <si>
    <t>1821.12</t>
  </si>
  <si>
    <t>1617.85</t>
  </si>
  <si>
    <t>2736.03</t>
  </si>
  <si>
    <t>2023-04-26</t>
  </si>
  <si>
    <t>2276.57</t>
  </si>
  <si>
    <t>3665.49</t>
  </si>
  <si>
    <t>1054.26</t>
  </si>
  <si>
    <t>6079.29</t>
  </si>
  <si>
    <t>757.01</t>
  </si>
  <si>
    <t>1801.55</t>
  </si>
  <si>
    <t>1601.04</t>
  </si>
  <si>
    <t>2737.10</t>
  </si>
  <si>
    <t>2023-04-27</t>
  </si>
  <si>
    <t>2243.04</t>
  </si>
  <si>
    <t>3598.29</t>
  </si>
  <si>
    <t>1046.51</t>
  </si>
  <si>
    <t>6041.12</t>
  </si>
  <si>
    <t>759.12</t>
  </si>
  <si>
    <t>1755.27</t>
  </si>
  <si>
    <t>1586.89</t>
  </si>
  <si>
    <t>2718.16</t>
  </si>
  <si>
    <t>2023-04-28</t>
  </si>
  <si>
    <t>2250.29</t>
  </si>
  <si>
    <t>3604.26</t>
  </si>
  <si>
    <t>1053.88</t>
  </si>
  <si>
    <t>6066.90</t>
  </si>
  <si>
    <t>754.85</t>
  </si>
  <si>
    <t>1755.61</t>
  </si>
  <si>
    <t>1604.23</t>
  </si>
  <si>
    <t>2702.42</t>
  </si>
  <si>
    <t>2023-05-04</t>
  </si>
  <si>
    <t>2222.58</t>
  </si>
  <si>
    <t>3528.68</t>
  </si>
  <si>
    <t>1051.41</t>
  </si>
  <si>
    <t>6034.85</t>
  </si>
  <si>
    <t>772.63</t>
  </si>
  <si>
    <t>1699.80</t>
  </si>
  <si>
    <t>1608.58</t>
  </si>
  <si>
    <t>2648.05</t>
  </si>
  <si>
    <t>2023-05-05</t>
  </si>
  <si>
    <t>2226.14</t>
  </si>
  <si>
    <t>3529.48</t>
  </si>
  <si>
    <t>6013.34</t>
  </si>
  <si>
    <t>780.16</t>
  </si>
  <si>
    <t>1704.34</t>
  </si>
  <si>
    <t>1598.74</t>
  </si>
  <si>
    <t>2667.48</t>
  </si>
  <si>
    <t>2023-05-08</t>
  </si>
  <si>
    <t>2268.66</t>
  </si>
  <si>
    <t>3616.70</t>
  </si>
  <si>
    <t>1067.54</t>
  </si>
  <si>
    <t>6127.07</t>
  </si>
  <si>
    <t>770.44</t>
  </si>
  <si>
    <t>1751.06</t>
  </si>
  <si>
    <t>1613.21</t>
  </si>
  <si>
    <t>2755.91</t>
  </si>
  <si>
    <t>2023-05-09</t>
  </si>
  <si>
    <t>2246.46</t>
  </si>
  <si>
    <t>3571.38</t>
  </si>
  <si>
    <t>1059.78</t>
  </si>
  <si>
    <t>6059.83</t>
  </si>
  <si>
    <t>769.42</t>
  </si>
  <si>
    <t>1728.23</t>
  </si>
  <si>
    <t>1593.76</t>
  </si>
  <si>
    <t>2706.25</t>
  </si>
  <si>
    <t>2023-05-10</t>
  </si>
  <si>
    <t>2250.13</t>
  </si>
  <si>
    <t>3577.59</t>
  </si>
  <si>
    <t>6078.53</t>
  </si>
  <si>
    <t>772.82</t>
  </si>
  <si>
    <t>1728.65</t>
  </si>
  <si>
    <t>1595.18</t>
  </si>
  <si>
    <t>2712.73</t>
  </si>
  <si>
    <t>2023-05-11</t>
  </si>
  <si>
    <t>2209.07</t>
  </si>
  <si>
    <t>3511.76</t>
  </si>
  <si>
    <t>1041.65</t>
  </si>
  <si>
    <t>5903.18</t>
  </si>
  <si>
    <t>766.83</t>
  </si>
  <si>
    <t>1714.13</t>
  </si>
  <si>
    <t>1547.36</t>
  </si>
  <si>
    <t>2649.19</t>
  </si>
  <si>
    <t>2023-05-12</t>
  </si>
  <si>
    <t>2183.63</t>
  </si>
  <si>
    <t>3478.60</t>
  </si>
  <si>
    <t>1043.67</t>
  </si>
  <si>
    <t>5861.34</t>
  </si>
  <si>
    <t>750.35</t>
  </si>
  <si>
    <t>1694.63</t>
  </si>
  <si>
    <t>1530.42</t>
  </si>
  <si>
    <t>2656.90</t>
  </si>
  <si>
    <t>2023-05-15</t>
  </si>
  <si>
    <t>2210.43</t>
  </si>
  <si>
    <t>3520.27</t>
  </si>
  <si>
    <t>1048.59</t>
  </si>
  <si>
    <t>5974.09</t>
  </si>
  <si>
    <t>753.07</t>
  </si>
  <si>
    <t>1703.12</t>
  </si>
  <si>
    <t>1544.47</t>
  </si>
  <si>
    <t>2728.98</t>
  </si>
  <si>
    <t>2023-05-16</t>
  </si>
  <si>
    <t>2202.50</t>
  </si>
  <si>
    <t>3509.35</t>
  </si>
  <si>
    <t>1046.00</t>
  </si>
  <si>
    <t>5907.35</t>
  </si>
  <si>
    <t>748.39</t>
  </si>
  <si>
    <t>1707.65</t>
  </si>
  <si>
    <t>1521.64</t>
  </si>
  <si>
    <t>2716.64</t>
  </si>
  <si>
    <t>2023-05-17</t>
  </si>
  <si>
    <t>2216.93</t>
  </si>
  <si>
    <t>3547.89</t>
  </si>
  <si>
    <t>1040.82</t>
  </si>
  <si>
    <t>5991.80</t>
  </si>
  <si>
    <t>747.13</t>
  </si>
  <si>
    <t>1720.43</t>
  </si>
  <si>
    <t>1528.59</t>
  </si>
  <si>
    <t>2785.75</t>
  </si>
  <si>
    <t>2023-05-18</t>
  </si>
  <si>
    <t>2229.18</t>
  </si>
  <si>
    <t>3565.89</t>
  </si>
  <si>
    <t>1042.23</t>
  </si>
  <si>
    <t>6013.04</t>
  </si>
  <si>
    <t>746.49</t>
  </si>
  <si>
    <t>1731.51</t>
  </si>
  <si>
    <t>1543.84</t>
  </si>
  <si>
    <t>2769.02</t>
  </si>
  <si>
    <t>2023-05-19</t>
  </si>
  <si>
    <t>2218.22</t>
  </si>
  <si>
    <t>3535.74</t>
  </si>
  <si>
    <t>1040.46</t>
  </si>
  <si>
    <t>5978.62</t>
  </si>
  <si>
    <t>746.84</t>
  </si>
  <si>
    <t>1712.60</t>
  </si>
  <si>
    <t>1544.26</t>
  </si>
  <si>
    <t>2712.45</t>
  </si>
  <si>
    <t>2023-05-22</t>
  </si>
  <si>
    <t>2177.65</t>
  </si>
  <si>
    <t>3447.16</t>
  </si>
  <si>
    <t>1035.90</t>
  </si>
  <si>
    <t>5870.12</t>
  </si>
  <si>
    <t>749.39</t>
  </si>
  <si>
    <t>1662.27</t>
  </si>
  <si>
    <t>1524.16</t>
  </si>
  <si>
    <t>2645.52</t>
  </si>
  <si>
    <t>2023-05-23</t>
  </si>
  <si>
    <t>2174.72</t>
  </si>
  <si>
    <t>3445.97</t>
  </si>
  <si>
    <t>1038.97</t>
  </si>
  <si>
    <t>5814.53</t>
  </si>
  <si>
    <t>745.06</t>
  </si>
  <si>
    <t>1672.16</t>
  </si>
  <si>
    <t>1501.76</t>
  </si>
  <si>
    <t>2647.47</t>
  </si>
  <si>
    <t>2023-05-24</t>
  </si>
  <si>
    <t>2157.58</t>
  </si>
  <si>
    <t>3420.88</t>
  </si>
  <si>
    <t>1035.69</t>
  </si>
  <si>
    <t>5715.81</t>
  </si>
  <si>
    <t>745.85</t>
  </si>
  <si>
    <t>1674.46</t>
  </si>
  <si>
    <t>1496.58</t>
  </si>
  <si>
    <t>2576.54</t>
  </si>
  <si>
    <t>2023-05-25</t>
  </si>
  <si>
    <t>2148.47</t>
  </si>
  <si>
    <t>3397.85</t>
  </si>
  <si>
    <t>1038.11</t>
  </si>
  <si>
    <t>5708.24</t>
  </si>
  <si>
    <t>740.49</t>
  </si>
  <si>
    <t>1658.88</t>
  </si>
  <si>
    <t>1497.26</t>
  </si>
  <si>
    <t>2536.75</t>
  </si>
  <si>
    <t>2023-05-26</t>
  </si>
  <si>
    <t>2167.04</t>
  </si>
  <si>
    <t>3425.21</t>
  </si>
  <si>
    <t>1044.04</t>
  </si>
  <si>
    <t>5824.50</t>
  </si>
  <si>
    <t>738.08</t>
  </si>
  <si>
    <t>1519.67</t>
  </si>
  <si>
    <t>2582.66</t>
  </si>
  <si>
    <t>2023-05-29</t>
  </si>
  <si>
    <t>2178.12</t>
  </si>
  <si>
    <t>3446.42</t>
  </si>
  <si>
    <t>1040.47</t>
  </si>
  <si>
    <t>5857.81</t>
  </si>
  <si>
    <t>741.76</t>
  </si>
  <si>
    <t>1667.26</t>
  </si>
  <si>
    <t>1524.02</t>
  </si>
  <si>
    <t>2584.14</t>
  </si>
  <si>
    <t>2023-05-30</t>
  </si>
  <si>
    <t>2159.09</t>
  </si>
  <si>
    <t>3411.53</t>
  </si>
  <si>
    <t>1034.11</t>
  </si>
  <si>
    <t>5816.18</t>
  </si>
  <si>
    <t>738.28</t>
  </si>
  <si>
    <t>1647.43</t>
  </si>
  <si>
    <t>1522.33</t>
  </si>
  <si>
    <t>2542.65</t>
  </si>
  <si>
    <t>2023-05-31</t>
  </si>
  <si>
    <t>2134.20</t>
  </si>
  <si>
    <t>3365.29</t>
  </si>
  <si>
    <t>1019.61</t>
  </si>
  <si>
    <t>5780.43</t>
  </si>
  <si>
    <t>1616.78</t>
  </si>
  <si>
    <t>1504.62</t>
  </si>
  <si>
    <t>2539.66</t>
  </si>
  <si>
    <t>2023-06-01</t>
  </si>
  <si>
    <t>2173.35</t>
  </si>
  <si>
    <t>3427.85</t>
  </si>
  <si>
    <t>1036.11</t>
  </si>
  <si>
    <t>5918.10</t>
  </si>
  <si>
    <t>752.28</t>
  </si>
  <si>
    <t>1639.65</t>
  </si>
  <si>
    <t>1526.47</t>
  </si>
  <si>
    <t>2618.11</t>
  </si>
  <si>
    <t>2023-06-02</t>
  </si>
  <si>
    <t>2199.78</t>
  </si>
  <si>
    <t>3479.86</t>
  </si>
  <si>
    <t>1033.45</t>
  </si>
  <si>
    <t>5975.36</t>
  </si>
  <si>
    <t>757.00</t>
  </si>
  <si>
    <t>1670.21</t>
  </si>
  <si>
    <t>1541.81</t>
  </si>
  <si>
    <t>2023-06-05</t>
  </si>
  <si>
    <t>2205.60</t>
  </si>
  <si>
    <t>3478.58</t>
  </si>
  <si>
    <t>1041.37</t>
  </si>
  <si>
    <t>5958.65</t>
  </si>
  <si>
    <t>746.92</t>
  </si>
  <si>
    <t>1671.31</t>
  </si>
  <si>
    <t>1515.54</t>
  </si>
  <si>
    <t>2672.97</t>
  </si>
  <si>
    <t>2023-06-06</t>
  </si>
  <si>
    <t>2207.46</t>
  </si>
  <si>
    <t>3477.91</t>
  </si>
  <si>
    <t>1041.95</t>
  </si>
  <si>
    <t>5991.83</t>
  </si>
  <si>
    <t>751.42</t>
  </si>
  <si>
    <t>1662.82</t>
  </si>
  <si>
    <t>1524.90</t>
  </si>
  <si>
    <t>2691.17</t>
  </si>
  <si>
    <t>2023-06-07</t>
  </si>
  <si>
    <t>2206.25</t>
  </si>
  <si>
    <t>3476.34</t>
  </si>
  <si>
    <t>1038.09</t>
  </si>
  <si>
    <t>5994.98</t>
  </si>
  <si>
    <t>752.57</t>
  </si>
  <si>
    <t>1659.54</t>
  </si>
  <si>
    <t>1528.22</t>
  </si>
  <si>
    <t>2684.47</t>
  </si>
  <si>
    <t>2023-06-08</t>
  </si>
  <si>
    <t>2223.27</t>
  </si>
  <si>
    <t>3508.17</t>
  </si>
  <si>
    <t>1038.42</t>
  </si>
  <si>
    <t>6049.22</t>
  </si>
  <si>
    <t>1671.30</t>
  </si>
  <si>
    <t>1532.76</t>
  </si>
  <si>
    <t>2721.03</t>
  </si>
  <si>
    <t>2023-06-09</t>
  </si>
  <si>
    <t>2246.18</t>
  </si>
  <si>
    <t>3533.88</t>
  </si>
  <si>
    <t>1051.38</t>
  </si>
  <si>
    <t>6150.13</t>
  </si>
  <si>
    <t>765.42</t>
  </si>
  <si>
    <t>1669.69</t>
  </si>
  <si>
    <t>1554.11</t>
  </si>
  <si>
    <t>2777.39</t>
  </si>
  <si>
    <t>2023-06-12</t>
  </si>
  <si>
    <t>2214.48</t>
  </si>
  <si>
    <t>3477.69</t>
  </si>
  <si>
    <t>1046.76</t>
  </si>
  <si>
    <t>6067.10</t>
  </si>
  <si>
    <t>763.76</t>
  </si>
  <si>
    <t>1641.07</t>
  </si>
  <si>
    <t>1545.67</t>
  </si>
  <si>
    <t>2715.87</t>
  </si>
  <si>
    <t>2023-06-13</t>
  </si>
  <si>
    <t>2236.49</t>
  </si>
  <si>
    <t>3514.27</t>
  </si>
  <si>
    <t>1053.62</t>
  </si>
  <si>
    <t>6134.26</t>
  </si>
  <si>
    <t>765.82</t>
  </si>
  <si>
    <t>1655.33</t>
  </si>
  <si>
    <t>1549.91</t>
  </si>
  <si>
    <t>2780.38</t>
  </si>
  <si>
    <t>2023-06-14</t>
  </si>
  <si>
    <t>2266.22</t>
  </si>
  <si>
    <t>3568.65</t>
  </si>
  <si>
    <t>1061.70</t>
  </si>
  <si>
    <t>6206.56</t>
  </si>
  <si>
    <t>759.88</t>
  </si>
  <si>
    <t>1685.00</t>
  </si>
  <si>
    <t>1581.21</t>
  </si>
  <si>
    <t>2793.48</t>
  </si>
  <si>
    <t>2023-06-15</t>
  </si>
  <si>
    <t>2267.74</t>
  </si>
  <si>
    <t>3571.63</t>
  </si>
  <si>
    <t>1069.29</t>
  </si>
  <si>
    <t>6244.23</t>
  </si>
  <si>
    <t>750.47</t>
  </si>
  <si>
    <t>1678.76</t>
  </si>
  <si>
    <t>1587.95</t>
  </si>
  <si>
    <t>2814.75</t>
  </si>
  <si>
    <t>2023-06-16</t>
  </si>
  <si>
    <t>2304.04</t>
  </si>
  <si>
    <t>3616.83</t>
  </si>
  <si>
    <t>1086.13</t>
  </si>
  <si>
    <t>6302.98</t>
  </si>
  <si>
    <t>758.52</t>
  </si>
  <si>
    <t>1704.29</t>
  </si>
  <si>
    <t>1608.70</t>
  </si>
  <si>
    <t>2839.45</t>
  </si>
  <si>
    <t>2023-06-19</t>
  </si>
  <si>
    <t>2289.84</t>
  </si>
  <si>
    <t>3581.08</t>
  </si>
  <si>
    <t>1086.58</t>
  </si>
  <si>
    <t>6231.69</t>
  </si>
  <si>
    <t>760.56</t>
  </si>
  <si>
    <t>1689.99</t>
  </si>
  <si>
    <t>1588.22</t>
  </si>
  <si>
    <t>2808.98</t>
  </si>
  <si>
    <t>2023-06-20</t>
  </si>
  <si>
    <t>2298.61</t>
  </si>
  <si>
    <t>3590.60</t>
  </si>
  <si>
    <t>1093.42</t>
  </si>
  <si>
    <t>6224.53</t>
  </si>
  <si>
    <t>760.44</t>
  </si>
  <si>
    <t>1700.15</t>
  </si>
  <si>
    <t>1590.52</t>
  </si>
  <si>
    <t>2799.50</t>
  </si>
  <si>
    <t>2023-06-21</t>
  </si>
  <si>
    <t>2292.57</t>
  </si>
  <si>
    <t>3593.25</t>
  </si>
  <si>
    <t>1088.48</t>
  </si>
  <si>
    <t>6187.84</t>
  </si>
  <si>
    <t>750.78</t>
  </si>
  <si>
    <t>1710.58</t>
  </si>
  <si>
    <t>1587.94</t>
  </si>
  <si>
    <t>2776.05</t>
  </si>
  <si>
    <t>2023-06-26</t>
  </si>
  <si>
    <t>2270.95</t>
  </si>
  <si>
    <t>3543.45</t>
  </si>
  <si>
    <t>1084.43</t>
  </si>
  <si>
    <t>6129.44</t>
  </si>
  <si>
    <t>747.01</t>
  </si>
  <si>
    <t>1679.79</t>
  </si>
  <si>
    <t>1565.62</t>
  </si>
  <si>
    <t>2736.58</t>
  </si>
  <si>
    <t>2023-06-27</t>
  </si>
  <si>
    <t>2288.21</t>
  </si>
  <si>
    <t>3577.04</t>
  </si>
  <si>
    <t>1085.16</t>
  </si>
  <si>
    <t>6200.62</t>
  </si>
  <si>
    <t>749.32</t>
  </si>
  <si>
    <t>1692.25</t>
  </si>
  <si>
    <t>1566.75</t>
  </si>
  <si>
    <t>2802.00</t>
  </si>
  <si>
    <t>2023-06-28</t>
  </si>
  <si>
    <t>2281.23</t>
  </si>
  <si>
    <t>3557.74</t>
  </si>
  <si>
    <t>1089.64</t>
  </si>
  <si>
    <t>6194.04</t>
  </si>
  <si>
    <t>746.02</t>
  </si>
  <si>
    <t>1677.69</t>
  </si>
  <si>
    <t>1558.06</t>
  </si>
  <si>
    <t>2805.86</t>
  </si>
  <si>
    <t>2023-06-29</t>
  </si>
  <si>
    <t>2285.99</t>
  </si>
  <si>
    <t>3572.61</t>
  </si>
  <si>
    <t>1088.68</t>
  </si>
  <si>
    <t>6164.41</t>
  </si>
  <si>
    <t>746.64</t>
  </si>
  <si>
    <t>1696.76</t>
  </si>
  <si>
    <t>1546.13</t>
  </si>
  <si>
    <t>2804.00</t>
  </si>
  <si>
    <t>2023-06-30</t>
  </si>
  <si>
    <t>2297.73</t>
  </si>
  <si>
    <t>3589.33</t>
  </si>
  <si>
    <t>1095.49</t>
  </si>
  <si>
    <t>6172.43</t>
  </si>
  <si>
    <t>747.14</t>
  </si>
  <si>
    <t>1707.97</t>
  </si>
  <si>
    <t>1556.16</t>
  </si>
  <si>
    <t>2805.17</t>
  </si>
  <si>
    <t>2023-07-03</t>
  </si>
  <si>
    <t>2326.13</t>
  </si>
  <si>
    <t>3605.56</t>
  </si>
  <si>
    <t>1132.58</t>
  </si>
  <si>
    <t>6214.69</t>
  </si>
  <si>
    <t>751.45</t>
  </si>
  <si>
    <t>1711.12</t>
  </si>
  <si>
    <t>1573.16</t>
  </si>
  <si>
    <t>2805.85</t>
  </si>
  <si>
    <t>2023-07-04</t>
  </si>
  <si>
    <t>2319.06</t>
  </si>
  <si>
    <t>3606.27</t>
  </si>
  <si>
    <t>1124.18</t>
  </si>
  <si>
    <t>6212.76</t>
  </si>
  <si>
    <t>752.37</t>
  </si>
  <si>
    <t>1712.91</t>
  </si>
  <si>
    <t>1569.80</t>
  </si>
  <si>
    <t>2801.37</t>
  </si>
  <si>
    <t>2023-07-05</t>
  </si>
  <si>
    <t>2318.86</t>
  </si>
  <si>
    <t>3604.99</t>
  </si>
  <si>
    <t>1126.48</t>
  </si>
  <si>
    <t>6199.71</t>
  </si>
  <si>
    <t>751.90</t>
  </si>
  <si>
    <t>1713.77</t>
  </si>
  <si>
    <t>1561.04</t>
  </si>
  <si>
    <t>2801.23</t>
  </si>
  <si>
    <t>2023-07-06</t>
  </si>
  <si>
    <t>2339.06</t>
  </si>
  <si>
    <t>3640.50</t>
  </si>
  <si>
    <t>1128.29</t>
  </si>
  <si>
    <t>6256.29</t>
  </si>
  <si>
    <t>756.04</t>
  </si>
  <si>
    <t>1729.16</t>
  </si>
  <si>
    <t>1585.95</t>
  </si>
  <si>
    <t>2821.36</t>
  </si>
  <si>
    <t>2023-07-07</t>
  </si>
  <si>
    <t>2321.87</t>
  </si>
  <si>
    <t>3623.12</t>
  </si>
  <si>
    <t>1122.29</t>
  </si>
  <si>
    <t>6176.74</t>
  </si>
  <si>
    <t>749.73</t>
  </si>
  <si>
    <t>1734.27</t>
  </si>
  <si>
    <t>1575.76</t>
  </si>
  <si>
    <t>2764.64</t>
  </si>
  <si>
    <t>2023-07-10</t>
  </si>
  <si>
    <t>2324.39</t>
  </si>
  <si>
    <t>3622.48</t>
  </si>
  <si>
    <t>1118.83</t>
  </si>
  <si>
    <t>6135.07</t>
  </si>
  <si>
    <t>754.81</t>
  </si>
  <si>
    <t>1744.95</t>
  </si>
  <si>
    <t>1572.14</t>
  </si>
  <si>
    <t>2742.82</t>
  </si>
  <si>
    <t>2023-07-11</t>
  </si>
  <si>
    <t>2348.67</t>
  </si>
  <si>
    <t>3665.19</t>
  </si>
  <si>
    <t>1122.95</t>
  </si>
  <si>
    <t>6201.21</t>
  </si>
  <si>
    <t>757.53</t>
  </si>
  <si>
    <t>1768.06</t>
  </si>
  <si>
    <t>1588.89</t>
  </si>
  <si>
    <t>2788.47</t>
  </si>
  <si>
    <t>2023-07-12</t>
  </si>
  <si>
    <t>2367.07</t>
  </si>
  <si>
    <t>3696.09</t>
  </si>
  <si>
    <t>1126.04</t>
  </si>
  <si>
    <t>6238.94</t>
  </si>
  <si>
    <t>756.10</t>
  </si>
  <si>
    <t>1786.87</t>
  </si>
  <si>
    <t>1585.65</t>
  </si>
  <si>
    <t>2826.81</t>
  </si>
  <si>
    <t>2023-07-13</t>
  </si>
  <si>
    <t>2380.28</t>
  </si>
  <si>
    <t>3717.95</t>
  </si>
  <si>
    <t>1121.50</t>
  </si>
  <si>
    <t>6292.31</t>
  </si>
  <si>
    <t>769.85</t>
  </si>
  <si>
    <t>1792.80</t>
  </si>
  <si>
    <t>1606.21</t>
  </si>
  <si>
    <t>2836.55</t>
  </si>
  <si>
    <t>2023-07-14</t>
  </si>
  <si>
    <t>2400.26</t>
  </si>
  <si>
    <t>3757.19</t>
  </si>
  <si>
    <t>6349.33</t>
  </si>
  <si>
    <t>769.79</t>
  </si>
  <si>
    <t>1813.22</t>
  </si>
  <si>
    <t>1609.50</t>
  </si>
  <si>
    <t>2882.56</t>
  </si>
  <si>
    <t>2023-07-17</t>
  </si>
  <si>
    <t>2367.45</t>
  </si>
  <si>
    <t>3686.10</t>
  </si>
  <si>
    <t>1125.18</t>
  </si>
  <si>
    <t>6257.54</t>
  </si>
  <si>
    <t>772.59</t>
  </si>
  <si>
    <t>1771.20</t>
  </si>
  <si>
    <t>2820.00</t>
  </si>
  <si>
    <t>2023-07-18</t>
  </si>
  <si>
    <t>2387.30</t>
  </si>
  <si>
    <t>3722.76</t>
  </si>
  <si>
    <t>1126.85</t>
  </si>
  <si>
    <t>6304.89</t>
  </si>
  <si>
    <t>775.28</t>
  </si>
  <si>
    <t>1792.61</t>
  </si>
  <si>
    <t>1597.71</t>
  </si>
  <si>
    <t>2876.62</t>
  </si>
  <si>
    <t>2023-07-19</t>
  </si>
  <si>
    <t>2401.89</t>
  </si>
  <si>
    <t>3739.06</t>
  </si>
  <si>
    <t>1135.31</t>
  </si>
  <si>
    <t>6296.07</t>
  </si>
  <si>
    <t>785.58</t>
  </si>
  <si>
    <t>1809.87</t>
  </si>
  <si>
    <t>1600.51</t>
  </si>
  <si>
    <t>2868.42</t>
  </si>
  <si>
    <t>2023-07-20</t>
  </si>
  <si>
    <t>2422.34</t>
  </si>
  <si>
    <t>3767.42</t>
  </si>
  <si>
    <t>1143.65</t>
  </si>
  <si>
    <t>6371.77</t>
  </si>
  <si>
    <t>785.42</t>
  </si>
  <si>
    <t>1818.27</t>
  </si>
  <si>
    <t>1614.01</t>
  </si>
  <si>
    <t>2914.50</t>
  </si>
  <si>
    <t>2023-07-21</t>
  </si>
  <si>
    <t>2420.99</t>
  </si>
  <si>
    <t>3771.78</t>
  </si>
  <si>
    <t>1133.57</t>
  </si>
  <si>
    <t>6386.09</t>
  </si>
  <si>
    <t>779.12</t>
  </si>
  <si>
    <t>1818.36</t>
  </si>
  <si>
    <t>1617.59</t>
  </si>
  <si>
    <t>2917.52</t>
  </si>
  <si>
    <t>2023-07-24</t>
  </si>
  <si>
    <t>2407.81</t>
  </si>
  <si>
    <t>3751.63</t>
  </si>
  <si>
    <t>1135.74</t>
  </si>
  <si>
    <t>6348.16</t>
  </si>
  <si>
    <t>778.12</t>
  </si>
  <si>
    <t>1810.01</t>
  </si>
  <si>
    <t>1606.85</t>
  </si>
  <si>
    <t>2897.60</t>
  </si>
  <si>
    <t>2023-07-25</t>
  </si>
  <si>
    <t>2438.52</t>
  </si>
  <si>
    <t>3808.13</t>
  </si>
  <si>
    <t>1146.32</t>
  </si>
  <si>
    <t>6437.17</t>
  </si>
  <si>
    <t>774.40</t>
  </si>
  <si>
    <t>1837.38</t>
  </si>
  <si>
    <t>1628.15</t>
  </si>
  <si>
    <t>2940.03</t>
  </si>
  <si>
    <t>2023-07-26</t>
  </si>
  <si>
    <t>2459.40</t>
  </si>
  <si>
    <t>3838.83</t>
  </si>
  <si>
    <t>1154.38</t>
  </si>
  <si>
    <t>6472.96</t>
  </si>
  <si>
    <t>778.43</t>
  </si>
  <si>
    <t>1856.41</t>
  </si>
  <si>
    <t>1637.40</t>
  </si>
  <si>
    <t>2965.07</t>
  </si>
  <si>
    <t>2023-07-27</t>
  </si>
  <si>
    <t>2451.43</t>
  </si>
  <si>
    <t>3827.21</t>
  </si>
  <si>
    <t>1157.24</t>
  </si>
  <si>
    <t>6429.52</t>
  </si>
  <si>
    <t>781.02</t>
  </si>
  <si>
    <t>1854.89</t>
  </si>
  <si>
    <t>1630.51</t>
  </si>
  <si>
    <t>2935.49</t>
  </si>
  <si>
    <t>2023-07-28</t>
  </si>
  <si>
    <t>2447.81</t>
  </si>
  <si>
    <t>3835.77</t>
  </si>
  <si>
    <t>1155.65</t>
  </si>
  <si>
    <t>6410.47</t>
  </si>
  <si>
    <t>769.66</t>
  </si>
  <si>
    <t>1870.59</t>
  </si>
  <si>
    <t>1634.67</t>
  </si>
  <si>
    <t>2914.14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</si>
  <si>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</si>
  <si>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</si>
  <si>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</si>
  <si>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</si>
  <si>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</si>
  <si>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</si>
  <si>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</si>
  <si>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</si>
  <si>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</si>
  <si>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</si>
  <si>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</si>
  <si>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</si>
  <si>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</si>
  <si>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</si>
  <si>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</si>
  <si>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</si>
  <si>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</si>
  <si>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</si>
  <si>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</si>
  <si>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</si>
  <si>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</si>
  <si>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</si>
  <si>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</si>
  <si>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</si>
  <si>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</si>
  <si>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</si>
  <si>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</si>
  <si>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</si>
  <si>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</si>
  <si>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</si>
  <si>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</si>
  <si>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</si>
  <si>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</si>
  <si>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</si>
  <si>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</si>
  <si>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</si>
  <si>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</si>
  <si>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</si>
  <si>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</si>
  <si>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</si>
  <si>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</si>
  <si>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</si>
  <si>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</si>
  <si>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</si>
  <si>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</si>
  <si>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</si>
  <si>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</si>
  <si>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</si>
  <si>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</si>
  <si>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</si>
  <si>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</si>
  <si>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</si>
  <si>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</si>
  <si>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</si>
  <si>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</si>
  <si>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</si>
  <si>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</si>
  <si>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</si>
  <si>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</si>
  <si>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</si>
  <si>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</si>
  <si>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</si>
  <si>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</si>
  <si>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</si>
  <si>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</si>
  <si>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</si>
  <si>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</si>
  <si>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</si>
  <si>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</si>
  <si>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</si>
  <si>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</si>
  <si>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</si>
  <si>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</si>
  <si>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</si>
  <si>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</si>
  <si>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</si>
  <si>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</si>
  <si>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</si>
  <si>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</si>
  <si>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</si>
  <si>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</si>
  <si>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</si>
  <si>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</si>
  <si>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</si>
  <si>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</si>
  <si>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</si>
  <si>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</si>
  <si>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</si>
  <si>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</si>
  <si>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</si>
  <si>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</si>
  <si>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</si>
  <si>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</si>
  <si>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</si>
  <si>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</si>
  <si>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</si>
  <si>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</si>
  <si>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</si>
  <si>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</si>
  <si>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</si>
  <si>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</si>
  <si>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</si>
  <si>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</si>
  <si>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2024-03-01</t>
  </si>
  <si>
    <t>2522.40</t>
  </si>
  <si>
    <t>3988.41</t>
  </si>
  <si>
    <t>1064.47</t>
  </si>
  <si>
    <t>6488.45</t>
  </si>
  <si>
    <t>802.36</t>
  </si>
  <si>
    <t>1976.33</t>
  </si>
  <si>
    <t>1573.01</t>
  </si>
  <si>
    <t>3125.04</t>
  </si>
  <si>
    <t>2024-03-04</t>
  </si>
  <si>
    <t>2539.00</t>
  </si>
  <si>
    <t>4011.69</t>
  </si>
  <si>
    <t>1063.38</t>
  </si>
  <si>
    <t>6519.13</t>
  </si>
  <si>
    <t>812.35</t>
  </si>
  <si>
    <t>1987.44</t>
  </si>
  <si>
    <t>1575.47</t>
  </si>
  <si>
    <t>3143.60</t>
  </si>
  <si>
    <t>2024-03-05</t>
  </si>
  <si>
    <t>2530.26</t>
  </si>
  <si>
    <t>3984.64</t>
  </si>
  <si>
    <t>1064.83</t>
  </si>
  <si>
    <t>6484.43</t>
  </si>
  <si>
    <t>825.71</t>
  </si>
  <si>
    <t>1972.91</t>
  </si>
  <si>
    <t>1574.91</t>
  </si>
  <si>
    <t>3108.31</t>
  </si>
  <si>
    <t>2024-03-06</t>
  </si>
  <si>
    <t>2533.39</t>
  </si>
  <si>
    <t>3984.45</t>
  </si>
  <si>
    <t>1074.09</t>
  </si>
  <si>
    <t>6475.50</t>
  </si>
  <si>
    <t>828.71</t>
  </si>
  <si>
    <t>1974.44</t>
  </si>
  <si>
    <t>1573.13</t>
  </si>
  <si>
    <t>3095.40</t>
  </si>
  <si>
    <t>2024-03-07</t>
  </si>
  <si>
    <t>2546.88</t>
  </si>
  <si>
    <t>4001.90</t>
  </si>
  <si>
    <t>1075.34</t>
  </si>
  <si>
    <t>6509.65</t>
  </si>
  <si>
    <t>835.87</t>
  </si>
  <si>
    <t>1980.51</t>
  </si>
  <si>
    <t>1583.47</t>
  </si>
  <si>
    <t>3107.09</t>
  </si>
  <si>
    <t>2024-03-08</t>
  </si>
  <si>
    <t>2562.15</t>
  </si>
  <si>
    <t>4017.23</t>
  </si>
  <si>
    <t>1089.28</t>
  </si>
  <si>
    <t>6516.51</t>
  </si>
  <si>
    <t>837.46</t>
  </si>
  <si>
    <t>1992.28</t>
  </si>
  <si>
    <t>1598.64</t>
  </si>
  <si>
    <t>3086.57</t>
  </si>
  <si>
    <t>2024-03-11</t>
  </si>
  <si>
    <t>2525.66</t>
  </si>
  <si>
    <t>3953.56</t>
  </si>
  <si>
    <t>1083.40</t>
  </si>
  <si>
    <t>6386.38</t>
  </si>
  <si>
    <t>839.14</t>
  </si>
  <si>
    <t>1968.82</t>
  </si>
  <si>
    <t>1590.12</t>
  </si>
  <si>
    <t>2988.43</t>
  </si>
  <si>
    <t>2024-03-12</t>
  </si>
  <si>
    <t>2537.27</t>
  </si>
  <si>
    <t>3972.62</t>
  </si>
  <si>
    <t>1090.69</t>
  </si>
  <si>
    <t>6427.22</t>
  </si>
  <si>
    <t>837.49</t>
  </si>
  <si>
    <t>1974.23</t>
  </si>
  <si>
    <t>1602.64</t>
  </si>
  <si>
    <t>3001.30</t>
  </si>
  <si>
    <t>2024-03-13</t>
  </si>
  <si>
    <t>2529.97</t>
  </si>
  <si>
    <t>3957.03</t>
  </si>
  <si>
    <t>1085.82</t>
  </si>
  <si>
    <t>6390.02</t>
  </si>
  <si>
    <t>835.88</t>
  </si>
  <si>
    <t>1970.65</t>
  </si>
  <si>
    <t>1613.80</t>
  </si>
  <si>
    <t>2942.85</t>
  </si>
  <si>
    <t>2024-03-14</t>
  </si>
  <si>
    <t>2538.16</t>
  </si>
  <si>
    <t>3958.00</t>
  </si>
  <si>
    <t>1089.91</t>
  </si>
  <si>
    <t>6346.73</t>
  </si>
  <si>
    <t>844.27</t>
  </si>
  <si>
    <t>1982.99</t>
  </si>
  <si>
    <t>1617.74</t>
  </si>
  <si>
    <t>2899.45</t>
  </si>
  <si>
    <t>2024-03-15</t>
  </si>
  <si>
    <t>2549.71</t>
  </si>
  <si>
    <t>3980.56</t>
  </si>
  <si>
    <t>1094.68</t>
  </si>
  <si>
    <t>6352.61</t>
  </si>
  <si>
    <t>849.15</t>
  </si>
  <si>
    <t>2000.49</t>
  </si>
  <si>
    <t>1638.38</t>
  </si>
  <si>
    <t>2866.94</t>
  </si>
  <si>
    <t>2024-03-18</t>
  </si>
  <si>
    <t>2558.23</t>
  </si>
  <si>
    <t>3992.17</t>
  </si>
  <si>
    <t>1098.36</t>
  </si>
  <si>
    <t>6385.76</t>
  </si>
  <si>
    <t>844.16</t>
  </si>
  <si>
    <t>2005.05</t>
  </si>
  <si>
    <t>1629.12</t>
  </si>
  <si>
    <t>2903.14</t>
  </si>
  <si>
    <t>2024-03-19</t>
  </si>
  <si>
    <t>4025.26</t>
  </si>
  <si>
    <t>1099.92</t>
  </si>
  <si>
    <t>6429.01</t>
  </si>
  <si>
    <t>844.12</t>
  </si>
  <si>
    <t>2022.25</t>
  </si>
  <si>
    <t>1618.96</t>
  </si>
  <si>
    <t>2958.60</t>
  </si>
  <si>
    <t>2024-03-20</t>
  </si>
  <si>
    <t>2577.53</t>
  </si>
  <si>
    <t>4019.32</t>
  </si>
  <si>
    <t>6411.48</t>
  </si>
  <si>
    <t>845.92</t>
  </si>
  <si>
    <t>2020.97</t>
  </si>
  <si>
    <t>1614.42</t>
  </si>
  <si>
    <t>2951.22</t>
  </si>
  <si>
    <t>2024-03-21</t>
  </si>
  <si>
    <t>2595.81</t>
  </si>
  <si>
    <t>4038.46</t>
  </si>
  <si>
    <t>1110.26</t>
  </si>
  <si>
    <t>6505.85</t>
  </si>
  <si>
    <t>865.01</t>
  </si>
  <si>
    <t>2012.33</t>
  </si>
  <si>
    <t>1631.29</t>
  </si>
  <si>
    <t>2997.93</t>
  </si>
  <si>
    <t>2024-03-22</t>
  </si>
  <si>
    <t>2571.76</t>
  </si>
  <si>
    <t>4005.99</t>
  </si>
  <si>
    <t>1102.51</t>
  </si>
  <si>
    <t>6449.06</t>
  </si>
  <si>
    <t>852.03</t>
  </si>
  <si>
    <t>1997.90</t>
  </si>
  <si>
    <t>1608.88</t>
  </si>
  <si>
    <t>2989.25</t>
  </si>
  <si>
    <t>2024-03-25</t>
  </si>
  <si>
    <t>2564.35</t>
  </si>
  <si>
    <t>3988.80</t>
  </si>
  <si>
    <t>1098.84</t>
  </si>
  <si>
    <t>6422.62</t>
  </si>
  <si>
    <t>854.96</t>
  </si>
  <si>
    <t>1989.03</t>
  </si>
  <si>
    <t>1604.35</t>
  </si>
  <si>
    <t>2966.42</t>
  </si>
  <si>
    <t>2024-03-26</t>
  </si>
  <si>
    <t>2545.33</t>
  </si>
  <si>
    <t>3954.32</t>
  </si>
  <si>
    <t>1094.21</t>
  </si>
  <si>
    <t>6319.50</t>
  </si>
  <si>
    <t>855.58</t>
  </si>
  <si>
    <t>1985.03</t>
  </si>
  <si>
    <t>1594.80</t>
  </si>
  <si>
    <t>2888.19</t>
  </si>
  <si>
    <t>2024-03-27</t>
  </si>
  <si>
    <t>2524.35</t>
  </si>
  <si>
    <t>3922.85</t>
  </si>
  <si>
    <t>1086.11</t>
  </si>
  <si>
    <t>6279.55</t>
  </si>
  <si>
    <t>857.58</t>
  </si>
  <si>
    <t>1967.01</t>
  </si>
  <si>
    <t>1585.66</t>
  </si>
  <si>
    <t>2862.72</t>
  </si>
  <si>
    <t>2024-03-28</t>
  </si>
  <si>
    <t>2530.61</t>
  </si>
  <si>
    <t>3933.51</t>
  </si>
  <si>
    <t>1083.50</t>
  </si>
  <si>
    <t>6284.65</t>
  </si>
  <si>
    <t>863.21</t>
  </si>
  <si>
    <t>1975.62</t>
  </si>
  <si>
    <t>1594.46</t>
  </si>
  <si>
    <t>2851.46</t>
  </si>
  <si>
    <t>2024-03-29</t>
  </si>
  <si>
    <t>2534.09</t>
  </si>
  <si>
    <t>3925.62</t>
  </si>
  <si>
    <t>1087.62</t>
  </si>
  <si>
    <t>6227.09</t>
  </si>
  <si>
    <t>879.16</t>
  </si>
  <si>
    <t>1982.89</t>
  </si>
  <si>
    <t>1603.16</t>
  </si>
  <si>
    <t>2783.73</t>
  </si>
  <si>
    <t>2024-04-01</t>
  </si>
  <si>
    <t>2554.31</t>
  </si>
  <si>
    <t>3957.35</t>
  </si>
  <si>
    <t>1093.32</t>
  </si>
  <si>
    <t>6304.54</t>
  </si>
  <si>
    <t>883.19</t>
  </si>
  <si>
    <t>1991.93</t>
  </si>
  <si>
    <t>1609.84</t>
  </si>
  <si>
    <t>2822.38</t>
  </si>
  <si>
    <t>2024-04-02</t>
  </si>
  <si>
    <t>2558.72</t>
  </si>
  <si>
    <t>3964.11</t>
  </si>
  <si>
    <t>1090.16</t>
  </si>
  <si>
    <t>6323.36</t>
  </si>
  <si>
    <t>887.53</t>
  </si>
  <si>
    <t>1994.29</t>
  </si>
  <si>
    <t>1615.81</t>
  </si>
  <si>
    <t>2823.67</t>
  </si>
  <si>
    <t>2024-04-03</t>
  </si>
  <si>
    <t>2571.73</t>
  </si>
  <si>
    <t>3967.97</t>
  </si>
  <si>
    <t>1099.23</t>
  </si>
  <si>
    <t>6305.16</t>
  </si>
  <si>
    <t>906.66</t>
  </si>
  <si>
    <t>2003.55</t>
  </si>
  <si>
    <t>1627.53</t>
  </si>
  <si>
    <t>2791.44</t>
  </si>
  <si>
    <t>2024-04-08</t>
  </si>
  <si>
    <t>2609.03</t>
  </si>
  <si>
    <t>4036.34</t>
  </si>
  <si>
    <t>1091.67</t>
  </si>
  <si>
    <t>6485.12</t>
  </si>
  <si>
    <t>937.94</t>
  </si>
  <si>
    <t>2016.10</t>
  </si>
  <si>
    <t>1660.25</t>
  </si>
  <si>
    <t>2879.30</t>
  </si>
  <si>
    <t>2024-04-09</t>
  </si>
  <si>
    <t>2632.88</t>
  </si>
  <si>
    <t>4075.41</t>
  </si>
  <si>
    <t>1097.20</t>
  </si>
  <si>
    <t>6558.43</t>
  </si>
  <si>
    <t>942.36</t>
  </si>
  <si>
    <t>2031.93</t>
  </si>
  <si>
    <t>1668.36</t>
  </si>
  <si>
    <t>2927.63</t>
  </si>
  <si>
    <r>
      <rPr>
        <sz val="12"/>
        <rFont val="宋体"/>
        <charset val="134"/>
      </rPr>
      <t>持仓量</t>
    </r>
    <r>
      <rPr>
        <sz val="12"/>
        <rFont val="Calibri"/>
        <family val="2"/>
      </rPr>
      <t>(</t>
    </r>
    <r>
      <rPr>
        <sz val="12"/>
        <rFont val="宋体"/>
        <charset val="134"/>
      </rPr>
      <t>手</t>
    </r>
    <r>
      <rPr>
        <sz val="12"/>
        <rFont val="Calibri"/>
        <family val="2"/>
      </rPr>
      <t>)</t>
    </r>
  </si>
  <si>
    <r>
      <rPr>
        <sz val="12"/>
        <rFont val="宋体"/>
        <charset val="134"/>
      </rPr>
      <t>成交量</t>
    </r>
    <r>
      <rPr>
        <sz val="12"/>
        <rFont val="Calibri"/>
        <family val="2"/>
      </rPr>
      <t>(</t>
    </r>
    <r>
      <rPr>
        <sz val="12"/>
        <rFont val="宋体"/>
        <charset val="134"/>
      </rPr>
      <t>手</t>
    </r>
    <r>
      <rPr>
        <sz val="12"/>
        <rFont val="Calibri"/>
        <family val="2"/>
      </rPr>
      <t>)</t>
    </r>
  </si>
  <si>
    <t>成交持仓比</t>
  </si>
  <si>
    <t>波动率因子</t>
  </si>
  <si>
    <t>短周期截面动量因子</t>
  </si>
  <si>
    <t>仓单因子</t>
  </si>
  <si>
    <t>展期收益率因子</t>
  </si>
  <si>
    <t>时序动量因子</t>
  </si>
  <si>
    <t>长周期时序动量因子</t>
  </si>
  <si>
    <t>基差动量因子</t>
  </si>
  <si>
    <t>短周期时序动量因子</t>
  </si>
  <si>
    <t>偏度因子</t>
  </si>
  <si>
    <t>截面动量因子</t>
  </si>
  <si>
    <t>长周期截面动量因子</t>
  </si>
  <si>
    <t>1.0000</t>
  </si>
  <si>
    <t>1.0017</t>
  </si>
  <si>
    <t>0.9965</t>
  </si>
  <si>
    <t>0.9987</t>
  </si>
  <si>
    <t>1.0013</t>
  </si>
  <si>
    <t>1.0018</t>
  </si>
  <si>
    <t>1.0009</t>
  </si>
  <si>
    <t>1.0002</t>
  </si>
  <si>
    <t>1.0023</t>
  </si>
  <si>
    <t>1.0045</t>
  </si>
  <si>
    <t>0.9976</t>
  </si>
  <si>
    <t>0.9991</t>
  </si>
  <si>
    <t>1.0049</t>
  </si>
  <si>
    <t>0.9998</t>
  </si>
  <si>
    <t>0.9986</t>
  </si>
  <si>
    <t>1.0029</t>
  </si>
  <si>
    <t>1.0037</t>
  </si>
  <si>
    <t>0.9931</t>
  </si>
  <si>
    <t>1.0031</t>
  </si>
  <si>
    <t>1.0024</t>
  </si>
  <si>
    <t>0.9990</t>
  </si>
  <si>
    <t>1.0004</t>
  </si>
  <si>
    <t>0.9984</t>
  </si>
  <si>
    <t>0.9981</t>
  </si>
  <si>
    <t>1.0033</t>
  </si>
  <si>
    <t>0.9934</t>
  </si>
  <si>
    <t>1.0011</t>
  </si>
  <si>
    <t>0.9979</t>
  </si>
  <si>
    <t>0.9975</t>
  </si>
  <si>
    <t>1.0041</t>
  </si>
  <si>
    <t>0.9952</t>
  </si>
  <si>
    <t>0.9989</t>
  </si>
  <si>
    <t>0.9972</t>
  </si>
  <si>
    <t>0.9994</t>
  </si>
  <si>
    <t>0.9941</t>
  </si>
  <si>
    <t>0.9968</t>
  </si>
  <si>
    <t>0.9995</t>
  </si>
  <si>
    <t>0.9978</t>
  </si>
  <si>
    <t>1.0060</t>
  </si>
  <si>
    <t>1.0026</t>
  </si>
  <si>
    <t>1.0008</t>
  </si>
  <si>
    <t>0.9964</t>
  </si>
  <si>
    <t>0.9930</t>
  </si>
  <si>
    <t>0.9959</t>
  </si>
  <si>
    <t>1.0075</t>
  </si>
  <si>
    <t>0.9950</t>
  </si>
  <si>
    <t>0.9961</t>
  </si>
  <si>
    <t>0.9927</t>
  </si>
  <si>
    <t>0.9966</t>
  </si>
  <si>
    <t>1.0025</t>
  </si>
  <si>
    <t>1.0046</t>
  </si>
  <si>
    <t>1.0032</t>
  </si>
  <si>
    <t>1.0043</t>
  </si>
  <si>
    <t>1.0003</t>
  </si>
  <si>
    <t>0.9957</t>
  </si>
  <si>
    <t>0.9988</t>
  </si>
  <si>
    <t>0.9876</t>
  </si>
  <si>
    <t>0.9944</t>
  </si>
  <si>
    <t>0.9973</t>
  </si>
  <si>
    <t>1.0016</t>
  </si>
  <si>
    <t>0.9974</t>
  </si>
  <si>
    <t>0.9954</t>
  </si>
  <si>
    <t>1.0006</t>
  </si>
  <si>
    <t>0.9896</t>
  </si>
  <si>
    <t>0.9939</t>
  </si>
  <si>
    <t>0.9993</t>
  </si>
  <si>
    <t>1.0010</t>
  </si>
  <si>
    <t>0.9970</t>
  </si>
  <si>
    <t>0.9953</t>
  </si>
  <si>
    <t>0.9910</t>
  </si>
  <si>
    <t>1.0007</t>
  </si>
  <si>
    <t>1.0039</t>
  </si>
  <si>
    <t>1.0014</t>
  </si>
  <si>
    <t>0.9943</t>
  </si>
  <si>
    <t>0.9956</t>
  </si>
  <si>
    <t>0.9940</t>
  </si>
  <si>
    <t>0.9996</t>
  </si>
  <si>
    <t>1.0051</t>
  </si>
  <si>
    <t>1.0001</t>
  </si>
  <si>
    <t>0.9905</t>
  </si>
  <si>
    <t>0.9967</t>
  </si>
  <si>
    <t>1.0030</t>
  </si>
  <si>
    <t>0.9999</t>
  </si>
  <si>
    <t>0.9926</t>
  </si>
  <si>
    <t>1.0053</t>
  </si>
  <si>
    <t>0.9918</t>
  </si>
  <si>
    <t>0.9958</t>
  </si>
  <si>
    <t>1.0050</t>
  </si>
  <si>
    <t>1.0020</t>
  </si>
  <si>
    <t>0.9921</t>
  </si>
  <si>
    <t>1.0052</t>
  </si>
  <si>
    <t>0.9929</t>
  </si>
  <si>
    <t>0.9960</t>
  </si>
  <si>
    <t>1.0028</t>
  </si>
  <si>
    <t>0.9922</t>
  </si>
  <si>
    <t>1.0066</t>
  </si>
  <si>
    <t>0.9977</t>
  </si>
  <si>
    <t>1.0015</t>
  </si>
  <si>
    <t>0.9914</t>
  </si>
  <si>
    <t>1.0034</t>
  </si>
  <si>
    <t>1.0021</t>
  </si>
  <si>
    <t>1.0059</t>
  </si>
  <si>
    <t>0.9937</t>
  </si>
  <si>
    <t>0.9969</t>
  </si>
  <si>
    <t>0.9992</t>
  </si>
  <si>
    <t>0.9904</t>
  </si>
  <si>
    <t>1.0047</t>
  </si>
  <si>
    <t>0.9908</t>
  </si>
  <si>
    <t>1.0019</t>
  </si>
  <si>
    <t>0.9923</t>
  </si>
  <si>
    <t>1.0063</t>
  </si>
  <si>
    <t>0.9985</t>
  </si>
  <si>
    <t>0.9962</t>
  </si>
  <si>
    <t>0.9928</t>
  </si>
  <si>
    <t>1.0090</t>
  </si>
  <si>
    <t>0.9942</t>
  </si>
  <si>
    <t>0.9883</t>
  </si>
  <si>
    <t>0.9982</t>
  </si>
  <si>
    <t>0.9875</t>
  </si>
  <si>
    <t>1.0064</t>
  </si>
  <si>
    <t>1.0044</t>
  </si>
  <si>
    <t>1.0103</t>
  </si>
  <si>
    <t>0.9866</t>
  </si>
  <si>
    <t>1.0069</t>
  </si>
  <si>
    <t>0.9844</t>
  </si>
  <si>
    <t>1.0084</t>
  </si>
  <si>
    <t>1.0068</t>
  </si>
  <si>
    <t>0.9857</t>
  </si>
  <si>
    <t>1.0042</t>
  </si>
  <si>
    <t>0.9870</t>
  </si>
  <si>
    <t>1.0067</t>
  </si>
  <si>
    <t>0.9955</t>
  </si>
  <si>
    <t>0.9871</t>
  </si>
  <si>
    <t>0.9860</t>
  </si>
  <si>
    <t>0.9948</t>
  </si>
  <si>
    <t>0.9889</t>
  </si>
  <si>
    <t>1.0012</t>
  </si>
  <si>
    <t>0.9946</t>
  </si>
  <si>
    <t>0.9867</t>
  </si>
  <si>
    <t>0.9947</t>
  </si>
  <si>
    <t>0.9892</t>
  </si>
  <si>
    <t>1.0065</t>
  </si>
  <si>
    <t>0.9869</t>
  </si>
  <si>
    <t>0.9963</t>
  </si>
  <si>
    <t>1.0022</t>
  </si>
  <si>
    <t>1.0058</t>
  </si>
  <si>
    <t>0.9906</t>
  </si>
  <si>
    <t>1.0057</t>
  </si>
  <si>
    <t>1.0005</t>
  </si>
  <si>
    <t>1.0054</t>
  </si>
  <si>
    <t>0.9859</t>
  </si>
  <si>
    <t>0.9917</t>
  </si>
  <si>
    <t>0.9920</t>
  </si>
  <si>
    <t>0.9932</t>
  </si>
  <si>
    <t>0.9899</t>
  </si>
  <si>
    <t>1.0048</t>
  </si>
  <si>
    <t>0.9858</t>
  </si>
  <si>
    <t>0.9919</t>
  </si>
  <si>
    <t>0.9915</t>
  </si>
  <si>
    <t>0.9909</t>
  </si>
  <si>
    <t>1.0077</t>
  </si>
  <si>
    <t>0.9846</t>
  </si>
  <si>
    <t>1.0040</t>
  </si>
  <si>
    <t>0.9949</t>
  </si>
  <si>
    <t>0.9912</t>
  </si>
  <si>
    <t>0.9893</t>
  </si>
  <si>
    <t>0.9916</t>
  </si>
  <si>
    <t>0.9933</t>
  </si>
  <si>
    <t>0.9890</t>
  </si>
  <si>
    <t>1.0056</t>
  </si>
  <si>
    <t>1.0072</t>
  </si>
  <si>
    <t>0.9861</t>
  </si>
  <si>
    <t>1.0080</t>
  </si>
  <si>
    <t>0.9898</t>
  </si>
  <si>
    <t>0.9873</t>
  </si>
  <si>
    <t>1.0079</t>
  </si>
  <si>
    <t>0.9945</t>
  </si>
  <si>
    <t>1.0074</t>
  </si>
  <si>
    <t>0.9831</t>
  </si>
  <si>
    <t>0.9897</t>
  </si>
  <si>
    <t>0.9887</t>
  </si>
  <si>
    <t>0.9864</t>
  </si>
  <si>
    <t>1.0035</t>
  </si>
  <si>
    <t>0.9827</t>
  </si>
  <si>
    <t>0.9872</t>
  </si>
  <si>
    <t>0.9874</t>
  </si>
  <si>
    <t>0.9853</t>
  </si>
  <si>
    <t>0.9886</t>
  </si>
  <si>
    <t>1.0091</t>
  </si>
  <si>
    <t>0.9820</t>
  </si>
  <si>
    <t>0.9882</t>
  </si>
  <si>
    <t>0.9901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</si>
</sst>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;@"/>
    <numFmt numFmtId="179" formatCode="#,##0.00_ "/>
    <numFmt numFmtId="180" formatCode="0.00_ "/>
  </numFmts>
  <fonts count="11" x14ac:knownFonts="1">
    <font>
      <sz val="12"/>
      <name val="Calibri"/>
      <charset val="134"/>
    </font>
    <font>
      <sz val="12"/>
      <color theme="1"/>
      <name val="宋体"/>
      <charset val="134"/>
      <scheme val="minor"/>
    </font>
    <font>
      <sz val="8"/>
      <name val="Calibri"/>
      <family val="2"/>
    </font>
    <font>
      <sz val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Calibri"/>
      <family val="2"/>
    </font>
    <font>
      <sz val="10"/>
      <name val="宋体"/>
      <charset val="134"/>
    </font>
    <font>
      <sz val="12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78" fontId="2" fillId="0" borderId="0" xfId="0" applyNumberFormat="1" applyFont="1"/>
    <xf numFmtId="10" fontId="2" fillId="0" borderId="0" xfId="1" applyNumberFormat="1" applyFont="1" applyAlignmen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/>
    <xf numFmtId="179" fontId="4" fillId="0" borderId="0" xfId="0" applyNumberFormat="1" applyFont="1"/>
    <xf numFmtId="0" fontId="5" fillId="0" borderId="0" xfId="0" applyFont="1"/>
    <xf numFmtId="178" fontId="5" fillId="0" borderId="0" xfId="0" applyNumberFormat="1" applyFont="1"/>
    <xf numFmtId="179" fontId="5" fillId="0" borderId="0" xfId="0" applyNumberFormat="1" applyFont="1"/>
    <xf numFmtId="0" fontId="4" fillId="0" borderId="0" xfId="0" applyFont="1"/>
    <xf numFmtId="178" fontId="6" fillId="0" borderId="1" xfId="0" applyNumberFormat="1" applyFont="1" applyBorder="1" applyAlignment="1">
      <alignment horizontal="center" vertical="top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7" fillId="0" borderId="0" xfId="0" applyNumberFormat="1" applyFont="1"/>
    <xf numFmtId="10" fontId="7" fillId="0" borderId="0" xfId="1" applyNumberFormat="1" applyFont="1" applyAlignment="1"/>
    <xf numFmtId="178" fontId="8" fillId="0" borderId="0" xfId="0" applyNumberFormat="1" applyFont="1" applyAlignment="1">
      <alignment horizontal="center" vertical="center"/>
    </xf>
    <xf numFmtId="178" fontId="7" fillId="0" borderId="0" xfId="1" applyNumberFormat="1" applyFont="1" applyAlignment="1"/>
    <xf numFmtId="10" fontId="8" fillId="0" borderId="0" xfId="1" applyNumberFormat="1" applyFont="1" applyAlignment="1"/>
    <xf numFmtId="10" fontId="8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80" fontId="0" fillId="0" borderId="0" xfId="0" applyNumberFormat="1" applyAlignment="1">
      <alignment horizontal="center" vertical="center"/>
    </xf>
    <xf numFmtId="10" fontId="0" fillId="0" borderId="0" xfId="1" applyNumberFormat="1" applyFont="1" applyAlignment="1"/>
    <xf numFmtId="178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4"/>
  <colors>
    <mruColors>
      <color rgb="FF8C8C8C"/>
      <color rgb="FFFF6464"/>
      <color rgb="FF1E1E1E"/>
      <color rgb="FFFFC8C8"/>
      <color rgb="FF5A5A5A"/>
      <color rgb="FFFF9664"/>
      <color rgb="FFB4B4B4"/>
      <color rgb="FFFFD27D"/>
      <color rgb="FF918CD7"/>
      <color rgb="FFFFD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南华商品指数!$K$2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5400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南华商品指数!$J$3:$J$40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南华商品指数!$K$3:$K$40</c:f>
              <c:numCache>
                <c:formatCode>0.00%</c:formatCode>
                <c:ptCount val="38"/>
                <c:pt idx="0">
                  <c:v>0</c:v>
                </c:pt>
                <c:pt idx="1">
                  <c:v>8.9232034933393045E-3</c:v>
                </c:pt>
                <c:pt idx="2">
                  <c:v>4.0818909597191144E-3</c:v>
                </c:pt>
                <c:pt idx="3">
                  <c:v>4.3824953327218363E-3</c:v>
                </c:pt>
                <c:pt idx="4">
                  <c:v>-3.9434547353098814E-3</c:v>
                </c:pt>
                <c:pt idx="5">
                  <c:v>-1.0121665664652002E-2</c:v>
                </c:pt>
                <c:pt idx="6">
                  <c:v>-1.3570705312786702E-2</c:v>
                </c:pt>
                <c:pt idx="7">
                  <c:v>-1.4599088694111306E-2</c:v>
                </c:pt>
                <c:pt idx="8">
                  <c:v>-8.2626649368729987E-3</c:v>
                </c:pt>
                <c:pt idx="9">
                  <c:v>-9.2989589595923183E-3</c:v>
                </c:pt>
                <c:pt idx="10">
                  <c:v>-1.3835711799512485E-2</c:v>
                </c:pt>
                <c:pt idx="11">
                  <c:v>-1.0141442268139067E-2</c:v>
                </c:pt>
                <c:pt idx="12">
                  <c:v>-1.7083030092079676E-2</c:v>
                </c:pt>
                <c:pt idx="13">
                  <c:v>-8.8994715691548265E-3</c:v>
                </c:pt>
                <c:pt idx="14">
                  <c:v>-4.99161472012144E-3</c:v>
                </c:pt>
                <c:pt idx="15">
                  <c:v>-7.7801158117898339E-3</c:v>
                </c:pt>
                <c:pt idx="16">
                  <c:v>1.9539284245166932E-3</c:v>
                </c:pt>
                <c:pt idx="17">
                  <c:v>7.4874220801823821E-3</c:v>
                </c:pt>
                <c:pt idx="18">
                  <c:v>8.4287884061642337E-3</c:v>
                </c:pt>
                <c:pt idx="19">
                  <c:v>1.1691927981520855E-2</c:v>
                </c:pt>
                <c:pt idx="20">
                  <c:v>1.1731481188494985E-2</c:v>
                </c:pt>
                <c:pt idx="21">
                  <c:v>-2.175426383570489E-4</c:v>
                </c:pt>
                <c:pt idx="22">
                  <c:v>-3.6547163243995096E-3</c:v>
                </c:pt>
                <c:pt idx="23">
                  <c:v>-8.2507989747807597E-3</c:v>
                </c:pt>
                <c:pt idx="24">
                  <c:v>-1.7834541024586148E-2</c:v>
                </c:pt>
                <c:pt idx="25">
                  <c:v>-2.0848495396006528E-2</c:v>
                </c:pt>
                <c:pt idx="26">
                  <c:v>-2.0049520615131322E-2</c:v>
                </c:pt>
                <c:pt idx="27">
                  <c:v>-1.9946682276998917E-2</c:v>
                </c:pt>
                <c:pt idx="28">
                  <c:v>-9.5402335221339563E-3</c:v>
                </c:pt>
                <c:pt idx="29">
                  <c:v>-7.8513115843432679E-3</c:v>
                </c:pt>
                <c:pt idx="30">
                  <c:v>-1.3289877543271156E-2</c:v>
                </c:pt>
                <c:pt idx="31">
                  <c:v>-1.0232414644179344E-2</c:v>
                </c:pt>
                <c:pt idx="32">
                  <c:v>-4.6870550264215272E-3</c:v>
                </c:pt>
                <c:pt idx="33">
                  <c:v>-4.0304717906526344E-3</c:v>
                </c:pt>
                <c:pt idx="34">
                  <c:v>-1.5394108154288988E-2</c:v>
                </c:pt>
                <c:pt idx="35">
                  <c:v>-2.523494604942389E-3</c:v>
                </c:pt>
                <c:pt idx="36">
                  <c:v>-3.6072524760306646E-3</c:v>
                </c:pt>
                <c:pt idx="37">
                  <c:v>-1.3843622440907755E-3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30-4D9F-8412-9C767CF5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13978"/>
        <c:axId val="770596554"/>
      </c:lineChart>
      <c:catAx>
        <c:axId val="658113978"/>
        <c:scaling>
          <c:orientation val="minMax"/>
        </c:scaling>
        <c:delete val="0"/>
        <c:axPos val="b"/>
        <c:numFmt formatCode="mm/dd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770596554"/>
        <c:crossesAt val="-4.4999999999999998E-2"/>
        <c:auto val="0"/>
        <c:lblAlgn val="ctr"/>
        <c:lblOffset val="100"/>
        <c:noMultiLvlLbl val="0"/>
      </c:catAx>
      <c:valAx>
        <c:axId val="770596554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658113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南华商品指数!$M$2</c:f>
              <c:strCache>
                <c:ptCount val="1"/>
                <c:pt idx="0">
                  <c:v>南华工业品指数</c:v>
                </c:pt>
              </c:strCache>
            </c:strRef>
          </c:tx>
          <c:spPr>
            <a:ln w="19050" cap="rnd">
              <a:solidFill>
                <a:srgbClr val="FFC8C8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南华商品指数!$M$3:$M$40</c:f>
              <c:numCache>
                <c:formatCode>0.00%</c:formatCode>
                <c:ptCount val="38"/>
                <c:pt idx="0">
                  <c:v>0</c:v>
                </c:pt>
                <c:pt idx="1">
                  <c:v>1.2015348090600675E-2</c:v>
                </c:pt>
                <c:pt idx="2">
                  <c:v>9.9008665130526641E-3</c:v>
                </c:pt>
                <c:pt idx="3">
                  <c:v>9.3241897191758127E-3</c:v>
                </c:pt>
                <c:pt idx="4">
                  <c:v>-9.1868857206334198E-4</c:v>
                </c:pt>
                <c:pt idx="5">
                  <c:v>-7.7289668997506666E-3</c:v>
                </c:pt>
                <c:pt idx="6">
                  <c:v>-1.3585606546654638E-2</c:v>
                </c:pt>
                <c:pt idx="7">
                  <c:v>-1.9082759361012114E-2</c:v>
                </c:pt>
                <c:pt idx="8">
                  <c:v>-1.0629825923494152E-2</c:v>
                </c:pt>
                <c:pt idx="9">
                  <c:v>-1.1463635660095228E-2</c:v>
                </c:pt>
                <c:pt idx="10">
                  <c:v>-1.6077050011109151E-2</c:v>
                </c:pt>
                <c:pt idx="11">
                  <c:v>-1.2267488160650597E-2</c:v>
                </c:pt>
                <c:pt idx="12">
                  <c:v>-1.7642315594488922E-2</c:v>
                </c:pt>
                <c:pt idx="13">
                  <c:v>-9.1444463029026757E-3</c:v>
                </c:pt>
                <c:pt idx="14">
                  <c:v>-7.1298221788397287E-3</c:v>
                </c:pt>
                <c:pt idx="15">
                  <c:v>-7.2097081416278019E-3</c:v>
                </c:pt>
                <c:pt idx="16">
                  <c:v>4.276395445501624E-3</c:v>
                </c:pt>
                <c:pt idx="17">
                  <c:v>1.0375189417107133E-2</c:v>
                </c:pt>
                <c:pt idx="18">
                  <c:v>1.1690811366773968E-2</c:v>
                </c:pt>
                <c:pt idx="19">
                  <c:v>1.5742527541933837E-2</c:v>
                </c:pt>
                <c:pt idx="20">
                  <c:v>1.8982901907526939E-2</c:v>
                </c:pt>
                <c:pt idx="21">
                  <c:v>7.1323186151768247E-3</c:v>
                </c:pt>
                <c:pt idx="22">
                  <c:v>2.4889470281173054E-3</c:v>
                </c:pt>
                <c:pt idx="23">
                  <c:v>-4.8355971850183588E-3</c:v>
                </c:pt>
                <c:pt idx="24">
                  <c:v>-1.5769988341642338E-2</c:v>
                </c:pt>
                <c:pt idx="25">
                  <c:v>-1.7974341627327028E-2</c:v>
                </c:pt>
                <c:pt idx="26">
                  <c:v>-1.7470061487226962E-2</c:v>
                </c:pt>
                <c:pt idx="27">
                  <c:v>-1.5320629800959051E-2</c:v>
                </c:pt>
                <c:pt idx="28">
                  <c:v>-5.3648416884897188E-3</c:v>
                </c:pt>
                <c:pt idx="29">
                  <c:v>-6.2311050974733773E-3</c:v>
                </c:pt>
                <c:pt idx="30">
                  <c:v>-1.3658003200431423E-2</c:v>
                </c:pt>
                <c:pt idx="31">
                  <c:v>-1.0724690504305134E-2</c:v>
                </c:pt>
                <c:pt idx="32">
                  <c:v>-3.4500750179119466E-3</c:v>
                </c:pt>
                <c:pt idx="33">
                  <c:v>-1.3056362043183389E-3</c:v>
                </c:pt>
                <c:pt idx="34">
                  <c:v>-1.4287105157387847E-2</c:v>
                </c:pt>
                <c:pt idx="35">
                  <c:v>-1.7724697993615202E-4</c:v>
                </c:pt>
                <c:pt idx="36">
                  <c:v>-2.8209730609555228E-3</c:v>
                </c:pt>
                <c:pt idx="37">
                  <c:v>-3.6198326888359222E-4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27-4E6C-9CFC-C27929649407}"/>
            </c:ext>
          </c:extLst>
        </c:ser>
        <c:ser>
          <c:idx val="1"/>
          <c:order val="1"/>
          <c:tx>
            <c:strRef>
              <c:f>南华商品指数!$N$2</c:f>
              <c:strCache>
                <c:ptCount val="1"/>
                <c:pt idx="0">
                  <c:v>南华农产品指数</c:v>
                </c:pt>
              </c:strCache>
            </c:strRef>
          </c:tx>
          <c:spPr>
            <a:ln w="19050" cap="rnd">
              <a:solidFill>
                <a:srgbClr val="FF9664"/>
              </a:solidFill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南华商品指数!$N$3:$N$40</c:f>
              <c:numCache>
                <c:formatCode>0.00%</c:formatCode>
                <c:ptCount val="38"/>
                <c:pt idx="0">
                  <c:v>0</c:v>
                </c:pt>
                <c:pt idx="1">
                  <c:v>-3.3826002800040333E-3</c:v>
                </c:pt>
                <c:pt idx="2">
                  <c:v>-7.4417206160091176E-3</c:v>
                </c:pt>
                <c:pt idx="3">
                  <c:v>-6.1826416228963899E-3</c:v>
                </c:pt>
                <c:pt idx="4">
                  <c:v>-1.3464628336794182E-2</c:v>
                </c:pt>
                <c:pt idx="5">
                  <c:v>-1.8641885987578211E-2</c:v>
                </c:pt>
                <c:pt idx="6">
                  <c:v>-1.7702274798688244E-2</c:v>
                </c:pt>
                <c:pt idx="7">
                  <c:v>-1.6377423022353454E-2</c:v>
                </c:pt>
                <c:pt idx="8">
                  <c:v>-1.1472652616347445E-2</c:v>
                </c:pt>
                <c:pt idx="9">
                  <c:v>-1.3784096141016944E-2</c:v>
                </c:pt>
                <c:pt idx="10">
                  <c:v>-1.0937074238679956E-2</c:v>
                </c:pt>
                <c:pt idx="11">
                  <c:v>-7.2350061544533828E-3</c:v>
                </c:pt>
                <c:pt idx="12">
                  <c:v>-1.5475396281018905E-2</c:v>
                </c:pt>
                <c:pt idx="13">
                  <c:v>-1.1688763189792062E-2</c:v>
                </c:pt>
                <c:pt idx="14">
                  <c:v>-6.5209016508969153E-3</c:v>
                </c:pt>
                <c:pt idx="15">
                  <c:v>-9.8565213714565392E-3</c:v>
                </c:pt>
                <c:pt idx="16">
                  <c:v>-6.6900316648970115E-3</c:v>
                </c:pt>
                <c:pt idx="17">
                  <c:v>-7.6108506300087697E-4</c:v>
                </c:pt>
                <c:pt idx="18">
                  <c:v>-1.3436440001127758E-3</c:v>
                </c:pt>
                <c:pt idx="19">
                  <c:v>-5.8349854830072045E-3</c:v>
                </c:pt>
                <c:pt idx="20">
                  <c:v>-1.2976030518571324E-2</c:v>
                </c:pt>
                <c:pt idx="21">
                  <c:v>-2.6590996645588061E-2</c:v>
                </c:pt>
                <c:pt idx="22">
                  <c:v>-2.2625837428472018E-2</c:v>
                </c:pt>
                <c:pt idx="23">
                  <c:v>-1.949693216946824E-2</c:v>
                </c:pt>
                <c:pt idx="24">
                  <c:v>-2.817893955481221E-2</c:v>
                </c:pt>
                <c:pt idx="25">
                  <c:v>-2.9297076869591376E-2</c:v>
                </c:pt>
                <c:pt idx="26">
                  <c:v>-2.6262132729476639E-2</c:v>
                </c:pt>
                <c:pt idx="27">
                  <c:v>-2.9964200813703212E-2</c:v>
                </c:pt>
                <c:pt idx="28">
                  <c:v>-2.2870136337583391E-2</c:v>
                </c:pt>
                <c:pt idx="29">
                  <c:v>-1.7523748672799266E-2</c:v>
                </c:pt>
                <c:pt idx="30">
                  <c:v>-1.8106307609911054E-2</c:v>
                </c:pt>
                <c:pt idx="31">
                  <c:v>-1.8500944309244871E-2</c:v>
                </c:pt>
                <c:pt idx="32">
                  <c:v>-1.3521005008127474E-2</c:v>
                </c:pt>
                <c:pt idx="33">
                  <c:v>-1.5456604057241141E-2</c:v>
                </c:pt>
                <c:pt idx="34">
                  <c:v>-2.0596277260469642E-2</c:v>
                </c:pt>
                <c:pt idx="35">
                  <c:v>-1.195185432268131E-2</c:v>
                </c:pt>
                <c:pt idx="36">
                  <c:v>-1.094647035056906E-2</c:v>
                </c:pt>
                <c:pt idx="37">
                  <c:v>-7.9866951055652669E-3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27-4E6C-9CFC-C27929649407}"/>
            </c:ext>
          </c:extLst>
        </c:ser>
        <c:ser>
          <c:idx val="2"/>
          <c:order val="2"/>
          <c:tx>
            <c:strRef>
              <c:f>南华商品指数!$O$2</c:f>
              <c:strCache>
                <c:ptCount val="1"/>
                <c:pt idx="0">
                  <c:v>南华金属指数</c:v>
                </c:pt>
              </c:strCache>
            </c:strRef>
          </c:tx>
          <c:spPr>
            <a:ln w="19050" cap="rnd">
              <a:solidFill>
                <a:srgbClr val="FF646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南华商品指数!$O$3:$O$40</c:f>
              <c:numCache>
                <c:formatCode>0.00%</c:formatCode>
                <c:ptCount val="38"/>
                <c:pt idx="0">
                  <c:v>0</c:v>
                </c:pt>
                <c:pt idx="1">
                  <c:v>1.1863508255935518E-2</c:v>
                </c:pt>
                <c:pt idx="2">
                  <c:v>1.4183197007316961E-2</c:v>
                </c:pt>
                <c:pt idx="3">
                  <c:v>7.9294718777049855E-3</c:v>
                </c:pt>
                <c:pt idx="4">
                  <c:v>-2.8468226703526334E-3</c:v>
                </c:pt>
                <c:pt idx="5">
                  <c:v>-6.3360898044512171E-3</c:v>
                </c:pt>
                <c:pt idx="6">
                  <c:v>-6.111458873071518E-3</c:v>
                </c:pt>
                <c:pt idx="7">
                  <c:v>-1.8401765898628519E-2</c:v>
                </c:pt>
                <c:pt idx="8">
                  <c:v>-5.2458810174882409E-3</c:v>
                </c:pt>
                <c:pt idx="9">
                  <c:v>-1.2913283475250115E-2</c:v>
                </c:pt>
                <c:pt idx="10">
                  <c:v>-2.0276685405878125E-2</c:v>
                </c:pt>
                <c:pt idx="11">
                  <c:v>-1.9328742875455607E-2</c:v>
                </c:pt>
                <c:pt idx="12">
                  <c:v>-2.3999568708611752E-2</c:v>
                </c:pt>
                <c:pt idx="13">
                  <c:v>-1.4635453949161437E-2</c:v>
                </c:pt>
                <c:pt idx="14">
                  <c:v>-1.3787846568088624E-2</c:v>
                </c:pt>
                <c:pt idx="15">
                  <c:v>-1.8013903157112821E-2</c:v>
                </c:pt>
                <c:pt idx="16">
                  <c:v>-7.2735495580760201E-3</c:v>
                </c:pt>
                <c:pt idx="17">
                  <c:v>7.502673108084057E-4</c:v>
                </c:pt>
                <c:pt idx="18">
                  <c:v>4.0478493834630314E-3</c:v>
                </c:pt>
                <c:pt idx="19">
                  <c:v>7.0474210871538379E-3</c:v>
                </c:pt>
                <c:pt idx="20">
                  <c:v>7.0174702963030633E-3</c:v>
                </c:pt>
                <c:pt idx="21">
                  <c:v>-3.4083999988020475E-3</c:v>
                </c:pt>
                <c:pt idx="22">
                  <c:v>-9.8223618594649453E-3</c:v>
                </c:pt>
                <c:pt idx="23">
                  <c:v>-1.2964199819696209E-2</c:v>
                </c:pt>
                <c:pt idx="24">
                  <c:v>-2.3265774332771216E-2</c:v>
                </c:pt>
                <c:pt idx="25">
                  <c:v>-2.5282960096561391E-2</c:v>
                </c:pt>
                <c:pt idx="26">
                  <c:v>-2.7148894366555765E-2</c:v>
                </c:pt>
                <c:pt idx="27">
                  <c:v>-2.6530410535490212E-2</c:v>
                </c:pt>
                <c:pt idx="28">
                  <c:v>-1.8196602981301768E-2</c:v>
                </c:pt>
                <c:pt idx="29">
                  <c:v>-2.3956140061878406E-2</c:v>
                </c:pt>
                <c:pt idx="30">
                  <c:v>-3.5849599108664476E-2</c:v>
                </c:pt>
                <c:pt idx="31">
                  <c:v>-3.1656488389576021E-2</c:v>
                </c:pt>
                <c:pt idx="32">
                  <c:v>-2.7776363434876439E-2</c:v>
                </c:pt>
                <c:pt idx="33">
                  <c:v>-2.1622973454614169E-2</c:v>
                </c:pt>
                <c:pt idx="34">
                  <c:v>-3.3664688916110852E-2</c:v>
                </c:pt>
                <c:pt idx="35">
                  <c:v>-2.1849101925536241E-2</c:v>
                </c:pt>
                <c:pt idx="36">
                  <c:v>-2.5741207196576021E-2</c:v>
                </c:pt>
                <c:pt idx="37">
                  <c:v>-2.0952075739559928E-2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27-4E6C-9CFC-C27929649407}"/>
            </c:ext>
          </c:extLst>
        </c:ser>
        <c:ser>
          <c:idx val="3"/>
          <c:order val="3"/>
          <c:tx>
            <c:strRef>
              <c:f>南华商品指数!$P$2</c:f>
              <c:strCache>
                <c:ptCount val="1"/>
                <c:pt idx="0">
                  <c:v>南华贵金属指数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南华商品指数!$P$3:$P$40</c:f>
              <c:numCache>
                <c:formatCode>0.00%</c:formatCode>
                <c:ptCount val="38"/>
                <c:pt idx="0">
                  <c:v>0</c:v>
                </c:pt>
                <c:pt idx="1">
                  <c:v>6.0356925522535576E-3</c:v>
                </c:pt>
                <c:pt idx="2">
                  <c:v>1.2915885297002383E-3</c:v>
                </c:pt>
                <c:pt idx="3">
                  <c:v>-8.7058034549992724E-3</c:v>
                </c:pt>
                <c:pt idx="4">
                  <c:v>-5.6010233355273664E-3</c:v>
                </c:pt>
                <c:pt idx="5">
                  <c:v>-6.6442294556700032E-3</c:v>
                </c:pt>
                <c:pt idx="6">
                  <c:v>-6.9050309857057179E-3</c:v>
                </c:pt>
                <c:pt idx="7">
                  <c:v>-1.0146421430434427E-2</c:v>
                </c:pt>
                <c:pt idx="8">
                  <c:v>-8.0724283106270445E-3</c:v>
                </c:pt>
                <c:pt idx="9">
                  <c:v>-7.9358179853702415E-3</c:v>
                </c:pt>
                <c:pt idx="10">
                  <c:v>9.0659579488572284E-4</c:v>
                </c:pt>
                <c:pt idx="11">
                  <c:v>-8.6933843345216033E-4</c:v>
                </c:pt>
                <c:pt idx="12">
                  <c:v>-9.3143403584158291E-3</c:v>
                </c:pt>
                <c:pt idx="13">
                  <c:v>-1.0543833285726723E-2</c:v>
                </c:pt>
                <c:pt idx="14">
                  <c:v>-8.1717812744501739E-3</c:v>
                </c:pt>
                <c:pt idx="15">
                  <c:v>-2.0727512077594712E-2</c:v>
                </c:pt>
                <c:pt idx="16">
                  <c:v>-1.6206952223643656E-2</c:v>
                </c:pt>
                <c:pt idx="17">
                  <c:v>-1.4617304802473918E-2</c:v>
                </c:pt>
                <c:pt idx="18">
                  <c:v>-1.4306826790526639E-2</c:v>
                </c:pt>
                <c:pt idx="19">
                  <c:v>-1.0233355273779554E-2</c:v>
                </c:pt>
                <c:pt idx="20">
                  <c:v>-7.3148619614759047E-3</c:v>
                </c:pt>
                <c:pt idx="21">
                  <c:v>-3.5891258181095509E-3</c:v>
                </c:pt>
                <c:pt idx="22">
                  <c:v>-4.3342730467827995E-3</c:v>
                </c:pt>
                <c:pt idx="23">
                  <c:v>-4.2970156853492369E-3</c:v>
                </c:pt>
                <c:pt idx="24">
                  <c:v>-5.0918393959353825E-4</c:v>
                </c:pt>
                <c:pt idx="25">
                  <c:v>-1.0531414165248831E-2</c:v>
                </c:pt>
                <c:pt idx="26">
                  <c:v>-1.3648613405198629E-2</c:v>
                </c:pt>
                <c:pt idx="27">
                  <c:v>-1.4691819525341265E-2</c:v>
                </c:pt>
                <c:pt idx="28">
                  <c:v>-9.9973919846997328E-3</c:v>
                </c:pt>
                <c:pt idx="29">
                  <c:v>-4.9303908297214649E-3</c:v>
                </c:pt>
                <c:pt idx="30">
                  <c:v>-6.8801927447499356E-3</c:v>
                </c:pt>
                <c:pt idx="31">
                  <c:v>-5.6134424560052576E-3</c:v>
                </c:pt>
                <c:pt idx="32">
                  <c:v>-6.8553545037940422E-3</c:v>
                </c:pt>
                <c:pt idx="33">
                  <c:v>-1.169881149017038E-2</c:v>
                </c:pt>
                <c:pt idx="34">
                  <c:v>-6.7560015399710238E-3</c:v>
                </c:pt>
                <c:pt idx="35">
                  <c:v>-8.8548329007339666E-3</c:v>
                </c:pt>
                <c:pt idx="36">
                  <c:v>-1.051899504477094E-2</c:v>
                </c:pt>
                <c:pt idx="37">
                  <c:v>-8.7058034549992724E-3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27-4E6C-9CFC-C27929649407}"/>
            </c:ext>
          </c:extLst>
        </c:ser>
        <c:ser>
          <c:idx val="4"/>
          <c:order val="4"/>
          <c:tx>
            <c:strRef>
              <c:f>南华商品指数!$Q$2</c:f>
              <c:strCache>
                <c:ptCount val="1"/>
                <c:pt idx="0">
                  <c:v>南华能化指数</c:v>
                </c:pt>
              </c:strCache>
            </c:strRef>
          </c:tx>
          <c:spPr>
            <a:ln w="19050" cap="rnd">
              <a:solidFill>
                <a:srgbClr val="5A5A5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南华商品指数!$Q$3:$Q$40</c:f>
              <c:numCache>
                <c:formatCode>0.00%</c:formatCode>
                <c:ptCount val="38"/>
                <c:pt idx="0">
                  <c:v>0</c:v>
                </c:pt>
                <c:pt idx="1">
                  <c:v>1.2739603326935356E-2</c:v>
                </c:pt>
                <c:pt idx="2">
                  <c:v>7.2220089571337631E-3</c:v>
                </c:pt>
                <c:pt idx="3">
                  <c:v>9.4024312220089001E-3</c:v>
                </c:pt>
                <c:pt idx="4">
                  <c:v>-1.1618682021753424E-3</c:v>
                </c:pt>
                <c:pt idx="5">
                  <c:v>-1.1178502879078622E-2</c:v>
                </c:pt>
                <c:pt idx="6">
                  <c:v>-2.2116442738323805E-2</c:v>
                </c:pt>
                <c:pt idx="7">
                  <c:v>-2.2229046705054434E-2</c:v>
                </c:pt>
                <c:pt idx="8">
                  <c:v>-1.8170185540626993E-2</c:v>
                </c:pt>
                <c:pt idx="9">
                  <c:v>-1.3799104286628339E-2</c:v>
                </c:pt>
                <c:pt idx="10">
                  <c:v>-1.5570057581573926E-2</c:v>
                </c:pt>
                <c:pt idx="11">
                  <c:v>-8.4913627639154887E-3</c:v>
                </c:pt>
                <c:pt idx="12">
                  <c:v>-1.434676903390919E-2</c:v>
                </c:pt>
                <c:pt idx="13">
                  <c:v>-7.2834293026231567E-3</c:v>
                </c:pt>
                <c:pt idx="14">
                  <c:v>-4.3352527191299339E-3</c:v>
                </c:pt>
                <c:pt idx="15">
                  <c:v>-6.6026871401148046E-4</c:v>
                </c:pt>
                <c:pt idx="16">
                  <c:v>1.0380038387715951E-2</c:v>
                </c:pt>
                <c:pt idx="17">
                  <c:v>1.4536148432501728E-2</c:v>
                </c:pt>
                <c:pt idx="18">
                  <c:v>1.4090850927703125E-2</c:v>
                </c:pt>
                <c:pt idx="19">
                  <c:v>1.7699296225207828E-2</c:v>
                </c:pt>
                <c:pt idx="20">
                  <c:v>2.3196417146513104E-2</c:v>
                </c:pt>
                <c:pt idx="21">
                  <c:v>1.1956493921944977E-2</c:v>
                </c:pt>
                <c:pt idx="22">
                  <c:v>6.0550223928341751E-3</c:v>
                </c:pt>
                <c:pt idx="23">
                  <c:v>-4.0998080614202959E-3</c:v>
                </c:pt>
                <c:pt idx="24">
                  <c:v>-1.459756877799101E-2</c:v>
                </c:pt>
                <c:pt idx="25">
                  <c:v>-1.5943698016634755E-2</c:v>
                </c:pt>
                <c:pt idx="26">
                  <c:v>-1.301599488163796E-2</c:v>
                </c:pt>
                <c:pt idx="27">
                  <c:v>-9.9398592450415935E-3</c:v>
                </c:pt>
                <c:pt idx="28">
                  <c:v>2.9686500319892062E-4</c:v>
                </c:pt>
                <c:pt idx="29">
                  <c:v>3.4600127959052429E-3</c:v>
                </c:pt>
                <c:pt idx="30">
                  <c:v>7.4728087012165823E-4</c:v>
                </c:pt>
                <c:pt idx="31">
                  <c:v>2.6103646833013361E-3</c:v>
                </c:pt>
                <c:pt idx="32">
                  <c:v>1.2611644273832434E-2</c:v>
                </c:pt>
                <c:pt idx="33">
                  <c:v>1.1096609085092801E-2</c:v>
                </c:pt>
                <c:pt idx="34">
                  <c:v>-2.1241202815099891E-3</c:v>
                </c:pt>
                <c:pt idx="35">
                  <c:v>1.3415227127319351E-2</c:v>
                </c:pt>
                <c:pt idx="36">
                  <c:v>1.1685220729366508E-2</c:v>
                </c:pt>
                <c:pt idx="37">
                  <c:v>1.1710812539987181E-2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827-4E6C-9CFC-C27929649407}"/>
            </c:ext>
          </c:extLst>
        </c:ser>
        <c:ser>
          <c:idx val="5"/>
          <c:order val="5"/>
          <c:tx>
            <c:strRef>
              <c:f>南华商品指数!$R$2</c:f>
              <c:strCache>
                <c:ptCount val="1"/>
                <c:pt idx="0">
                  <c:v>南华有色金属指数</c:v>
                </c:pt>
              </c:strCache>
            </c:strRef>
          </c:tx>
          <c:spPr>
            <a:ln w="19050" cap="rnd">
              <a:solidFill>
                <a:srgbClr val="1E1E1E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南华商品指数!$R$3:$R$40</c:f>
              <c:numCache>
                <c:formatCode>0.00%</c:formatCode>
                <c:ptCount val="38"/>
                <c:pt idx="0">
                  <c:v>0</c:v>
                </c:pt>
                <c:pt idx="1">
                  <c:v>7.912331879081913E-3</c:v>
                </c:pt>
                <c:pt idx="2">
                  <c:v>3.5431241448744544E-3</c:v>
                </c:pt>
                <c:pt idx="3">
                  <c:v>-5.963290910498964E-3</c:v>
                </c:pt>
                <c:pt idx="4">
                  <c:v>-1.140382579962318E-2</c:v>
                </c:pt>
                <c:pt idx="5">
                  <c:v>-1.1003691561039752E-2</c:v>
                </c:pt>
                <c:pt idx="6">
                  <c:v>-1.049384309574819E-2</c:v>
                </c:pt>
                <c:pt idx="7">
                  <c:v>-1.4650076154580915E-2</c:v>
                </c:pt>
                <c:pt idx="8">
                  <c:v>-1.5940831762913943E-3</c:v>
                </c:pt>
                <c:pt idx="9">
                  <c:v>-1.9684023027080055E-3</c:v>
                </c:pt>
                <c:pt idx="10">
                  <c:v>-9.1901799313317545E-3</c:v>
                </c:pt>
                <c:pt idx="11">
                  <c:v>-1.0280868420373346E-2</c:v>
                </c:pt>
                <c:pt idx="12">
                  <c:v>-9.700028396623317E-3</c:v>
                </c:pt>
                <c:pt idx="13">
                  <c:v>-8.4609030126236995E-3</c:v>
                </c:pt>
                <c:pt idx="14">
                  <c:v>-1.087461600020645E-2</c:v>
                </c:pt>
                <c:pt idx="15">
                  <c:v>-1.4359656142705957E-2</c:v>
                </c:pt>
                <c:pt idx="16">
                  <c:v>-2.7041329994579311E-3</c:v>
                </c:pt>
                <c:pt idx="17">
                  <c:v>4.4143841804991091E-3</c:v>
                </c:pt>
                <c:pt idx="18">
                  <c:v>5.3953584428323431E-3</c:v>
                </c:pt>
                <c:pt idx="19">
                  <c:v>9.0288354802900983E-3</c:v>
                </c:pt>
                <c:pt idx="20">
                  <c:v>5.685778454707302E-3</c:v>
                </c:pt>
                <c:pt idx="21">
                  <c:v>4.3885690683320711E-4</c:v>
                </c:pt>
                <c:pt idx="22">
                  <c:v>2.5234272142913294E-3</c:v>
                </c:pt>
                <c:pt idx="23">
                  <c:v>-4.7757957508326454E-3</c:v>
                </c:pt>
                <c:pt idx="24">
                  <c:v>-8.5318945710819438E-3</c:v>
                </c:pt>
                <c:pt idx="25">
                  <c:v>-1.4282210806206064E-2</c:v>
                </c:pt>
                <c:pt idx="26">
                  <c:v>-1.6321604667372203E-2</c:v>
                </c:pt>
                <c:pt idx="27">
                  <c:v>-1.7083150476288833E-2</c:v>
                </c:pt>
                <c:pt idx="28">
                  <c:v>-1.1584531584789781E-2</c:v>
                </c:pt>
                <c:pt idx="29">
                  <c:v>-1.3527118775331082E-2</c:v>
                </c:pt>
                <c:pt idx="30">
                  <c:v>-1.3688463226372738E-2</c:v>
                </c:pt>
                <c:pt idx="31">
                  <c:v>-2.8912925626661812E-3</c:v>
                </c:pt>
                <c:pt idx="32">
                  <c:v>2.8009396700827693E-3</c:v>
                </c:pt>
                <c:pt idx="33">
                  <c:v>1.2462245398456195E-2</c:v>
                </c:pt>
                <c:pt idx="34">
                  <c:v>5.0533082066241963E-3</c:v>
                </c:pt>
                <c:pt idx="35">
                  <c:v>8.4996256808735904E-3</c:v>
                </c:pt>
                <c:pt idx="36">
                  <c:v>6.1246353615407312E-3</c:v>
                </c:pt>
                <c:pt idx="37">
                  <c:v>1.6837906910705414E-2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827-4E6C-9CFC-C27929649407}"/>
            </c:ext>
          </c:extLst>
        </c:ser>
        <c:ser>
          <c:idx val="6"/>
          <c:order val="6"/>
          <c:tx>
            <c:strRef>
              <c:f>南华商品指数!$S$2</c:f>
              <c:strCache>
                <c:ptCount val="1"/>
                <c:pt idx="0">
                  <c:v>南华黑色指数</c:v>
                </c:pt>
              </c:strCache>
            </c:strRef>
          </c:tx>
          <c:spPr>
            <a:ln w="19050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南华商品指数!$L$3:$L$40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南华商品指数!$S$3:$S$40</c:f>
              <c:numCache>
                <c:formatCode>0.00%</c:formatCode>
                <c:ptCount val="38"/>
                <c:pt idx="0">
                  <c:v>0</c:v>
                </c:pt>
                <c:pt idx="1">
                  <c:v>1.6499914856495934E-2</c:v>
                </c:pt>
                <c:pt idx="2">
                  <c:v>2.6251086699987214E-2</c:v>
                </c:pt>
                <c:pt idx="3">
                  <c:v>1.7757648724789243E-2</c:v>
                </c:pt>
                <c:pt idx="4">
                  <c:v>9.4105978268999024E-4</c:v>
                </c:pt>
                <c:pt idx="5">
                  <c:v>-7.6390154423429113E-3</c:v>
                </c:pt>
                <c:pt idx="6">
                  <c:v>-9.2642107495913839E-3</c:v>
                </c:pt>
                <c:pt idx="7">
                  <c:v>-2.68216975523482E-2</c:v>
                </c:pt>
                <c:pt idx="8">
                  <c:v>-1.4543108006775607E-2</c:v>
                </c:pt>
                <c:pt idx="9">
                  <c:v>-2.7440108266687302E-2</c:v>
                </c:pt>
                <c:pt idx="10">
                  <c:v>-3.1897445396126378E-2</c:v>
                </c:pt>
                <c:pt idx="11">
                  <c:v>-2.7466995689049978E-2</c:v>
                </c:pt>
                <c:pt idx="12">
                  <c:v>-3.6163583077653882E-2</c:v>
                </c:pt>
                <c:pt idx="13">
                  <c:v>-2.0004242237750547E-2</c:v>
                </c:pt>
                <c:pt idx="14">
                  <c:v>-1.675385162325338E-2</c:v>
                </c:pt>
                <c:pt idx="15">
                  <c:v>-1.9615868359180055E-2</c:v>
                </c:pt>
                <c:pt idx="16">
                  <c:v>-9.2671982409651132E-3</c:v>
                </c:pt>
                <c:pt idx="17">
                  <c:v>-3.7044893032867066E-4</c:v>
                </c:pt>
                <c:pt idx="18">
                  <c:v>2.2675059525765207E-3</c:v>
                </c:pt>
                <c:pt idx="19">
                  <c:v>4.6903614565807494E-4</c:v>
                </c:pt>
                <c:pt idx="20">
                  <c:v>1.705857574336278E-3</c:v>
                </c:pt>
                <c:pt idx="21">
                  <c:v>-1.4292158731391669E-2</c:v>
                </c:pt>
                <c:pt idx="22">
                  <c:v>-3.0511249398767371E-2</c:v>
                </c:pt>
                <c:pt idx="23">
                  <c:v>-2.9056341099815031E-2</c:v>
                </c:pt>
                <c:pt idx="24">
                  <c:v>-4.3677123882304714E-2</c:v>
                </c:pt>
                <c:pt idx="25">
                  <c:v>-4.1956328851100455E-2</c:v>
                </c:pt>
                <c:pt idx="26">
                  <c:v>-4.3441112063788867E-2</c:v>
                </c:pt>
                <c:pt idx="27">
                  <c:v>-4.3061700659339341E-2</c:v>
                </c:pt>
                <c:pt idx="28">
                  <c:v>-2.8838254229540783E-2</c:v>
                </c:pt>
                <c:pt idx="29">
                  <c:v>-4.6757227488505526E-2</c:v>
                </c:pt>
                <c:pt idx="30">
                  <c:v>-6.6259571175488197E-2</c:v>
                </c:pt>
                <c:pt idx="31">
                  <c:v>-5.8504043569574171E-2</c:v>
                </c:pt>
                <c:pt idx="32">
                  <c:v>-5.2684410373765034E-2</c:v>
                </c:pt>
                <c:pt idx="33">
                  <c:v>-5.3724057371784317E-2</c:v>
                </c:pt>
                <c:pt idx="34">
                  <c:v>-7.1063457304266997E-2</c:v>
                </c:pt>
                <c:pt idx="35">
                  <c:v>-4.8875358872401242E-2</c:v>
                </c:pt>
                <c:pt idx="36">
                  <c:v>-5.3126559097060544E-2</c:v>
                </c:pt>
                <c:pt idx="37">
                  <c:v>-5.478461680941904E-2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827-4E6C-9CFC-C279296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74593"/>
        <c:axId val="137817320"/>
      </c:lineChart>
      <c:dateAx>
        <c:axId val="344374593"/>
        <c:scaling>
          <c:orientation val="minMax"/>
        </c:scaling>
        <c:delete val="0"/>
        <c:axPos val="b"/>
        <c:numFmt formatCode="mm/d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137817320"/>
        <c:crossesAt val="-0.08"/>
        <c:auto val="1"/>
        <c:lblOffset val="100"/>
        <c:baseTimeUnit val="days"/>
        <c:majorUnit val="5"/>
        <c:majorTimeUnit val="days"/>
      </c:dateAx>
      <c:valAx>
        <c:axId val="137817320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3443745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波动率!$T$21</c:f>
              <c:strCache>
                <c:ptCount val="1"/>
                <c:pt idx="0">
                  <c:v>滚动5日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波动率!$S$141:$S$524</c:f>
              <c:numCache>
                <c:formatCode>yyyy/m/d;@</c:formatCode>
                <c:ptCount val="384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44781</c:v>
                </c:pt>
                <c:pt idx="6">
                  <c:v>44782</c:v>
                </c:pt>
                <c:pt idx="7">
                  <c:v>44783</c:v>
                </c:pt>
                <c:pt idx="8">
                  <c:v>44784</c:v>
                </c:pt>
                <c:pt idx="9">
                  <c:v>44785</c:v>
                </c:pt>
                <c:pt idx="10">
                  <c:v>44788</c:v>
                </c:pt>
                <c:pt idx="11">
                  <c:v>44789</c:v>
                </c:pt>
                <c:pt idx="12">
                  <c:v>44790</c:v>
                </c:pt>
                <c:pt idx="13">
                  <c:v>44791</c:v>
                </c:pt>
                <c:pt idx="14">
                  <c:v>44792</c:v>
                </c:pt>
                <c:pt idx="15">
                  <c:v>44795</c:v>
                </c:pt>
                <c:pt idx="16">
                  <c:v>44796</c:v>
                </c:pt>
                <c:pt idx="17">
                  <c:v>44797</c:v>
                </c:pt>
                <c:pt idx="18">
                  <c:v>44798</c:v>
                </c:pt>
                <c:pt idx="19">
                  <c:v>44799</c:v>
                </c:pt>
                <c:pt idx="20">
                  <c:v>44802</c:v>
                </c:pt>
                <c:pt idx="21">
                  <c:v>44803</c:v>
                </c:pt>
                <c:pt idx="22">
                  <c:v>44804</c:v>
                </c:pt>
                <c:pt idx="23">
                  <c:v>44805</c:v>
                </c:pt>
                <c:pt idx="24">
                  <c:v>44806</c:v>
                </c:pt>
                <c:pt idx="25">
                  <c:v>44809</c:v>
                </c:pt>
                <c:pt idx="26">
                  <c:v>44810</c:v>
                </c:pt>
                <c:pt idx="27">
                  <c:v>44811</c:v>
                </c:pt>
                <c:pt idx="28">
                  <c:v>44812</c:v>
                </c:pt>
                <c:pt idx="29">
                  <c:v>44813</c:v>
                </c:pt>
                <c:pt idx="30">
                  <c:v>44817</c:v>
                </c:pt>
                <c:pt idx="31">
                  <c:v>44818</c:v>
                </c:pt>
                <c:pt idx="32">
                  <c:v>44819</c:v>
                </c:pt>
                <c:pt idx="33">
                  <c:v>44820</c:v>
                </c:pt>
                <c:pt idx="34">
                  <c:v>44823</c:v>
                </c:pt>
                <c:pt idx="35">
                  <c:v>44824</c:v>
                </c:pt>
                <c:pt idx="36">
                  <c:v>44825</c:v>
                </c:pt>
                <c:pt idx="37">
                  <c:v>44826</c:v>
                </c:pt>
                <c:pt idx="38">
                  <c:v>44827</c:v>
                </c:pt>
                <c:pt idx="39">
                  <c:v>44830</c:v>
                </c:pt>
                <c:pt idx="40">
                  <c:v>44831</c:v>
                </c:pt>
                <c:pt idx="41">
                  <c:v>44832</c:v>
                </c:pt>
                <c:pt idx="42">
                  <c:v>44833</c:v>
                </c:pt>
                <c:pt idx="43">
                  <c:v>44834</c:v>
                </c:pt>
                <c:pt idx="44">
                  <c:v>44844</c:v>
                </c:pt>
                <c:pt idx="45">
                  <c:v>44845</c:v>
                </c:pt>
                <c:pt idx="46">
                  <c:v>44846</c:v>
                </c:pt>
                <c:pt idx="47">
                  <c:v>44847</c:v>
                </c:pt>
                <c:pt idx="48">
                  <c:v>44848</c:v>
                </c:pt>
                <c:pt idx="49">
                  <c:v>44851</c:v>
                </c:pt>
                <c:pt idx="50">
                  <c:v>44852</c:v>
                </c:pt>
                <c:pt idx="51">
                  <c:v>44853</c:v>
                </c:pt>
                <c:pt idx="52">
                  <c:v>44854</c:v>
                </c:pt>
                <c:pt idx="53">
                  <c:v>44855</c:v>
                </c:pt>
                <c:pt idx="54">
                  <c:v>44858</c:v>
                </c:pt>
                <c:pt idx="55">
                  <c:v>44859</c:v>
                </c:pt>
                <c:pt idx="56">
                  <c:v>44860</c:v>
                </c:pt>
                <c:pt idx="57">
                  <c:v>44861</c:v>
                </c:pt>
                <c:pt idx="58">
                  <c:v>44862</c:v>
                </c:pt>
                <c:pt idx="59">
                  <c:v>44865</c:v>
                </c:pt>
                <c:pt idx="60">
                  <c:v>44866</c:v>
                </c:pt>
                <c:pt idx="61">
                  <c:v>44867</c:v>
                </c:pt>
                <c:pt idx="62">
                  <c:v>44868</c:v>
                </c:pt>
                <c:pt idx="63">
                  <c:v>44869</c:v>
                </c:pt>
                <c:pt idx="64">
                  <c:v>44872</c:v>
                </c:pt>
                <c:pt idx="65">
                  <c:v>44873</c:v>
                </c:pt>
                <c:pt idx="66">
                  <c:v>44874</c:v>
                </c:pt>
                <c:pt idx="67">
                  <c:v>44875</c:v>
                </c:pt>
                <c:pt idx="68">
                  <c:v>44876</c:v>
                </c:pt>
                <c:pt idx="69">
                  <c:v>44879</c:v>
                </c:pt>
                <c:pt idx="70">
                  <c:v>44880</c:v>
                </c:pt>
                <c:pt idx="71">
                  <c:v>44881</c:v>
                </c:pt>
                <c:pt idx="72">
                  <c:v>44882</c:v>
                </c:pt>
                <c:pt idx="73">
                  <c:v>44883</c:v>
                </c:pt>
                <c:pt idx="74">
                  <c:v>44886</c:v>
                </c:pt>
                <c:pt idx="75">
                  <c:v>44887</c:v>
                </c:pt>
                <c:pt idx="76">
                  <c:v>44888</c:v>
                </c:pt>
                <c:pt idx="77">
                  <c:v>44889</c:v>
                </c:pt>
                <c:pt idx="78">
                  <c:v>44890</c:v>
                </c:pt>
                <c:pt idx="79">
                  <c:v>44893</c:v>
                </c:pt>
                <c:pt idx="80">
                  <c:v>44894</c:v>
                </c:pt>
                <c:pt idx="81">
                  <c:v>44895</c:v>
                </c:pt>
                <c:pt idx="82">
                  <c:v>44896</c:v>
                </c:pt>
                <c:pt idx="83">
                  <c:v>44897</c:v>
                </c:pt>
                <c:pt idx="84">
                  <c:v>44900</c:v>
                </c:pt>
                <c:pt idx="85">
                  <c:v>44901</c:v>
                </c:pt>
                <c:pt idx="86">
                  <c:v>44902</c:v>
                </c:pt>
                <c:pt idx="87">
                  <c:v>44903</c:v>
                </c:pt>
                <c:pt idx="88">
                  <c:v>44904</c:v>
                </c:pt>
                <c:pt idx="89">
                  <c:v>44907</c:v>
                </c:pt>
                <c:pt idx="90">
                  <c:v>44908</c:v>
                </c:pt>
                <c:pt idx="91">
                  <c:v>44909</c:v>
                </c:pt>
                <c:pt idx="92">
                  <c:v>44910</c:v>
                </c:pt>
                <c:pt idx="93">
                  <c:v>44911</c:v>
                </c:pt>
                <c:pt idx="94">
                  <c:v>44914</c:v>
                </c:pt>
                <c:pt idx="95">
                  <c:v>44915</c:v>
                </c:pt>
                <c:pt idx="96">
                  <c:v>44916</c:v>
                </c:pt>
                <c:pt idx="97">
                  <c:v>44917</c:v>
                </c:pt>
                <c:pt idx="98">
                  <c:v>44918</c:v>
                </c:pt>
                <c:pt idx="99">
                  <c:v>44921</c:v>
                </c:pt>
                <c:pt idx="100">
                  <c:v>44922</c:v>
                </c:pt>
                <c:pt idx="101">
                  <c:v>44923</c:v>
                </c:pt>
                <c:pt idx="102">
                  <c:v>44924</c:v>
                </c:pt>
                <c:pt idx="103">
                  <c:v>44925</c:v>
                </c:pt>
                <c:pt idx="104">
                  <c:v>44929</c:v>
                </c:pt>
                <c:pt idx="105">
                  <c:v>44930</c:v>
                </c:pt>
                <c:pt idx="106">
                  <c:v>44931</c:v>
                </c:pt>
                <c:pt idx="107">
                  <c:v>44932</c:v>
                </c:pt>
                <c:pt idx="108">
                  <c:v>44935</c:v>
                </c:pt>
                <c:pt idx="109">
                  <c:v>44936</c:v>
                </c:pt>
                <c:pt idx="110">
                  <c:v>44937</c:v>
                </c:pt>
                <c:pt idx="111">
                  <c:v>44938</c:v>
                </c:pt>
                <c:pt idx="112">
                  <c:v>44939</c:v>
                </c:pt>
                <c:pt idx="113">
                  <c:v>44942</c:v>
                </c:pt>
                <c:pt idx="114">
                  <c:v>44943</c:v>
                </c:pt>
                <c:pt idx="115">
                  <c:v>44944</c:v>
                </c:pt>
                <c:pt idx="116">
                  <c:v>44945</c:v>
                </c:pt>
                <c:pt idx="117">
                  <c:v>44946</c:v>
                </c:pt>
                <c:pt idx="118">
                  <c:v>44956</c:v>
                </c:pt>
                <c:pt idx="119">
                  <c:v>44957</c:v>
                </c:pt>
                <c:pt idx="120">
                  <c:v>44958</c:v>
                </c:pt>
                <c:pt idx="121">
                  <c:v>44959</c:v>
                </c:pt>
                <c:pt idx="122">
                  <c:v>44960</c:v>
                </c:pt>
                <c:pt idx="123">
                  <c:v>44963</c:v>
                </c:pt>
                <c:pt idx="124">
                  <c:v>44964</c:v>
                </c:pt>
                <c:pt idx="125">
                  <c:v>44965</c:v>
                </c:pt>
                <c:pt idx="126">
                  <c:v>44966</c:v>
                </c:pt>
                <c:pt idx="127">
                  <c:v>44967</c:v>
                </c:pt>
                <c:pt idx="128">
                  <c:v>44970</c:v>
                </c:pt>
                <c:pt idx="129">
                  <c:v>44971</c:v>
                </c:pt>
                <c:pt idx="130">
                  <c:v>44972</c:v>
                </c:pt>
                <c:pt idx="131">
                  <c:v>44973</c:v>
                </c:pt>
                <c:pt idx="132">
                  <c:v>44974</c:v>
                </c:pt>
                <c:pt idx="133">
                  <c:v>44977</c:v>
                </c:pt>
                <c:pt idx="134">
                  <c:v>44978</c:v>
                </c:pt>
                <c:pt idx="135">
                  <c:v>44979</c:v>
                </c:pt>
                <c:pt idx="136">
                  <c:v>44980</c:v>
                </c:pt>
                <c:pt idx="137">
                  <c:v>44981</c:v>
                </c:pt>
                <c:pt idx="138">
                  <c:v>44984</c:v>
                </c:pt>
                <c:pt idx="139">
                  <c:v>44985</c:v>
                </c:pt>
                <c:pt idx="140">
                  <c:v>44986</c:v>
                </c:pt>
                <c:pt idx="141">
                  <c:v>44987</c:v>
                </c:pt>
                <c:pt idx="142">
                  <c:v>44988</c:v>
                </c:pt>
                <c:pt idx="143">
                  <c:v>44991</c:v>
                </c:pt>
                <c:pt idx="144">
                  <c:v>44992</c:v>
                </c:pt>
                <c:pt idx="145">
                  <c:v>44993</c:v>
                </c:pt>
                <c:pt idx="146">
                  <c:v>44994</c:v>
                </c:pt>
                <c:pt idx="147">
                  <c:v>44995</c:v>
                </c:pt>
                <c:pt idx="148">
                  <c:v>44998</c:v>
                </c:pt>
                <c:pt idx="149">
                  <c:v>44999</c:v>
                </c:pt>
                <c:pt idx="150">
                  <c:v>45000</c:v>
                </c:pt>
                <c:pt idx="151">
                  <c:v>45001</c:v>
                </c:pt>
                <c:pt idx="152">
                  <c:v>45002</c:v>
                </c:pt>
                <c:pt idx="153">
                  <c:v>45005</c:v>
                </c:pt>
                <c:pt idx="154">
                  <c:v>45006</c:v>
                </c:pt>
                <c:pt idx="155">
                  <c:v>45007</c:v>
                </c:pt>
                <c:pt idx="156">
                  <c:v>45008</c:v>
                </c:pt>
                <c:pt idx="157">
                  <c:v>45009</c:v>
                </c:pt>
                <c:pt idx="158">
                  <c:v>45012</c:v>
                </c:pt>
                <c:pt idx="159">
                  <c:v>45013</c:v>
                </c:pt>
                <c:pt idx="160">
                  <c:v>45014</c:v>
                </c:pt>
                <c:pt idx="161">
                  <c:v>45015</c:v>
                </c:pt>
                <c:pt idx="162">
                  <c:v>45016</c:v>
                </c:pt>
                <c:pt idx="163">
                  <c:v>45019</c:v>
                </c:pt>
                <c:pt idx="164">
                  <c:v>45020</c:v>
                </c:pt>
                <c:pt idx="165">
                  <c:v>45022</c:v>
                </c:pt>
                <c:pt idx="166">
                  <c:v>45023</c:v>
                </c:pt>
                <c:pt idx="167">
                  <c:v>45026</c:v>
                </c:pt>
                <c:pt idx="168">
                  <c:v>45027</c:v>
                </c:pt>
                <c:pt idx="169">
                  <c:v>45028</c:v>
                </c:pt>
                <c:pt idx="170">
                  <c:v>45029</c:v>
                </c:pt>
                <c:pt idx="171">
                  <c:v>45030</c:v>
                </c:pt>
                <c:pt idx="172">
                  <c:v>45033</c:v>
                </c:pt>
                <c:pt idx="173">
                  <c:v>45034</c:v>
                </c:pt>
                <c:pt idx="174">
                  <c:v>45035</c:v>
                </c:pt>
                <c:pt idx="175">
                  <c:v>45036</c:v>
                </c:pt>
                <c:pt idx="176">
                  <c:v>45037</c:v>
                </c:pt>
                <c:pt idx="177">
                  <c:v>45040</c:v>
                </c:pt>
                <c:pt idx="178">
                  <c:v>45041</c:v>
                </c:pt>
                <c:pt idx="179">
                  <c:v>45042</c:v>
                </c:pt>
                <c:pt idx="180">
                  <c:v>45043</c:v>
                </c:pt>
                <c:pt idx="181">
                  <c:v>45044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  <c:pt idx="200">
                  <c:v>45076</c:v>
                </c:pt>
                <c:pt idx="201">
                  <c:v>45077</c:v>
                </c:pt>
                <c:pt idx="202">
                  <c:v>45078</c:v>
                </c:pt>
                <c:pt idx="203">
                  <c:v>45079</c:v>
                </c:pt>
                <c:pt idx="204">
                  <c:v>45082</c:v>
                </c:pt>
                <c:pt idx="205">
                  <c:v>45083</c:v>
                </c:pt>
                <c:pt idx="206">
                  <c:v>45084</c:v>
                </c:pt>
                <c:pt idx="207">
                  <c:v>45085</c:v>
                </c:pt>
                <c:pt idx="208">
                  <c:v>45086</c:v>
                </c:pt>
                <c:pt idx="209">
                  <c:v>45089</c:v>
                </c:pt>
                <c:pt idx="210">
                  <c:v>45090</c:v>
                </c:pt>
                <c:pt idx="211">
                  <c:v>45091</c:v>
                </c:pt>
                <c:pt idx="212">
                  <c:v>45092</c:v>
                </c:pt>
                <c:pt idx="213">
                  <c:v>45093</c:v>
                </c:pt>
                <c:pt idx="214">
                  <c:v>45096</c:v>
                </c:pt>
                <c:pt idx="215">
                  <c:v>45097</c:v>
                </c:pt>
                <c:pt idx="216">
                  <c:v>45098</c:v>
                </c:pt>
                <c:pt idx="217">
                  <c:v>45103</c:v>
                </c:pt>
                <c:pt idx="218">
                  <c:v>45104</c:v>
                </c:pt>
                <c:pt idx="219">
                  <c:v>45105</c:v>
                </c:pt>
                <c:pt idx="220">
                  <c:v>45106</c:v>
                </c:pt>
                <c:pt idx="221">
                  <c:v>45107</c:v>
                </c:pt>
                <c:pt idx="222">
                  <c:v>45110</c:v>
                </c:pt>
                <c:pt idx="223">
                  <c:v>45111</c:v>
                </c:pt>
                <c:pt idx="224">
                  <c:v>45112</c:v>
                </c:pt>
                <c:pt idx="225">
                  <c:v>45113</c:v>
                </c:pt>
                <c:pt idx="226">
                  <c:v>45114</c:v>
                </c:pt>
                <c:pt idx="227">
                  <c:v>45117</c:v>
                </c:pt>
                <c:pt idx="228">
                  <c:v>45118</c:v>
                </c:pt>
                <c:pt idx="229">
                  <c:v>45119</c:v>
                </c:pt>
                <c:pt idx="230">
                  <c:v>45120</c:v>
                </c:pt>
                <c:pt idx="231">
                  <c:v>45121</c:v>
                </c:pt>
                <c:pt idx="232">
                  <c:v>45124</c:v>
                </c:pt>
                <c:pt idx="233">
                  <c:v>45125</c:v>
                </c:pt>
                <c:pt idx="234">
                  <c:v>45126</c:v>
                </c:pt>
                <c:pt idx="235">
                  <c:v>45127</c:v>
                </c:pt>
                <c:pt idx="236">
                  <c:v>45128</c:v>
                </c:pt>
                <c:pt idx="237">
                  <c:v>45131</c:v>
                </c:pt>
                <c:pt idx="238">
                  <c:v>45132</c:v>
                </c:pt>
                <c:pt idx="239">
                  <c:v>45133</c:v>
                </c:pt>
                <c:pt idx="240">
                  <c:v>45134</c:v>
                </c:pt>
                <c:pt idx="241">
                  <c:v>45135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45145</c:v>
                </c:pt>
                <c:pt idx="248">
                  <c:v>45146</c:v>
                </c:pt>
                <c:pt idx="249">
                  <c:v>45147</c:v>
                </c:pt>
                <c:pt idx="250">
                  <c:v>45148</c:v>
                </c:pt>
                <c:pt idx="251">
                  <c:v>45149</c:v>
                </c:pt>
                <c:pt idx="252">
                  <c:v>45152</c:v>
                </c:pt>
                <c:pt idx="253">
                  <c:v>45153</c:v>
                </c:pt>
                <c:pt idx="254">
                  <c:v>45154</c:v>
                </c:pt>
                <c:pt idx="255">
                  <c:v>45155</c:v>
                </c:pt>
                <c:pt idx="256">
                  <c:v>45156</c:v>
                </c:pt>
                <c:pt idx="257">
                  <c:v>45159</c:v>
                </c:pt>
                <c:pt idx="258">
                  <c:v>45160</c:v>
                </c:pt>
                <c:pt idx="259">
                  <c:v>45161</c:v>
                </c:pt>
                <c:pt idx="260">
                  <c:v>45162</c:v>
                </c:pt>
                <c:pt idx="261">
                  <c:v>45163</c:v>
                </c:pt>
                <c:pt idx="262">
                  <c:v>45166</c:v>
                </c:pt>
                <c:pt idx="263">
                  <c:v>45167</c:v>
                </c:pt>
                <c:pt idx="264">
                  <c:v>45168</c:v>
                </c:pt>
                <c:pt idx="265">
                  <c:v>45169</c:v>
                </c:pt>
                <c:pt idx="266">
                  <c:v>45170</c:v>
                </c:pt>
                <c:pt idx="267">
                  <c:v>45173</c:v>
                </c:pt>
                <c:pt idx="268">
                  <c:v>45174</c:v>
                </c:pt>
                <c:pt idx="269">
                  <c:v>45175</c:v>
                </c:pt>
                <c:pt idx="270">
                  <c:v>45176</c:v>
                </c:pt>
                <c:pt idx="271">
                  <c:v>45177</c:v>
                </c:pt>
                <c:pt idx="272">
                  <c:v>45180</c:v>
                </c:pt>
                <c:pt idx="273">
                  <c:v>45181</c:v>
                </c:pt>
                <c:pt idx="274">
                  <c:v>45182</c:v>
                </c:pt>
                <c:pt idx="275">
                  <c:v>45183</c:v>
                </c:pt>
                <c:pt idx="276">
                  <c:v>45184</c:v>
                </c:pt>
                <c:pt idx="277">
                  <c:v>45187</c:v>
                </c:pt>
                <c:pt idx="278">
                  <c:v>45188</c:v>
                </c:pt>
                <c:pt idx="279">
                  <c:v>45189</c:v>
                </c:pt>
                <c:pt idx="280">
                  <c:v>45190</c:v>
                </c:pt>
                <c:pt idx="281">
                  <c:v>45191</c:v>
                </c:pt>
                <c:pt idx="282">
                  <c:v>45191</c:v>
                </c:pt>
                <c:pt idx="283">
                  <c:v>45194</c:v>
                </c:pt>
                <c:pt idx="284">
                  <c:v>45195</c:v>
                </c:pt>
                <c:pt idx="285">
                  <c:v>45196</c:v>
                </c:pt>
                <c:pt idx="286">
                  <c:v>45197</c:v>
                </c:pt>
                <c:pt idx="287">
                  <c:v>45208</c:v>
                </c:pt>
                <c:pt idx="288">
                  <c:v>45209</c:v>
                </c:pt>
                <c:pt idx="289">
                  <c:v>45210</c:v>
                </c:pt>
                <c:pt idx="290">
                  <c:v>45211</c:v>
                </c:pt>
                <c:pt idx="291">
                  <c:v>45212</c:v>
                </c:pt>
                <c:pt idx="292">
                  <c:v>45215</c:v>
                </c:pt>
                <c:pt idx="293">
                  <c:v>45216</c:v>
                </c:pt>
                <c:pt idx="294">
                  <c:v>45217</c:v>
                </c:pt>
                <c:pt idx="295">
                  <c:v>45218</c:v>
                </c:pt>
                <c:pt idx="296">
                  <c:v>45219</c:v>
                </c:pt>
                <c:pt idx="297">
                  <c:v>45222</c:v>
                </c:pt>
                <c:pt idx="298">
                  <c:v>45223</c:v>
                </c:pt>
                <c:pt idx="299">
                  <c:v>45224</c:v>
                </c:pt>
                <c:pt idx="300">
                  <c:v>45225</c:v>
                </c:pt>
                <c:pt idx="301">
                  <c:v>45226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45236</c:v>
                </c:pt>
                <c:pt idx="308">
                  <c:v>45237</c:v>
                </c:pt>
                <c:pt idx="309">
                  <c:v>45238</c:v>
                </c:pt>
                <c:pt idx="310">
                  <c:v>45239</c:v>
                </c:pt>
                <c:pt idx="311">
                  <c:v>45240</c:v>
                </c:pt>
                <c:pt idx="312">
                  <c:v>45243</c:v>
                </c:pt>
                <c:pt idx="313">
                  <c:v>45244</c:v>
                </c:pt>
                <c:pt idx="314">
                  <c:v>45245</c:v>
                </c:pt>
                <c:pt idx="315">
                  <c:v>45246</c:v>
                </c:pt>
                <c:pt idx="316">
                  <c:v>45247</c:v>
                </c:pt>
                <c:pt idx="317">
                  <c:v>45250</c:v>
                </c:pt>
                <c:pt idx="318">
                  <c:v>45251</c:v>
                </c:pt>
                <c:pt idx="319">
                  <c:v>45252</c:v>
                </c:pt>
                <c:pt idx="320">
                  <c:v>45253</c:v>
                </c:pt>
                <c:pt idx="321">
                  <c:v>45254</c:v>
                </c:pt>
                <c:pt idx="322">
                  <c:v>45257</c:v>
                </c:pt>
                <c:pt idx="323">
                  <c:v>45258</c:v>
                </c:pt>
                <c:pt idx="324">
                  <c:v>45259</c:v>
                </c:pt>
                <c:pt idx="325">
                  <c:v>45260</c:v>
                </c:pt>
                <c:pt idx="326">
                  <c:v>45261</c:v>
                </c:pt>
                <c:pt idx="327">
                  <c:v>45264</c:v>
                </c:pt>
                <c:pt idx="328">
                  <c:v>45265</c:v>
                </c:pt>
                <c:pt idx="329">
                  <c:v>45266</c:v>
                </c:pt>
                <c:pt idx="330">
                  <c:v>45267</c:v>
                </c:pt>
                <c:pt idx="331">
                  <c:v>45268</c:v>
                </c:pt>
                <c:pt idx="332">
                  <c:v>45271</c:v>
                </c:pt>
                <c:pt idx="333">
                  <c:v>45272</c:v>
                </c:pt>
                <c:pt idx="334">
                  <c:v>45273</c:v>
                </c:pt>
                <c:pt idx="335">
                  <c:v>45274</c:v>
                </c:pt>
                <c:pt idx="336">
                  <c:v>45275</c:v>
                </c:pt>
                <c:pt idx="337">
                  <c:v>45278</c:v>
                </c:pt>
                <c:pt idx="338">
                  <c:v>45279</c:v>
                </c:pt>
                <c:pt idx="339">
                  <c:v>45280</c:v>
                </c:pt>
                <c:pt idx="340">
                  <c:v>45281</c:v>
                </c:pt>
                <c:pt idx="341">
                  <c:v>45282</c:v>
                </c:pt>
                <c:pt idx="342">
                  <c:v>45285</c:v>
                </c:pt>
                <c:pt idx="343">
                  <c:v>45286</c:v>
                </c:pt>
                <c:pt idx="344">
                  <c:v>45287</c:v>
                </c:pt>
                <c:pt idx="345">
                  <c:v>45288</c:v>
                </c:pt>
                <c:pt idx="346">
                  <c:v>45289</c:v>
                </c:pt>
                <c:pt idx="347">
                  <c:v>45293</c:v>
                </c:pt>
                <c:pt idx="348">
                  <c:v>45294</c:v>
                </c:pt>
                <c:pt idx="349">
                  <c:v>45295</c:v>
                </c:pt>
                <c:pt idx="350">
                  <c:v>45296</c:v>
                </c:pt>
                <c:pt idx="351">
                  <c:v>45299</c:v>
                </c:pt>
                <c:pt idx="352">
                  <c:v>45300</c:v>
                </c:pt>
                <c:pt idx="353">
                  <c:v>45301</c:v>
                </c:pt>
                <c:pt idx="354">
                  <c:v>45302</c:v>
                </c:pt>
                <c:pt idx="355">
                  <c:v>45303</c:v>
                </c:pt>
                <c:pt idx="356">
                  <c:v>45306</c:v>
                </c:pt>
                <c:pt idx="357">
                  <c:v>45307</c:v>
                </c:pt>
                <c:pt idx="358">
                  <c:v>45308</c:v>
                </c:pt>
                <c:pt idx="359">
                  <c:v>45309</c:v>
                </c:pt>
                <c:pt idx="360">
                  <c:v>45310</c:v>
                </c:pt>
                <c:pt idx="361">
                  <c:v>45313</c:v>
                </c:pt>
                <c:pt idx="362">
                  <c:v>45314</c:v>
                </c:pt>
                <c:pt idx="363">
                  <c:v>45315</c:v>
                </c:pt>
                <c:pt idx="364">
                  <c:v>45316</c:v>
                </c:pt>
                <c:pt idx="365">
                  <c:v>45317</c:v>
                </c:pt>
                <c:pt idx="366">
                  <c:v>45320</c:v>
                </c:pt>
                <c:pt idx="367">
                  <c:v>45321</c:v>
                </c:pt>
                <c:pt idx="368">
                  <c:v>45322</c:v>
                </c:pt>
                <c:pt idx="369">
                  <c:v>45323</c:v>
                </c:pt>
                <c:pt idx="370">
                  <c:v>45324</c:v>
                </c:pt>
                <c:pt idx="371">
                  <c:v>45327</c:v>
                </c:pt>
                <c:pt idx="372">
                  <c:v>45328</c:v>
                </c:pt>
                <c:pt idx="373">
                  <c:v>45329</c:v>
                </c:pt>
                <c:pt idx="374">
                  <c:v>45330</c:v>
                </c:pt>
                <c:pt idx="375">
                  <c:v>45341</c:v>
                </c:pt>
                <c:pt idx="376">
                  <c:v>45342</c:v>
                </c:pt>
                <c:pt idx="377">
                  <c:v>45343</c:v>
                </c:pt>
                <c:pt idx="378">
                  <c:v>45344</c:v>
                </c:pt>
                <c:pt idx="379">
                  <c:v>45345</c:v>
                </c:pt>
                <c:pt idx="380">
                  <c:v>45348</c:v>
                </c:pt>
                <c:pt idx="381">
                  <c:v>45349</c:v>
                </c:pt>
                <c:pt idx="382">
                  <c:v>45350</c:v>
                </c:pt>
                <c:pt idx="383">
                  <c:v>45351</c:v>
                </c:pt>
              </c:numCache>
            </c:numRef>
          </c:cat>
          <c:val>
            <c:numRef>
              <c:f>波动率!$T$141:$T$524</c:f>
              <c:numCache>
                <c:formatCode>0.00%</c:formatCode>
                <c:ptCount val="384"/>
                <c:pt idx="0">
                  <c:v>1.7918656839384064E-2</c:v>
                </c:pt>
                <c:pt idx="1">
                  <c:v>1.6607294404501666E-2</c:v>
                </c:pt>
                <c:pt idx="2">
                  <c:v>1.6373612378876592E-2</c:v>
                </c:pt>
                <c:pt idx="3">
                  <c:v>9.9124887220827084E-3</c:v>
                </c:pt>
                <c:pt idx="4">
                  <c:v>1.2218456383283505E-2</c:v>
                </c:pt>
                <c:pt idx="5">
                  <c:v>1.3614976916597741E-2</c:v>
                </c:pt>
                <c:pt idx="6">
                  <c:v>1.3604983266771302E-2</c:v>
                </c:pt>
                <c:pt idx="7">
                  <c:v>1.3396423733390329E-2</c:v>
                </c:pt>
                <c:pt idx="8">
                  <c:v>9.0358065251803128E-3</c:v>
                </c:pt>
                <c:pt idx="9">
                  <c:v>8.7228247847441695E-3</c:v>
                </c:pt>
                <c:pt idx="10">
                  <c:v>1.123582472744309E-2</c:v>
                </c:pt>
                <c:pt idx="11">
                  <c:v>1.1234496519259307E-2</c:v>
                </c:pt>
                <c:pt idx="12">
                  <c:v>1.288054155482187E-2</c:v>
                </c:pt>
                <c:pt idx="13">
                  <c:v>8.7411558712085623E-3</c:v>
                </c:pt>
                <c:pt idx="14">
                  <c:v>6.4462347551045764E-3</c:v>
                </c:pt>
                <c:pt idx="15">
                  <c:v>1.0580162199665503E-2</c:v>
                </c:pt>
                <c:pt idx="16">
                  <c:v>1.1365192252586987E-2</c:v>
                </c:pt>
                <c:pt idx="17">
                  <c:v>8.6966730750547092E-3</c:v>
                </c:pt>
                <c:pt idx="18">
                  <c:v>6.591833835455742E-3</c:v>
                </c:pt>
                <c:pt idx="19">
                  <c:v>4.9652273240042826E-3</c:v>
                </c:pt>
                <c:pt idx="20">
                  <c:v>1.2250788317449799E-2</c:v>
                </c:pt>
                <c:pt idx="21">
                  <c:v>1.2792293074191307E-2</c:v>
                </c:pt>
                <c:pt idx="22">
                  <c:v>1.0893371464969524E-2</c:v>
                </c:pt>
                <c:pt idx="23">
                  <c:v>1.1390140822621915E-2</c:v>
                </c:pt>
                <c:pt idx="24">
                  <c:v>7.6584317806295352E-3</c:v>
                </c:pt>
                <c:pt idx="25">
                  <c:v>1.2337898720995661E-2</c:v>
                </c:pt>
                <c:pt idx="26">
                  <c:v>1.2181364573839138E-2</c:v>
                </c:pt>
                <c:pt idx="27">
                  <c:v>1.387529172475316E-2</c:v>
                </c:pt>
                <c:pt idx="28">
                  <c:v>1.2029836033756165E-2</c:v>
                </c:pt>
                <c:pt idx="29">
                  <c:v>1.321266482418741E-2</c:v>
                </c:pt>
                <c:pt idx="30">
                  <c:v>1.3412798781944147E-2</c:v>
                </c:pt>
                <c:pt idx="31">
                  <c:v>1.4896503590933677E-2</c:v>
                </c:pt>
                <c:pt idx="32">
                  <c:v>1.0594445418116168E-2</c:v>
                </c:pt>
                <c:pt idx="33">
                  <c:v>1.3203998861725292E-2</c:v>
                </c:pt>
                <c:pt idx="34">
                  <c:v>1.1453899579186189E-2</c:v>
                </c:pt>
                <c:pt idx="35">
                  <c:v>7.772028155440861E-3</c:v>
                </c:pt>
                <c:pt idx="36">
                  <c:v>9.0830357395077083E-3</c:v>
                </c:pt>
                <c:pt idx="37">
                  <c:v>8.4534239799899918E-3</c:v>
                </c:pt>
                <c:pt idx="38">
                  <c:v>7.4302714817225963E-3</c:v>
                </c:pt>
                <c:pt idx="39">
                  <c:v>1.3200509700187551E-2</c:v>
                </c:pt>
                <c:pt idx="40">
                  <c:v>1.4080715035980573E-2</c:v>
                </c:pt>
                <c:pt idx="41">
                  <c:v>1.246889556137609E-2</c:v>
                </c:pt>
                <c:pt idx="42">
                  <c:v>1.5375324684662475E-2</c:v>
                </c:pt>
                <c:pt idx="43">
                  <c:v>1.5425693347379199E-2</c:v>
                </c:pt>
                <c:pt idx="44">
                  <c:v>1.3590555232030845E-2</c:v>
                </c:pt>
                <c:pt idx="45">
                  <c:v>1.5496356549418099E-2</c:v>
                </c:pt>
                <c:pt idx="46">
                  <c:v>1.4615528113932307E-2</c:v>
                </c:pt>
                <c:pt idx="47">
                  <c:v>1.4754469414095158E-2</c:v>
                </c:pt>
                <c:pt idx="48">
                  <c:v>1.577986259509508E-2</c:v>
                </c:pt>
                <c:pt idx="49">
                  <c:v>1.1588415898064548E-2</c:v>
                </c:pt>
                <c:pt idx="50">
                  <c:v>1.1638933909581818E-2</c:v>
                </c:pt>
                <c:pt idx="51">
                  <c:v>1.1595114992197023E-2</c:v>
                </c:pt>
                <c:pt idx="52">
                  <c:v>1.124797522582458E-2</c:v>
                </c:pt>
                <c:pt idx="53">
                  <c:v>7.0520121768787867E-3</c:v>
                </c:pt>
                <c:pt idx="54">
                  <c:v>3.5002573187367762E-3</c:v>
                </c:pt>
                <c:pt idx="55">
                  <c:v>3.5083714828555114E-3</c:v>
                </c:pt>
                <c:pt idx="56">
                  <c:v>3.8007474148530015E-3</c:v>
                </c:pt>
                <c:pt idx="57">
                  <c:v>3.7285104510011761E-3</c:v>
                </c:pt>
                <c:pt idx="58">
                  <c:v>6.0067027273660893E-3</c:v>
                </c:pt>
                <c:pt idx="59">
                  <c:v>6.3790041497184631E-3</c:v>
                </c:pt>
                <c:pt idx="60">
                  <c:v>1.6056754423680077E-2</c:v>
                </c:pt>
                <c:pt idx="61">
                  <c:v>1.6245015485120418E-2</c:v>
                </c:pt>
                <c:pt idx="62">
                  <c:v>1.6176119482971495E-2</c:v>
                </c:pt>
                <c:pt idx="63">
                  <c:v>1.609138062270149E-2</c:v>
                </c:pt>
                <c:pt idx="64">
                  <c:v>1.0598059179499105E-2</c:v>
                </c:pt>
                <c:pt idx="65">
                  <c:v>6.8291721986009713E-3</c:v>
                </c:pt>
                <c:pt idx="66">
                  <c:v>7.4666518973421922E-3</c:v>
                </c:pt>
                <c:pt idx="67">
                  <c:v>9.8841250286288186E-3</c:v>
                </c:pt>
                <c:pt idx="68">
                  <c:v>1.0865513049508405E-2</c:v>
                </c:pt>
                <c:pt idx="69">
                  <c:v>1.2260829153616789E-2</c:v>
                </c:pt>
                <c:pt idx="70">
                  <c:v>1.1996827879739238E-2</c:v>
                </c:pt>
                <c:pt idx="71">
                  <c:v>1.1947098101962404E-2</c:v>
                </c:pt>
                <c:pt idx="72">
                  <c:v>1.1226034961683796E-2</c:v>
                </c:pt>
                <c:pt idx="73">
                  <c:v>5.3456964534140351E-3</c:v>
                </c:pt>
                <c:pt idx="74">
                  <c:v>8.7509541505358928E-3</c:v>
                </c:pt>
                <c:pt idx="75">
                  <c:v>7.2575104250002945E-3</c:v>
                </c:pt>
                <c:pt idx="76">
                  <c:v>8.1834477081137637E-3</c:v>
                </c:pt>
                <c:pt idx="77">
                  <c:v>8.2997904503072269E-3</c:v>
                </c:pt>
                <c:pt idx="78">
                  <c:v>9.9809578744076109E-3</c:v>
                </c:pt>
                <c:pt idx="79">
                  <c:v>8.9504744886548544E-3</c:v>
                </c:pt>
                <c:pt idx="80">
                  <c:v>1.2179904956516175E-2</c:v>
                </c:pt>
                <c:pt idx="81">
                  <c:v>1.237531481477111E-2</c:v>
                </c:pt>
                <c:pt idx="82">
                  <c:v>1.2322934568637138E-2</c:v>
                </c:pt>
                <c:pt idx="83">
                  <c:v>1.2243330544459686E-2</c:v>
                </c:pt>
                <c:pt idx="84">
                  <c:v>8.8503673019467641E-3</c:v>
                </c:pt>
                <c:pt idx="85">
                  <c:v>6.3469960927162944E-3</c:v>
                </c:pt>
                <c:pt idx="86">
                  <c:v>8.2593562566459569E-3</c:v>
                </c:pt>
                <c:pt idx="87">
                  <c:v>1.087606841294384E-2</c:v>
                </c:pt>
                <c:pt idx="88">
                  <c:v>1.1349979789281433E-2</c:v>
                </c:pt>
                <c:pt idx="89">
                  <c:v>1.181051820052525E-2</c:v>
                </c:pt>
                <c:pt idx="90">
                  <c:v>1.157670654642937E-2</c:v>
                </c:pt>
                <c:pt idx="91">
                  <c:v>8.1972876435771527E-3</c:v>
                </c:pt>
                <c:pt idx="92">
                  <c:v>6.9329413048598481E-3</c:v>
                </c:pt>
                <c:pt idx="93">
                  <c:v>7.4392261803086354E-3</c:v>
                </c:pt>
                <c:pt idx="94">
                  <c:v>1.0843143682394118E-2</c:v>
                </c:pt>
                <c:pt idx="95">
                  <c:v>9.6825432130959906E-3</c:v>
                </c:pt>
                <c:pt idx="96">
                  <c:v>1.2207005279492941E-2</c:v>
                </c:pt>
                <c:pt idx="97">
                  <c:v>1.1911310102515405E-2</c:v>
                </c:pt>
                <c:pt idx="98">
                  <c:v>1.1824628341258893E-2</c:v>
                </c:pt>
                <c:pt idx="99">
                  <c:v>9.5573963786159885E-3</c:v>
                </c:pt>
                <c:pt idx="100">
                  <c:v>1.0244448045960593E-2</c:v>
                </c:pt>
                <c:pt idx="101">
                  <c:v>1.0612870543917807E-2</c:v>
                </c:pt>
                <c:pt idx="102">
                  <c:v>9.6605030265202001E-3</c:v>
                </c:pt>
                <c:pt idx="103">
                  <c:v>9.7368391561131213E-3</c:v>
                </c:pt>
                <c:pt idx="104">
                  <c:v>9.171123563753214E-3</c:v>
                </c:pt>
                <c:pt idx="105">
                  <c:v>9.2322441742530587E-3</c:v>
                </c:pt>
                <c:pt idx="106">
                  <c:v>9.7599061025131946E-3</c:v>
                </c:pt>
                <c:pt idx="107">
                  <c:v>1.0634137795602544E-2</c:v>
                </c:pt>
                <c:pt idx="108">
                  <c:v>8.206942097457948E-3</c:v>
                </c:pt>
                <c:pt idx="109">
                  <c:v>8.2810576054927927E-3</c:v>
                </c:pt>
                <c:pt idx="110">
                  <c:v>7.6156010521920012E-3</c:v>
                </c:pt>
                <c:pt idx="111">
                  <c:v>4.2808019067193948E-3</c:v>
                </c:pt>
                <c:pt idx="112">
                  <c:v>5.5338696845690693E-3</c:v>
                </c:pt>
                <c:pt idx="113">
                  <c:v>7.6440946141413252E-3</c:v>
                </c:pt>
                <c:pt idx="114">
                  <c:v>7.3542418660437923E-3</c:v>
                </c:pt>
                <c:pt idx="115">
                  <c:v>8.4223585861048656E-3</c:v>
                </c:pt>
                <c:pt idx="116">
                  <c:v>8.7638103701019061E-3</c:v>
                </c:pt>
                <c:pt idx="117">
                  <c:v>9.1954298006203909E-3</c:v>
                </c:pt>
                <c:pt idx="118">
                  <c:v>7.8353403553836024E-3</c:v>
                </c:pt>
                <c:pt idx="119">
                  <c:v>1.0116970585798159E-2</c:v>
                </c:pt>
                <c:pt idx="120">
                  <c:v>8.1810212871532596E-3</c:v>
                </c:pt>
                <c:pt idx="121">
                  <c:v>1.1148933672456576E-2</c:v>
                </c:pt>
                <c:pt idx="122">
                  <c:v>7.9505006257318839E-3</c:v>
                </c:pt>
                <c:pt idx="123">
                  <c:v>8.2181863077934354E-3</c:v>
                </c:pt>
                <c:pt idx="124">
                  <c:v>8.2236752502307248E-3</c:v>
                </c:pt>
                <c:pt idx="125">
                  <c:v>9.1701356508800333E-3</c:v>
                </c:pt>
                <c:pt idx="126">
                  <c:v>6.2367095649551486E-3</c:v>
                </c:pt>
                <c:pt idx="127">
                  <c:v>6.654109737122417E-3</c:v>
                </c:pt>
                <c:pt idx="128">
                  <c:v>6.077355703641615E-3</c:v>
                </c:pt>
                <c:pt idx="129">
                  <c:v>7.2916397830865461E-3</c:v>
                </c:pt>
                <c:pt idx="130">
                  <c:v>6.4850101576457691E-3</c:v>
                </c:pt>
                <c:pt idx="131">
                  <c:v>8.3451653010585582E-3</c:v>
                </c:pt>
                <c:pt idx="132">
                  <c:v>7.6033926308709558E-3</c:v>
                </c:pt>
                <c:pt idx="133">
                  <c:v>5.5230471557258676E-3</c:v>
                </c:pt>
                <c:pt idx="134">
                  <c:v>5.4861650158951605E-3</c:v>
                </c:pt>
                <c:pt idx="135">
                  <c:v>5.1915999725698405E-3</c:v>
                </c:pt>
                <c:pt idx="136">
                  <c:v>4.588139190808394E-3</c:v>
                </c:pt>
                <c:pt idx="137">
                  <c:v>4.788880140086397E-3</c:v>
                </c:pt>
                <c:pt idx="138">
                  <c:v>7.6995244300041704E-3</c:v>
                </c:pt>
                <c:pt idx="139">
                  <c:v>6.2074274099863432E-3</c:v>
                </c:pt>
                <c:pt idx="140">
                  <c:v>8.4763421521374081E-3</c:v>
                </c:pt>
                <c:pt idx="141">
                  <c:v>8.3262680541214516E-3</c:v>
                </c:pt>
                <c:pt idx="142">
                  <c:v>8.4033765179555939E-3</c:v>
                </c:pt>
                <c:pt idx="143">
                  <c:v>6.2828240522245617E-3</c:v>
                </c:pt>
                <c:pt idx="144">
                  <c:v>6.4318488401253291E-3</c:v>
                </c:pt>
                <c:pt idx="145">
                  <c:v>6.8767014544151208E-3</c:v>
                </c:pt>
                <c:pt idx="146">
                  <c:v>6.8778908212748409E-3</c:v>
                </c:pt>
                <c:pt idx="147">
                  <c:v>6.354547251133354E-3</c:v>
                </c:pt>
                <c:pt idx="148">
                  <c:v>7.9661755612794455E-3</c:v>
                </c:pt>
                <c:pt idx="149">
                  <c:v>7.9656640522606219E-3</c:v>
                </c:pt>
                <c:pt idx="150">
                  <c:v>7.3871819555213864E-3</c:v>
                </c:pt>
                <c:pt idx="151">
                  <c:v>1.1853985393159398E-2</c:v>
                </c:pt>
                <c:pt idx="152">
                  <c:v>1.4116851391753459E-2</c:v>
                </c:pt>
                <c:pt idx="153">
                  <c:v>1.2657242344426136E-2</c:v>
                </c:pt>
                <c:pt idx="154">
                  <c:v>1.3214453344801371E-2</c:v>
                </c:pt>
                <c:pt idx="155">
                  <c:v>1.3701342782475891E-2</c:v>
                </c:pt>
                <c:pt idx="156">
                  <c:v>8.4228451329464715E-3</c:v>
                </c:pt>
                <c:pt idx="157">
                  <c:v>9.2541102018988321E-3</c:v>
                </c:pt>
                <c:pt idx="158">
                  <c:v>6.7207457846242468E-3</c:v>
                </c:pt>
                <c:pt idx="159">
                  <c:v>7.0735939350858442E-3</c:v>
                </c:pt>
                <c:pt idx="160">
                  <c:v>7.1262481744901619E-3</c:v>
                </c:pt>
                <c:pt idx="161">
                  <c:v>5.4259082386251068E-3</c:v>
                </c:pt>
                <c:pt idx="162">
                  <c:v>3.5780168337945367E-3</c:v>
                </c:pt>
                <c:pt idx="163">
                  <c:v>1.3805294208613181E-3</c:v>
                </c:pt>
                <c:pt idx="164">
                  <c:v>1.9783721239839819E-3</c:v>
                </c:pt>
                <c:pt idx="165">
                  <c:v>4.0117566916558932E-3</c:v>
                </c:pt>
                <c:pt idx="166">
                  <c:v>4.6466902927192978E-3</c:v>
                </c:pt>
                <c:pt idx="167">
                  <c:v>7.196823157238603E-3</c:v>
                </c:pt>
                <c:pt idx="168">
                  <c:v>7.5008511726779607E-3</c:v>
                </c:pt>
                <c:pt idx="169">
                  <c:v>7.5495424180286675E-3</c:v>
                </c:pt>
                <c:pt idx="170">
                  <c:v>7.2966028055682199E-3</c:v>
                </c:pt>
                <c:pt idx="171">
                  <c:v>6.7534151929297707E-3</c:v>
                </c:pt>
                <c:pt idx="172">
                  <c:v>4.8595202629304109E-3</c:v>
                </c:pt>
                <c:pt idx="173">
                  <c:v>4.3371246363029786E-3</c:v>
                </c:pt>
                <c:pt idx="174">
                  <c:v>4.4097134517092152E-3</c:v>
                </c:pt>
                <c:pt idx="175">
                  <c:v>6.7639311735712901E-3</c:v>
                </c:pt>
                <c:pt idx="176">
                  <c:v>9.5217911239516579E-3</c:v>
                </c:pt>
                <c:pt idx="177">
                  <c:v>7.2144749194887215E-3</c:v>
                </c:pt>
                <c:pt idx="178">
                  <c:v>7.6722674973885019E-3</c:v>
                </c:pt>
                <c:pt idx="179">
                  <c:v>7.5777881822113547E-3</c:v>
                </c:pt>
                <c:pt idx="180">
                  <c:v>8.2270217520462267E-3</c:v>
                </c:pt>
                <c:pt idx="181">
                  <c:v>8.0187717770147555E-3</c:v>
                </c:pt>
                <c:pt idx="182">
                  <c:v>8.4162417133417169E-3</c:v>
                </c:pt>
                <c:pt idx="183">
                  <c:v>8.0819019638896997E-3</c:v>
                </c:pt>
                <c:pt idx="184">
                  <c:v>1.3642396635612113E-2</c:v>
                </c:pt>
                <c:pt idx="185">
                  <c:v>1.2495519674767258E-2</c:v>
                </c:pt>
                <c:pt idx="186">
                  <c:v>1.2424128266203979E-2</c:v>
                </c:pt>
                <c:pt idx="187">
                  <c:v>1.4073948833695761E-2</c:v>
                </c:pt>
                <c:pt idx="188">
                  <c:v>1.46462316145771E-2</c:v>
                </c:pt>
                <c:pt idx="189">
                  <c:v>1.2074260913705512E-2</c:v>
                </c:pt>
                <c:pt idx="190">
                  <c:v>1.1791473439204222E-2</c:v>
                </c:pt>
                <c:pt idx="191">
                  <c:v>1.2548153334954305E-2</c:v>
                </c:pt>
                <c:pt idx="192">
                  <c:v>9.3872096999431248E-3</c:v>
                </c:pt>
                <c:pt idx="193">
                  <c:v>7.261359214945578E-3</c:v>
                </c:pt>
                <c:pt idx="194">
                  <c:v>1.0021105713326818E-2</c:v>
                </c:pt>
                <c:pt idx="195">
                  <c:v>1.0035221047306357E-2</c:v>
                </c:pt>
                <c:pt idx="196">
                  <c:v>8.77975540796146E-3</c:v>
                </c:pt>
                <c:pt idx="197">
                  <c:v>6.5519071204571807E-3</c:v>
                </c:pt>
                <c:pt idx="198">
                  <c:v>9.8016336065071749E-3</c:v>
                </c:pt>
                <c:pt idx="199">
                  <c:v>6.7562419240984441E-3</c:v>
                </c:pt>
                <c:pt idx="200">
                  <c:v>7.8595703254934479E-3</c:v>
                </c:pt>
                <c:pt idx="201">
                  <c:v>8.7303473963734109E-3</c:v>
                </c:pt>
                <c:pt idx="202">
                  <c:v>1.2435520269217109E-2</c:v>
                </c:pt>
                <c:pt idx="203">
                  <c:v>1.2967478228808418E-2</c:v>
                </c:pt>
                <c:pt idx="204">
                  <c:v>1.2917177520302919E-2</c:v>
                </c:pt>
                <c:pt idx="205">
                  <c:v>1.1446134733672991E-2</c:v>
                </c:pt>
                <c:pt idx="206">
                  <c:v>8.1957348241950504E-3</c:v>
                </c:pt>
                <c:pt idx="207">
                  <c:v>5.2748531122071207E-3</c:v>
                </c:pt>
                <c:pt idx="208">
                  <c:v>4.6326473015272391E-3</c:v>
                </c:pt>
                <c:pt idx="209">
                  <c:v>9.5177743844441585E-3</c:v>
                </c:pt>
                <c:pt idx="210">
                  <c:v>1.0351259952388449E-2</c:v>
                </c:pt>
                <c:pt idx="211">
                  <c:v>1.1102535157592644E-2</c:v>
                </c:pt>
                <c:pt idx="212">
                  <c:v>1.1186398241999865E-2</c:v>
                </c:pt>
                <c:pt idx="213">
                  <c:v>1.2229520739240758E-2</c:v>
                </c:pt>
                <c:pt idx="214">
                  <c:v>9.2518000223240898E-3</c:v>
                </c:pt>
                <c:pt idx="215">
                  <c:v>9.1278102618711863E-3</c:v>
                </c:pt>
                <c:pt idx="216">
                  <c:v>8.4967206582638906E-3</c:v>
                </c:pt>
                <c:pt idx="217">
                  <c:v>1.0052319064614101E-2</c:v>
                </c:pt>
                <c:pt idx="218">
                  <c:v>7.018413094358163E-3</c:v>
                </c:pt>
                <c:pt idx="219">
                  <c:v>6.6119458949053522E-3</c:v>
                </c:pt>
                <c:pt idx="220">
                  <c:v>6.35184406364843E-3</c:v>
                </c:pt>
                <c:pt idx="221">
                  <c:v>6.8124117750128048E-3</c:v>
                </c:pt>
                <c:pt idx="222">
                  <c:v>5.7900067246062564E-3</c:v>
                </c:pt>
                <c:pt idx="223">
                  <c:v>6.4349139978933855E-3</c:v>
                </c:pt>
                <c:pt idx="224">
                  <c:v>5.8859999132934377E-3</c:v>
                </c:pt>
                <c:pt idx="225">
                  <c:v>6.2794581673216382E-3</c:v>
                </c:pt>
                <c:pt idx="226">
                  <c:v>8.2075030866061646E-3</c:v>
                </c:pt>
                <c:pt idx="227">
                  <c:v>5.9208361053693526E-3</c:v>
                </c:pt>
                <c:pt idx="228">
                  <c:v>7.200515051554052E-3</c:v>
                </c:pt>
                <c:pt idx="229">
                  <c:v>7.3422720110465313E-3</c:v>
                </c:pt>
                <c:pt idx="230">
                  <c:v>6.9801549611789374E-3</c:v>
                </c:pt>
                <c:pt idx="231">
                  <c:v>3.5692705268523788E-3</c:v>
                </c:pt>
                <c:pt idx="232">
                  <c:v>9.872441857087107E-3</c:v>
                </c:pt>
                <c:pt idx="233">
                  <c:v>9.5593005763126813E-3</c:v>
                </c:pt>
                <c:pt idx="234">
                  <c:v>9.3846869409379401E-3</c:v>
                </c:pt>
                <c:pt idx="235">
                  <c:v>9.676606501763798E-3</c:v>
                </c:pt>
                <c:pt idx="236">
                  <c:v>9.3791432022597362E-3</c:v>
                </c:pt>
                <c:pt idx="237">
                  <c:v>6.1690740713233059E-3</c:v>
                </c:pt>
                <c:pt idx="238">
                  <c:v>7.2638355789387222E-3</c:v>
                </c:pt>
                <c:pt idx="239">
                  <c:v>7.4976440476263962E-3</c:v>
                </c:pt>
                <c:pt idx="240">
                  <c:v>7.8625669583347046E-3</c:v>
                </c:pt>
                <c:pt idx="241">
                  <c:v>7.9596066897659763E-3</c:v>
                </c:pt>
                <c:pt idx="242">
                  <c:v>7.014257775917845E-3</c:v>
                </c:pt>
                <c:pt idx="243">
                  <c:v>6.327265641086979E-3</c:v>
                </c:pt>
                <c:pt idx="244">
                  <c:v>5.6828717950207783E-3</c:v>
                </c:pt>
                <c:pt idx="245">
                  <c:v>1.2134824885002195E-2</c:v>
                </c:pt>
                <c:pt idx="246">
                  <c:v>1.331293719694022E-2</c:v>
                </c:pt>
                <c:pt idx="247">
                  <c:v>1.3320952044425498E-2</c:v>
                </c:pt>
                <c:pt idx="248">
                  <c:v>1.1426411553145126E-2</c:v>
                </c:pt>
                <c:pt idx="249">
                  <c:v>1.2819821538527792E-2</c:v>
                </c:pt>
                <c:pt idx="250">
                  <c:v>6.8248342247435954E-3</c:v>
                </c:pt>
                <c:pt idx="251">
                  <c:v>5.8432792352431573E-3</c:v>
                </c:pt>
                <c:pt idx="252">
                  <c:v>6.7504506706471601E-3</c:v>
                </c:pt>
                <c:pt idx="253">
                  <c:v>8.0044227931788288E-3</c:v>
                </c:pt>
                <c:pt idx="254">
                  <c:v>9.0022899955467216E-3</c:v>
                </c:pt>
                <c:pt idx="255">
                  <c:v>1.0039454996645195E-2</c:v>
                </c:pt>
                <c:pt idx="256">
                  <c:v>9.9716509617131677E-3</c:v>
                </c:pt>
                <c:pt idx="257">
                  <c:v>9.3356649528433082E-3</c:v>
                </c:pt>
                <c:pt idx="258">
                  <c:v>8.532176102299064E-3</c:v>
                </c:pt>
                <c:pt idx="259">
                  <c:v>5.1551334641177131E-3</c:v>
                </c:pt>
                <c:pt idx="260">
                  <c:v>5.8203772218363738E-3</c:v>
                </c:pt>
                <c:pt idx="261">
                  <c:v>6.3351219192528136E-3</c:v>
                </c:pt>
                <c:pt idx="262">
                  <c:v>5.9282383872086364E-3</c:v>
                </c:pt>
                <c:pt idx="263">
                  <c:v>6.0520352980841441E-3</c:v>
                </c:pt>
                <c:pt idx="264">
                  <c:v>8.8360007273712519E-3</c:v>
                </c:pt>
                <c:pt idx="265">
                  <c:v>8.37869571536092E-3</c:v>
                </c:pt>
                <c:pt idx="266">
                  <c:v>9.2817233954139051E-3</c:v>
                </c:pt>
                <c:pt idx="267">
                  <c:v>9.0092930372177946E-3</c:v>
                </c:pt>
                <c:pt idx="268">
                  <c:v>8.1336589952175197E-3</c:v>
                </c:pt>
                <c:pt idx="269">
                  <c:v>6.7362014197867148E-3</c:v>
                </c:pt>
                <c:pt idx="270">
                  <c:v>8.416673823464187E-3</c:v>
                </c:pt>
                <c:pt idx="271">
                  <c:v>6.9392414610548701E-3</c:v>
                </c:pt>
                <c:pt idx="272">
                  <c:v>8.5191061898452786E-3</c:v>
                </c:pt>
                <c:pt idx="273">
                  <c:v>8.747504362157087E-3</c:v>
                </c:pt>
                <c:pt idx="274">
                  <c:v>8.0836404275670126E-3</c:v>
                </c:pt>
                <c:pt idx="275">
                  <c:v>8.3212830672950364E-3</c:v>
                </c:pt>
                <c:pt idx="276">
                  <c:v>4.5865586000654419E-3</c:v>
                </c:pt>
                <c:pt idx="277">
                  <c:v>5.0517359535965861E-3</c:v>
                </c:pt>
                <c:pt idx="278">
                  <c:v>6.2805763693408335E-3</c:v>
                </c:pt>
                <c:pt idx="279">
                  <c:v>6.0280347010952199E-3</c:v>
                </c:pt>
                <c:pt idx="280">
                  <c:v>8.3280989917162949E-3</c:v>
                </c:pt>
                <c:pt idx="281">
                  <c:v>9.3058781687367278E-3</c:v>
                </c:pt>
                <c:pt idx="282">
                  <c:v>9.3743605411085139E-3</c:v>
                </c:pt>
                <c:pt idx="283">
                  <c:v>9.7401086459733346E-3</c:v>
                </c:pt>
                <c:pt idx="284">
                  <c:v>9.831837799186385E-3</c:v>
                </c:pt>
                <c:pt idx="285">
                  <c:v>8.4142163024448335E-3</c:v>
                </c:pt>
                <c:pt idx="286">
                  <c:v>8.6028868580776303E-3</c:v>
                </c:pt>
                <c:pt idx="287">
                  <c:v>1.4272441454197685E-2</c:v>
                </c:pt>
                <c:pt idx="288">
                  <c:v>1.4701518481707877E-2</c:v>
                </c:pt>
                <c:pt idx="289">
                  <c:v>1.527827745080299E-2</c:v>
                </c:pt>
                <c:pt idx="290">
                  <c:v>1.4998924312958954E-2</c:v>
                </c:pt>
                <c:pt idx="291">
                  <c:v>1.3529748958410274E-2</c:v>
                </c:pt>
                <c:pt idx="292">
                  <c:v>1.0601853302611416E-2</c:v>
                </c:pt>
                <c:pt idx="293">
                  <c:v>7.8362598616572004E-3</c:v>
                </c:pt>
                <c:pt idx="294">
                  <c:v>7.9648824895657694E-3</c:v>
                </c:pt>
                <c:pt idx="295">
                  <c:v>7.9755395075123796E-3</c:v>
                </c:pt>
                <c:pt idx="296">
                  <c:v>9.0757693235241996E-3</c:v>
                </c:pt>
                <c:pt idx="297">
                  <c:v>4.439590402222823E-3</c:v>
                </c:pt>
                <c:pt idx="298">
                  <c:v>5.1114736242437193E-3</c:v>
                </c:pt>
                <c:pt idx="299">
                  <c:v>5.2913730437307294E-3</c:v>
                </c:pt>
                <c:pt idx="300">
                  <c:v>5.5229402806062167E-3</c:v>
                </c:pt>
                <c:pt idx="301">
                  <c:v>4.7563630257261361E-3</c:v>
                </c:pt>
                <c:pt idx="302">
                  <c:v>9.4521276404331718E-4</c:v>
                </c:pt>
                <c:pt idx="303">
                  <c:v>5.7168034116638101E-3</c:v>
                </c:pt>
                <c:pt idx="304">
                  <c:v>5.8238251575494669E-3</c:v>
                </c:pt>
                <c:pt idx="305">
                  <c:v>6.0036887753944588E-3</c:v>
                </c:pt>
                <c:pt idx="306">
                  <c:v>7.0197542015890081E-3</c:v>
                </c:pt>
                <c:pt idx="307">
                  <c:v>6.8405041349656514E-3</c:v>
                </c:pt>
                <c:pt idx="308">
                  <c:v>6.5718581953797322E-3</c:v>
                </c:pt>
                <c:pt idx="309">
                  <c:v>6.4185632433334458E-3</c:v>
                </c:pt>
                <c:pt idx="310">
                  <c:v>6.4600867765172935E-3</c:v>
                </c:pt>
                <c:pt idx="311">
                  <c:v>5.7526387725141213E-3</c:v>
                </c:pt>
                <c:pt idx="312">
                  <c:v>5.7821989163350865E-3</c:v>
                </c:pt>
                <c:pt idx="313">
                  <c:v>4.7792429313314551E-3</c:v>
                </c:pt>
                <c:pt idx="314">
                  <c:v>5.4339252743105899E-3</c:v>
                </c:pt>
                <c:pt idx="315">
                  <c:v>4.4875130739496965E-3</c:v>
                </c:pt>
                <c:pt idx="316">
                  <c:v>8.2866534569694689E-3</c:v>
                </c:pt>
                <c:pt idx="317">
                  <c:v>9.1974856414569258E-3</c:v>
                </c:pt>
                <c:pt idx="318">
                  <c:v>9.2471800192844792E-3</c:v>
                </c:pt>
                <c:pt idx="319">
                  <c:v>8.6063302981689484E-3</c:v>
                </c:pt>
                <c:pt idx="320">
                  <c:v>9.5561423762144156E-3</c:v>
                </c:pt>
                <c:pt idx="321">
                  <c:v>8.2298940508160039E-3</c:v>
                </c:pt>
                <c:pt idx="322">
                  <c:v>6.9370129840216361E-3</c:v>
                </c:pt>
                <c:pt idx="323">
                  <c:v>6.8735845198738326E-3</c:v>
                </c:pt>
                <c:pt idx="324">
                  <c:v>6.4473473731182212E-3</c:v>
                </c:pt>
                <c:pt idx="325">
                  <c:v>5.5797896879854264E-3</c:v>
                </c:pt>
                <c:pt idx="326">
                  <c:v>6.127151543300435E-3</c:v>
                </c:pt>
                <c:pt idx="327">
                  <c:v>7.3459368354235419E-3</c:v>
                </c:pt>
                <c:pt idx="328">
                  <c:v>7.3799980104451166E-3</c:v>
                </c:pt>
                <c:pt idx="329">
                  <c:v>7.9758463399664317E-3</c:v>
                </c:pt>
                <c:pt idx="330">
                  <c:v>6.0311941628200571E-3</c:v>
                </c:pt>
                <c:pt idx="331">
                  <c:v>8.2941924825118436E-3</c:v>
                </c:pt>
                <c:pt idx="332">
                  <c:v>6.481852763824434E-3</c:v>
                </c:pt>
                <c:pt idx="333">
                  <c:v>5.2090892169896668E-3</c:v>
                </c:pt>
                <c:pt idx="334">
                  <c:v>1.3628615420421635E-2</c:v>
                </c:pt>
                <c:pt idx="335">
                  <c:v>1.3909603473880452E-2</c:v>
                </c:pt>
                <c:pt idx="336">
                  <c:v>1.2647108075572027E-2</c:v>
                </c:pt>
                <c:pt idx="337">
                  <c:v>1.2847916307030622E-2</c:v>
                </c:pt>
                <c:pt idx="338">
                  <c:v>1.2407773627048492E-2</c:v>
                </c:pt>
                <c:pt idx="339">
                  <c:v>3.239274701362847E-3</c:v>
                </c:pt>
                <c:pt idx="340">
                  <c:v>3.48715605549982E-3</c:v>
                </c:pt>
                <c:pt idx="341">
                  <c:v>3.4891843340886146E-3</c:v>
                </c:pt>
                <c:pt idx="342">
                  <c:v>6.0138096426644175E-3</c:v>
                </c:pt>
                <c:pt idx="343">
                  <c:v>5.6758886707950987E-3</c:v>
                </c:pt>
                <c:pt idx="344">
                  <c:v>5.7470468464197429E-3</c:v>
                </c:pt>
                <c:pt idx="345">
                  <c:v>6.7178799779702781E-3</c:v>
                </c:pt>
                <c:pt idx="346">
                  <c:v>7.6548665184087506E-3</c:v>
                </c:pt>
                <c:pt idx="347">
                  <c:v>8.7283838337762522E-3</c:v>
                </c:pt>
                <c:pt idx="348">
                  <c:v>8.8151721022896954E-3</c:v>
                </c:pt>
                <c:pt idx="349">
                  <c:v>7.5894966731868806E-3</c:v>
                </c:pt>
                <c:pt idx="350">
                  <c:v>7.8320946398332675E-3</c:v>
                </c:pt>
                <c:pt idx="351">
                  <c:v>6.8857815141071593E-3</c:v>
                </c:pt>
                <c:pt idx="352">
                  <c:v>3.2177243132399539E-3</c:v>
                </c:pt>
                <c:pt idx="353">
                  <c:v>3.5504241277737425E-3</c:v>
                </c:pt>
                <c:pt idx="354">
                  <c:v>5.7024389696883233E-3</c:v>
                </c:pt>
                <c:pt idx="355">
                  <c:v>4.7018365421872977E-3</c:v>
                </c:pt>
                <c:pt idx="356">
                  <c:v>4.2973638668462478E-3</c:v>
                </c:pt>
                <c:pt idx="357">
                  <c:v>4.3608376795882808E-3</c:v>
                </c:pt>
                <c:pt idx="358">
                  <c:v>5.5993613327797419E-3</c:v>
                </c:pt>
                <c:pt idx="359">
                  <c:v>6.2154725289334124E-3</c:v>
                </c:pt>
                <c:pt idx="360">
                  <c:v>6.4252431391493879E-3</c:v>
                </c:pt>
                <c:pt idx="361">
                  <c:v>6.0877694329650013E-3</c:v>
                </c:pt>
                <c:pt idx="362">
                  <c:v>7.2121470070133694E-3</c:v>
                </c:pt>
                <c:pt idx="363">
                  <c:v>4.9107510278895506E-3</c:v>
                </c:pt>
                <c:pt idx="364">
                  <c:v>4.7542201883946644E-3</c:v>
                </c:pt>
                <c:pt idx="365">
                  <c:v>4.7475773225561747E-3</c:v>
                </c:pt>
                <c:pt idx="366">
                  <c:v>3.9277185516904704E-3</c:v>
                </c:pt>
                <c:pt idx="367">
                  <c:v>6.7169348743590044E-3</c:v>
                </c:pt>
                <c:pt idx="368">
                  <c:v>5.8796200492835125E-3</c:v>
                </c:pt>
                <c:pt idx="369">
                  <c:v>5.6576614804788507E-3</c:v>
                </c:pt>
                <c:pt idx="370">
                  <c:v>4.7981390461973973E-3</c:v>
                </c:pt>
                <c:pt idx="371">
                  <c:v>3.9660481916157309E-3</c:v>
                </c:pt>
                <c:pt idx="372">
                  <c:v>3.7691983436032961E-3</c:v>
                </c:pt>
                <c:pt idx="373">
                  <c:v>4.2072838014525571E-3</c:v>
                </c:pt>
                <c:pt idx="374">
                  <c:v>7.3474302032795792E-3</c:v>
                </c:pt>
                <c:pt idx="375">
                  <c:v>5.1244416326069022E-3</c:v>
                </c:pt>
                <c:pt idx="376">
                  <c:v>5.7949888507690239E-3</c:v>
                </c:pt>
                <c:pt idx="377">
                  <c:v>5.812343480103864E-3</c:v>
                </c:pt>
                <c:pt idx="378">
                  <c:v>5.88167799607002E-3</c:v>
                </c:pt>
                <c:pt idx="379">
                  <c:v>4.127499187040494E-3</c:v>
                </c:pt>
                <c:pt idx="380">
                  <c:v>6.8977081186481527E-3</c:v>
                </c:pt>
                <c:pt idx="381">
                  <c:v>8.9187602342764329E-3</c:v>
                </c:pt>
                <c:pt idx="382">
                  <c:v>9.0098065483193851E-3</c:v>
                </c:pt>
                <c:pt idx="383">
                  <c:v>8.7355910743929458E-3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AF-4C60-BBC5-73AA94251CE3}"/>
            </c:ext>
          </c:extLst>
        </c:ser>
        <c:ser>
          <c:idx val="1"/>
          <c:order val="1"/>
          <c:tx>
            <c:strRef>
              <c:f>波动率!$U$21</c:f>
              <c:strCache>
                <c:ptCount val="1"/>
                <c:pt idx="0">
                  <c:v>滚动20日</c:v>
                </c:pt>
              </c:strCache>
            </c:strRef>
          </c:tx>
          <c:spPr>
            <a:ln w="19050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波动率!$S$141:$S$524</c:f>
              <c:numCache>
                <c:formatCode>yyyy/m/d;@</c:formatCode>
                <c:ptCount val="384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44781</c:v>
                </c:pt>
                <c:pt idx="6">
                  <c:v>44782</c:v>
                </c:pt>
                <c:pt idx="7">
                  <c:v>44783</c:v>
                </c:pt>
                <c:pt idx="8">
                  <c:v>44784</c:v>
                </c:pt>
                <c:pt idx="9">
                  <c:v>44785</c:v>
                </c:pt>
                <c:pt idx="10">
                  <c:v>44788</c:v>
                </c:pt>
                <c:pt idx="11">
                  <c:v>44789</c:v>
                </c:pt>
                <c:pt idx="12">
                  <c:v>44790</c:v>
                </c:pt>
                <c:pt idx="13">
                  <c:v>44791</c:v>
                </c:pt>
                <c:pt idx="14">
                  <c:v>44792</c:v>
                </c:pt>
                <c:pt idx="15">
                  <c:v>44795</c:v>
                </c:pt>
                <c:pt idx="16">
                  <c:v>44796</c:v>
                </c:pt>
                <c:pt idx="17">
                  <c:v>44797</c:v>
                </c:pt>
                <c:pt idx="18">
                  <c:v>44798</c:v>
                </c:pt>
                <c:pt idx="19">
                  <c:v>44799</c:v>
                </c:pt>
                <c:pt idx="20">
                  <c:v>44802</c:v>
                </c:pt>
                <c:pt idx="21">
                  <c:v>44803</c:v>
                </c:pt>
                <c:pt idx="22">
                  <c:v>44804</c:v>
                </c:pt>
                <c:pt idx="23">
                  <c:v>44805</c:v>
                </c:pt>
                <c:pt idx="24">
                  <c:v>44806</c:v>
                </c:pt>
                <c:pt idx="25">
                  <c:v>44809</c:v>
                </c:pt>
                <c:pt idx="26">
                  <c:v>44810</c:v>
                </c:pt>
                <c:pt idx="27">
                  <c:v>44811</c:v>
                </c:pt>
                <c:pt idx="28">
                  <c:v>44812</c:v>
                </c:pt>
                <c:pt idx="29">
                  <c:v>44813</c:v>
                </c:pt>
                <c:pt idx="30">
                  <c:v>44817</c:v>
                </c:pt>
                <c:pt idx="31">
                  <c:v>44818</c:v>
                </c:pt>
                <c:pt idx="32">
                  <c:v>44819</c:v>
                </c:pt>
                <c:pt idx="33">
                  <c:v>44820</c:v>
                </c:pt>
                <c:pt idx="34">
                  <c:v>44823</c:v>
                </c:pt>
                <c:pt idx="35">
                  <c:v>44824</c:v>
                </c:pt>
                <c:pt idx="36">
                  <c:v>44825</c:v>
                </c:pt>
                <c:pt idx="37">
                  <c:v>44826</c:v>
                </c:pt>
                <c:pt idx="38">
                  <c:v>44827</c:v>
                </c:pt>
                <c:pt idx="39">
                  <c:v>44830</c:v>
                </c:pt>
                <c:pt idx="40">
                  <c:v>44831</c:v>
                </c:pt>
                <c:pt idx="41">
                  <c:v>44832</c:v>
                </c:pt>
                <c:pt idx="42">
                  <c:v>44833</c:v>
                </c:pt>
                <c:pt idx="43">
                  <c:v>44834</c:v>
                </c:pt>
                <c:pt idx="44">
                  <c:v>44844</c:v>
                </c:pt>
                <c:pt idx="45">
                  <c:v>44845</c:v>
                </c:pt>
                <c:pt idx="46">
                  <c:v>44846</c:v>
                </c:pt>
                <c:pt idx="47">
                  <c:v>44847</c:v>
                </c:pt>
                <c:pt idx="48">
                  <c:v>44848</c:v>
                </c:pt>
                <c:pt idx="49">
                  <c:v>44851</c:v>
                </c:pt>
                <c:pt idx="50">
                  <c:v>44852</c:v>
                </c:pt>
                <c:pt idx="51">
                  <c:v>44853</c:v>
                </c:pt>
                <c:pt idx="52">
                  <c:v>44854</c:v>
                </c:pt>
                <c:pt idx="53">
                  <c:v>44855</c:v>
                </c:pt>
                <c:pt idx="54">
                  <c:v>44858</c:v>
                </c:pt>
                <c:pt idx="55">
                  <c:v>44859</c:v>
                </c:pt>
                <c:pt idx="56">
                  <c:v>44860</c:v>
                </c:pt>
                <c:pt idx="57">
                  <c:v>44861</c:v>
                </c:pt>
                <c:pt idx="58">
                  <c:v>44862</c:v>
                </c:pt>
                <c:pt idx="59">
                  <c:v>44865</c:v>
                </c:pt>
                <c:pt idx="60">
                  <c:v>44866</c:v>
                </c:pt>
                <c:pt idx="61">
                  <c:v>44867</c:v>
                </c:pt>
                <c:pt idx="62">
                  <c:v>44868</c:v>
                </c:pt>
                <c:pt idx="63">
                  <c:v>44869</c:v>
                </c:pt>
                <c:pt idx="64">
                  <c:v>44872</c:v>
                </c:pt>
                <c:pt idx="65">
                  <c:v>44873</c:v>
                </c:pt>
                <c:pt idx="66">
                  <c:v>44874</c:v>
                </c:pt>
                <c:pt idx="67">
                  <c:v>44875</c:v>
                </c:pt>
                <c:pt idx="68">
                  <c:v>44876</c:v>
                </c:pt>
                <c:pt idx="69">
                  <c:v>44879</c:v>
                </c:pt>
                <c:pt idx="70">
                  <c:v>44880</c:v>
                </c:pt>
                <c:pt idx="71">
                  <c:v>44881</c:v>
                </c:pt>
                <c:pt idx="72">
                  <c:v>44882</c:v>
                </c:pt>
                <c:pt idx="73">
                  <c:v>44883</c:v>
                </c:pt>
                <c:pt idx="74">
                  <c:v>44886</c:v>
                </c:pt>
                <c:pt idx="75">
                  <c:v>44887</c:v>
                </c:pt>
                <c:pt idx="76">
                  <c:v>44888</c:v>
                </c:pt>
                <c:pt idx="77">
                  <c:v>44889</c:v>
                </c:pt>
                <c:pt idx="78">
                  <c:v>44890</c:v>
                </c:pt>
                <c:pt idx="79">
                  <c:v>44893</c:v>
                </c:pt>
                <c:pt idx="80">
                  <c:v>44894</c:v>
                </c:pt>
                <c:pt idx="81">
                  <c:v>44895</c:v>
                </c:pt>
                <c:pt idx="82">
                  <c:v>44896</c:v>
                </c:pt>
                <c:pt idx="83">
                  <c:v>44897</c:v>
                </c:pt>
                <c:pt idx="84">
                  <c:v>44900</c:v>
                </c:pt>
                <c:pt idx="85">
                  <c:v>44901</c:v>
                </c:pt>
                <c:pt idx="86">
                  <c:v>44902</c:v>
                </c:pt>
                <c:pt idx="87">
                  <c:v>44903</c:v>
                </c:pt>
                <c:pt idx="88">
                  <c:v>44904</c:v>
                </c:pt>
                <c:pt idx="89">
                  <c:v>44907</c:v>
                </c:pt>
                <c:pt idx="90">
                  <c:v>44908</c:v>
                </c:pt>
                <c:pt idx="91">
                  <c:v>44909</c:v>
                </c:pt>
                <c:pt idx="92">
                  <c:v>44910</c:v>
                </c:pt>
                <c:pt idx="93">
                  <c:v>44911</c:v>
                </c:pt>
                <c:pt idx="94">
                  <c:v>44914</c:v>
                </c:pt>
                <c:pt idx="95">
                  <c:v>44915</c:v>
                </c:pt>
                <c:pt idx="96">
                  <c:v>44916</c:v>
                </c:pt>
                <c:pt idx="97">
                  <c:v>44917</c:v>
                </c:pt>
                <c:pt idx="98">
                  <c:v>44918</c:v>
                </c:pt>
                <c:pt idx="99">
                  <c:v>44921</c:v>
                </c:pt>
                <c:pt idx="100">
                  <c:v>44922</c:v>
                </c:pt>
                <c:pt idx="101">
                  <c:v>44923</c:v>
                </c:pt>
                <c:pt idx="102">
                  <c:v>44924</c:v>
                </c:pt>
                <c:pt idx="103">
                  <c:v>44925</c:v>
                </c:pt>
                <c:pt idx="104">
                  <c:v>44929</c:v>
                </c:pt>
                <c:pt idx="105">
                  <c:v>44930</c:v>
                </c:pt>
                <c:pt idx="106">
                  <c:v>44931</c:v>
                </c:pt>
                <c:pt idx="107">
                  <c:v>44932</c:v>
                </c:pt>
                <c:pt idx="108">
                  <c:v>44935</c:v>
                </c:pt>
                <c:pt idx="109">
                  <c:v>44936</c:v>
                </c:pt>
                <c:pt idx="110">
                  <c:v>44937</c:v>
                </c:pt>
                <c:pt idx="111">
                  <c:v>44938</c:v>
                </c:pt>
                <c:pt idx="112">
                  <c:v>44939</c:v>
                </c:pt>
                <c:pt idx="113">
                  <c:v>44942</c:v>
                </c:pt>
                <c:pt idx="114">
                  <c:v>44943</c:v>
                </c:pt>
                <c:pt idx="115">
                  <c:v>44944</c:v>
                </c:pt>
                <c:pt idx="116">
                  <c:v>44945</c:v>
                </c:pt>
                <c:pt idx="117">
                  <c:v>44946</c:v>
                </c:pt>
                <c:pt idx="118">
                  <c:v>44956</c:v>
                </c:pt>
                <c:pt idx="119">
                  <c:v>44957</c:v>
                </c:pt>
                <c:pt idx="120">
                  <c:v>44958</c:v>
                </c:pt>
                <c:pt idx="121">
                  <c:v>44959</c:v>
                </c:pt>
                <c:pt idx="122">
                  <c:v>44960</c:v>
                </c:pt>
                <c:pt idx="123">
                  <c:v>44963</c:v>
                </c:pt>
                <c:pt idx="124">
                  <c:v>44964</c:v>
                </c:pt>
                <c:pt idx="125">
                  <c:v>44965</c:v>
                </c:pt>
                <c:pt idx="126">
                  <c:v>44966</c:v>
                </c:pt>
                <c:pt idx="127">
                  <c:v>44967</c:v>
                </c:pt>
                <c:pt idx="128">
                  <c:v>44970</c:v>
                </c:pt>
                <c:pt idx="129">
                  <c:v>44971</c:v>
                </c:pt>
                <c:pt idx="130">
                  <c:v>44972</c:v>
                </c:pt>
                <c:pt idx="131">
                  <c:v>44973</c:v>
                </c:pt>
                <c:pt idx="132">
                  <c:v>44974</c:v>
                </c:pt>
                <c:pt idx="133">
                  <c:v>44977</c:v>
                </c:pt>
                <c:pt idx="134">
                  <c:v>44978</c:v>
                </c:pt>
                <c:pt idx="135">
                  <c:v>44979</c:v>
                </c:pt>
                <c:pt idx="136">
                  <c:v>44980</c:v>
                </c:pt>
                <c:pt idx="137">
                  <c:v>44981</c:v>
                </c:pt>
                <c:pt idx="138">
                  <c:v>44984</c:v>
                </c:pt>
                <c:pt idx="139">
                  <c:v>44985</c:v>
                </c:pt>
                <c:pt idx="140">
                  <c:v>44986</c:v>
                </c:pt>
                <c:pt idx="141">
                  <c:v>44987</c:v>
                </c:pt>
                <c:pt idx="142">
                  <c:v>44988</c:v>
                </c:pt>
                <c:pt idx="143">
                  <c:v>44991</c:v>
                </c:pt>
                <c:pt idx="144">
                  <c:v>44992</c:v>
                </c:pt>
                <c:pt idx="145">
                  <c:v>44993</c:v>
                </c:pt>
                <c:pt idx="146">
                  <c:v>44994</c:v>
                </c:pt>
                <c:pt idx="147">
                  <c:v>44995</c:v>
                </c:pt>
                <c:pt idx="148">
                  <c:v>44998</c:v>
                </c:pt>
                <c:pt idx="149">
                  <c:v>44999</c:v>
                </c:pt>
                <c:pt idx="150">
                  <c:v>45000</c:v>
                </c:pt>
                <c:pt idx="151">
                  <c:v>45001</c:v>
                </c:pt>
                <c:pt idx="152">
                  <c:v>45002</c:v>
                </c:pt>
                <c:pt idx="153">
                  <c:v>45005</c:v>
                </c:pt>
                <c:pt idx="154">
                  <c:v>45006</c:v>
                </c:pt>
                <c:pt idx="155">
                  <c:v>45007</c:v>
                </c:pt>
                <c:pt idx="156">
                  <c:v>45008</c:v>
                </c:pt>
                <c:pt idx="157">
                  <c:v>45009</c:v>
                </c:pt>
                <c:pt idx="158">
                  <c:v>45012</c:v>
                </c:pt>
                <c:pt idx="159">
                  <c:v>45013</c:v>
                </c:pt>
                <c:pt idx="160">
                  <c:v>45014</c:v>
                </c:pt>
                <c:pt idx="161">
                  <c:v>45015</c:v>
                </c:pt>
                <c:pt idx="162">
                  <c:v>45016</c:v>
                </c:pt>
                <c:pt idx="163">
                  <c:v>45019</c:v>
                </c:pt>
                <c:pt idx="164">
                  <c:v>45020</c:v>
                </c:pt>
                <c:pt idx="165">
                  <c:v>45022</c:v>
                </c:pt>
                <c:pt idx="166">
                  <c:v>45023</c:v>
                </c:pt>
                <c:pt idx="167">
                  <c:v>45026</c:v>
                </c:pt>
                <c:pt idx="168">
                  <c:v>45027</c:v>
                </c:pt>
                <c:pt idx="169">
                  <c:v>45028</c:v>
                </c:pt>
                <c:pt idx="170">
                  <c:v>45029</c:v>
                </c:pt>
                <c:pt idx="171">
                  <c:v>45030</c:v>
                </c:pt>
                <c:pt idx="172">
                  <c:v>45033</c:v>
                </c:pt>
                <c:pt idx="173">
                  <c:v>45034</c:v>
                </c:pt>
                <c:pt idx="174">
                  <c:v>45035</c:v>
                </c:pt>
                <c:pt idx="175">
                  <c:v>45036</c:v>
                </c:pt>
                <c:pt idx="176">
                  <c:v>45037</c:v>
                </c:pt>
                <c:pt idx="177">
                  <c:v>45040</c:v>
                </c:pt>
                <c:pt idx="178">
                  <c:v>45041</c:v>
                </c:pt>
                <c:pt idx="179">
                  <c:v>45042</c:v>
                </c:pt>
                <c:pt idx="180">
                  <c:v>45043</c:v>
                </c:pt>
                <c:pt idx="181">
                  <c:v>45044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  <c:pt idx="200">
                  <c:v>45076</c:v>
                </c:pt>
                <c:pt idx="201">
                  <c:v>45077</c:v>
                </c:pt>
                <c:pt idx="202">
                  <c:v>45078</c:v>
                </c:pt>
                <c:pt idx="203">
                  <c:v>45079</c:v>
                </c:pt>
                <c:pt idx="204">
                  <c:v>45082</c:v>
                </c:pt>
                <c:pt idx="205">
                  <c:v>45083</c:v>
                </c:pt>
                <c:pt idx="206">
                  <c:v>45084</c:v>
                </c:pt>
                <c:pt idx="207">
                  <c:v>45085</c:v>
                </c:pt>
                <c:pt idx="208">
                  <c:v>45086</c:v>
                </c:pt>
                <c:pt idx="209">
                  <c:v>45089</c:v>
                </c:pt>
                <c:pt idx="210">
                  <c:v>45090</c:v>
                </c:pt>
                <c:pt idx="211">
                  <c:v>45091</c:v>
                </c:pt>
                <c:pt idx="212">
                  <c:v>45092</c:v>
                </c:pt>
                <c:pt idx="213">
                  <c:v>45093</c:v>
                </c:pt>
                <c:pt idx="214">
                  <c:v>45096</c:v>
                </c:pt>
                <c:pt idx="215">
                  <c:v>45097</c:v>
                </c:pt>
                <c:pt idx="216">
                  <c:v>45098</c:v>
                </c:pt>
                <c:pt idx="217">
                  <c:v>45103</c:v>
                </c:pt>
                <c:pt idx="218">
                  <c:v>45104</c:v>
                </c:pt>
                <c:pt idx="219">
                  <c:v>45105</c:v>
                </c:pt>
                <c:pt idx="220">
                  <c:v>45106</c:v>
                </c:pt>
                <c:pt idx="221">
                  <c:v>45107</c:v>
                </c:pt>
                <c:pt idx="222">
                  <c:v>45110</c:v>
                </c:pt>
                <c:pt idx="223">
                  <c:v>45111</c:v>
                </c:pt>
                <c:pt idx="224">
                  <c:v>45112</c:v>
                </c:pt>
                <c:pt idx="225">
                  <c:v>45113</c:v>
                </c:pt>
                <c:pt idx="226">
                  <c:v>45114</c:v>
                </c:pt>
                <c:pt idx="227">
                  <c:v>45117</c:v>
                </c:pt>
                <c:pt idx="228">
                  <c:v>45118</c:v>
                </c:pt>
                <c:pt idx="229">
                  <c:v>45119</c:v>
                </c:pt>
                <c:pt idx="230">
                  <c:v>45120</c:v>
                </c:pt>
                <c:pt idx="231">
                  <c:v>45121</c:v>
                </c:pt>
                <c:pt idx="232">
                  <c:v>45124</c:v>
                </c:pt>
                <c:pt idx="233">
                  <c:v>45125</c:v>
                </c:pt>
                <c:pt idx="234">
                  <c:v>45126</c:v>
                </c:pt>
                <c:pt idx="235">
                  <c:v>45127</c:v>
                </c:pt>
                <c:pt idx="236">
                  <c:v>45128</c:v>
                </c:pt>
                <c:pt idx="237">
                  <c:v>45131</c:v>
                </c:pt>
                <c:pt idx="238">
                  <c:v>45132</c:v>
                </c:pt>
                <c:pt idx="239">
                  <c:v>45133</c:v>
                </c:pt>
                <c:pt idx="240">
                  <c:v>45134</c:v>
                </c:pt>
                <c:pt idx="241">
                  <c:v>45135</c:v>
                </c:pt>
                <c:pt idx="242">
                  <c:v>45138</c:v>
                </c:pt>
                <c:pt idx="243">
                  <c:v>45139</c:v>
                </c:pt>
                <c:pt idx="244">
                  <c:v>45140</c:v>
                </c:pt>
                <c:pt idx="245">
                  <c:v>45141</c:v>
                </c:pt>
                <c:pt idx="246">
                  <c:v>45142</c:v>
                </c:pt>
                <c:pt idx="247">
                  <c:v>45145</c:v>
                </c:pt>
                <c:pt idx="248">
                  <c:v>45146</c:v>
                </c:pt>
                <c:pt idx="249">
                  <c:v>45147</c:v>
                </c:pt>
                <c:pt idx="250">
                  <c:v>45148</c:v>
                </c:pt>
                <c:pt idx="251">
                  <c:v>45149</c:v>
                </c:pt>
                <c:pt idx="252">
                  <c:v>45152</c:v>
                </c:pt>
                <c:pt idx="253">
                  <c:v>45153</c:v>
                </c:pt>
                <c:pt idx="254">
                  <c:v>45154</c:v>
                </c:pt>
                <c:pt idx="255">
                  <c:v>45155</c:v>
                </c:pt>
                <c:pt idx="256">
                  <c:v>45156</c:v>
                </c:pt>
                <c:pt idx="257">
                  <c:v>45159</c:v>
                </c:pt>
                <c:pt idx="258">
                  <c:v>45160</c:v>
                </c:pt>
                <c:pt idx="259">
                  <c:v>45161</c:v>
                </c:pt>
                <c:pt idx="260">
                  <c:v>45162</c:v>
                </c:pt>
                <c:pt idx="261">
                  <c:v>45163</c:v>
                </c:pt>
                <c:pt idx="262">
                  <c:v>45166</c:v>
                </c:pt>
                <c:pt idx="263">
                  <c:v>45167</c:v>
                </c:pt>
                <c:pt idx="264">
                  <c:v>45168</c:v>
                </c:pt>
                <c:pt idx="265">
                  <c:v>45169</c:v>
                </c:pt>
                <c:pt idx="266">
                  <c:v>45170</c:v>
                </c:pt>
                <c:pt idx="267">
                  <c:v>45173</c:v>
                </c:pt>
                <c:pt idx="268">
                  <c:v>45174</c:v>
                </c:pt>
                <c:pt idx="269">
                  <c:v>45175</c:v>
                </c:pt>
                <c:pt idx="270">
                  <c:v>45176</c:v>
                </c:pt>
                <c:pt idx="271">
                  <c:v>45177</c:v>
                </c:pt>
                <c:pt idx="272">
                  <c:v>45180</c:v>
                </c:pt>
                <c:pt idx="273">
                  <c:v>45181</c:v>
                </c:pt>
                <c:pt idx="274">
                  <c:v>45182</c:v>
                </c:pt>
                <c:pt idx="275">
                  <c:v>45183</c:v>
                </c:pt>
                <c:pt idx="276">
                  <c:v>45184</c:v>
                </c:pt>
                <c:pt idx="277">
                  <c:v>45187</c:v>
                </c:pt>
                <c:pt idx="278">
                  <c:v>45188</c:v>
                </c:pt>
                <c:pt idx="279">
                  <c:v>45189</c:v>
                </c:pt>
                <c:pt idx="280">
                  <c:v>45190</c:v>
                </c:pt>
                <c:pt idx="281">
                  <c:v>45191</c:v>
                </c:pt>
                <c:pt idx="282">
                  <c:v>45191</c:v>
                </c:pt>
                <c:pt idx="283">
                  <c:v>45194</c:v>
                </c:pt>
                <c:pt idx="284">
                  <c:v>45195</c:v>
                </c:pt>
                <c:pt idx="285">
                  <c:v>45196</c:v>
                </c:pt>
                <c:pt idx="286">
                  <c:v>45197</c:v>
                </c:pt>
                <c:pt idx="287">
                  <c:v>45208</c:v>
                </c:pt>
                <c:pt idx="288">
                  <c:v>45209</c:v>
                </c:pt>
                <c:pt idx="289">
                  <c:v>45210</c:v>
                </c:pt>
                <c:pt idx="290">
                  <c:v>45211</c:v>
                </c:pt>
                <c:pt idx="291">
                  <c:v>45212</c:v>
                </c:pt>
                <c:pt idx="292">
                  <c:v>45215</c:v>
                </c:pt>
                <c:pt idx="293">
                  <c:v>45216</c:v>
                </c:pt>
                <c:pt idx="294">
                  <c:v>45217</c:v>
                </c:pt>
                <c:pt idx="295">
                  <c:v>45218</c:v>
                </c:pt>
                <c:pt idx="296">
                  <c:v>45219</c:v>
                </c:pt>
                <c:pt idx="297">
                  <c:v>45222</c:v>
                </c:pt>
                <c:pt idx="298">
                  <c:v>45223</c:v>
                </c:pt>
                <c:pt idx="299">
                  <c:v>45224</c:v>
                </c:pt>
                <c:pt idx="300">
                  <c:v>45225</c:v>
                </c:pt>
                <c:pt idx="301">
                  <c:v>45226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45236</c:v>
                </c:pt>
                <c:pt idx="308">
                  <c:v>45237</c:v>
                </c:pt>
                <c:pt idx="309">
                  <c:v>45238</c:v>
                </c:pt>
                <c:pt idx="310">
                  <c:v>45239</c:v>
                </c:pt>
                <c:pt idx="311">
                  <c:v>45240</c:v>
                </c:pt>
                <c:pt idx="312">
                  <c:v>45243</c:v>
                </c:pt>
                <c:pt idx="313">
                  <c:v>45244</c:v>
                </c:pt>
                <c:pt idx="314">
                  <c:v>45245</c:v>
                </c:pt>
                <c:pt idx="315">
                  <c:v>45246</c:v>
                </c:pt>
                <c:pt idx="316">
                  <c:v>45247</c:v>
                </c:pt>
                <c:pt idx="317">
                  <c:v>45250</c:v>
                </c:pt>
                <c:pt idx="318">
                  <c:v>45251</c:v>
                </c:pt>
                <c:pt idx="319">
                  <c:v>45252</c:v>
                </c:pt>
                <c:pt idx="320">
                  <c:v>45253</c:v>
                </c:pt>
                <c:pt idx="321">
                  <c:v>45254</c:v>
                </c:pt>
                <c:pt idx="322">
                  <c:v>45257</c:v>
                </c:pt>
                <c:pt idx="323">
                  <c:v>45258</c:v>
                </c:pt>
                <c:pt idx="324">
                  <c:v>45259</c:v>
                </c:pt>
                <c:pt idx="325">
                  <c:v>45260</c:v>
                </c:pt>
                <c:pt idx="326">
                  <c:v>45261</c:v>
                </c:pt>
                <c:pt idx="327">
                  <c:v>45264</c:v>
                </c:pt>
                <c:pt idx="328">
                  <c:v>45265</c:v>
                </c:pt>
                <c:pt idx="329">
                  <c:v>45266</c:v>
                </c:pt>
                <c:pt idx="330">
                  <c:v>45267</c:v>
                </c:pt>
                <c:pt idx="331">
                  <c:v>45268</c:v>
                </c:pt>
                <c:pt idx="332">
                  <c:v>45271</c:v>
                </c:pt>
                <c:pt idx="333">
                  <c:v>45272</c:v>
                </c:pt>
                <c:pt idx="334">
                  <c:v>45273</c:v>
                </c:pt>
                <c:pt idx="335">
                  <c:v>45274</c:v>
                </c:pt>
                <c:pt idx="336">
                  <c:v>45275</c:v>
                </c:pt>
                <c:pt idx="337">
                  <c:v>45278</c:v>
                </c:pt>
                <c:pt idx="338">
                  <c:v>45279</c:v>
                </c:pt>
                <c:pt idx="339">
                  <c:v>45280</c:v>
                </c:pt>
                <c:pt idx="340">
                  <c:v>45281</c:v>
                </c:pt>
                <c:pt idx="341">
                  <c:v>45282</c:v>
                </c:pt>
                <c:pt idx="342">
                  <c:v>45285</c:v>
                </c:pt>
                <c:pt idx="343">
                  <c:v>45286</c:v>
                </c:pt>
                <c:pt idx="344">
                  <c:v>45287</c:v>
                </c:pt>
                <c:pt idx="345">
                  <c:v>45288</c:v>
                </c:pt>
                <c:pt idx="346">
                  <c:v>45289</c:v>
                </c:pt>
                <c:pt idx="347">
                  <c:v>45293</c:v>
                </c:pt>
                <c:pt idx="348">
                  <c:v>45294</c:v>
                </c:pt>
                <c:pt idx="349">
                  <c:v>45295</c:v>
                </c:pt>
                <c:pt idx="350">
                  <c:v>45296</c:v>
                </c:pt>
                <c:pt idx="351">
                  <c:v>45299</c:v>
                </c:pt>
                <c:pt idx="352">
                  <c:v>45300</c:v>
                </c:pt>
                <c:pt idx="353">
                  <c:v>45301</c:v>
                </c:pt>
                <c:pt idx="354">
                  <c:v>45302</c:v>
                </c:pt>
                <c:pt idx="355">
                  <c:v>45303</c:v>
                </c:pt>
                <c:pt idx="356">
                  <c:v>45306</c:v>
                </c:pt>
                <c:pt idx="357">
                  <c:v>45307</c:v>
                </c:pt>
                <c:pt idx="358">
                  <c:v>45308</c:v>
                </c:pt>
                <c:pt idx="359">
                  <c:v>45309</c:v>
                </c:pt>
                <c:pt idx="360">
                  <c:v>45310</c:v>
                </c:pt>
                <c:pt idx="361">
                  <c:v>45313</c:v>
                </c:pt>
                <c:pt idx="362">
                  <c:v>45314</c:v>
                </c:pt>
                <c:pt idx="363">
                  <c:v>45315</c:v>
                </c:pt>
                <c:pt idx="364">
                  <c:v>45316</c:v>
                </c:pt>
                <c:pt idx="365">
                  <c:v>45317</c:v>
                </c:pt>
                <c:pt idx="366">
                  <c:v>45320</c:v>
                </c:pt>
                <c:pt idx="367">
                  <c:v>45321</c:v>
                </c:pt>
                <c:pt idx="368">
                  <c:v>45322</c:v>
                </c:pt>
                <c:pt idx="369">
                  <c:v>45323</c:v>
                </c:pt>
                <c:pt idx="370">
                  <c:v>45324</c:v>
                </c:pt>
                <c:pt idx="371">
                  <c:v>45327</c:v>
                </c:pt>
                <c:pt idx="372">
                  <c:v>45328</c:v>
                </c:pt>
                <c:pt idx="373">
                  <c:v>45329</c:v>
                </c:pt>
                <c:pt idx="374">
                  <c:v>45330</c:v>
                </c:pt>
                <c:pt idx="375">
                  <c:v>45341</c:v>
                </c:pt>
                <c:pt idx="376">
                  <c:v>45342</c:v>
                </c:pt>
                <c:pt idx="377">
                  <c:v>45343</c:v>
                </c:pt>
                <c:pt idx="378">
                  <c:v>45344</c:v>
                </c:pt>
                <c:pt idx="379">
                  <c:v>45345</c:v>
                </c:pt>
                <c:pt idx="380">
                  <c:v>45348</c:v>
                </c:pt>
                <c:pt idx="381">
                  <c:v>45349</c:v>
                </c:pt>
                <c:pt idx="382">
                  <c:v>45350</c:v>
                </c:pt>
                <c:pt idx="383">
                  <c:v>45351</c:v>
                </c:pt>
              </c:numCache>
            </c:numRef>
          </c:cat>
          <c:val>
            <c:numRef>
              <c:f>波动率!$U$141:$U$524</c:f>
              <c:numCache>
                <c:formatCode>0.00%</c:formatCode>
                <c:ptCount val="384"/>
                <c:pt idx="0">
                  <c:v>1.8889082015829062E-2</c:v>
                </c:pt>
                <c:pt idx="1">
                  <c:v>1.8874440672949237E-2</c:v>
                </c:pt>
                <c:pt idx="2">
                  <c:v>1.8154916132525737E-2</c:v>
                </c:pt>
                <c:pt idx="3">
                  <c:v>1.8635142698804872E-2</c:v>
                </c:pt>
                <c:pt idx="4">
                  <c:v>1.882913090887791E-2</c:v>
                </c:pt>
                <c:pt idx="5">
                  <c:v>1.8986299503322462E-2</c:v>
                </c:pt>
                <c:pt idx="6">
                  <c:v>1.8265064140511947E-2</c:v>
                </c:pt>
                <c:pt idx="7">
                  <c:v>1.8232425565226158E-2</c:v>
                </c:pt>
                <c:pt idx="8">
                  <c:v>1.8048320949661519E-2</c:v>
                </c:pt>
                <c:pt idx="9">
                  <c:v>1.5428595277443091E-2</c:v>
                </c:pt>
                <c:pt idx="10">
                  <c:v>1.3817595168681369E-2</c:v>
                </c:pt>
                <c:pt idx="11">
                  <c:v>1.3070469246473334E-2</c:v>
                </c:pt>
                <c:pt idx="12">
                  <c:v>1.3500742369128765E-2</c:v>
                </c:pt>
                <c:pt idx="13">
                  <c:v>1.3494446295366608E-2</c:v>
                </c:pt>
                <c:pt idx="14">
                  <c:v>1.336689853490877E-2</c:v>
                </c:pt>
                <c:pt idx="15">
                  <c:v>1.3690785404685759E-2</c:v>
                </c:pt>
                <c:pt idx="16">
                  <c:v>1.2550405152571499E-2</c:v>
                </c:pt>
                <c:pt idx="17">
                  <c:v>1.2445834080646296E-2</c:v>
                </c:pt>
                <c:pt idx="18">
                  <c:v>9.9817647149677228E-3</c:v>
                </c:pt>
                <c:pt idx="19">
                  <c:v>1.0068423235452642E-2</c:v>
                </c:pt>
                <c:pt idx="20">
                  <c:v>1.1059390538068679E-2</c:v>
                </c:pt>
                <c:pt idx="21">
                  <c:v>1.1380714275279856E-2</c:v>
                </c:pt>
                <c:pt idx="22">
                  <c:v>1.1272279277829041E-2</c:v>
                </c:pt>
                <c:pt idx="23">
                  <c:v>1.1017922635536158E-2</c:v>
                </c:pt>
                <c:pt idx="24">
                  <c:v>1.0803945680569806E-2</c:v>
                </c:pt>
                <c:pt idx="25">
                  <c:v>1.0957149506368957E-2</c:v>
                </c:pt>
                <c:pt idx="26">
                  <c:v>1.1041719967811449E-2</c:v>
                </c:pt>
                <c:pt idx="27">
                  <c:v>1.1545975939724073E-2</c:v>
                </c:pt>
                <c:pt idx="28">
                  <c:v>1.0884651857644154E-2</c:v>
                </c:pt>
                <c:pt idx="29">
                  <c:v>1.1579519694401061E-2</c:v>
                </c:pt>
                <c:pt idx="30">
                  <c:v>1.1808229693480294E-2</c:v>
                </c:pt>
                <c:pt idx="31">
                  <c:v>1.1988621463847771E-2</c:v>
                </c:pt>
                <c:pt idx="32">
                  <c:v>1.1695036650729766E-2</c:v>
                </c:pt>
                <c:pt idx="33">
                  <c:v>1.1840764718732865E-2</c:v>
                </c:pt>
                <c:pt idx="34">
                  <c:v>1.1947115268323261E-2</c:v>
                </c:pt>
                <c:pt idx="35">
                  <c:v>1.143822897202983E-2</c:v>
                </c:pt>
                <c:pt idx="36">
                  <c:v>1.1580853000626791E-2</c:v>
                </c:pt>
                <c:pt idx="37">
                  <c:v>1.1374524774226675E-2</c:v>
                </c:pt>
                <c:pt idx="38">
                  <c:v>1.1432265171629392E-2</c:v>
                </c:pt>
                <c:pt idx="39">
                  <c:v>1.2327988617831891E-2</c:v>
                </c:pt>
                <c:pt idx="40">
                  <c:v>1.1837635269363727E-2</c:v>
                </c:pt>
                <c:pt idx="41">
                  <c:v>1.172283992539766E-2</c:v>
                </c:pt>
                <c:pt idx="42">
                  <c:v>1.2263727922145026E-2</c:v>
                </c:pt>
                <c:pt idx="43">
                  <c:v>1.1554127783866937E-2</c:v>
                </c:pt>
                <c:pt idx="44">
                  <c:v>1.2683382988775494E-2</c:v>
                </c:pt>
                <c:pt idx="45">
                  <c:v>1.2584665823006156E-2</c:v>
                </c:pt>
                <c:pt idx="46">
                  <c:v>1.2655158824840659E-2</c:v>
                </c:pt>
                <c:pt idx="47">
                  <c:v>1.221207731064688E-2</c:v>
                </c:pt>
                <c:pt idx="48">
                  <c:v>1.2499275125482648E-2</c:v>
                </c:pt>
                <c:pt idx="49">
                  <c:v>1.2666667591732355E-2</c:v>
                </c:pt>
                <c:pt idx="50">
                  <c:v>1.2135790393867698E-2</c:v>
                </c:pt>
                <c:pt idx="51">
                  <c:v>1.1984982811903687E-2</c:v>
                </c:pt>
                <c:pt idx="52">
                  <c:v>1.1855098125489716E-2</c:v>
                </c:pt>
                <c:pt idx="53">
                  <c:v>1.1675382551637756E-2</c:v>
                </c:pt>
                <c:pt idx="54">
                  <c:v>1.1644855997203567E-2</c:v>
                </c:pt>
                <c:pt idx="55">
                  <c:v>1.1638735592788682E-2</c:v>
                </c:pt>
                <c:pt idx="56">
                  <c:v>1.1352016711439832E-2</c:v>
                </c:pt>
                <c:pt idx="57">
                  <c:v>1.1316914655023073E-2</c:v>
                </c:pt>
                <c:pt idx="58">
                  <c:v>1.1518094644994889E-2</c:v>
                </c:pt>
                <c:pt idx="59">
                  <c:v>1.0948047775571998E-2</c:v>
                </c:pt>
                <c:pt idx="60">
                  <c:v>1.2205847974090352E-2</c:v>
                </c:pt>
                <c:pt idx="61">
                  <c:v>1.2051127859745317E-2</c:v>
                </c:pt>
                <c:pt idx="62">
                  <c:v>1.1516800388838422E-2</c:v>
                </c:pt>
                <c:pt idx="63">
                  <c:v>1.2226506977520252E-2</c:v>
                </c:pt>
                <c:pt idx="64">
                  <c:v>1.0560483886337691E-2</c:v>
                </c:pt>
                <c:pt idx="65">
                  <c:v>1.061304110033638E-2</c:v>
                </c:pt>
                <c:pt idx="66">
                  <c:v>1.053364510712935E-2</c:v>
                </c:pt>
                <c:pt idx="67">
                  <c:v>1.0539445755254177E-2</c:v>
                </c:pt>
                <c:pt idx="68">
                  <c:v>1.1108671107606025E-2</c:v>
                </c:pt>
                <c:pt idx="69">
                  <c:v>1.0453027122841897E-2</c:v>
                </c:pt>
                <c:pt idx="70">
                  <c:v>1.0492023626113272E-2</c:v>
                </c:pt>
                <c:pt idx="71">
                  <c:v>1.0458830418664895E-2</c:v>
                </c:pt>
                <c:pt idx="72">
                  <c:v>1.048810697540273E-2</c:v>
                </c:pt>
                <c:pt idx="73">
                  <c:v>1.0483022200751866E-2</c:v>
                </c:pt>
                <c:pt idx="74">
                  <c:v>1.1255157425144491E-2</c:v>
                </c:pt>
                <c:pt idx="75">
                  <c:v>1.1293706950516125E-2</c:v>
                </c:pt>
                <c:pt idx="76">
                  <c:v>1.1292865157770013E-2</c:v>
                </c:pt>
                <c:pt idx="77">
                  <c:v>1.1262671364042331E-2</c:v>
                </c:pt>
                <c:pt idx="78">
                  <c:v>1.0964390006962406E-2</c:v>
                </c:pt>
                <c:pt idx="79">
                  <c:v>1.0784897774445756E-2</c:v>
                </c:pt>
                <c:pt idx="80">
                  <c:v>1.014264726025451E-2</c:v>
                </c:pt>
                <c:pt idx="81">
                  <c:v>1.0176372018752676E-2</c:v>
                </c:pt>
                <c:pt idx="82">
                  <c:v>1.0206269388898756E-2</c:v>
                </c:pt>
                <c:pt idx="83">
                  <c:v>9.5485597017659629E-3</c:v>
                </c:pt>
                <c:pt idx="84">
                  <c:v>9.5882711221006913E-3</c:v>
                </c:pt>
                <c:pt idx="85">
                  <c:v>9.5997309952664412E-3</c:v>
                </c:pt>
                <c:pt idx="86">
                  <c:v>9.9601010228369709E-3</c:v>
                </c:pt>
                <c:pt idx="87">
                  <c:v>1.031465679939904E-2</c:v>
                </c:pt>
                <c:pt idx="88">
                  <c:v>9.4264179396541734E-3</c:v>
                </c:pt>
                <c:pt idx="89">
                  <c:v>9.4084054778435146E-3</c:v>
                </c:pt>
                <c:pt idx="90">
                  <c:v>9.5314196719460623E-3</c:v>
                </c:pt>
                <c:pt idx="91">
                  <c:v>9.5967386465485652E-3</c:v>
                </c:pt>
                <c:pt idx="92">
                  <c:v>9.6134810640682473E-3</c:v>
                </c:pt>
                <c:pt idx="93">
                  <c:v>9.7027239651519218E-3</c:v>
                </c:pt>
                <c:pt idx="94">
                  <c:v>9.6912875507135683E-3</c:v>
                </c:pt>
                <c:pt idx="95">
                  <c:v>9.6268211848196412E-3</c:v>
                </c:pt>
                <c:pt idx="96">
                  <c:v>1.0100534310538884E-2</c:v>
                </c:pt>
                <c:pt idx="97">
                  <c:v>1.0275653573000186E-2</c:v>
                </c:pt>
                <c:pt idx="98">
                  <c:v>1.0140822616181523E-2</c:v>
                </c:pt>
                <c:pt idx="99">
                  <c:v>9.8214541389336895E-3</c:v>
                </c:pt>
                <c:pt idx="100">
                  <c:v>9.4991207553898737E-3</c:v>
                </c:pt>
                <c:pt idx="101">
                  <c:v>9.6759204441522594E-3</c:v>
                </c:pt>
                <c:pt idx="102">
                  <c:v>9.6777101742616858E-3</c:v>
                </c:pt>
                <c:pt idx="103">
                  <c:v>9.7807607005473331E-3</c:v>
                </c:pt>
                <c:pt idx="104">
                  <c:v>9.7516305285795558E-3</c:v>
                </c:pt>
                <c:pt idx="105">
                  <c:v>1.0237714631526222E-2</c:v>
                </c:pt>
                <c:pt idx="106">
                  <c:v>1.0186695342712545E-2</c:v>
                </c:pt>
                <c:pt idx="107">
                  <c:v>9.7637456697692287E-3</c:v>
                </c:pt>
                <c:pt idx="108">
                  <c:v>9.5174808824213739E-3</c:v>
                </c:pt>
                <c:pt idx="109">
                  <c:v>9.3625230429770674E-3</c:v>
                </c:pt>
                <c:pt idx="110">
                  <c:v>9.370541402321967E-3</c:v>
                </c:pt>
                <c:pt idx="111">
                  <c:v>9.3194093289299344E-3</c:v>
                </c:pt>
                <c:pt idx="112">
                  <c:v>9.5185150716562261E-3</c:v>
                </c:pt>
                <c:pt idx="113">
                  <c:v>9.6171635979034192E-3</c:v>
                </c:pt>
                <c:pt idx="114">
                  <c:v>8.7187793604538589E-3</c:v>
                </c:pt>
                <c:pt idx="115">
                  <c:v>9.1334387091911665E-3</c:v>
                </c:pt>
                <c:pt idx="116">
                  <c:v>8.6086574981396134E-3</c:v>
                </c:pt>
                <c:pt idx="117">
                  <c:v>8.721700436246916E-3</c:v>
                </c:pt>
                <c:pt idx="118">
                  <c:v>8.8006684236157165E-3</c:v>
                </c:pt>
                <c:pt idx="119">
                  <c:v>8.765653125785474E-3</c:v>
                </c:pt>
                <c:pt idx="120">
                  <c:v>8.2325016696802988E-3</c:v>
                </c:pt>
                <c:pt idx="121">
                  <c:v>8.869485367159341E-3</c:v>
                </c:pt>
                <c:pt idx="122">
                  <c:v>8.8561384969431146E-3</c:v>
                </c:pt>
                <c:pt idx="123">
                  <c:v>8.8176386341858089E-3</c:v>
                </c:pt>
                <c:pt idx="124">
                  <c:v>8.8168667012167717E-3</c:v>
                </c:pt>
                <c:pt idx="125">
                  <c:v>8.2803184320192208E-3</c:v>
                </c:pt>
                <c:pt idx="126">
                  <c:v>7.8283863624504096E-3</c:v>
                </c:pt>
                <c:pt idx="127">
                  <c:v>7.9200587873408303E-3</c:v>
                </c:pt>
                <c:pt idx="128">
                  <c:v>8.1323643630181828E-3</c:v>
                </c:pt>
                <c:pt idx="129">
                  <c:v>8.3052533448040797E-3</c:v>
                </c:pt>
                <c:pt idx="130">
                  <c:v>8.1168669483097488E-3</c:v>
                </c:pt>
                <c:pt idx="131">
                  <c:v>8.4142921268713262E-3</c:v>
                </c:pt>
                <c:pt idx="132">
                  <c:v>8.052381987222192E-3</c:v>
                </c:pt>
                <c:pt idx="133">
                  <c:v>7.873699312789334E-3</c:v>
                </c:pt>
                <c:pt idx="134">
                  <c:v>8.0017813342778826E-3</c:v>
                </c:pt>
                <c:pt idx="135">
                  <c:v>7.4131788864847861E-3</c:v>
                </c:pt>
                <c:pt idx="136">
                  <c:v>7.4468025722242903E-3</c:v>
                </c:pt>
                <c:pt idx="137">
                  <c:v>6.8972398634128771E-3</c:v>
                </c:pt>
                <c:pt idx="138">
                  <c:v>7.3246761739293592E-3</c:v>
                </c:pt>
                <c:pt idx="139">
                  <c:v>7.1003040214319283E-3</c:v>
                </c:pt>
                <c:pt idx="140">
                  <c:v>7.4732627446382986E-3</c:v>
                </c:pt>
                <c:pt idx="141">
                  <c:v>6.4927241321168149E-3</c:v>
                </c:pt>
                <c:pt idx="142">
                  <c:v>6.57914293713119E-3</c:v>
                </c:pt>
                <c:pt idx="143">
                  <c:v>6.3035904438767092E-3</c:v>
                </c:pt>
                <c:pt idx="144">
                  <c:v>6.3560499762578999E-3</c:v>
                </c:pt>
                <c:pt idx="145">
                  <c:v>6.6874206381325923E-3</c:v>
                </c:pt>
                <c:pt idx="146">
                  <c:v>6.6753809342604293E-3</c:v>
                </c:pt>
                <c:pt idx="147">
                  <c:v>6.8282811766571718E-3</c:v>
                </c:pt>
                <c:pt idx="148">
                  <c:v>6.7502946864483595E-3</c:v>
                </c:pt>
                <c:pt idx="149">
                  <c:v>7.0802737396014181E-3</c:v>
                </c:pt>
                <c:pt idx="150">
                  <c:v>7.0706765798910047E-3</c:v>
                </c:pt>
                <c:pt idx="151">
                  <c:v>8.5556197020404262E-3</c:v>
                </c:pt>
                <c:pt idx="152">
                  <c:v>8.8934389817749808E-3</c:v>
                </c:pt>
                <c:pt idx="153">
                  <c:v>9.1499479026078152E-3</c:v>
                </c:pt>
                <c:pt idx="154">
                  <c:v>8.8897759420537535E-3</c:v>
                </c:pt>
                <c:pt idx="155">
                  <c:v>8.9542075712901025E-3</c:v>
                </c:pt>
                <c:pt idx="156">
                  <c:v>8.9838680531855956E-3</c:v>
                </c:pt>
                <c:pt idx="157">
                  <c:v>9.4064172467765474E-3</c:v>
                </c:pt>
                <c:pt idx="158">
                  <c:v>9.1260466716059606E-3</c:v>
                </c:pt>
                <c:pt idx="159">
                  <c:v>9.2801121746478258E-3</c:v>
                </c:pt>
                <c:pt idx="160">
                  <c:v>8.9520605414080221E-3</c:v>
                </c:pt>
                <c:pt idx="161">
                  <c:v>9.0302968541015743E-3</c:v>
                </c:pt>
                <c:pt idx="162">
                  <c:v>8.9389321026356935E-3</c:v>
                </c:pt>
                <c:pt idx="163">
                  <c:v>8.9977740325671244E-3</c:v>
                </c:pt>
                <c:pt idx="164">
                  <c:v>8.866919492772565E-3</c:v>
                </c:pt>
                <c:pt idx="165">
                  <c:v>8.678213701495751E-3</c:v>
                </c:pt>
                <c:pt idx="166">
                  <c:v>8.8485715175339406E-3</c:v>
                </c:pt>
                <c:pt idx="167">
                  <c:v>8.964047142617863E-3</c:v>
                </c:pt>
                <c:pt idx="168">
                  <c:v>8.9135207564523915E-3</c:v>
                </c:pt>
                <c:pt idx="169">
                  <c:v>8.5674199569379453E-3</c:v>
                </c:pt>
                <c:pt idx="170">
                  <c:v>8.5660693348851118E-3</c:v>
                </c:pt>
                <c:pt idx="171">
                  <c:v>6.4070806878439969E-3</c:v>
                </c:pt>
                <c:pt idx="172">
                  <c:v>6.2839212069868301E-3</c:v>
                </c:pt>
                <c:pt idx="173">
                  <c:v>5.3817317260093306E-3</c:v>
                </c:pt>
                <c:pt idx="174">
                  <c:v>5.482122698522671E-3</c:v>
                </c:pt>
                <c:pt idx="175">
                  <c:v>6.0491946988191483E-3</c:v>
                </c:pt>
                <c:pt idx="176">
                  <c:v>7.1187576313689709E-3</c:v>
                </c:pt>
                <c:pt idx="177">
                  <c:v>6.9509925973687851E-3</c:v>
                </c:pt>
                <c:pt idx="178">
                  <c:v>6.9790059555163795E-3</c:v>
                </c:pt>
                <c:pt idx="179">
                  <c:v>6.8219361536621731E-3</c:v>
                </c:pt>
                <c:pt idx="180">
                  <c:v>7.3541050763309994E-3</c:v>
                </c:pt>
                <c:pt idx="181">
                  <c:v>7.3361663096319267E-3</c:v>
                </c:pt>
                <c:pt idx="182">
                  <c:v>7.6001036096098786E-3</c:v>
                </c:pt>
                <c:pt idx="183">
                  <c:v>7.4505343575182407E-3</c:v>
                </c:pt>
                <c:pt idx="184">
                  <c:v>8.9175844071073609E-3</c:v>
                </c:pt>
                <c:pt idx="185">
                  <c:v>9.0664659606802742E-3</c:v>
                </c:pt>
                <c:pt idx="186">
                  <c:v>8.873714321865676E-3</c:v>
                </c:pt>
                <c:pt idx="187">
                  <c:v>9.3928787113527878E-3</c:v>
                </c:pt>
                <c:pt idx="188">
                  <c:v>9.320453023219967E-3</c:v>
                </c:pt>
                <c:pt idx="189">
                  <c:v>9.9813959873557515E-3</c:v>
                </c:pt>
                <c:pt idx="190">
                  <c:v>9.9821228677235072E-3</c:v>
                </c:pt>
                <c:pt idx="191">
                  <c:v>1.0080892204449425E-2</c:v>
                </c:pt>
                <c:pt idx="192">
                  <c:v>9.9956649527229418E-3</c:v>
                </c:pt>
                <c:pt idx="193">
                  <c:v>9.9418173972413027E-3</c:v>
                </c:pt>
                <c:pt idx="194">
                  <c:v>1.0490420539236066E-2</c:v>
                </c:pt>
                <c:pt idx="195">
                  <c:v>1.0410558027353616E-2</c:v>
                </c:pt>
                <c:pt idx="196">
                  <c:v>9.9943277621119802E-3</c:v>
                </c:pt>
                <c:pt idx="197">
                  <c:v>9.8557166480509831E-3</c:v>
                </c:pt>
                <c:pt idx="198">
                  <c:v>1.0107243549198239E-2</c:v>
                </c:pt>
                <c:pt idx="199">
                  <c:v>1.0248295444732701E-2</c:v>
                </c:pt>
                <c:pt idx="200">
                  <c:v>9.9445784490405174E-3</c:v>
                </c:pt>
                <c:pt idx="201">
                  <c:v>1.0093486886628939E-2</c:v>
                </c:pt>
                <c:pt idx="202">
                  <c:v>1.0840400098523337E-2</c:v>
                </c:pt>
                <c:pt idx="203">
                  <c:v>1.1227268486579185E-2</c:v>
                </c:pt>
                <c:pt idx="204">
                  <c:v>1.0275146369393882E-2</c:v>
                </c:pt>
                <c:pt idx="205">
                  <c:v>1.0089532478016815E-2</c:v>
                </c:pt>
                <c:pt idx="206">
                  <c:v>1.007331034696464E-2</c:v>
                </c:pt>
                <c:pt idx="207">
                  <c:v>9.3734961609735473E-3</c:v>
                </c:pt>
                <c:pt idx="208">
                  <c:v>9.1861944638308712E-3</c:v>
                </c:pt>
                <c:pt idx="209">
                  <c:v>9.4416687024880836E-3</c:v>
                </c:pt>
                <c:pt idx="210">
                  <c:v>9.6433829134441474E-3</c:v>
                </c:pt>
                <c:pt idx="211">
                  <c:v>9.9670215202145446E-3</c:v>
                </c:pt>
                <c:pt idx="212">
                  <c:v>9.9137531404197496E-3</c:v>
                </c:pt>
                <c:pt idx="213">
                  <c:v>1.0361057529556439E-2</c:v>
                </c:pt>
                <c:pt idx="214">
                  <c:v>9.4269920602759877E-3</c:v>
                </c:pt>
                <c:pt idx="215">
                  <c:v>9.3851687648323738E-3</c:v>
                </c:pt>
                <c:pt idx="216">
                  <c:v>9.1403260723435728E-3</c:v>
                </c:pt>
                <c:pt idx="217">
                  <c:v>9.4289082674866298E-3</c:v>
                </c:pt>
                <c:pt idx="218">
                  <c:v>9.3978266332442207E-3</c:v>
                </c:pt>
                <c:pt idx="219">
                  <c:v>9.4675450220397424E-3</c:v>
                </c:pt>
                <c:pt idx="220">
                  <c:v>9.102277473973781E-3</c:v>
                </c:pt>
                <c:pt idx="221">
                  <c:v>8.4515915474577159E-3</c:v>
                </c:pt>
                <c:pt idx="222">
                  <c:v>8.0009837899267695E-3</c:v>
                </c:pt>
                <c:pt idx="223">
                  <c:v>7.8487674741709382E-3</c:v>
                </c:pt>
                <c:pt idx="224">
                  <c:v>7.8730019113210717E-3</c:v>
                </c:pt>
                <c:pt idx="225">
                  <c:v>7.9797971798317765E-3</c:v>
                </c:pt>
                <c:pt idx="226">
                  <c:v>8.2752401162324348E-3</c:v>
                </c:pt>
                <c:pt idx="227">
                  <c:v>8.1915072229420561E-3</c:v>
                </c:pt>
                <c:pt idx="228">
                  <c:v>8.198859983726093E-3</c:v>
                </c:pt>
                <c:pt idx="229">
                  <c:v>7.3121774176638397E-3</c:v>
                </c:pt>
                <c:pt idx="230">
                  <c:v>7.1694190426780909E-3</c:v>
                </c:pt>
                <c:pt idx="231">
                  <c:v>6.8823752404634292E-3</c:v>
                </c:pt>
                <c:pt idx="232">
                  <c:v>7.8111246505698523E-3</c:v>
                </c:pt>
                <c:pt idx="233">
                  <c:v>7.2681842987782656E-3</c:v>
                </c:pt>
                <c:pt idx="234">
                  <c:v>7.0759363549882772E-3</c:v>
                </c:pt>
                <c:pt idx="235">
                  <c:v>7.2016279493362862E-3</c:v>
                </c:pt>
                <c:pt idx="236">
                  <c:v>7.1363632653502493E-3</c:v>
                </c:pt>
                <c:pt idx="237">
                  <c:v>6.8271346040049679E-3</c:v>
                </c:pt>
                <c:pt idx="238">
                  <c:v>7.1034897590680525E-3</c:v>
                </c:pt>
                <c:pt idx="239">
                  <c:v>7.0391515451491398E-3</c:v>
                </c:pt>
                <c:pt idx="240">
                  <c:v>7.2058478983093727E-3</c:v>
                </c:pt>
                <c:pt idx="241">
                  <c:v>7.2793479579322641E-3</c:v>
                </c:pt>
                <c:pt idx="242">
                  <c:v>6.9883791474474235E-3</c:v>
                </c:pt>
                <c:pt idx="243">
                  <c:v>7.0812305098704002E-3</c:v>
                </c:pt>
                <c:pt idx="244">
                  <c:v>7.1509615661591542E-3</c:v>
                </c:pt>
                <c:pt idx="245">
                  <c:v>9.0769015343563526E-3</c:v>
                </c:pt>
                <c:pt idx="246">
                  <c:v>8.9580579354665395E-3</c:v>
                </c:pt>
                <c:pt idx="247">
                  <c:v>9.030431343045436E-3</c:v>
                </c:pt>
                <c:pt idx="248">
                  <c:v>9.0249978236645358E-3</c:v>
                </c:pt>
                <c:pt idx="249">
                  <c:v>9.0143451541489662E-3</c:v>
                </c:pt>
                <c:pt idx="250">
                  <c:v>8.9766511192219053E-3</c:v>
                </c:pt>
                <c:pt idx="251">
                  <c:v>8.8505422725468647E-3</c:v>
                </c:pt>
                <c:pt idx="252">
                  <c:v>8.4205320215448073E-3</c:v>
                </c:pt>
                <c:pt idx="253">
                  <c:v>8.6960906060927368E-3</c:v>
                </c:pt>
                <c:pt idx="254">
                  <c:v>8.8814237438222931E-3</c:v>
                </c:pt>
                <c:pt idx="255">
                  <c:v>8.9887694417621119E-3</c:v>
                </c:pt>
                <c:pt idx="256">
                  <c:v>8.9963458649220378E-3</c:v>
                </c:pt>
                <c:pt idx="257">
                  <c:v>9.298720179165899E-3</c:v>
                </c:pt>
                <c:pt idx="258">
                  <c:v>8.9577747190987527E-3</c:v>
                </c:pt>
                <c:pt idx="259">
                  <c:v>8.7970271195327941E-3</c:v>
                </c:pt>
                <c:pt idx="260">
                  <c:v>8.7734849634850953E-3</c:v>
                </c:pt>
                <c:pt idx="261">
                  <c:v>8.9817505590127078E-3</c:v>
                </c:pt>
                <c:pt idx="262">
                  <c:v>9.0996531456041252E-3</c:v>
                </c:pt>
                <c:pt idx="263">
                  <c:v>8.8775184631271695E-3</c:v>
                </c:pt>
                <c:pt idx="264">
                  <c:v>9.3592823355326295E-3</c:v>
                </c:pt>
                <c:pt idx="265">
                  <c:v>7.3894254998299845E-3</c:v>
                </c:pt>
                <c:pt idx="266">
                  <c:v>7.7165291031786303E-3</c:v>
                </c:pt>
                <c:pt idx="267">
                  <c:v>7.7723062701637946E-3</c:v>
                </c:pt>
                <c:pt idx="268">
                  <c:v>7.416695517495484E-3</c:v>
                </c:pt>
                <c:pt idx="269">
                  <c:v>7.3978094141984932E-3</c:v>
                </c:pt>
                <c:pt idx="270">
                  <c:v>7.6593885522985615E-3</c:v>
                </c:pt>
                <c:pt idx="271">
                  <c:v>8.2426049129511059E-3</c:v>
                </c:pt>
                <c:pt idx="272">
                  <c:v>8.0194377034429956E-3</c:v>
                </c:pt>
                <c:pt idx="273">
                  <c:v>7.6971630734812028E-3</c:v>
                </c:pt>
                <c:pt idx="274">
                  <c:v>7.32386745926864E-3</c:v>
                </c:pt>
                <c:pt idx="275">
                  <c:v>7.2302935706220284E-3</c:v>
                </c:pt>
                <c:pt idx="276">
                  <c:v>7.2725147615602141E-3</c:v>
                </c:pt>
                <c:pt idx="277">
                  <c:v>6.9548730422736901E-3</c:v>
                </c:pt>
                <c:pt idx="278">
                  <c:v>7.1907729301295444E-3</c:v>
                </c:pt>
                <c:pt idx="279">
                  <c:v>7.1918311285477932E-3</c:v>
                </c:pt>
                <c:pt idx="280">
                  <c:v>8.1469624117621892E-3</c:v>
                </c:pt>
                <c:pt idx="281">
                  <c:v>8.124487294221305E-3</c:v>
                </c:pt>
                <c:pt idx="282">
                  <c:v>7.9895871674591969E-3</c:v>
                </c:pt>
                <c:pt idx="283">
                  <c:v>8.2615427577784877E-3</c:v>
                </c:pt>
                <c:pt idx="284">
                  <c:v>7.9763318859440088E-3</c:v>
                </c:pt>
                <c:pt idx="285">
                  <c:v>8.0196923718580098E-3</c:v>
                </c:pt>
                <c:pt idx="286">
                  <c:v>7.7023468268395965E-3</c:v>
                </c:pt>
                <c:pt idx="287">
                  <c:v>9.6548031052686601E-3</c:v>
                </c:pt>
                <c:pt idx="288">
                  <c:v>1.0018933521899098E-2</c:v>
                </c:pt>
                <c:pt idx="289">
                  <c:v>9.8985482153359974E-3</c:v>
                </c:pt>
                <c:pt idx="290">
                  <c:v>9.8978164188011052E-3</c:v>
                </c:pt>
                <c:pt idx="291">
                  <c:v>9.7296398621186646E-3</c:v>
                </c:pt>
                <c:pt idx="292">
                  <c:v>1.0207796762278953E-2</c:v>
                </c:pt>
                <c:pt idx="293">
                  <c:v>1.0194682737309601E-2</c:v>
                </c:pt>
                <c:pt idx="294">
                  <c:v>1.0200632895174993E-2</c:v>
                </c:pt>
                <c:pt idx="295">
                  <c:v>9.9914366838599958E-3</c:v>
                </c:pt>
                <c:pt idx="296">
                  <c:v>9.8716768739207077E-3</c:v>
                </c:pt>
                <c:pt idx="297">
                  <c:v>9.9308960988797532E-3</c:v>
                </c:pt>
                <c:pt idx="298">
                  <c:v>9.9864171944106222E-3</c:v>
                </c:pt>
                <c:pt idx="299">
                  <c:v>1.00027722516699E-2</c:v>
                </c:pt>
                <c:pt idx="300">
                  <c:v>9.5103846340749854E-3</c:v>
                </c:pt>
                <c:pt idx="301">
                  <c:v>9.2774552805591024E-3</c:v>
                </c:pt>
                <c:pt idx="302">
                  <c:v>9.3593434279337587E-3</c:v>
                </c:pt>
                <c:pt idx="303">
                  <c:v>9.3624259757213064E-3</c:v>
                </c:pt>
                <c:pt idx="304">
                  <c:v>9.1364495176985312E-3</c:v>
                </c:pt>
                <c:pt idx="305">
                  <c:v>9.1359527791224186E-3</c:v>
                </c:pt>
                <c:pt idx="306">
                  <c:v>9.0660919419368619E-3</c:v>
                </c:pt>
                <c:pt idx="307">
                  <c:v>6.7259137085858506E-3</c:v>
                </c:pt>
                <c:pt idx="308">
                  <c:v>6.1605156213000254E-3</c:v>
                </c:pt>
                <c:pt idx="309">
                  <c:v>6.1336840293317587E-3</c:v>
                </c:pt>
                <c:pt idx="310">
                  <c:v>6.2289136790523066E-3</c:v>
                </c:pt>
                <c:pt idx="311">
                  <c:v>6.3680263642972813E-3</c:v>
                </c:pt>
                <c:pt idx="312">
                  <c:v>5.3214658707418658E-3</c:v>
                </c:pt>
                <c:pt idx="313">
                  <c:v>5.2328678088422636E-3</c:v>
                </c:pt>
                <c:pt idx="314">
                  <c:v>5.4407364141223179E-3</c:v>
                </c:pt>
                <c:pt idx="315">
                  <c:v>5.4396074968941777E-3</c:v>
                </c:pt>
                <c:pt idx="316">
                  <c:v>6.180265711682148E-3</c:v>
                </c:pt>
                <c:pt idx="317">
                  <c:v>6.1938199987307922E-3</c:v>
                </c:pt>
                <c:pt idx="318">
                  <c:v>6.2926504801982469E-3</c:v>
                </c:pt>
                <c:pt idx="319">
                  <c:v>6.3215591930386068E-3</c:v>
                </c:pt>
                <c:pt idx="320">
                  <c:v>6.7966589895146331E-3</c:v>
                </c:pt>
                <c:pt idx="321">
                  <c:v>6.8716075097205159E-3</c:v>
                </c:pt>
                <c:pt idx="322">
                  <c:v>6.8053098901906372E-3</c:v>
                </c:pt>
                <c:pt idx="323">
                  <c:v>6.5815930479123704E-3</c:v>
                </c:pt>
                <c:pt idx="324">
                  <c:v>6.5730828202279481E-3</c:v>
                </c:pt>
                <c:pt idx="325">
                  <c:v>6.7728114985357753E-3</c:v>
                </c:pt>
                <c:pt idx="326">
                  <c:v>6.6305509211392168E-3</c:v>
                </c:pt>
                <c:pt idx="327">
                  <c:v>6.9411026731608268E-3</c:v>
                </c:pt>
                <c:pt idx="328">
                  <c:v>6.8066580552224249E-3</c:v>
                </c:pt>
                <c:pt idx="329">
                  <c:v>6.9073144329487753E-3</c:v>
                </c:pt>
                <c:pt idx="330">
                  <c:v>6.8693016888302051E-3</c:v>
                </c:pt>
                <c:pt idx="331">
                  <c:v>7.1879861462150795E-3</c:v>
                </c:pt>
                <c:pt idx="332">
                  <c:v>7.1924860033098408E-3</c:v>
                </c:pt>
                <c:pt idx="333">
                  <c:v>7.175612235503742E-3</c:v>
                </c:pt>
                <c:pt idx="334">
                  <c:v>8.7689034408682445E-3</c:v>
                </c:pt>
                <c:pt idx="335">
                  <c:v>8.8869486851884411E-3</c:v>
                </c:pt>
                <c:pt idx="336">
                  <c:v>8.4879234084468142E-3</c:v>
                </c:pt>
                <c:pt idx="337">
                  <c:v>8.256644563253519E-3</c:v>
                </c:pt>
                <c:pt idx="338">
                  <c:v>8.2017746434179771E-3</c:v>
                </c:pt>
                <c:pt idx="339">
                  <c:v>8.3197115576266155E-3</c:v>
                </c:pt>
                <c:pt idx="340">
                  <c:v>8.0737006292077584E-3</c:v>
                </c:pt>
                <c:pt idx="341">
                  <c:v>8.0291586746530641E-3</c:v>
                </c:pt>
                <c:pt idx="342">
                  <c:v>8.1694719833880214E-3</c:v>
                </c:pt>
                <c:pt idx="343">
                  <c:v>8.1266737543004078E-3</c:v>
                </c:pt>
                <c:pt idx="344">
                  <c:v>8.2697388516331394E-3</c:v>
                </c:pt>
                <c:pt idx="345">
                  <c:v>8.2084257193852199E-3</c:v>
                </c:pt>
                <c:pt idx="346">
                  <c:v>8.4153736411368765E-3</c:v>
                </c:pt>
                <c:pt idx="347">
                  <c:v>8.337577944745404E-3</c:v>
                </c:pt>
                <c:pt idx="348">
                  <c:v>8.336529475705701E-3</c:v>
                </c:pt>
                <c:pt idx="349">
                  <c:v>8.2815149602772017E-3</c:v>
                </c:pt>
                <c:pt idx="350">
                  <c:v>8.5083264050824763E-3</c:v>
                </c:pt>
                <c:pt idx="351">
                  <c:v>8.1575915500478047E-3</c:v>
                </c:pt>
                <c:pt idx="352">
                  <c:v>8.1708773926034983E-3</c:v>
                </c:pt>
                <c:pt idx="353">
                  <c:v>8.0684740303488284E-3</c:v>
                </c:pt>
                <c:pt idx="354">
                  <c:v>6.1018313520332951E-3</c:v>
                </c:pt>
                <c:pt idx="355">
                  <c:v>6.0196772293090988E-3</c:v>
                </c:pt>
                <c:pt idx="356">
                  <c:v>5.9859733501375825E-3</c:v>
                </c:pt>
                <c:pt idx="357">
                  <c:v>6.0228329281099332E-3</c:v>
                </c:pt>
                <c:pt idx="358">
                  <c:v>6.2016185968252393E-3</c:v>
                </c:pt>
                <c:pt idx="359">
                  <c:v>6.2984609526041393E-3</c:v>
                </c:pt>
                <c:pt idx="360">
                  <c:v>6.1723705738794205E-3</c:v>
                </c:pt>
                <c:pt idx="361">
                  <c:v>6.0359241841802915E-3</c:v>
                </c:pt>
                <c:pt idx="362">
                  <c:v>6.3389524729885998E-3</c:v>
                </c:pt>
                <c:pt idx="363">
                  <c:v>6.4257114086589172E-3</c:v>
                </c:pt>
                <c:pt idx="364">
                  <c:v>6.1907353765469101E-3</c:v>
                </c:pt>
                <c:pt idx="365">
                  <c:v>6.0591754801622329E-3</c:v>
                </c:pt>
                <c:pt idx="366">
                  <c:v>5.4937476098220351E-3</c:v>
                </c:pt>
                <c:pt idx="367">
                  <c:v>5.7883567615636504E-3</c:v>
                </c:pt>
                <c:pt idx="368">
                  <c:v>5.742236276736771E-3</c:v>
                </c:pt>
                <c:pt idx="369">
                  <c:v>5.8166293026278267E-3</c:v>
                </c:pt>
                <c:pt idx="370">
                  <c:v>5.9192220154873163E-3</c:v>
                </c:pt>
                <c:pt idx="371">
                  <c:v>5.8058713877877687E-3</c:v>
                </c:pt>
                <c:pt idx="372">
                  <c:v>5.7701678421928941E-3</c:v>
                </c:pt>
                <c:pt idx="373">
                  <c:v>5.7682429076027792E-3</c:v>
                </c:pt>
                <c:pt idx="374">
                  <c:v>6.0907500135546268E-3</c:v>
                </c:pt>
                <c:pt idx="375">
                  <c:v>6.0980699162719067E-3</c:v>
                </c:pt>
                <c:pt idx="376">
                  <c:v>6.1376459962551311E-3</c:v>
                </c:pt>
                <c:pt idx="377">
                  <c:v>6.1187788728910746E-3</c:v>
                </c:pt>
                <c:pt idx="378">
                  <c:v>6.0055738441523107E-3</c:v>
                </c:pt>
                <c:pt idx="379">
                  <c:v>5.7276925043266008E-3</c:v>
                </c:pt>
                <c:pt idx="380">
                  <c:v>6.216166807504319E-3</c:v>
                </c:pt>
                <c:pt idx="381">
                  <c:v>6.8851057186199265E-3</c:v>
                </c:pt>
                <c:pt idx="382">
                  <c:v>6.5128949784552352E-3</c:v>
                </c:pt>
                <c:pt idx="383">
                  <c:v>6.399728918857304E-3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AF-4C60-BBC5-73AA9425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24247"/>
        <c:axId val="507608775"/>
      </c:lineChart>
      <c:dateAx>
        <c:axId val="914024247"/>
        <c:scaling>
          <c:orientation val="minMax"/>
        </c:scaling>
        <c:delete val="0"/>
        <c:axPos val="b"/>
        <c:numFmt formatCode="yy/mm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507608775"/>
        <c:crosses val="autoZero"/>
        <c:auto val="1"/>
        <c:lblOffset val="100"/>
        <c:baseTimeUnit val="days"/>
      </c:dateAx>
      <c:valAx>
        <c:axId val="507608775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91402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波动率!$Y$21</c:f>
              <c:strCache>
                <c:ptCount val="1"/>
                <c:pt idx="0">
                  <c:v>南华工业品指数</c:v>
                </c:pt>
              </c:strCache>
            </c:strRef>
          </c:tx>
          <c:spPr>
            <a:ln w="15875" cap="rnd">
              <a:solidFill>
                <a:srgbClr val="FF9664"/>
              </a:solidFill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波动率!$Y$185:$Y$548</c:f>
              <c:numCache>
                <c:formatCode>0.00%</c:formatCode>
                <c:ptCount val="364"/>
                <c:pt idx="0">
                  <c:v>1.4136774982003525E-2</c:v>
                </c:pt>
                <c:pt idx="1">
                  <c:v>1.2744248006852813E-2</c:v>
                </c:pt>
                <c:pt idx="2">
                  <c:v>1.2839404966889647E-2</c:v>
                </c:pt>
                <c:pt idx="3">
                  <c:v>1.2753014477810276E-2</c:v>
                </c:pt>
                <c:pt idx="4">
                  <c:v>1.2981188985886549E-2</c:v>
                </c:pt>
                <c:pt idx="5">
                  <c:v>1.3155325634804697E-2</c:v>
                </c:pt>
                <c:pt idx="6">
                  <c:v>1.2811743042078765E-2</c:v>
                </c:pt>
                <c:pt idx="7">
                  <c:v>1.2567661200247625E-2</c:v>
                </c:pt>
                <c:pt idx="8">
                  <c:v>1.2394035651568224E-2</c:v>
                </c:pt>
                <c:pt idx="9">
                  <c:v>1.2328296990236999E-2</c:v>
                </c:pt>
                <c:pt idx="10">
                  <c:v>1.2345188871027171E-2</c:v>
                </c:pt>
                <c:pt idx="11">
                  <c:v>1.2369315194936687E-2</c:v>
                </c:pt>
                <c:pt idx="12">
                  <c:v>1.2092416684870048E-2</c:v>
                </c:pt>
                <c:pt idx="13">
                  <c:v>1.2009546223094589E-2</c:v>
                </c:pt>
                <c:pt idx="14">
                  <c:v>1.2204879780873217E-2</c:v>
                </c:pt>
                <c:pt idx="15">
                  <c:v>1.2387862216019152E-2</c:v>
                </c:pt>
                <c:pt idx="16">
                  <c:v>1.3737707459556121E-2</c:v>
                </c:pt>
                <c:pt idx="17">
                  <c:v>1.3640378069866231E-2</c:v>
                </c:pt>
                <c:pt idx="18">
                  <c:v>1.320089728301377E-2</c:v>
                </c:pt>
                <c:pt idx="19">
                  <c:v>1.4064746524976584E-2</c:v>
                </c:pt>
                <c:pt idx="20">
                  <c:v>1.2051837523314263E-2</c:v>
                </c:pt>
                <c:pt idx="21">
                  <c:v>1.2116234036217028E-2</c:v>
                </c:pt>
                <c:pt idx="22">
                  <c:v>1.2008087323665758E-2</c:v>
                </c:pt>
                <c:pt idx="23">
                  <c:v>1.201068999566815E-2</c:v>
                </c:pt>
                <c:pt idx="24">
                  <c:v>1.3107917297208478E-2</c:v>
                </c:pt>
                <c:pt idx="25">
                  <c:v>1.2217635725791058E-2</c:v>
                </c:pt>
                <c:pt idx="26">
                  <c:v>1.2246506753410128E-2</c:v>
                </c:pt>
                <c:pt idx="27">
                  <c:v>1.2193474388528459E-2</c:v>
                </c:pt>
                <c:pt idx="28">
                  <c:v>1.2253717478877098E-2</c:v>
                </c:pt>
                <c:pt idx="29">
                  <c:v>1.2226493185010616E-2</c:v>
                </c:pt>
                <c:pt idx="30">
                  <c:v>1.3056253474816067E-2</c:v>
                </c:pt>
                <c:pt idx="31">
                  <c:v>1.3067790263858839E-2</c:v>
                </c:pt>
                <c:pt idx="32">
                  <c:v>1.3088550439187512E-2</c:v>
                </c:pt>
                <c:pt idx="33">
                  <c:v>1.3081798408419771E-2</c:v>
                </c:pt>
                <c:pt idx="34">
                  <c:v>1.2837746425286982E-2</c:v>
                </c:pt>
                <c:pt idx="35">
                  <c:v>1.2374827430092989E-2</c:v>
                </c:pt>
                <c:pt idx="36">
                  <c:v>1.168937484457536E-2</c:v>
                </c:pt>
                <c:pt idx="37">
                  <c:v>1.1734260718772692E-2</c:v>
                </c:pt>
                <c:pt idx="38">
                  <c:v>1.1736697779258131E-2</c:v>
                </c:pt>
                <c:pt idx="39">
                  <c:v>1.1057549781935619E-2</c:v>
                </c:pt>
                <c:pt idx="40">
                  <c:v>1.1083039873905876E-2</c:v>
                </c:pt>
                <c:pt idx="41">
                  <c:v>1.1085421181327347E-2</c:v>
                </c:pt>
                <c:pt idx="42">
                  <c:v>1.1533665610775234E-2</c:v>
                </c:pt>
                <c:pt idx="43">
                  <c:v>1.1787387817560018E-2</c:v>
                </c:pt>
                <c:pt idx="44">
                  <c:v>1.0469999752869623E-2</c:v>
                </c:pt>
                <c:pt idx="45">
                  <c:v>1.0451140908938119E-2</c:v>
                </c:pt>
                <c:pt idx="46">
                  <c:v>1.0606591342667246E-2</c:v>
                </c:pt>
                <c:pt idx="47">
                  <c:v>1.0641780026602774E-2</c:v>
                </c:pt>
                <c:pt idx="48">
                  <c:v>1.0716383293446886E-2</c:v>
                </c:pt>
                <c:pt idx="49">
                  <c:v>1.0894970958442747E-2</c:v>
                </c:pt>
                <c:pt idx="50">
                  <c:v>1.1138206920077607E-2</c:v>
                </c:pt>
                <c:pt idx="51">
                  <c:v>1.1031894333566397E-2</c:v>
                </c:pt>
                <c:pt idx="52">
                  <c:v>1.1426264284321882E-2</c:v>
                </c:pt>
                <c:pt idx="53">
                  <c:v>1.1641040876141828E-2</c:v>
                </c:pt>
                <c:pt idx="54">
                  <c:v>1.1426844344092741E-2</c:v>
                </c:pt>
                <c:pt idx="55">
                  <c:v>1.1065069289247069E-2</c:v>
                </c:pt>
                <c:pt idx="56">
                  <c:v>1.0718782302678314E-2</c:v>
                </c:pt>
                <c:pt idx="57">
                  <c:v>1.073814833865293E-2</c:v>
                </c:pt>
                <c:pt idx="58">
                  <c:v>1.0818661013031111E-2</c:v>
                </c:pt>
                <c:pt idx="59">
                  <c:v>1.080629051562383E-2</c:v>
                </c:pt>
                <c:pt idx="60">
                  <c:v>1.0860620151616512E-2</c:v>
                </c:pt>
                <c:pt idx="61">
                  <c:v>1.1468525505336412E-2</c:v>
                </c:pt>
                <c:pt idx="62">
                  <c:v>1.1204113885299022E-2</c:v>
                </c:pt>
                <c:pt idx="63">
                  <c:v>1.0827455359078983E-2</c:v>
                </c:pt>
                <c:pt idx="64">
                  <c:v>1.0598549480393434E-2</c:v>
                </c:pt>
                <c:pt idx="65">
                  <c:v>1.0527589309525343E-2</c:v>
                </c:pt>
                <c:pt idx="66">
                  <c:v>1.0579298551782379E-2</c:v>
                </c:pt>
                <c:pt idx="67">
                  <c:v>1.0559061666798713E-2</c:v>
                </c:pt>
                <c:pt idx="68">
                  <c:v>1.0759601985630786E-2</c:v>
                </c:pt>
                <c:pt idx="69">
                  <c:v>1.0881526421318757E-2</c:v>
                </c:pt>
                <c:pt idx="70">
                  <c:v>9.4911910675653174E-3</c:v>
                </c:pt>
                <c:pt idx="71">
                  <c:v>9.9826453212709752E-3</c:v>
                </c:pt>
                <c:pt idx="72">
                  <c:v>9.5462670891100099E-3</c:v>
                </c:pt>
                <c:pt idx="73">
                  <c:v>9.4446013168661379E-3</c:v>
                </c:pt>
                <c:pt idx="74">
                  <c:v>9.6451627925016273E-3</c:v>
                </c:pt>
                <c:pt idx="75">
                  <c:v>9.7194932199927142E-3</c:v>
                </c:pt>
                <c:pt idx="76">
                  <c:v>9.257957868060003E-3</c:v>
                </c:pt>
                <c:pt idx="77">
                  <c:v>1.019019975341035E-2</c:v>
                </c:pt>
                <c:pt idx="78">
                  <c:v>1.0157413631873289E-2</c:v>
                </c:pt>
                <c:pt idx="79">
                  <c:v>1.0073391362744015E-2</c:v>
                </c:pt>
                <c:pt idx="80">
                  <c:v>1.0038542860126684E-2</c:v>
                </c:pt>
                <c:pt idx="81">
                  <c:v>9.3451152909083349E-3</c:v>
                </c:pt>
                <c:pt idx="82">
                  <c:v>9.008233950186989E-3</c:v>
                </c:pt>
                <c:pt idx="83">
                  <c:v>9.0046425175828691E-3</c:v>
                </c:pt>
                <c:pt idx="84">
                  <c:v>9.372455893005038E-3</c:v>
                </c:pt>
                <c:pt idx="85">
                  <c:v>9.4932996307089557E-3</c:v>
                </c:pt>
                <c:pt idx="86">
                  <c:v>9.1992233142460886E-3</c:v>
                </c:pt>
                <c:pt idx="87">
                  <c:v>9.5356930376558936E-3</c:v>
                </c:pt>
                <c:pt idx="88">
                  <c:v>9.0301360465832401E-3</c:v>
                </c:pt>
                <c:pt idx="89">
                  <c:v>8.7431020242081294E-3</c:v>
                </c:pt>
                <c:pt idx="90">
                  <c:v>9.0297045815557059E-3</c:v>
                </c:pt>
                <c:pt idx="91">
                  <c:v>8.33925365251551E-3</c:v>
                </c:pt>
                <c:pt idx="92">
                  <c:v>8.3256809089005263E-3</c:v>
                </c:pt>
                <c:pt idx="93">
                  <c:v>7.7519484406045787E-3</c:v>
                </c:pt>
                <c:pt idx="94">
                  <c:v>8.0696724970459981E-3</c:v>
                </c:pt>
                <c:pt idx="95">
                  <c:v>7.8712405128688653E-3</c:v>
                </c:pt>
                <c:pt idx="96">
                  <c:v>8.3809741151265604E-3</c:v>
                </c:pt>
                <c:pt idx="97">
                  <c:v>7.1314143072266052E-3</c:v>
                </c:pt>
                <c:pt idx="98">
                  <c:v>7.1777462889074054E-3</c:v>
                </c:pt>
                <c:pt idx="99">
                  <c:v>7.136613731976567E-3</c:v>
                </c:pt>
                <c:pt idx="100">
                  <c:v>7.1892447715226756E-3</c:v>
                </c:pt>
                <c:pt idx="101">
                  <c:v>7.3512589067438235E-3</c:v>
                </c:pt>
                <c:pt idx="102">
                  <c:v>7.3326391249580935E-3</c:v>
                </c:pt>
                <c:pt idx="103">
                  <c:v>7.6331625984848821E-3</c:v>
                </c:pt>
                <c:pt idx="104">
                  <c:v>7.4660053660157337E-3</c:v>
                </c:pt>
                <c:pt idx="105">
                  <c:v>8.2266317326806348E-3</c:v>
                </c:pt>
                <c:pt idx="106">
                  <c:v>8.3077525478237411E-3</c:v>
                </c:pt>
                <c:pt idx="107">
                  <c:v>1.0226867215909128E-2</c:v>
                </c:pt>
                <c:pt idx="108">
                  <c:v>1.0652370894761089E-2</c:v>
                </c:pt>
                <c:pt idx="109">
                  <c:v>1.0978095858864965E-2</c:v>
                </c:pt>
                <c:pt idx="110">
                  <c:v>1.048826636787055E-2</c:v>
                </c:pt>
                <c:pt idx="111">
                  <c:v>1.0688783833423608E-2</c:v>
                </c:pt>
                <c:pt idx="112">
                  <c:v>1.0706035126261728E-2</c:v>
                </c:pt>
                <c:pt idx="113">
                  <c:v>1.1276087092229475E-2</c:v>
                </c:pt>
                <c:pt idx="114">
                  <c:v>1.1050772290517803E-2</c:v>
                </c:pt>
                <c:pt idx="115">
                  <c:v>1.1186245147224142E-2</c:v>
                </c:pt>
                <c:pt idx="116">
                  <c:v>1.0771286564093013E-2</c:v>
                </c:pt>
                <c:pt idx="117">
                  <c:v>1.0804216871371662E-2</c:v>
                </c:pt>
                <c:pt idx="118">
                  <c:v>1.0737610643789331E-2</c:v>
                </c:pt>
                <c:pt idx="119">
                  <c:v>1.0758807574353027E-2</c:v>
                </c:pt>
                <c:pt idx="120">
                  <c:v>1.0608164598452655E-2</c:v>
                </c:pt>
                <c:pt idx="121">
                  <c:v>1.0645297601032453E-2</c:v>
                </c:pt>
                <c:pt idx="122">
                  <c:v>1.0817686122786213E-2</c:v>
                </c:pt>
                <c:pt idx="123">
                  <c:v>1.0883794336860377E-2</c:v>
                </c:pt>
                <c:pt idx="124">
                  <c:v>1.0722717952479607E-2</c:v>
                </c:pt>
                <c:pt idx="125">
                  <c:v>1.0194938826256472E-2</c:v>
                </c:pt>
                <c:pt idx="126">
                  <c:v>1.015578793005271E-2</c:v>
                </c:pt>
                <c:pt idx="127">
                  <c:v>7.4999981442421294E-3</c:v>
                </c:pt>
                <c:pt idx="128">
                  <c:v>7.4119047280223624E-3</c:v>
                </c:pt>
                <c:pt idx="129">
                  <c:v>6.3873789497180386E-3</c:v>
                </c:pt>
                <c:pt idx="130">
                  <c:v>6.4703739161950996E-3</c:v>
                </c:pt>
                <c:pt idx="131">
                  <c:v>6.9534317657848673E-3</c:v>
                </c:pt>
                <c:pt idx="132">
                  <c:v>8.0624196935094716E-3</c:v>
                </c:pt>
                <c:pt idx="133">
                  <c:v>7.6954877264565754E-3</c:v>
                </c:pt>
                <c:pt idx="134">
                  <c:v>7.739699913795973E-3</c:v>
                </c:pt>
                <c:pt idx="135">
                  <c:v>7.631689087958784E-3</c:v>
                </c:pt>
                <c:pt idx="136">
                  <c:v>8.3543499839500816E-3</c:v>
                </c:pt>
                <c:pt idx="137">
                  <c:v>8.3490570468067876E-3</c:v>
                </c:pt>
                <c:pt idx="138">
                  <c:v>9.1760986583040438E-3</c:v>
                </c:pt>
                <c:pt idx="139">
                  <c:v>9.0149415308274153E-3</c:v>
                </c:pt>
                <c:pt idx="140">
                  <c:v>1.1106354960445751E-2</c:v>
                </c:pt>
                <c:pt idx="141">
                  <c:v>1.1223676980789191E-2</c:v>
                </c:pt>
                <c:pt idx="142">
                  <c:v>1.1047648827262951E-2</c:v>
                </c:pt>
                <c:pt idx="143">
                  <c:v>1.1411690419156474E-2</c:v>
                </c:pt>
                <c:pt idx="144">
                  <c:v>1.1215785640823253E-2</c:v>
                </c:pt>
                <c:pt idx="145">
                  <c:v>1.1800179919197903E-2</c:v>
                </c:pt>
                <c:pt idx="146">
                  <c:v>1.1799748720571789E-2</c:v>
                </c:pt>
                <c:pt idx="147">
                  <c:v>1.2081624741555542E-2</c:v>
                </c:pt>
                <c:pt idx="148">
                  <c:v>1.1844972107182109E-2</c:v>
                </c:pt>
                <c:pt idx="149">
                  <c:v>1.1826803709946524E-2</c:v>
                </c:pt>
                <c:pt idx="150">
                  <c:v>1.2707252458943526E-2</c:v>
                </c:pt>
                <c:pt idx="151">
                  <c:v>1.2674742612319611E-2</c:v>
                </c:pt>
                <c:pt idx="152">
                  <c:v>1.2283315586840855E-2</c:v>
                </c:pt>
                <c:pt idx="153">
                  <c:v>1.2178256037270704E-2</c:v>
                </c:pt>
                <c:pt idx="154">
                  <c:v>1.2396987882721351E-2</c:v>
                </c:pt>
                <c:pt idx="155">
                  <c:v>1.2559649665696733E-2</c:v>
                </c:pt>
                <c:pt idx="156">
                  <c:v>1.2159996625532023E-2</c:v>
                </c:pt>
                <c:pt idx="157">
                  <c:v>1.2354410133975841E-2</c:v>
                </c:pt>
                <c:pt idx="158">
                  <c:v>1.2550495267805772E-2</c:v>
                </c:pt>
                <c:pt idx="159">
                  <c:v>1.3084419291565364E-2</c:v>
                </c:pt>
                <c:pt idx="160">
                  <c:v>1.1651585845725978E-2</c:v>
                </c:pt>
                <c:pt idx="161">
                  <c:v>1.1381507918258081E-2</c:v>
                </c:pt>
                <c:pt idx="162">
                  <c:v>1.1361619553331729E-2</c:v>
                </c:pt>
                <c:pt idx="163">
                  <c:v>1.0847249460829765E-2</c:v>
                </c:pt>
                <c:pt idx="164">
                  <c:v>1.0726045917106833E-2</c:v>
                </c:pt>
                <c:pt idx="165">
                  <c:v>1.101053368987401E-2</c:v>
                </c:pt>
                <c:pt idx="166">
                  <c:v>1.126275224540303E-2</c:v>
                </c:pt>
                <c:pt idx="167">
                  <c:v>1.1532108453116259E-2</c:v>
                </c:pt>
                <c:pt idx="168">
                  <c:v>1.1479662371481189E-2</c:v>
                </c:pt>
                <c:pt idx="169">
                  <c:v>1.1617161891367361E-2</c:v>
                </c:pt>
                <c:pt idx="170">
                  <c:v>1.0224846801864581E-2</c:v>
                </c:pt>
                <c:pt idx="171">
                  <c:v>1.0211300292095641E-2</c:v>
                </c:pt>
                <c:pt idx="172">
                  <c:v>9.9780355013123073E-3</c:v>
                </c:pt>
                <c:pt idx="173">
                  <c:v>1.044190541099803E-2</c:v>
                </c:pt>
                <c:pt idx="174">
                  <c:v>1.0489124143760402E-2</c:v>
                </c:pt>
                <c:pt idx="175">
                  <c:v>1.0578008487672036E-2</c:v>
                </c:pt>
                <c:pt idx="176">
                  <c:v>1.0217941546425774E-2</c:v>
                </c:pt>
                <c:pt idx="177">
                  <c:v>9.5124798902065134E-3</c:v>
                </c:pt>
                <c:pt idx="178">
                  <c:v>8.8146233890097642E-3</c:v>
                </c:pt>
                <c:pt idx="179">
                  <c:v>8.3090359745367475E-3</c:v>
                </c:pt>
                <c:pt idx="180">
                  <c:v>8.3088579113320838E-3</c:v>
                </c:pt>
                <c:pt idx="181">
                  <c:v>8.4825304484408004E-3</c:v>
                </c:pt>
                <c:pt idx="182">
                  <c:v>8.6109943500921483E-3</c:v>
                </c:pt>
                <c:pt idx="183">
                  <c:v>8.4603416384706979E-3</c:v>
                </c:pt>
                <c:pt idx="184">
                  <c:v>8.6743894050320229E-3</c:v>
                </c:pt>
                <c:pt idx="185">
                  <c:v>7.7041333102685627E-3</c:v>
                </c:pt>
                <c:pt idx="186">
                  <c:v>7.5370860534254309E-3</c:v>
                </c:pt>
                <c:pt idx="187">
                  <c:v>7.1748956779412775E-3</c:v>
                </c:pt>
                <c:pt idx="188">
                  <c:v>8.6411104182407984E-3</c:v>
                </c:pt>
                <c:pt idx="189">
                  <c:v>8.4785927226357395E-3</c:v>
                </c:pt>
                <c:pt idx="190">
                  <c:v>8.0621378237714838E-3</c:v>
                </c:pt>
                <c:pt idx="191">
                  <c:v>8.1519008871120315E-3</c:v>
                </c:pt>
                <c:pt idx="192">
                  <c:v>8.1478370265859988E-3</c:v>
                </c:pt>
                <c:pt idx="193">
                  <c:v>7.442063412336131E-3</c:v>
                </c:pt>
                <c:pt idx="194">
                  <c:v>7.7984203626194929E-3</c:v>
                </c:pt>
                <c:pt idx="195">
                  <c:v>7.5990286121991723E-3</c:v>
                </c:pt>
                <c:pt idx="196">
                  <c:v>7.751254945811914E-3</c:v>
                </c:pt>
                <c:pt idx="197">
                  <c:v>7.7505430796815716E-3</c:v>
                </c:pt>
                <c:pt idx="198">
                  <c:v>7.7512208709901382E-3</c:v>
                </c:pt>
                <c:pt idx="199">
                  <c:v>7.8489888882451037E-3</c:v>
                </c:pt>
                <c:pt idx="200">
                  <c:v>7.962601336874358E-3</c:v>
                </c:pt>
                <c:pt idx="201">
                  <c:v>9.8191364933338798E-3</c:v>
                </c:pt>
                <c:pt idx="202">
                  <c:v>9.8169209793515649E-3</c:v>
                </c:pt>
                <c:pt idx="203">
                  <c:v>9.9279193441382425E-3</c:v>
                </c:pt>
                <c:pt idx="204">
                  <c:v>9.8129975281018647E-3</c:v>
                </c:pt>
                <c:pt idx="205">
                  <c:v>9.7696071685406862E-3</c:v>
                </c:pt>
                <c:pt idx="206">
                  <c:v>9.7357964375836461E-3</c:v>
                </c:pt>
                <c:pt idx="207">
                  <c:v>9.554588820041187E-3</c:v>
                </c:pt>
                <c:pt idx="208">
                  <c:v>8.7766179365868779E-3</c:v>
                </c:pt>
                <c:pt idx="209">
                  <c:v>8.8418854883570881E-3</c:v>
                </c:pt>
                <c:pt idx="210">
                  <c:v>9.20597307243636E-3</c:v>
                </c:pt>
                <c:pt idx="211">
                  <c:v>9.4502500708709587E-3</c:v>
                </c:pt>
                <c:pt idx="212">
                  <c:v>9.4748068789842297E-3</c:v>
                </c:pt>
                <c:pt idx="213">
                  <c:v>9.8709060740121528E-3</c:v>
                </c:pt>
                <c:pt idx="214">
                  <c:v>9.4594534290776307E-3</c:v>
                </c:pt>
                <c:pt idx="215">
                  <c:v>9.3359002077079232E-3</c:v>
                </c:pt>
                <c:pt idx="216">
                  <c:v>9.4290406205677999E-3</c:v>
                </c:pt>
                <c:pt idx="217">
                  <c:v>9.6072316198259587E-3</c:v>
                </c:pt>
                <c:pt idx="218">
                  <c:v>9.8442991125033408E-3</c:v>
                </c:pt>
                <c:pt idx="219">
                  <c:v>9.7165994256035223E-3</c:v>
                </c:pt>
                <c:pt idx="220">
                  <c:v>1.0552264486694505E-2</c:v>
                </c:pt>
                <c:pt idx="221">
                  <c:v>8.8168662690225035E-3</c:v>
                </c:pt>
                <c:pt idx="222">
                  <c:v>9.4028794789195215E-3</c:v>
                </c:pt>
                <c:pt idx="223">
                  <c:v>9.2799297894702523E-3</c:v>
                </c:pt>
                <c:pt idx="224">
                  <c:v>9.0516715625699636E-3</c:v>
                </c:pt>
                <c:pt idx="225">
                  <c:v>9.0742386313062435E-3</c:v>
                </c:pt>
                <c:pt idx="226">
                  <c:v>9.2822186395137389E-3</c:v>
                </c:pt>
                <c:pt idx="227">
                  <c:v>9.9083593768320745E-3</c:v>
                </c:pt>
                <c:pt idx="228">
                  <c:v>9.6060673466840697E-3</c:v>
                </c:pt>
                <c:pt idx="229">
                  <c:v>9.473122494343858E-3</c:v>
                </c:pt>
                <c:pt idx="230">
                  <c:v>8.9668555532884317E-3</c:v>
                </c:pt>
                <c:pt idx="231">
                  <c:v>8.7933460933705271E-3</c:v>
                </c:pt>
                <c:pt idx="232">
                  <c:v>8.8402595085052393E-3</c:v>
                </c:pt>
                <c:pt idx="233">
                  <c:v>8.4374336501410012E-3</c:v>
                </c:pt>
                <c:pt idx="234">
                  <c:v>8.544732253271195E-3</c:v>
                </c:pt>
                <c:pt idx="235">
                  <c:v>8.5648461027443782E-3</c:v>
                </c:pt>
                <c:pt idx="236">
                  <c:v>9.3084167285736093E-3</c:v>
                </c:pt>
                <c:pt idx="237">
                  <c:v>9.3060750649475235E-3</c:v>
                </c:pt>
                <c:pt idx="238">
                  <c:v>9.0057105207515115E-3</c:v>
                </c:pt>
                <c:pt idx="239">
                  <c:v>9.3438735756314704E-3</c:v>
                </c:pt>
                <c:pt idx="240">
                  <c:v>8.8974940151691651E-3</c:v>
                </c:pt>
                <c:pt idx="241">
                  <c:v>8.8995368266221314E-3</c:v>
                </c:pt>
                <c:pt idx="242">
                  <c:v>8.2506443755696896E-3</c:v>
                </c:pt>
                <c:pt idx="243">
                  <c:v>9.9434041441927405E-3</c:v>
                </c:pt>
                <c:pt idx="244">
                  <c:v>1.0298986172582921E-2</c:v>
                </c:pt>
                <c:pt idx="245">
                  <c:v>1.0156430865891254E-2</c:v>
                </c:pt>
                <c:pt idx="246">
                  <c:v>1.013043780049247E-2</c:v>
                </c:pt>
                <c:pt idx="247">
                  <c:v>9.8122565494418498E-3</c:v>
                </c:pt>
                <c:pt idx="248">
                  <c:v>1.0257419015380222E-2</c:v>
                </c:pt>
                <c:pt idx="249">
                  <c:v>1.0242477495197843E-2</c:v>
                </c:pt>
                <c:pt idx="250">
                  <c:v>1.0242859808360724E-2</c:v>
                </c:pt>
                <c:pt idx="251">
                  <c:v>1.0112825394198678E-2</c:v>
                </c:pt>
                <c:pt idx="252">
                  <c:v>9.9310181965217952E-3</c:v>
                </c:pt>
                <c:pt idx="253">
                  <c:v>9.9537128697449462E-3</c:v>
                </c:pt>
                <c:pt idx="254">
                  <c:v>1.0172141559720068E-2</c:v>
                </c:pt>
                <c:pt idx="255">
                  <c:v>1.0263462649027723E-2</c:v>
                </c:pt>
                <c:pt idx="256">
                  <c:v>9.7351826207114755E-3</c:v>
                </c:pt>
                <c:pt idx="257">
                  <c:v>9.5755580455164999E-3</c:v>
                </c:pt>
                <c:pt idx="258">
                  <c:v>9.6642119580784645E-3</c:v>
                </c:pt>
                <c:pt idx="259">
                  <c:v>9.490515135270659E-3</c:v>
                </c:pt>
                <c:pt idx="260">
                  <c:v>9.1835151983067492E-3</c:v>
                </c:pt>
                <c:pt idx="261">
                  <c:v>9.1646002686145023E-3</c:v>
                </c:pt>
                <c:pt idx="262">
                  <c:v>9.1709767426534916E-3</c:v>
                </c:pt>
                <c:pt idx="263">
                  <c:v>7.2294704409819098E-3</c:v>
                </c:pt>
                <c:pt idx="264">
                  <c:v>6.630121795204654E-3</c:v>
                </c:pt>
                <c:pt idx="265">
                  <c:v>6.5736198300278045E-3</c:v>
                </c:pt>
                <c:pt idx="266">
                  <c:v>6.6519989000931963E-3</c:v>
                </c:pt>
                <c:pt idx="267">
                  <c:v>6.8462330980389894E-3</c:v>
                </c:pt>
                <c:pt idx="268">
                  <c:v>5.7393689498528959E-3</c:v>
                </c:pt>
                <c:pt idx="269">
                  <c:v>5.4376589123378578E-3</c:v>
                </c:pt>
                <c:pt idx="270">
                  <c:v>5.5752324085512244E-3</c:v>
                </c:pt>
                <c:pt idx="271">
                  <c:v>5.5362274430561997E-3</c:v>
                </c:pt>
                <c:pt idx="272">
                  <c:v>6.2779279382082671E-3</c:v>
                </c:pt>
                <c:pt idx="273">
                  <c:v>6.4331578064197193E-3</c:v>
                </c:pt>
                <c:pt idx="274">
                  <c:v>6.5215443932028451E-3</c:v>
                </c:pt>
                <c:pt idx="275">
                  <c:v>6.4666458218161083E-3</c:v>
                </c:pt>
                <c:pt idx="276">
                  <c:v>6.9501998775101641E-3</c:v>
                </c:pt>
                <c:pt idx="277">
                  <c:v>7.1150324065040686E-3</c:v>
                </c:pt>
                <c:pt idx="278">
                  <c:v>7.1173393461469925E-3</c:v>
                </c:pt>
                <c:pt idx="279">
                  <c:v>7.0544466727326689E-3</c:v>
                </c:pt>
                <c:pt idx="280">
                  <c:v>7.0639602991417255E-3</c:v>
                </c:pt>
                <c:pt idx="281">
                  <c:v>7.318097803169798E-3</c:v>
                </c:pt>
                <c:pt idx="282">
                  <c:v>6.9279507546811704E-3</c:v>
                </c:pt>
                <c:pt idx="283">
                  <c:v>7.4740515208174601E-3</c:v>
                </c:pt>
                <c:pt idx="284">
                  <c:v>7.355582808458703E-3</c:v>
                </c:pt>
                <c:pt idx="285">
                  <c:v>7.6972147586220957E-3</c:v>
                </c:pt>
                <c:pt idx="286">
                  <c:v>7.7145508058552355E-3</c:v>
                </c:pt>
                <c:pt idx="287">
                  <c:v>7.9153922656043513E-3</c:v>
                </c:pt>
                <c:pt idx="288">
                  <c:v>7.9048432200357517E-3</c:v>
                </c:pt>
                <c:pt idx="289">
                  <c:v>7.9482774746198123E-3</c:v>
                </c:pt>
                <c:pt idx="290">
                  <c:v>9.7457310596537668E-3</c:v>
                </c:pt>
                <c:pt idx="291">
                  <c:v>9.824015224656122E-3</c:v>
                </c:pt>
                <c:pt idx="292">
                  <c:v>9.484953131000444E-3</c:v>
                </c:pt>
                <c:pt idx="293">
                  <c:v>9.149469182279624E-3</c:v>
                </c:pt>
                <c:pt idx="294">
                  <c:v>9.0440846353526706E-3</c:v>
                </c:pt>
                <c:pt idx="295">
                  <c:v>9.3135368882792963E-3</c:v>
                </c:pt>
                <c:pt idx="296">
                  <c:v>9.1272673419198532E-3</c:v>
                </c:pt>
                <c:pt idx="297">
                  <c:v>9.035434678608999E-3</c:v>
                </c:pt>
                <c:pt idx="298">
                  <c:v>9.1955749168350608E-3</c:v>
                </c:pt>
                <c:pt idx="299">
                  <c:v>9.0731916551787754E-3</c:v>
                </c:pt>
                <c:pt idx="300">
                  <c:v>9.1783947328099493E-3</c:v>
                </c:pt>
                <c:pt idx="301">
                  <c:v>9.1961909360197287E-3</c:v>
                </c:pt>
                <c:pt idx="302">
                  <c:v>9.4011296146642529E-3</c:v>
                </c:pt>
                <c:pt idx="303">
                  <c:v>9.2148040499574705E-3</c:v>
                </c:pt>
                <c:pt idx="304">
                  <c:v>9.1801526469795659E-3</c:v>
                </c:pt>
                <c:pt idx="305">
                  <c:v>8.9968053882702424E-3</c:v>
                </c:pt>
                <c:pt idx="306">
                  <c:v>9.304413854626787E-3</c:v>
                </c:pt>
                <c:pt idx="307">
                  <c:v>9.0702961028947329E-3</c:v>
                </c:pt>
                <c:pt idx="308">
                  <c:v>9.1421212543412386E-3</c:v>
                </c:pt>
                <c:pt idx="309">
                  <c:v>9.1162969706260304E-3</c:v>
                </c:pt>
                <c:pt idx="310">
                  <c:v>7.2251567339501575E-3</c:v>
                </c:pt>
                <c:pt idx="311">
                  <c:v>7.1668894768043322E-3</c:v>
                </c:pt>
                <c:pt idx="312">
                  <c:v>7.0898078890034785E-3</c:v>
                </c:pt>
                <c:pt idx="313">
                  <c:v>7.128793468704292E-3</c:v>
                </c:pt>
                <c:pt idx="314">
                  <c:v>7.217421381950668E-3</c:v>
                </c:pt>
                <c:pt idx="315">
                  <c:v>7.1532794837628885E-3</c:v>
                </c:pt>
                <c:pt idx="316">
                  <c:v>6.8782557350974263E-3</c:v>
                </c:pt>
                <c:pt idx="317">
                  <c:v>6.6528265123107864E-3</c:v>
                </c:pt>
                <c:pt idx="318">
                  <c:v>6.9790207853629221E-3</c:v>
                </c:pt>
                <c:pt idx="319">
                  <c:v>7.103971179893075E-3</c:v>
                </c:pt>
                <c:pt idx="320">
                  <c:v>6.9053913490654192E-3</c:v>
                </c:pt>
                <c:pt idx="321">
                  <c:v>6.7460755066719117E-3</c:v>
                </c:pt>
                <c:pt idx="322">
                  <c:v>6.3451157796561358E-3</c:v>
                </c:pt>
                <c:pt idx="323">
                  <c:v>6.3795201207789125E-3</c:v>
                </c:pt>
                <c:pt idx="324">
                  <c:v>6.442943127131077E-3</c:v>
                </c:pt>
                <c:pt idx="325">
                  <c:v>6.6285366555440582E-3</c:v>
                </c:pt>
                <c:pt idx="326">
                  <c:v>6.6939310343942489E-3</c:v>
                </c:pt>
                <c:pt idx="327">
                  <c:v>6.5515213258070639E-3</c:v>
                </c:pt>
                <c:pt idx="328">
                  <c:v>6.4289255098340268E-3</c:v>
                </c:pt>
                <c:pt idx="329">
                  <c:v>6.3194156382674173E-3</c:v>
                </c:pt>
                <c:pt idx="330">
                  <c:v>6.4317970834398266E-3</c:v>
                </c:pt>
                <c:pt idx="331">
                  <c:v>6.4320601233791106E-3</c:v>
                </c:pt>
                <c:pt idx="332">
                  <c:v>6.5747824062032103E-3</c:v>
                </c:pt>
                <c:pt idx="333">
                  <c:v>6.551006112970905E-3</c:v>
                </c:pt>
                <c:pt idx="334">
                  <c:v>6.6060425429885451E-3</c:v>
                </c:pt>
                <c:pt idx="335">
                  <c:v>6.3512891351901581E-3</c:v>
                </c:pt>
                <c:pt idx="336">
                  <c:v>7.0052250782226396E-3</c:v>
                </c:pt>
                <c:pt idx="337">
                  <c:v>7.7346276535238149E-3</c:v>
                </c:pt>
                <c:pt idx="338">
                  <c:v>7.2929094872950778E-3</c:v>
                </c:pt>
                <c:pt idx="339">
                  <c:v>7.1698197361928047E-3</c:v>
                </c:pt>
                <c:pt idx="340">
                  <c:v>7.1962978963886013E-3</c:v>
                </c:pt>
                <c:pt idx="341">
                  <c:v>7.2715772092854574E-3</c:v>
                </c:pt>
                <c:pt idx="342">
                  <c:v>7.3322163848621455E-3</c:v>
                </c:pt>
                <c:pt idx="343">
                  <c:v>6.9083817707609324E-3</c:v>
                </c:pt>
                <c:pt idx="344">
                  <c:v>6.9260532005687445E-3</c:v>
                </c:pt>
                <c:pt idx="345">
                  <c:v>6.7661855661169312E-3</c:v>
                </c:pt>
                <c:pt idx="346">
                  <c:v>7.265997547852612E-3</c:v>
                </c:pt>
                <c:pt idx="347">
                  <c:v>7.3143946353779925E-3</c:v>
                </c:pt>
                <c:pt idx="348">
                  <c:v>7.381535978988509E-3</c:v>
                </c:pt>
                <c:pt idx="349">
                  <c:v>7.3681009429797757E-3</c:v>
                </c:pt>
                <c:pt idx="350">
                  <c:v>7.1175530772941663E-3</c:v>
                </c:pt>
                <c:pt idx="351">
                  <c:v>7.144111506702612E-3</c:v>
                </c:pt>
                <c:pt idx="352">
                  <c:v>7.1262098523018763E-3</c:v>
                </c:pt>
                <c:pt idx="353">
                  <c:v>7.1293406497059224E-3</c:v>
                </c:pt>
                <c:pt idx="354">
                  <c:v>7.0254786822458231E-3</c:v>
                </c:pt>
                <c:pt idx="355">
                  <c:v>7.2725648526451537E-3</c:v>
                </c:pt>
                <c:pt idx="356">
                  <c:v>6.6843880620534417E-3</c:v>
                </c:pt>
                <c:pt idx="357">
                  <c:v>6.1418025426617558E-3</c:v>
                </c:pt>
                <c:pt idx="358">
                  <c:v>6.3456192399903135E-3</c:v>
                </c:pt>
                <c:pt idx="359">
                  <c:v>6.3528517958238761E-3</c:v>
                </c:pt>
                <c:pt idx="360">
                  <c:v>6.3178296891130484E-3</c:v>
                </c:pt>
                <c:pt idx="361">
                  <c:v>6.4598816812668942E-3</c:v>
                </c:pt>
                <c:pt idx="362">
                  <c:v>6.3159721573004188E-3</c:v>
                </c:pt>
                <c:pt idx="363">
                  <c:v>6.321729535620115E-3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07-429A-BBD3-CE2C3F347A70}"/>
            </c:ext>
          </c:extLst>
        </c:ser>
        <c:ser>
          <c:idx val="2"/>
          <c:order val="2"/>
          <c:tx>
            <c:strRef>
              <c:f>波动率!$Z$21</c:f>
              <c:strCache>
                <c:ptCount val="1"/>
                <c:pt idx="0">
                  <c:v>南华农产品指数</c:v>
                </c:pt>
              </c:strCache>
            </c:strRef>
          </c:tx>
          <c:spPr>
            <a:ln w="15875" cap="rnd">
              <a:solidFill>
                <a:srgbClr val="5A5A5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波动率!$Z$185:$Z$548</c:f>
              <c:numCache>
                <c:formatCode>0.00%</c:formatCode>
                <c:ptCount val="364"/>
                <c:pt idx="0">
                  <c:v>8.7430664193892949E-3</c:v>
                </c:pt>
                <c:pt idx="1">
                  <c:v>8.6227930499910323E-3</c:v>
                </c:pt>
                <c:pt idx="2">
                  <c:v>8.678344679263407E-3</c:v>
                </c:pt>
                <c:pt idx="3">
                  <c:v>8.5626327609000154E-3</c:v>
                </c:pt>
                <c:pt idx="4">
                  <c:v>8.7914506764207069E-3</c:v>
                </c:pt>
                <c:pt idx="5">
                  <c:v>8.9172314592040301E-3</c:v>
                </c:pt>
                <c:pt idx="6">
                  <c:v>7.7362734465821655E-3</c:v>
                </c:pt>
                <c:pt idx="7">
                  <c:v>7.7258294247342469E-3</c:v>
                </c:pt>
                <c:pt idx="8">
                  <c:v>7.7472373223403364E-3</c:v>
                </c:pt>
                <c:pt idx="9">
                  <c:v>7.5797487360956097E-3</c:v>
                </c:pt>
                <c:pt idx="10">
                  <c:v>7.9155062427511084E-3</c:v>
                </c:pt>
                <c:pt idx="11">
                  <c:v>7.8082729628234666E-3</c:v>
                </c:pt>
                <c:pt idx="12">
                  <c:v>7.8064899738248591E-3</c:v>
                </c:pt>
                <c:pt idx="13">
                  <c:v>7.827079337164233E-3</c:v>
                </c:pt>
                <c:pt idx="14">
                  <c:v>7.8726272673112531E-3</c:v>
                </c:pt>
                <c:pt idx="15">
                  <c:v>6.4155805295219226E-3</c:v>
                </c:pt>
                <c:pt idx="16">
                  <c:v>6.9265901202748342E-3</c:v>
                </c:pt>
                <c:pt idx="17">
                  <c:v>6.9642965487901514E-3</c:v>
                </c:pt>
                <c:pt idx="18">
                  <c:v>6.87959450367085E-3</c:v>
                </c:pt>
                <c:pt idx="19">
                  <c:v>7.0637109897334974E-3</c:v>
                </c:pt>
                <c:pt idx="20">
                  <c:v>6.2158567759604396E-3</c:v>
                </c:pt>
                <c:pt idx="21">
                  <c:v>6.3079789304974669E-3</c:v>
                </c:pt>
                <c:pt idx="22">
                  <c:v>6.4198847928569986E-3</c:v>
                </c:pt>
                <c:pt idx="23">
                  <c:v>6.4351843194010751E-3</c:v>
                </c:pt>
                <c:pt idx="24">
                  <c:v>6.0801045940051812E-3</c:v>
                </c:pt>
                <c:pt idx="25">
                  <c:v>6.2355493203861819E-3</c:v>
                </c:pt>
                <c:pt idx="26">
                  <c:v>6.2417802091396038E-3</c:v>
                </c:pt>
                <c:pt idx="27">
                  <c:v>6.2144424647267152E-3</c:v>
                </c:pt>
                <c:pt idx="28">
                  <c:v>6.2458658336365311E-3</c:v>
                </c:pt>
                <c:pt idx="29">
                  <c:v>6.2950416336413576E-3</c:v>
                </c:pt>
                <c:pt idx="30">
                  <c:v>6.2283733834165673E-3</c:v>
                </c:pt>
                <c:pt idx="31">
                  <c:v>6.1982983189139019E-3</c:v>
                </c:pt>
                <c:pt idx="32">
                  <c:v>6.0501518088505943E-3</c:v>
                </c:pt>
                <c:pt idx="33">
                  <c:v>6.3894180535635746E-3</c:v>
                </c:pt>
                <c:pt idx="34">
                  <c:v>6.0607383649384332E-3</c:v>
                </c:pt>
                <c:pt idx="35">
                  <c:v>6.2821611873414215E-3</c:v>
                </c:pt>
                <c:pt idx="36">
                  <c:v>5.8014040032369589E-3</c:v>
                </c:pt>
                <c:pt idx="37">
                  <c:v>5.5449921096970139E-3</c:v>
                </c:pt>
                <c:pt idx="38">
                  <c:v>5.5771033517331555E-3</c:v>
                </c:pt>
                <c:pt idx="39">
                  <c:v>5.2035788204999722E-3</c:v>
                </c:pt>
                <c:pt idx="40">
                  <c:v>5.2225618607761428E-3</c:v>
                </c:pt>
                <c:pt idx="41">
                  <c:v>5.1726904675911964E-3</c:v>
                </c:pt>
                <c:pt idx="42">
                  <c:v>5.1701799847049543E-3</c:v>
                </c:pt>
                <c:pt idx="43">
                  <c:v>5.1560999020353066E-3</c:v>
                </c:pt>
                <c:pt idx="44">
                  <c:v>5.1689456160238685E-3</c:v>
                </c:pt>
                <c:pt idx="45">
                  <c:v>6.5413880040239595E-3</c:v>
                </c:pt>
                <c:pt idx="46">
                  <c:v>6.4547811861903033E-3</c:v>
                </c:pt>
                <c:pt idx="47">
                  <c:v>6.4815003943847196E-3</c:v>
                </c:pt>
                <c:pt idx="48">
                  <c:v>6.4636792196735415E-3</c:v>
                </c:pt>
                <c:pt idx="49">
                  <c:v>6.4538558490020263E-3</c:v>
                </c:pt>
                <c:pt idx="50">
                  <c:v>6.8233549378006403E-3</c:v>
                </c:pt>
                <c:pt idx="51">
                  <c:v>6.781300132163548E-3</c:v>
                </c:pt>
                <c:pt idx="52">
                  <c:v>6.9370621887250841E-3</c:v>
                </c:pt>
                <c:pt idx="53">
                  <c:v>6.5348189290988495E-3</c:v>
                </c:pt>
                <c:pt idx="54">
                  <c:v>6.4805275502699041E-3</c:v>
                </c:pt>
                <c:pt idx="55">
                  <c:v>8.4183211898220013E-3</c:v>
                </c:pt>
                <c:pt idx="56">
                  <c:v>8.6078248517578483E-3</c:v>
                </c:pt>
                <c:pt idx="57">
                  <c:v>8.6187907490206227E-3</c:v>
                </c:pt>
                <c:pt idx="58">
                  <c:v>8.6126945890339715E-3</c:v>
                </c:pt>
                <c:pt idx="59">
                  <c:v>8.7031582312702294E-3</c:v>
                </c:pt>
                <c:pt idx="60">
                  <c:v>8.7262699629426753E-3</c:v>
                </c:pt>
                <c:pt idx="61">
                  <c:v>8.7531464907679365E-3</c:v>
                </c:pt>
                <c:pt idx="62">
                  <c:v>8.6477977230905584E-3</c:v>
                </c:pt>
                <c:pt idx="63">
                  <c:v>8.6464112124769524E-3</c:v>
                </c:pt>
                <c:pt idx="64">
                  <c:v>8.5491236202168402E-3</c:v>
                </c:pt>
                <c:pt idx="65">
                  <c:v>7.4836589422159474E-3</c:v>
                </c:pt>
                <c:pt idx="66">
                  <c:v>7.5075245003314384E-3</c:v>
                </c:pt>
                <c:pt idx="67">
                  <c:v>7.5102198973850554E-3</c:v>
                </c:pt>
                <c:pt idx="68">
                  <c:v>7.5586333980468805E-3</c:v>
                </c:pt>
                <c:pt idx="69">
                  <c:v>7.4969287091591289E-3</c:v>
                </c:pt>
                <c:pt idx="70">
                  <c:v>6.755021639075225E-3</c:v>
                </c:pt>
                <c:pt idx="71">
                  <c:v>6.9793677640915524E-3</c:v>
                </c:pt>
                <c:pt idx="72">
                  <c:v>7.0236219928121128E-3</c:v>
                </c:pt>
                <c:pt idx="73">
                  <c:v>7.0232979207206286E-3</c:v>
                </c:pt>
                <c:pt idx="74">
                  <c:v>6.8745947672097562E-3</c:v>
                </c:pt>
                <c:pt idx="75">
                  <c:v>4.7382449371617162E-3</c:v>
                </c:pt>
                <c:pt idx="76">
                  <c:v>4.0560975550015628E-3</c:v>
                </c:pt>
                <c:pt idx="77">
                  <c:v>4.2652236707782058E-3</c:v>
                </c:pt>
                <c:pt idx="78">
                  <c:v>4.2481465094043646E-3</c:v>
                </c:pt>
                <c:pt idx="79">
                  <c:v>4.0892072343398098E-3</c:v>
                </c:pt>
                <c:pt idx="80">
                  <c:v>4.014577264779445E-3</c:v>
                </c:pt>
                <c:pt idx="81">
                  <c:v>3.9743201027708898E-3</c:v>
                </c:pt>
                <c:pt idx="82">
                  <c:v>3.9699575147981447E-3</c:v>
                </c:pt>
                <c:pt idx="83">
                  <c:v>4.0144663959678006E-3</c:v>
                </c:pt>
                <c:pt idx="84">
                  <c:v>4.1351594170268386E-3</c:v>
                </c:pt>
                <c:pt idx="85">
                  <c:v>3.7917679285670138E-3</c:v>
                </c:pt>
                <c:pt idx="86">
                  <c:v>3.758184131846848E-3</c:v>
                </c:pt>
                <c:pt idx="87">
                  <c:v>3.935273298394249E-3</c:v>
                </c:pt>
                <c:pt idx="88">
                  <c:v>4.1049756227760793E-3</c:v>
                </c:pt>
                <c:pt idx="89">
                  <c:v>4.1083858932866209E-3</c:v>
                </c:pt>
                <c:pt idx="90">
                  <c:v>4.1085671969707015E-3</c:v>
                </c:pt>
                <c:pt idx="91">
                  <c:v>3.7180177653467011E-3</c:v>
                </c:pt>
                <c:pt idx="92">
                  <c:v>3.7053114498724789E-3</c:v>
                </c:pt>
                <c:pt idx="93">
                  <c:v>3.7430911017687129E-3</c:v>
                </c:pt>
                <c:pt idx="94">
                  <c:v>4.2478941562363428E-3</c:v>
                </c:pt>
                <c:pt idx="95">
                  <c:v>4.2232291571927217E-3</c:v>
                </c:pt>
                <c:pt idx="96">
                  <c:v>4.2131591695445617E-3</c:v>
                </c:pt>
                <c:pt idx="97">
                  <c:v>3.9938767992406558E-3</c:v>
                </c:pt>
                <c:pt idx="98">
                  <c:v>3.9906118020228342E-3</c:v>
                </c:pt>
                <c:pt idx="99">
                  <c:v>4.27923732803765E-3</c:v>
                </c:pt>
                <c:pt idx="100">
                  <c:v>4.2111726501780156E-3</c:v>
                </c:pt>
                <c:pt idx="101">
                  <c:v>4.357755869339861E-3</c:v>
                </c:pt>
                <c:pt idx="102">
                  <c:v>4.5119210921090603E-3</c:v>
                </c:pt>
                <c:pt idx="103">
                  <c:v>4.6530184138205031E-3</c:v>
                </c:pt>
                <c:pt idx="104">
                  <c:v>4.7570214060856583E-3</c:v>
                </c:pt>
                <c:pt idx="105">
                  <c:v>4.5647310700063556E-3</c:v>
                </c:pt>
                <c:pt idx="106">
                  <c:v>4.5518154604916846E-3</c:v>
                </c:pt>
                <c:pt idx="107">
                  <c:v>4.7742883639670898E-3</c:v>
                </c:pt>
                <c:pt idx="108">
                  <c:v>4.3620809918483716E-3</c:v>
                </c:pt>
                <c:pt idx="109">
                  <c:v>4.7186550019801474E-3</c:v>
                </c:pt>
                <c:pt idx="110">
                  <c:v>4.5700891433588832E-3</c:v>
                </c:pt>
                <c:pt idx="111">
                  <c:v>4.3240262153273349E-3</c:v>
                </c:pt>
                <c:pt idx="112">
                  <c:v>4.5674997185117423E-3</c:v>
                </c:pt>
                <c:pt idx="113">
                  <c:v>4.3619402875752257E-3</c:v>
                </c:pt>
                <c:pt idx="114">
                  <c:v>4.4872342009060519E-3</c:v>
                </c:pt>
                <c:pt idx="115">
                  <c:v>5.1741461458361566E-3</c:v>
                </c:pt>
                <c:pt idx="116">
                  <c:v>5.1591117960596653E-3</c:v>
                </c:pt>
                <c:pt idx="117">
                  <c:v>5.0916523481913077E-3</c:v>
                </c:pt>
                <c:pt idx="118">
                  <c:v>5.0596233053315136E-3</c:v>
                </c:pt>
                <c:pt idx="119">
                  <c:v>5.4947749717215496E-3</c:v>
                </c:pt>
                <c:pt idx="120">
                  <c:v>5.4565588148151514E-3</c:v>
                </c:pt>
                <c:pt idx="121">
                  <c:v>5.4603780902448117E-3</c:v>
                </c:pt>
                <c:pt idx="122">
                  <c:v>5.5600253949198084E-3</c:v>
                </c:pt>
                <c:pt idx="123">
                  <c:v>5.5211755899447898E-3</c:v>
                </c:pt>
                <c:pt idx="124">
                  <c:v>5.4715244858579166E-3</c:v>
                </c:pt>
                <c:pt idx="125">
                  <c:v>5.6101661230205362E-3</c:v>
                </c:pt>
                <c:pt idx="126">
                  <c:v>5.652260117459112E-3</c:v>
                </c:pt>
                <c:pt idx="127">
                  <c:v>5.3221424281000166E-3</c:v>
                </c:pt>
                <c:pt idx="128">
                  <c:v>6.1075244247525964E-3</c:v>
                </c:pt>
                <c:pt idx="129">
                  <c:v>6.0844420651147207E-3</c:v>
                </c:pt>
                <c:pt idx="130">
                  <c:v>6.082120526944219E-3</c:v>
                </c:pt>
                <c:pt idx="131">
                  <c:v>6.3353631575606088E-3</c:v>
                </c:pt>
                <c:pt idx="132">
                  <c:v>6.1845177184613387E-3</c:v>
                </c:pt>
                <c:pt idx="133">
                  <c:v>6.1738688042019515E-3</c:v>
                </c:pt>
                <c:pt idx="134">
                  <c:v>5.7863984262327651E-3</c:v>
                </c:pt>
                <c:pt idx="135">
                  <c:v>5.5127111862483136E-3</c:v>
                </c:pt>
                <c:pt idx="136">
                  <c:v>5.7343784817277099E-3</c:v>
                </c:pt>
                <c:pt idx="137">
                  <c:v>5.9369841761118848E-3</c:v>
                </c:pt>
                <c:pt idx="138">
                  <c:v>5.9518290490763615E-3</c:v>
                </c:pt>
                <c:pt idx="139">
                  <c:v>6.055166321742151E-3</c:v>
                </c:pt>
                <c:pt idx="140">
                  <c:v>6.274302183252852E-3</c:v>
                </c:pt>
                <c:pt idx="141">
                  <c:v>6.3948164082019161E-3</c:v>
                </c:pt>
                <c:pt idx="142">
                  <c:v>6.5053550916190457E-3</c:v>
                </c:pt>
                <c:pt idx="143">
                  <c:v>6.8139667070340679E-3</c:v>
                </c:pt>
                <c:pt idx="144">
                  <c:v>6.8314254370356623E-3</c:v>
                </c:pt>
                <c:pt idx="145">
                  <c:v>6.7711706753191686E-3</c:v>
                </c:pt>
                <c:pt idx="146">
                  <c:v>6.682816897985693E-3</c:v>
                </c:pt>
                <c:pt idx="147">
                  <c:v>6.7574112236534001E-3</c:v>
                </c:pt>
                <c:pt idx="148">
                  <c:v>6.1722606877119886E-3</c:v>
                </c:pt>
                <c:pt idx="149">
                  <c:v>5.7123751747550425E-3</c:v>
                </c:pt>
                <c:pt idx="150">
                  <c:v>5.727758831985787E-3</c:v>
                </c:pt>
                <c:pt idx="151">
                  <c:v>5.5066796027988373E-3</c:v>
                </c:pt>
                <c:pt idx="152">
                  <c:v>5.3214221524850369E-3</c:v>
                </c:pt>
                <c:pt idx="153">
                  <c:v>5.3448069893812008E-3</c:v>
                </c:pt>
                <c:pt idx="154">
                  <c:v>5.4975519194693121E-3</c:v>
                </c:pt>
                <c:pt idx="155">
                  <c:v>5.4987940864410015E-3</c:v>
                </c:pt>
                <c:pt idx="156">
                  <c:v>5.425771473007073E-3</c:v>
                </c:pt>
                <c:pt idx="157">
                  <c:v>5.8922668447497842E-3</c:v>
                </c:pt>
                <c:pt idx="158">
                  <c:v>7.1062006389417051E-3</c:v>
                </c:pt>
                <c:pt idx="159">
                  <c:v>6.78149763153968E-3</c:v>
                </c:pt>
                <c:pt idx="160">
                  <c:v>6.8333230739581023E-3</c:v>
                </c:pt>
                <c:pt idx="161">
                  <c:v>6.6911794266488649E-3</c:v>
                </c:pt>
                <c:pt idx="162">
                  <c:v>6.5795408228014381E-3</c:v>
                </c:pt>
                <c:pt idx="163">
                  <c:v>6.1729480217177146E-3</c:v>
                </c:pt>
                <c:pt idx="164">
                  <c:v>6.7797660229463605E-3</c:v>
                </c:pt>
                <c:pt idx="165">
                  <c:v>6.7799215415312013E-3</c:v>
                </c:pt>
                <c:pt idx="166">
                  <c:v>6.9104784023963379E-3</c:v>
                </c:pt>
                <c:pt idx="167">
                  <c:v>6.9733605135400964E-3</c:v>
                </c:pt>
                <c:pt idx="168">
                  <c:v>7.1072196164579911E-3</c:v>
                </c:pt>
                <c:pt idx="169">
                  <c:v>7.759792990959696E-3</c:v>
                </c:pt>
                <c:pt idx="170">
                  <c:v>7.6191719890325955E-3</c:v>
                </c:pt>
                <c:pt idx="171">
                  <c:v>7.6679728644416289E-3</c:v>
                </c:pt>
                <c:pt idx="172">
                  <c:v>7.7274207014717856E-3</c:v>
                </c:pt>
                <c:pt idx="173">
                  <c:v>7.8525613530066422E-3</c:v>
                </c:pt>
                <c:pt idx="174">
                  <c:v>7.8151689398575017E-3</c:v>
                </c:pt>
                <c:pt idx="175">
                  <c:v>7.7233125462479249E-3</c:v>
                </c:pt>
                <c:pt idx="176">
                  <c:v>7.5075566395085384E-3</c:v>
                </c:pt>
                <c:pt idx="177">
                  <c:v>6.4374550799993491E-3</c:v>
                </c:pt>
                <c:pt idx="178">
                  <c:v>8.9689092924995304E-3</c:v>
                </c:pt>
                <c:pt idx="179">
                  <c:v>9.2316930896482862E-3</c:v>
                </c:pt>
                <c:pt idx="180">
                  <c:v>9.207997813025965E-3</c:v>
                </c:pt>
                <c:pt idx="181">
                  <c:v>9.1904603258071808E-3</c:v>
                </c:pt>
                <c:pt idx="182">
                  <c:v>9.2686427719231579E-3</c:v>
                </c:pt>
                <c:pt idx="183">
                  <c:v>9.3693816876526618E-3</c:v>
                </c:pt>
                <c:pt idx="184">
                  <c:v>9.1430533487437821E-3</c:v>
                </c:pt>
                <c:pt idx="185">
                  <c:v>8.962864033609904E-3</c:v>
                </c:pt>
                <c:pt idx="186">
                  <c:v>9.0966972056461207E-3</c:v>
                </c:pt>
                <c:pt idx="187">
                  <c:v>9.0376578516976665E-3</c:v>
                </c:pt>
                <c:pt idx="188">
                  <c:v>8.9860528345131214E-3</c:v>
                </c:pt>
                <c:pt idx="189">
                  <c:v>8.4357772575213968E-3</c:v>
                </c:pt>
                <c:pt idx="190">
                  <c:v>8.5198193430011896E-3</c:v>
                </c:pt>
                <c:pt idx="191">
                  <c:v>8.5494034183197648E-3</c:v>
                </c:pt>
                <c:pt idx="192">
                  <c:v>8.7801031325371662E-3</c:v>
                </c:pt>
                <c:pt idx="193">
                  <c:v>8.6743549619551687E-3</c:v>
                </c:pt>
                <c:pt idx="194">
                  <c:v>8.8007991577041603E-3</c:v>
                </c:pt>
                <c:pt idx="195">
                  <c:v>8.8479903785417865E-3</c:v>
                </c:pt>
                <c:pt idx="196">
                  <c:v>8.8036812121343906E-3</c:v>
                </c:pt>
                <c:pt idx="197">
                  <c:v>8.8247807528134825E-3</c:v>
                </c:pt>
                <c:pt idx="198">
                  <c:v>5.0133509929479424E-3</c:v>
                </c:pt>
                <c:pt idx="199">
                  <c:v>4.6992105630609439E-3</c:v>
                </c:pt>
                <c:pt idx="200">
                  <c:v>4.7266763306845708E-3</c:v>
                </c:pt>
                <c:pt idx="201">
                  <c:v>5.3466401979019871E-3</c:v>
                </c:pt>
                <c:pt idx="202">
                  <c:v>5.3896739826899262E-3</c:v>
                </c:pt>
                <c:pt idx="203">
                  <c:v>5.3531010251872272E-3</c:v>
                </c:pt>
                <c:pt idx="204">
                  <c:v>5.6068098375182413E-3</c:v>
                </c:pt>
                <c:pt idx="205">
                  <c:v>5.9969669204626447E-3</c:v>
                </c:pt>
                <c:pt idx="206">
                  <c:v>6.0581026645099775E-3</c:v>
                </c:pt>
                <c:pt idx="207">
                  <c:v>6.1070247371222235E-3</c:v>
                </c:pt>
                <c:pt idx="208">
                  <c:v>6.1427488234421773E-3</c:v>
                </c:pt>
                <c:pt idx="209">
                  <c:v>6.4598498202156586E-3</c:v>
                </c:pt>
                <c:pt idx="210">
                  <c:v>6.4933660656829326E-3</c:v>
                </c:pt>
                <c:pt idx="211">
                  <c:v>6.3352771246167503E-3</c:v>
                </c:pt>
                <c:pt idx="212">
                  <c:v>5.9978557551908186E-3</c:v>
                </c:pt>
                <c:pt idx="213">
                  <c:v>6.3757601776438756E-3</c:v>
                </c:pt>
                <c:pt idx="214">
                  <c:v>6.6257601354352122E-3</c:v>
                </c:pt>
                <c:pt idx="215">
                  <c:v>6.4970596248021479E-3</c:v>
                </c:pt>
                <c:pt idx="216">
                  <c:v>6.5902956487266379E-3</c:v>
                </c:pt>
                <c:pt idx="217">
                  <c:v>7.0143895392721428E-3</c:v>
                </c:pt>
                <c:pt idx="218">
                  <c:v>7.0213736903225752E-3</c:v>
                </c:pt>
                <c:pt idx="219">
                  <c:v>6.9766587613608452E-3</c:v>
                </c:pt>
                <c:pt idx="220">
                  <c:v>6.9690177398817974E-3</c:v>
                </c:pt>
                <c:pt idx="221">
                  <c:v>6.4604641182137296E-3</c:v>
                </c:pt>
                <c:pt idx="222">
                  <c:v>6.2750916060221327E-3</c:v>
                </c:pt>
                <c:pt idx="223">
                  <c:v>7.1801026536273231E-3</c:v>
                </c:pt>
                <c:pt idx="224">
                  <c:v>6.9768969885903682E-3</c:v>
                </c:pt>
                <c:pt idx="225">
                  <c:v>6.6432633609051512E-3</c:v>
                </c:pt>
                <c:pt idx="226">
                  <c:v>6.718142273848168E-3</c:v>
                </c:pt>
                <c:pt idx="227">
                  <c:v>7.2417600567858008E-3</c:v>
                </c:pt>
                <c:pt idx="228">
                  <c:v>7.2422161094126474E-3</c:v>
                </c:pt>
                <c:pt idx="229">
                  <c:v>6.9042786269738459E-3</c:v>
                </c:pt>
                <c:pt idx="230">
                  <c:v>7.1630749525435338E-3</c:v>
                </c:pt>
                <c:pt idx="231">
                  <c:v>7.2375009669417159E-3</c:v>
                </c:pt>
                <c:pt idx="232">
                  <c:v>7.5954649907283489E-3</c:v>
                </c:pt>
                <c:pt idx="233">
                  <c:v>7.8085867370609168E-3</c:v>
                </c:pt>
                <c:pt idx="234">
                  <c:v>7.7298744633143499E-3</c:v>
                </c:pt>
                <c:pt idx="235">
                  <c:v>7.8630255588969244E-3</c:v>
                </c:pt>
                <c:pt idx="236">
                  <c:v>8.3322074774891328E-3</c:v>
                </c:pt>
                <c:pt idx="237">
                  <c:v>7.9324973284207838E-3</c:v>
                </c:pt>
                <c:pt idx="238">
                  <c:v>7.9272642991061355E-3</c:v>
                </c:pt>
                <c:pt idx="239">
                  <c:v>7.8836323071033894E-3</c:v>
                </c:pt>
                <c:pt idx="240">
                  <c:v>7.7998961655467046E-3</c:v>
                </c:pt>
                <c:pt idx="241">
                  <c:v>8.0944407856509328E-3</c:v>
                </c:pt>
                <c:pt idx="242">
                  <c:v>8.1917741510648037E-3</c:v>
                </c:pt>
                <c:pt idx="243">
                  <c:v>9.2463464623136291E-3</c:v>
                </c:pt>
                <c:pt idx="244">
                  <c:v>9.681284496324067E-3</c:v>
                </c:pt>
                <c:pt idx="245">
                  <c:v>9.5972497961874497E-3</c:v>
                </c:pt>
                <c:pt idx="246">
                  <c:v>9.764935961358823E-3</c:v>
                </c:pt>
                <c:pt idx="247">
                  <c:v>9.7764488841911874E-3</c:v>
                </c:pt>
                <c:pt idx="248">
                  <c:v>9.7834369020733634E-3</c:v>
                </c:pt>
                <c:pt idx="249">
                  <c:v>9.7816872166388864E-3</c:v>
                </c:pt>
                <c:pt idx="250">
                  <c:v>9.6120204348042002E-3</c:v>
                </c:pt>
                <c:pt idx="251">
                  <c:v>9.5076053913632861E-3</c:v>
                </c:pt>
                <c:pt idx="252">
                  <c:v>9.1810828538089646E-3</c:v>
                </c:pt>
                <c:pt idx="253">
                  <c:v>8.8266399477141579E-3</c:v>
                </c:pt>
                <c:pt idx="254">
                  <c:v>8.8471621408697035E-3</c:v>
                </c:pt>
                <c:pt idx="255">
                  <c:v>8.5899170297477085E-3</c:v>
                </c:pt>
                <c:pt idx="256">
                  <c:v>8.629765220923017E-3</c:v>
                </c:pt>
                <c:pt idx="257">
                  <c:v>8.4376303566213E-3</c:v>
                </c:pt>
                <c:pt idx="258">
                  <c:v>8.57841346776788E-3</c:v>
                </c:pt>
                <c:pt idx="259">
                  <c:v>8.8146089706515121E-3</c:v>
                </c:pt>
                <c:pt idx="260">
                  <c:v>8.845720029632272E-3</c:v>
                </c:pt>
                <c:pt idx="261">
                  <c:v>8.9205708945053822E-3</c:v>
                </c:pt>
                <c:pt idx="262">
                  <c:v>8.873000396137011E-3</c:v>
                </c:pt>
                <c:pt idx="263">
                  <c:v>7.359273283751311E-3</c:v>
                </c:pt>
                <c:pt idx="264">
                  <c:v>6.5870259695062043E-3</c:v>
                </c:pt>
                <c:pt idx="265">
                  <c:v>6.6281871536014343E-3</c:v>
                </c:pt>
                <c:pt idx="266">
                  <c:v>6.6144088010962349E-3</c:v>
                </c:pt>
                <c:pt idx="267">
                  <c:v>6.3626057495712908E-3</c:v>
                </c:pt>
                <c:pt idx="268">
                  <c:v>6.3377251203362789E-3</c:v>
                </c:pt>
                <c:pt idx="269">
                  <c:v>6.6768558191720156E-3</c:v>
                </c:pt>
                <c:pt idx="270">
                  <c:v>6.7618152768432966E-3</c:v>
                </c:pt>
                <c:pt idx="271">
                  <c:v>6.787734724705583E-3</c:v>
                </c:pt>
                <c:pt idx="272">
                  <c:v>6.848159921686625E-3</c:v>
                </c:pt>
                <c:pt idx="273">
                  <c:v>6.762735963650921E-3</c:v>
                </c:pt>
                <c:pt idx="274">
                  <c:v>6.4310099770703072E-3</c:v>
                </c:pt>
                <c:pt idx="275">
                  <c:v>6.3574346664286904E-3</c:v>
                </c:pt>
                <c:pt idx="276">
                  <c:v>6.3380062348692137E-3</c:v>
                </c:pt>
                <c:pt idx="277">
                  <c:v>6.3804133565277801E-3</c:v>
                </c:pt>
                <c:pt idx="278">
                  <c:v>6.7759793744255241E-3</c:v>
                </c:pt>
                <c:pt idx="279">
                  <c:v>6.4179733707866431E-3</c:v>
                </c:pt>
                <c:pt idx="280">
                  <c:v>6.5122820906094525E-3</c:v>
                </c:pt>
                <c:pt idx="281">
                  <c:v>6.1403766402425494E-3</c:v>
                </c:pt>
                <c:pt idx="282">
                  <c:v>6.8261720724542225E-3</c:v>
                </c:pt>
                <c:pt idx="283">
                  <c:v>6.5100541695189695E-3</c:v>
                </c:pt>
                <c:pt idx="284">
                  <c:v>6.571619917959657E-3</c:v>
                </c:pt>
                <c:pt idx="285">
                  <c:v>6.4102083802238209E-3</c:v>
                </c:pt>
                <c:pt idx="286">
                  <c:v>6.380404613900356E-3</c:v>
                </c:pt>
                <c:pt idx="287">
                  <c:v>8.3806678845319543E-3</c:v>
                </c:pt>
                <c:pt idx="288">
                  <c:v>8.3484866671324955E-3</c:v>
                </c:pt>
                <c:pt idx="289">
                  <c:v>8.2498985002990438E-3</c:v>
                </c:pt>
                <c:pt idx="290">
                  <c:v>8.1652853694231652E-3</c:v>
                </c:pt>
                <c:pt idx="291">
                  <c:v>8.1822610527269215E-3</c:v>
                </c:pt>
                <c:pt idx="292">
                  <c:v>7.9249525783640813E-3</c:v>
                </c:pt>
                <c:pt idx="293">
                  <c:v>7.8518656907729262E-3</c:v>
                </c:pt>
                <c:pt idx="294">
                  <c:v>7.9118907356574338E-3</c:v>
                </c:pt>
                <c:pt idx="295">
                  <c:v>7.9609674053524055E-3</c:v>
                </c:pt>
                <c:pt idx="296">
                  <c:v>7.9459972340274083E-3</c:v>
                </c:pt>
                <c:pt idx="297">
                  <c:v>7.9468538007624965E-3</c:v>
                </c:pt>
                <c:pt idx="298">
                  <c:v>7.7304286939179449E-3</c:v>
                </c:pt>
                <c:pt idx="299">
                  <c:v>7.6902823233946371E-3</c:v>
                </c:pt>
                <c:pt idx="300">
                  <c:v>7.7293016860140815E-3</c:v>
                </c:pt>
                <c:pt idx="301">
                  <c:v>7.7072156074806785E-3</c:v>
                </c:pt>
                <c:pt idx="302">
                  <c:v>7.2928422333030114E-3</c:v>
                </c:pt>
                <c:pt idx="303">
                  <c:v>7.2650605478242593E-3</c:v>
                </c:pt>
                <c:pt idx="304">
                  <c:v>7.1112394850248659E-3</c:v>
                </c:pt>
                <c:pt idx="305">
                  <c:v>7.1246063193413246E-3</c:v>
                </c:pt>
                <c:pt idx="306">
                  <c:v>7.2622957394601877E-3</c:v>
                </c:pt>
                <c:pt idx="307">
                  <c:v>5.0295479827412544E-3</c:v>
                </c:pt>
                <c:pt idx="308">
                  <c:v>5.0474690125223215E-3</c:v>
                </c:pt>
                <c:pt idx="309">
                  <c:v>4.5659892760661252E-3</c:v>
                </c:pt>
                <c:pt idx="310">
                  <c:v>4.4953746755170589E-3</c:v>
                </c:pt>
                <c:pt idx="311">
                  <c:v>4.4206987467816025E-3</c:v>
                </c:pt>
                <c:pt idx="312">
                  <c:v>4.5216389144522974E-3</c:v>
                </c:pt>
                <c:pt idx="313">
                  <c:v>4.5848042529730206E-3</c:v>
                </c:pt>
                <c:pt idx="314">
                  <c:v>4.6795863901744469E-3</c:v>
                </c:pt>
                <c:pt idx="315">
                  <c:v>4.7439628852267105E-3</c:v>
                </c:pt>
                <c:pt idx="316">
                  <c:v>4.8113622972436312E-3</c:v>
                </c:pt>
                <c:pt idx="317">
                  <c:v>4.8153344225286641E-3</c:v>
                </c:pt>
                <c:pt idx="318">
                  <c:v>4.7529482740167276E-3</c:v>
                </c:pt>
                <c:pt idx="319">
                  <c:v>4.9721167353658164E-3</c:v>
                </c:pt>
                <c:pt idx="320">
                  <c:v>4.8417299406678712E-3</c:v>
                </c:pt>
                <c:pt idx="321">
                  <c:v>4.8713571261215652E-3</c:v>
                </c:pt>
                <c:pt idx="322">
                  <c:v>4.5787667791812505E-3</c:v>
                </c:pt>
                <c:pt idx="323">
                  <c:v>5.4210227300219163E-3</c:v>
                </c:pt>
                <c:pt idx="324">
                  <c:v>5.4964310149371847E-3</c:v>
                </c:pt>
                <c:pt idx="325">
                  <c:v>5.5506273835176324E-3</c:v>
                </c:pt>
                <c:pt idx="326">
                  <c:v>5.6566880477794427E-3</c:v>
                </c:pt>
                <c:pt idx="327">
                  <c:v>5.5580098461314497E-3</c:v>
                </c:pt>
                <c:pt idx="328">
                  <c:v>5.6095066659596687E-3</c:v>
                </c:pt>
                <c:pt idx="329">
                  <c:v>5.6420474381397787E-3</c:v>
                </c:pt>
                <c:pt idx="330">
                  <c:v>5.7871616744856616E-3</c:v>
                </c:pt>
                <c:pt idx="331">
                  <c:v>5.9230100953819361E-3</c:v>
                </c:pt>
                <c:pt idx="332">
                  <c:v>5.8793386273226344E-3</c:v>
                </c:pt>
                <c:pt idx="333">
                  <c:v>5.8000904462195968E-3</c:v>
                </c:pt>
                <c:pt idx="334">
                  <c:v>5.6284683827354772E-3</c:v>
                </c:pt>
                <c:pt idx="335">
                  <c:v>5.5753733581164217E-3</c:v>
                </c:pt>
                <c:pt idx="336">
                  <c:v>5.5316314631480125E-3</c:v>
                </c:pt>
                <c:pt idx="337">
                  <c:v>5.8831187411606152E-3</c:v>
                </c:pt>
                <c:pt idx="338">
                  <c:v>5.8390293022206573E-3</c:v>
                </c:pt>
                <c:pt idx="339">
                  <c:v>5.7100761527992903E-3</c:v>
                </c:pt>
                <c:pt idx="340">
                  <c:v>6.0231788732269401E-3</c:v>
                </c:pt>
                <c:pt idx="341">
                  <c:v>5.9332319881841731E-3</c:v>
                </c:pt>
                <c:pt idx="342">
                  <c:v>5.6703311112241582E-3</c:v>
                </c:pt>
                <c:pt idx="343">
                  <c:v>4.8106502300085188E-3</c:v>
                </c:pt>
                <c:pt idx="344">
                  <c:v>4.7828113533644658E-3</c:v>
                </c:pt>
                <c:pt idx="345">
                  <c:v>5.4045972366631358E-3</c:v>
                </c:pt>
                <c:pt idx="346">
                  <c:v>5.0792369252007008E-3</c:v>
                </c:pt>
                <c:pt idx="347">
                  <c:v>5.1002016241704891E-3</c:v>
                </c:pt>
                <c:pt idx="348">
                  <c:v>5.3456380869926169E-3</c:v>
                </c:pt>
                <c:pt idx="349">
                  <c:v>5.1516456539707203E-3</c:v>
                </c:pt>
                <c:pt idx="350">
                  <c:v>5.0550128936372391E-3</c:v>
                </c:pt>
                <c:pt idx="351">
                  <c:v>5.013356150460278E-3</c:v>
                </c:pt>
                <c:pt idx="352">
                  <c:v>4.9685172879945375E-3</c:v>
                </c:pt>
                <c:pt idx="353">
                  <c:v>4.9904565690916097E-3</c:v>
                </c:pt>
                <c:pt idx="354">
                  <c:v>4.9646946226592804E-3</c:v>
                </c:pt>
                <c:pt idx="355">
                  <c:v>5.331876838269925E-3</c:v>
                </c:pt>
                <c:pt idx="356">
                  <c:v>5.2017795809833145E-3</c:v>
                </c:pt>
                <c:pt idx="357">
                  <c:v>5.2047922163132084E-3</c:v>
                </c:pt>
                <c:pt idx="358">
                  <c:v>5.6132351030651739E-3</c:v>
                </c:pt>
                <c:pt idx="359">
                  <c:v>5.6712443596583419E-3</c:v>
                </c:pt>
                <c:pt idx="360">
                  <c:v>5.4691257493752173E-3</c:v>
                </c:pt>
                <c:pt idx="361">
                  <c:v>5.5208073781819744E-3</c:v>
                </c:pt>
                <c:pt idx="362">
                  <c:v>5.6037543245863923E-3</c:v>
                </c:pt>
                <c:pt idx="363">
                  <c:v>5.5777975385600869E-3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07-429A-BBD3-CE2C3F347A70}"/>
            </c:ext>
          </c:extLst>
        </c:ser>
        <c:ser>
          <c:idx val="3"/>
          <c:order val="3"/>
          <c:tx>
            <c:strRef>
              <c:f>波动率!$AA$21</c:f>
              <c:strCache>
                <c:ptCount val="1"/>
                <c:pt idx="0">
                  <c:v>南华金属指数</c:v>
                </c:pt>
              </c:strCache>
            </c:strRef>
          </c:tx>
          <c:spPr>
            <a:ln w="15875" cap="rnd">
              <a:solidFill>
                <a:srgbClr val="1E1E1E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波动率!$AA$185:$AA$548</c:f>
              <c:numCache>
                <c:formatCode>0.00%</c:formatCode>
                <c:ptCount val="364"/>
                <c:pt idx="0">
                  <c:v>1.2837614516187625E-2</c:v>
                </c:pt>
                <c:pt idx="1">
                  <c:v>1.2456762781402467E-2</c:v>
                </c:pt>
                <c:pt idx="2">
                  <c:v>1.2237925171267091E-2</c:v>
                </c:pt>
                <c:pt idx="3">
                  <c:v>1.2048211360059066E-2</c:v>
                </c:pt>
                <c:pt idx="4">
                  <c:v>1.1984390320545718E-2</c:v>
                </c:pt>
                <c:pt idx="5">
                  <c:v>1.0510048040358018E-2</c:v>
                </c:pt>
                <c:pt idx="6">
                  <c:v>1.0420195753999139E-2</c:v>
                </c:pt>
                <c:pt idx="7">
                  <c:v>1.0078789930968089E-2</c:v>
                </c:pt>
                <c:pt idx="8">
                  <c:v>1.0131875937926154E-2</c:v>
                </c:pt>
                <c:pt idx="9">
                  <c:v>9.9526552639612794E-3</c:v>
                </c:pt>
                <c:pt idx="10">
                  <c:v>1.0178801399213394E-2</c:v>
                </c:pt>
                <c:pt idx="11">
                  <c:v>1.0211403236291303E-2</c:v>
                </c:pt>
                <c:pt idx="12">
                  <c:v>9.9266259476476285E-3</c:v>
                </c:pt>
                <c:pt idx="13">
                  <c:v>9.7759231863201231E-3</c:v>
                </c:pt>
                <c:pt idx="14">
                  <c:v>1.0530127956312783E-2</c:v>
                </c:pt>
                <c:pt idx="15">
                  <c:v>1.1126596384159739E-2</c:v>
                </c:pt>
                <c:pt idx="16">
                  <c:v>1.2703231500691047E-2</c:v>
                </c:pt>
                <c:pt idx="17">
                  <c:v>1.2389346707737685E-2</c:v>
                </c:pt>
                <c:pt idx="18">
                  <c:v>1.2048537876659009E-2</c:v>
                </c:pt>
                <c:pt idx="19">
                  <c:v>1.2988500355938693E-2</c:v>
                </c:pt>
                <c:pt idx="20">
                  <c:v>1.2766925181283851E-2</c:v>
                </c:pt>
                <c:pt idx="21">
                  <c:v>1.3002562905896839E-2</c:v>
                </c:pt>
                <c:pt idx="22">
                  <c:v>1.3058151966589103E-2</c:v>
                </c:pt>
                <c:pt idx="23">
                  <c:v>1.2835603918188372E-2</c:v>
                </c:pt>
                <c:pt idx="24">
                  <c:v>1.3820044308512447E-2</c:v>
                </c:pt>
                <c:pt idx="25">
                  <c:v>1.3195846758743107E-2</c:v>
                </c:pt>
                <c:pt idx="26">
                  <c:v>1.3367617428108233E-2</c:v>
                </c:pt>
                <c:pt idx="27">
                  <c:v>1.3389673220466341E-2</c:v>
                </c:pt>
                <c:pt idx="28">
                  <c:v>1.3316623624477431E-2</c:v>
                </c:pt>
                <c:pt idx="29">
                  <c:v>1.3321459855892686E-2</c:v>
                </c:pt>
                <c:pt idx="30">
                  <c:v>1.3726715739968365E-2</c:v>
                </c:pt>
                <c:pt idx="31">
                  <c:v>1.3894811734213745E-2</c:v>
                </c:pt>
                <c:pt idx="32">
                  <c:v>1.3861330952663066E-2</c:v>
                </c:pt>
                <c:pt idx="33">
                  <c:v>1.368659704556319E-2</c:v>
                </c:pt>
                <c:pt idx="34">
                  <c:v>1.2766612654568993E-2</c:v>
                </c:pt>
                <c:pt idx="35">
                  <c:v>1.151789627440152E-2</c:v>
                </c:pt>
                <c:pt idx="36">
                  <c:v>1.0563668010696255E-2</c:v>
                </c:pt>
                <c:pt idx="37">
                  <c:v>1.0633427201735549E-2</c:v>
                </c:pt>
                <c:pt idx="38">
                  <c:v>1.0662888434966367E-2</c:v>
                </c:pt>
                <c:pt idx="39">
                  <c:v>1.0137395370501073E-2</c:v>
                </c:pt>
                <c:pt idx="40">
                  <c:v>1.0112209801530259E-2</c:v>
                </c:pt>
                <c:pt idx="41">
                  <c:v>1.007406116738789E-2</c:v>
                </c:pt>
                <c:pt idx="42">
                  <c:v>1.0273607986647849E-2</c:v>
                </c:pt>
                <c:pt idx="43">
                  <c:v>1.1007257465301162E-2</c:v>
                </c:pt>
                <c:pt idx="44">
                  <c:v>9.9538052942359425E-3</c:v>
                </c:pt>
                <c:pt idx="45">
                  <c:v>1.0479446437594193E-2</c:v>
                </c:pt>
                <c:pt idx="46">
                  <c:v>1.0222911417643572E-2</c:v>
                </c:pt>
                <c:pt idx="47">
                  <c:v>1.017155718842374E-2</c:v>
                </c:pt>
                <c:pt idx="48">
                  <c:v>1.0137116843263266E-2</c:v>
                </c:pt>
                <c:pt idx="49">
                  <c:v>1.0565977290955004E-2</c:v>
                </c:pt>
                <c:pt idx="50">
                  <c:v>1.1299673765315012E-2</c:v>
                </c:pt>
                <c:pt idx="51">
                  <c:v>1.0985758024024437E-2</c:v>
                </c:pt>
                <c:pt idx="52">
                  <c:v>1.1411061115149281E-2</c:v>
                </c:pt>
                <c:pt idx="53">
                  <c:v>1.1544442675305598E-2</c:v>
                </c:pt>
                <c:pt idx="54">
                  <c:v>1.1320566295938111E-2</c:v>
                </c:pt>
                <c:pt idx="55">
                  <c:v>1.0910126352840985E-2</c:v>
                </c:pt>
                <c:pt idx="56">
                  <c:v>1.0976877150430647E-2</c:v>
                </c:pt>
                <c:pt idx="57">
                  <c:v>1.0984605054453615E-2</c:v>
                </c:pt>
                <c:pt idx="58">
                  <c:v>1.0923575035326713E-2</c:v>
                </c:pt>
                <c:pt idx="59">
                  <c:v>1.0848825333309184E-2</c:v>
                </c:pt>
                <c:pt idx="60">
                  <c:v>1.132976286983306E-2</c:v>
                </c:pt>
                <c:pt idx="61">
                  <c:v>1.1612889775852512E-2</c:v>
                </c:pt>
                <c:pt idx="62">
                  <c:v>1.1702436527591021E-2</c:v>
                </c:pt>
                <c:pt idx="63">
                  <c:v>1.074188506335845E-2</c:v>
                </c:pt>
                <c:pt idx="64">
                  <c:v>9.9488460721421732E-3</c:v>
                </c:pt>
                <c:pt idx="65">
                  <c:v>9.5312967802231117E-3</c:v>
                </c:pt>
                <c:pt idx="66">
                  <c:v>9.763282767566283E-3</c:v>
                </c:pt>
                <c:pt idx="67">
                  <c:v>9.7575942442375118E-3</c:v>
                </c:pt>
                <c:pt idx="68">
                  <c:v>1.0113290555049698E-2</c:v>
                </c:pt>
                <c:pt idx="69">
                  <c:v>1.0752273358375322E-2</c:v>
                </c:pt>
                <c:pt idx="70">
                  <c:v>9.5100213122816853E-3</c:v>
                </c:pt>
                <c:pt idx="71">
                  <c:v>9.7905796967211415E-3</c:v>
                </c:pt>
                <c:pt idx="72">
                  <c:v>9.3416629979953727E-3</c:v>
                </c:pt>
                <c:pt idx="73">
                  <c:v>9.5258221522167476E-3</c:v>
                </c:pt>
                <c:pt idx="74">
                  <c:v>9.6219462859015135E-3</c:v>
                </c:pt>
                <c:pt idx="75">
                  <c:v>9.7140089001746081E-3</c:v>
                </c:pt>
                <c:pt idx="76">
                  <c:v>9.1000295817972726E-3</c:v>
                </c:pt>
                <c:pt idx="77">
                  <c:v>1.0031506411029626E-2</c:v>
                </c:pt>
                <c:pt idx="78">
                  <c:v>1.0085015800379743E-2</c:v>
                </c:pt>
                <c:pt idx="79">
                  <c:v>1.0077606875082986E-2</c:v>
                </c:pt>
                <c:pt idx="80">
                  <c:v>9.894396444321496E-3</c:v>
                </c:pt>
                <c:pt idx="81">
                  <c:v>9.7919913216407816E-3</c:v>
                </c:pt>
                <c:pt idx="82">
                  <c:v>9.542391410999794E-3</c:v>
                </c:pt>
                <c:pt idx="83">
                  <c:v>9.4919636604077987E-3</c:v>
                </c:pt>
                <c:pt idx="84">
                  <c:v>1.0469439915870278E-2</c:v>
                </c:pt>
                <c:pt idx="85">
                  <c:v>1.0545459175257019E-2</c:v>
                </c:pt>
                <c:pt idx="86">
                  <c:v>1.022492649957601E-2</c:v>
                </c:pt>
                <c:pt idx="87">
                  <c:v>1.0426464086270341E-2</c:v>
                </c:pt>
                <c:pt idx="88">
                  <c:v>9.9130537934187992E-3</c:v>
                </c:pt>
                <c:pt idx="89">
                  <c:v>9.0654647351326393E-3</c:v>
                </c:pt>
                <c:pt idx="90">
                  <c:v>9.8130480125806635E-3</c:v>
                </c:pt>
                <c:pt idx="91">
                  <c:v>9.5942177065987833E-3</c:v>
                </c:pt>
                <c:pt idx="92">
                  <c:v>9.3950123649078014E-3</c:v>
                </c:pt>
                <c:pt idx="93">
                  <c:v>8.9480620454332922E-3</c:v>
                </c:pt>
                <c:pt idx="94">
                  <c:v>9.8377078573126837E-3</c:v>
                </c:pt>
                <c:pt idx="95">
                  <c:v>9.9134564001110009E-3</c:v>
                </c:pt>
                <c:pt idx="96">
                  <c:v>1.0234977144121629E-2</c:v>
                </c:pt>
                <c:pt idx="97">
                  <c:v>9.4769665608675571E-3</c:v>
                </c:pt>
                <c:pt idx="98">
                  <c:v>9.4231490673487173E-3</c:v>
                </c:pt>
                <c:pt idx="99">
                  <c:v>9.5109808600068197E-3</c:v>
                </c:pt>
                <c:pt idx="100">
                  <c:v>9.3698097378226534E-3</c:v>
                </c:pt>
                <c:pt idx="101">
                  <c:v>9.258678060053805E-3</c:v>
                </c:pt>
                <c:pt idx="102">
                  <c:v>9.2902964891379437E-3</c:v>
                </c:pt>
                <c:pt idx="103">
                  <c:v>9.6114985656291212E-3</c:v>
                </c:pt>
                <c:pt idx="104">
                  <c:v>8.7422657555730858E-3</c:v>
                </c:pt>
                <c:pt idx="105">
                  <c:v>8.7604387112409556E-3</c:v>
                </c:pt>
                <c:pt idx="106">
                  <c:v>8.7652076461922739E-3</c:v>
                </c:pt>
                <c:pt idx="107">
                  <c:v>1.0197799123163327E-2</c:v>
                </c:pt>
                <c:pt idx="108">
                  <c:v>1.065322848718203E-2</c:v>
                </c:pt>
                <c:pt idx="109">
                  <c:v>1.0948251081659756E-2</c:v>
                </c:pt>
                <c:pt idx="110">
                  <c:v>9.91304354225221E-3</c:v>
                </c:pt>
                <c:pt idx="111">
                  <c:v>9.9375038063803777E-3</c:v>
                </c:pt>
                <c:pt idx="112">
                  <c:v>1.0069478994674853E-2</c:v>
                </c:pt>
                <c:pt idx="113">
                  <c:v>1.1281341747895402E-2</c:v>
                </c:pt>
                <c:pt idx="114">
                  <c:v>1.0547699377115942E-2</c:v>
                </c:pt>
                <c:pt idx="115">
                  <c:v>1.0705304873469625E-2</c:v>
                </c:pt>
                <c:pt idx="116">
                  <c:v>1.039110047107999E-2</c:v>
                </c:pt>
                <c:pt idx="117">
                  <c:v>1.0395123865461106E-2</c:v>
                </c:pt>
                <c:pt idx="118">
                  <c:v>1.0359675362933154E-2</c:v>
                </c:pt>
                <c:pt idx="119">
                  <c:v>1.0219052966599553E-2</c:v>
                </c:pt>
                <c:pt idx="120">
                  <c:v>1.0170844913602397E-2</c:v>
                </c:pt>
                <c:pt idx="121">
                  <c:v>1.0357976488115274E-2</c:v>
                </c:pt>
                <c:pt idx="122">
                  <c:v>1.0700589890420439E-2</c:v>
                </c:pt>
                <c:pt idx="123">
                  <c:v>1.0731422924285687E-2</c:v>
                </c:pt>
                <c:pt idx="124">
                  <c:v>1.0786976045229206E-2</c:v>
                </c:pt>
                <c:pt idx="125">
                  <c:v>1.0745409373800334E-2</c:v>
                </c:pt>
                <c:pt idx="126">
                  <c:v>1.0776495799448964E-2</c:v>
                </c:pt>
                <c:pt idx="127">
                  <c:v>9.4911248295907018E-3</c:v>
                </c:pt>
                <c:pt idx="128">
                  <c:v>9.3242530642241288E-3</c:v>
                </c:pt>
                <c:pt idx="129">
                  <c:v>8.6009406700676954E-3</c:v>
                </c:pt>
                <c:pt idx="130">
                  <c:v>8.5944417765711351E-3</c:v>
                </c:pt>
                <c:pt idx="131">
                  <c:v>8.7380339566398672E-3</c:v>
                </c:pt>
                <c:pt idx="132">
                  <c:v>1.0060745592934274E-2</c:v>
                </c:pt>
                <c:pt idx="133">
                  <c:v>9.3858618555498537E-3</c:v>
                </c:pt>
                <c:pt idx="134">
                  <c:v>9.403327761014893E-3</c:v>
                </c:pt>
                <c:pt idx="135">
                  <c:v>9.0389510726706455E-3</c:v>
                </c:pt>
                <c:pt idx="136">
                  <c:v>9.0093571040310121E-3</c:v>
                </c:pt>
                <c:pt idx="137">
                  <c:v>9.0512498037016165E-3</c:v>
                </c:pt>
                <c:pt idx="138">
                  <c:v>9.0685088749379028E-3</c:v>
                </c:pt>
                <c:pt idx="139">
                  <c:v>9.0064135844299658E-3</c:v>
                </c:pt>
                <c:pt idx="140">
                  <c:v>1.0142939729171905E-2</c:v>
                </c:pt>
                <c:pt idx="141">
                  <c:v>1.0160639802522988E-2</c:v>
                </c:pt>
                <c:pt idx="142">
                  <c:v>9.7720096352849582E-3</c:v>
                </c:pt>
                <c:pt idx="143">
                  <c:v>1.132385991079576E-2</c:v>
                </c:pt>
                <c:pt idx="144">
                  <c:v>1.0978582801583536E-2</c:v>
                </c:pt>
                <c:pt idx="145">
                  <c:v>1.2100563948515526E-2</c:v>
                </c:pt>
                <c:pt idx="146">
                  <c:v>1.2246833636159858E-2</c:v>
                </c:pt>
                <c:pt idx="147">
                  <c:v>1.2565034275116821E-2</c:v>
                </c:pt>
                <c:pt idx="148">
                  <c:v>1.2292753336071964E-2</c:v>
                </c:pt>
                <c:pt idx="149">
                  <c:v>1.2202294951562205E-2</c:v>
                </c:pt>
                <c:pt idx="150">
                  <c:v>1.2597181969825318E-2</c:v>
                </c:pt>
                <c:pt idx="151">
                  <c:v>1.2646597101955375E-2</c:v>
                </c:pt>
                <c:pt idx="152">
                  <c:v>1.2185358395733916E-2</c:v>
                </c:pt>
                <c:pt idx="153">
                  <c:v>1.1953647897664411E-2</c:v>
                </c:pt>
                <c:pt idx="154">
                  <c:v>1.3074077590043486E-2</c:v>
                </c:pt>
                <c:pt idx="155">
                  <c:v>1.3192256012729862E-2</c:v>
                </c:pt>
                <c:pt idx="156">
                  <c:v>1.3208436721604046E-2</c:v>
                </c:pt>
                <c:pt idx="157">
                  <c:v>1.3161325836692873E-2</c:v>
                </c:pt>
                <c:pt idx="158">
                  <c:v>1.4370955548614252E-2</c:v>
                </c:pt>
                <c:pt idx="159">
                  <c:v>1.454460189694E-2</c:v>
                </c:pt>
                <c:pt idx="160">
                  <c:v>1.3834603162429066E-2</c:v>
                </c:pt>
                <c:pt idx="161">
                  <c:v>1.3719918303637762E-2</c:v>
                </c:pt>
                <c:pt idx="162">
                  <c:v>1.3696873833541352E-2</c:v>
                </c:pt>
                <c:pt idx="163">
                  <c:v>1.2113581146726268E-2</c:v>
                </c:pt>
                <c:pt idx="164">
                  <c:v>1.2410522641216152E-2</c:v>
                </c:pt>
                <c:pt idx="165">
                  <c:v>1.2241990802363319E-2</c:v>
                </c:pt>
                <c:pt idx="166">
                  <c:v>1.2102470151326367E-2</c:v>
                </c:pt>
                <c:pt idx="167">
                  <c:v>1.1980191233400469E-2</c:v>
                </c:pt>
                <c:pt idx="168">
                  <c:v>1.2012462875184746E-2</c:v>
                </c:pt>
                <c:pt idx="169">
                  <c:v>1.1979753983756317E-2</c:v>
                </c:pt>
                <c:pt idx="170">
                  <c:v>1.1438423565815831E-2</c:v>
                </c:pt>
                <c:pt idx="171">
                  <c:v>1.1105351414095167E-2</c:v>
                </c:pt>
                <c:pt idx="172">
                  <c:v>1.0276815016553569E-2</c:v>
                </c:pt>
                <c:pt idx="173">
                  <c:v>1.0652382918989022E-2</c:v>
                </c:pt>
                <c:pt idx="174">
                  <c:v>1.0093184679934621E-2</c:v>
                </c:pt>
                <c:pt idx="175">
                  <c:v>1.0117322811474276E-2</c:v>
                </c:pt>
                <c:pt idx="176">
                  <c:v>1.0009844254141181E-2</c:v>
                </c:pt>
                <c:pt idx="177">
                  <c:v>9.7893718867274691E-3</c:v>
                </c:pt>
                <c:pt idx="178">
                  <c:v>8.5812575291971584E-3</c:v>
                </c:pt>
                <c:pt idx="179">
                  <c:v>8.4299222130966855E-3</c:v>
                </c:pt>
                <c:pt idx="180">
                  <c:v>8.410565633445749E-3</c:v>
                </c:pt>
                <c:pt idx="181">
                  <c:v>8.5264303767588531E-3</c:v>
                </c:pt>
                <c:pt idx="182">
                  <c:v>9.1539399446859248E-3</c:v>
                </c:pt>
                <c:pt idx="183">
                  <c:v>9.1529242918173531E-3</c:v>
                </c:pt>
                <c:pt idx="184">
                  <c:v>8.6958590993257701E-3</c:v>
                </c:pt>
                <c:pt idx="185">
                  <c:v>8.1263309633033704E-3</c:v>
                </c:pt>
                <c:pt idx="186">
                  <c:v>7.9875595629385447E-3</c:v>
                </c:pt>
                <c:pt idx="187">
                  <c:v>7.8208602938878886E-3</c:v>
                </c:pt>
                <c:pt idx="188">
                  <c:v>8.4639900952810255E-3</c:v>
                </c:pt>
                <c:pt idx="189">
                  <c:v>8.3673100253445262E-3</c:v>
                </c:pt>
                <c:pt idx="190">
                  <c:v>7.9418359604652086E-3</c:v>
                </c:pt>
                <c:pt idx="191">
                  <c:v>8.3307172800694013E-3</c:v>
                </c:pt>
                <c:pt idx="192">
                  <c:v>8.1628973287947368E-3</c:v>
                </c:pt>
                <c:pt idx="193">
                  <c:v>7.9483665916872219E-3</c:v>
                </c:pt>
                <c:pt idx="194">
                  <c:v>8.1214759881822352E-3</c:v>
                </c:pt>
                <c:pt idx="195">
                  <c:v>8.1291421666089669E-3</c:v>
                </c:pt>
                <c:pt idx="196">
                  <c:v>8.2275671855939307E-3</c:v>
                </c:pt>
                <c:pt idx="197">
                  <c:v>8.3053216538852299E-3</c:v>
                </c:pt>
                <c:pt idx="198">
                  <c:v>8.2642496027082665E-3</c:v>
                </c:pt>
                <c:pt idx="199">
                  <c:v>8.251594823982418E-3</c:v>
                </c:pt>
                <c:pt idx="200">
                  <c:v>8.454925942648666E-3</c:v>
                </c:pt>
                <c:pt idx="201">
                  <c:v>9.2267243531955964E-3</c:v>
                </c:pt>
                <c:pt idx="202">
                  <c:v>8.7614087096606671E-3</c:v>
                </c:pt>
                <c:pt idx="203">
                  <c:v>8.7554487205966456E-3</c:v>
                </c:pt>
                <c:pt idx="204">
                  <c:v>8.5531778026384422E-3</c:v>
                </c:pt>
                <c:pt idx="205">
                  <c:v>8.4795489440486586E-3</c:v>
                </c:pt>
                <c:pt idx="206">
                  <c:v>8.4082104456326013E-3</c:v>
                </c:pt>
                <c:pt idx="207">
                  <c:v>8.3422967363583431E-3</c:v>
                </c:pt>
                <c:pt idx="208">
                  <c:v>8.0481467216065306E-3</c:v>
                </c:pt>
                <c:pt idx="209">
                  <c:v>8.2708777484583711E-3</c:v>
                </c:pt>
                <c:pt idx="210">
                  <c:v>8.433846587173336E-3</c:v>
                </c:pt>
                <c:pt idx="211">
                  <c:v>8.5155917585814783E-3</c:v>
                </c:pt>
                <c:pt idx="212">
                  <c:v>8.502060145641881E-3</c:v>
                </c:pt>
                <c:pt idx="213">
                  <c:v>8.4138018571304537E-3</c:v>
                </c:pt>
                <c:pt idx="214">
                  <c:v>8.6605153832544288E-3</c:v>
                </c:pt>
                <c:pt idx="215">
                  <c:v>8.6356875398735829E-3</c:v>
                </c:pt>
                <c:pt idx="216">
                  <c:v>8.5793627118456051E-3</c:v>
                </c:pt>
                <c:pt idx="217">
                  <c:v>8.7186046741089106E-3</c:v>
                </c:pt>
                <c:pt idx="218">
                  <c:v>8.971802158641096E-3</c:v>
                </c:pt>
                <c:pt idx="219">
                  <c:v>8.9474196043950547E-3</c:v>
                </c:pt>
                <c:pt idx="220">
                  <c:v>9.0573227388650607E-3</c:v>
                </c:pt>
                <c:pt idx="221">
                  <c:v>8.1694926579659218E-3</c:v>
                </c:pt>
                <c:pt idx="222">
                  <c:v>8.2205198203021031E-3</c:v>
                </c:pt>
                <c:pt idx="223">
                  <c:v>7.9957630477302533E-3</c:v>
                </c:pt>
                <c:pt idx="224">
                  <c:v>7.8692943095316388E-3</c:v>
                </c:pt>
                <c:pt idx="225">
                  <c:v>7.894952378921679E-3</c:v>
                </c:pt>
                <c:pt idx="226">
                  <c:v>8.0864429522813971E-3</c:v>
                </c:pt>
                <c:pt idx="227">
                  <c:v>8.6033785771811987E-3</c:v>
                </c:pt>
                <c:pt idx="228">
                  <c:v>8.3509795594107275E-3</c:v>
                </c:pt>
                <c:pt idx="229">
                  <c:v>8.1114657110630661E-3</c:v>
                </c:pt>
                <c:pt idx="230">
                  <c:v>7.9106480965999044E-3</c:v>
                </c:pt>
                <c:pt idx="231">
                  <c:v>7.5721617937455068E-3</c:v>
                </c:pt>
                <c:pt idx="232">
                  <c:v>7.66742437412126E-3</c:v>
                </c:pt>
                <c:pt idx="233">
                  <c:v>7.7223308023270393E-3</c:v>
                </c:pt>
                <c:pt idx="234">
                  <c:v>7.1603171190014539E-3</c:v>
                </c:pt>
                <c:pt idx="235">
                  <c:v>7.1857585333891215E-3</c:v>
                </c:pt>
                <c:pt idx="236">
                  <c:v>8.0630882784707963E-3</c:v>
                </c:pt>
                <c:pt idx="237">
                  <c:v>7.964087184850888E-3</c:v>
                </c:pt>
                <c:pt idx="238">
                  <c:v>7.5862681237500208E-3</c:v>
                </c:pt>
                <c:pt idx="239">
                  <c:v>8.0652406449774981E-3</c:v>
                </c:pt>
                <c:pt idx="240">
                  <c:v>7.8551139708003866E-3</c:v>
                </c:pt>
                <c:pt idx="241">
                  <c:v>7.6418257127070467E-3</c:v>
                </c:pt>
                <c:pt idx="242">
                  <c:v>7.4707392367224703E-3</c:v>
                </c:pt>
                <c:pt idx="243">
                  <c:v>7.815696999045189E-3</c:v>
                </c:pt>
                <c:pt idx="244">
                  <c:v>8.0105517422399703E-3</c:v>
                </c:pt>
                <c:pt idx="245">
                  <c:v>7.9440099354787796E-3</c:v>
                </c:pt>
                <c:pt idx="246">
                  <c:v>7.9254412406101413E-3</c:v>
                </c:pt>
                <c:pt idx="247">
                  <c:v>7.5519211084665479E-3</c:v>
                </c:pt>
                <c:pt idx="248">
                  <c:v>7.4589650852044925E-3</c:v>
                </c:pt>
                <c:pt idx="249">
                  <c:v>7.5328574981837733E-3</c:v>
                </c:pt>
                <c:pt idx="250">
                  <c:v>7.5234976194075128E-3</c:v>
                </c:pt>
                <c:pt idx="251">
                  <c:v>7.3831495309834173E-3</c:v>
                </c:pt>
                <c:pt idx="252">
                  <c:v>7.64325850865039E-3</c:v>
                </c:pt>
                <c:pt idx="253">
                  <c:v>7.6394159809182868E-3</c:v>
                </c:pt>
                <c:pt idx="254">
                  <c:v>8.4303458989334595E-3</c:v>
                </c:pt>
                <c:pt idx="255">
                  <c:v>8.5605840788340552E-3</c:v>
                </c:pt>
                <c:pt idx="256">
                  <c:v>7.8400987463991007E-3</c:v>
                </c:pt>
                <c:pt idx="257">
                  <c:v>7.8134789390802081E-3</c:v>
                </c:pt>
                <c:pt idx="258">
                  <c:v>8.0731434625960947E-3</c:v>
                </c:pt>
                <c:pt idx="259">
                  <c:v>7.7434887779884026E-3</c:v>
                </c:pt>
                <c:pt idx="260">
                  <c:v>7.6146196826823746E-3</c:v>
                </c:pt>
                <c:pt idx="261">
                  <c:v>7.5925505384247544E-3</c:v>
                </c:pt>
                <c:pt idx="262">
                  <c:v>7.6341147035697927E-3</c:v>
                </c:pt>
                <c:pt idx="263">
                  <c:v>7.0757774654869512E-3</c:v>
                </c:pt>
                <c:pt idx="264">
                  <c:v>6.6469359082876531E-3</c:v>
                </c:pt>
                <c:pt idx="265">
                  <c:v>6.7527837122315047E-3</c:v>
                </c:pt>
                <c:pt idx="266">
                  <c:v>6.7108955994528317E-3</c:v>
                </c:pt>
                <c:pt idx="267">
                  <c:v>6.6578347186845438E-3</c:v>
                </c:pt>
                <c:pt idx="268">
                  <c:v>6.3793329171041328E-3</c:v>
                </c:pt>
                <c:pt idx="269">
                  <c:v>6.1498286211872288E-3</c:v>
                </c:pt>
                <c:pt idx="270">
                  <c:v>6.3040226571433192E-3</c:v>
                </c:pt>
                <c:pt idx="271">
                  <c:v>6.3071724368672297E-3</c:v>
                </c:pt>
                <c:pt idx="272">
                  <c:v>5.6282324333311083E-3</c:v>
                </c:pt>
                <c:pt idx="273">
                  <c:v>5.5195139970657323E-3</c:v>
                </c:pt>
                <c:pt idx="274">
                  <c:v>4.8676847550336161E-3</c:v>
                </c:pt>
                <c:pt idx="275">
                  <c:v>4.6844668453524538E-3</c:v>
                </c:pt>
                <c:pt idx="276">
                  <c:v>5.303388502842836E-3</c:v>
                </c:pt>
                <c:pt idx="277">
                  <c:v>5.4327204593785684E-3</c:v>
                </c:pt>
                <c:pt idx="278">
                  <c:v>5.5100443899737846E-3</c:v>
                </c:pt>
                <c:pt idx="279">
                  <c:v>5.4715616285315391E-3</c:v>
                </c:pt>
                <c:pt idx="280">
                  <c:v>5.4878522718940122E-3</c:v>
                </c:pt>
                <c:pt idx="281">
                  <c:v>5.4581329322966003E-3</c:v>
                </c:pt>
                <c:pt idx="282">
                  <c:v>5.3037294220980909E-3</c:v>
                </c:pt>
                <c:pt idx="283">
                  <c:v>5.5072473419485483E-3</c:v>
                </c:pt>
                <c:pt idx="284">
                  <c:v>5.7171986465200525E-3</c:v>
                </c:pt>
                <c:pt idx="285">
                  <c:v>6.6192506036546576E-3</c:v>
                </c:pt>
                <c:pt idx="286">
                  <c:v>6.7969984011190723E-3</c:v>
                </c:pt>
                <c:pt idx="287">
                  <c:v>7.1320322226440811E-3</c:v>
                </c:pt>
                <c:pt idx="288">
                  <c:v>7.2289752813354024E-3</c:v>
                </c:pt>
                <c:pt idx="289">
                  <c:v>7.3155230879188241E-3</c:v>
                </c:pt>
                <c:pt idx="290">
                  <c:v>7.9020904288795418E-3</c:v>
                </c:pt>
                <c:pt idx="291">
                  <c:v>7.9468295502279716E-3</c:v>
                </c:pt>
                <c:pt idx="292">
                  <c:v>7.6411470544048999E-3</c:v>
                </c:pt>
                <c:pt idx="293">
                  <c:v>7.6101511893638769E-3</c:v>
                </c:pt>
                <c:pt idx="294">
                  <c:v>7.6473512669348034E-3</c:v>
                </c:pt>
                <c:pt idx="295">
                  <c:v>7.8162893751572756E-3</c:v>
                </c:pt>
                <c:pt idx="296">
                  <c:v>7.6288575699569967E-3</c:v>
                </c:pt>
                <c:pt idx="297">
                  <c:v>7.5389272465472123E-3</c:v>
                </c:pt>
                <c:pt idx="298">
                  <c:v>7.2508967904172522E-3</c:v>
                </c:pt>
                <c:pt idx="299">
                  <c:v>7.1395948230286886E-3</c:v>
                </c:pt>
                <c:pt idx="300">
                  <c:v>7.141488328133317E-3</c:v>
                </c:pt>
                <c:pt idx="301">
                  <c:v>7.2732329646627795E-3</c:v>
                </c:pt>
                <c:pt idx="302">
                  <c:v>7.3466442759278806E-3</c:v>
                </c:pt>
                <c:pt idx="303">
                  <c:v>7.4687467857694435E-3</c:v>
                </c:pt>
                <c:pt idx="304">
                  <c:v>7.1165074733825287E-3</c:v>
                </c:pt>
                <c:pt idx="305">
                  <c:v>6.6179508403592432E-3</c:v>
                </c:pt>
                <c:pt idx="306">
                  <c:v>7.028040102637345E-3</c:v>
                </c:pt>
                <c:pt idx="307">
                  <c:v>6.6812614996032459E-3</c:v>
                </c:pt>
                <c:pt idx="308">
                  <c:v>6.5776414005483536E-3</c:v>
                </c:pt>
                <c:pt idx="309">
                  <c:v>7.0024262512127684E-3</c:v>
                </c:pt>
                <c:pt idx="310">
                  <c:v>6.769369914493761E-3</c:v>
                </c:pt>
                <c:pt idx="311">
                  <c:v>6.9931866108780731E-3</c:v>
                </c:pt>
                <c:pt idx="312">
                  <c:v>7.1923836775150875E-3</c:v>
                </c:pt>
                <c:pt idx="313">
                  <c:v>7.1737664711952909E-3</c:v>
                </c:pt>
                <c:pt idx="314">
                  <c:v>7.2077479929119979E-3</c:v>
                </c:pt>
                <c:pt idx="315">
                  <c:v>7.3562498423528641E-3</c:v>
                </c:pt>
                <c:pt idx="316">
                  <c:v>7.0713863245685281E-3</c:v>
                </c:pt>
                <c:pt idx="317">
                  <c:v>6.970393037123288E-3</c:v>
                </c:pt>
                <c:pt idx="318">
                  <c:v>7.4739957902706993E-3</c:v>
                </c:pt>
                <c:pt idx="319">
                  <c:v>7.689287931260772E-3</c:v>
                </c:pt>
                <c:pt idx="320">
                  <c:v>7.7060180878371111E-3</c:v>
                </c:pt>
                <c:pt idx="321">
                  <c:v>7.6496848015442653E-3</c:v>
                </c:pt>
                <c:pt idx="322">
                  <c:v>7.5911891694836796E-3</c:v>
                </c:pt>
                <c:pt idx="323">
                  <c:v>7.4460084418358531E-3</c:v>
                </c:pt>
                <c:pt idx="324">
                  <c:v>7.5147725450410482E-3</c:v>
                </c:pt>
                <c:pt idx="325">
                  <c:v>7.4394640808773784E-3</c:v>
                </c:pt>
                <c:pt idx="326">
                  <c:v>7.4222401476248985E-3</c:v>
                </c:pt>
                <c:pt idx="327">
                  <c:v>7.4038094200430732E-3</c:v>
                </c:pt>
                <c:pt idx="328">
                  <c:v>7.401595500070174E-3</c:v>
                </c:pt>
                <c:pt idx="329">
                  <c:v>6.9093776045539906E-3</c:v>
                </c:pt>
                <c:pt idx="330">
                  <c:v>6.4715354816020851E-3</c:v>
                </c:pt>
                <c:pt idx="331">
                  <c:v>6.3780332832445658E-3</c:v>
                </c:pt>
                <c:pt idx="332">
                  <c:v>6.7258085307636698E-3</c:v>
                </c:pt>
                <c:pt idx="333">
                  <c:v>6.8139568664882738E-3</c:v>
                </c:pt>
                <c:pt idx="334">
                  <c:v>6.8148410500561193E-3</c:v>
                </c:pt>
                <c:pt idx="335">
                  <c:v>6.6044282653761298E-3</c:v>
                </c:pt>
                <c:pt idx="336">
                  <c:v>7.1155910100879332E-3</c:v>
                </c:pt>
                <c:pt idx="337">
                  <c:v>7.6513434817740769E-3</c:v>
                </c:pt>
                <c:pt idx="338">
                  <c:v>7.2271179418204236E-3</c:v>
                </c:pt>
                <c:pt idx="339">
                  <c:v>7.052212807879747E-3</c:v>
                </c:pt>
                <c:pt idx="340">
                  <c:v>7.1147441061114114E-3</c:v>
                </c:pt>
                <c:pt idx="341">
                  <c:v>7.1843073058064149E-3</c:v>
                </c:pt>
                <c:pt idx="342">
                  <c:v>7.223655315333451E-3</c:v>
                </c:pt>
                <c:pt idx="343">
                  <c:v>6.9368403048840621E-3</c:v>
                </c:pt>
                <c:pt idx="344">
                  <c:v>6.9783346676731218E-3</c:v>
                </c:pt>
                <c:pt idx="345">
                  <c:v>6.9653007107059149E-3</c:v>
                </c:pt>
                <c:pt idx="346">
                  <c:v>7.9362401139722004E-3</c:v>
                </c:pt>
                <c:pt idx="347">
                  <c:v>8.1014560709798105E-3</c:v>
                </c:pt>
                <c:pt idx="348">
                  <c:v>8.1804706495131434E-3</c:v>
                </c:pt>
                <c:pt idx="349">
                  <c:v>8.279583590760883E-3</c:v>
                </c:pt>
                <c:pt idx="350">
                  <c:v>7.9781653389009062E-3</c:v>
                </c:pt>
                <c:pt idx="351">
                  <c:v>8.0468910728413376E-3</c:v>
                </c:pt>
                <c:pt idx="352">
                  <c:v>7.770661551810774E-3</c:v>
                </c:pt>
                <c:pt idx="353">
                  <c:v>7.7210982218881424E-3</c:v>
                </c:pt>
                <c:pt idx="354">
                  <c:v>8.3855838752994825E-3</c:v>
                </c:pt>
                <c:pt idx="355">
                  <c:v>8.4760590811722315E-3</c:v>
                </c:pt>
                <c:pt idx="356">
                  <c:v>8.0689898505357655E-3</c:v>
                </c:pt>
                <c:pt idx="357">
                  <c:v>8.2520681888300813E-3</c:v>
                </c:pt>
                <c:pt idx="358">
                  <c:v>8.3038142670681155E-3</c:v>
                </c:pt>
                <c:pt idx="359">
                  <c:v>8.1806236521400361E-3</c:v>
                </c:pt>
                <c:pt idx="360">
                  <c:v>8.2468743318950318E-3</c:v>
                </c:pt>
                <c:pt idx="361">
                  <c:v>8.7441281553146104E-3</c:v>
                </c:pt>
                <c:pt idx="362">
                  <c:v>8.757081243953635E-3</c:v>
                </c:pt>
                <c:pt idx="363">
                  <c:v>8.7649248804379833E-3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07-429A-BBD3-CE2C3F347A70}"/>
            </c:ext>
          </c:extLst>
        </c:ser>
        <c:ser>
          <c:idx val="4"/>
          <c:order val="4"/>
          <c:tx>
            <c:strRef>
              <c:f>波动率!$AB$21</c:f>
              <c:strCache>
                <c:ptCount val="1"/>
                <c:pt idx="0">
                  <c:v>南华贵金属指数</c:v>
                </c:pt>
              </c:strCache>
            </c:strRef>
          </c:tx>
          <c:spPr>
            <a:ln w="15875" cap="rnd">
              <a:solidFill>
                <a:srgbClr val="FFC8C8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波动率!$AB$185:$AB$548</c:f>
              <c:numCache>
                <c:formatCode>0.00%</c:formatCode>
                <c:ptCount val="364"/>
                <c:pt idx="0">
                  <c:v>9.4257691037418264E-3</c:v>
                </c:pt>
                <c:pt idx="1">
                  <c:v>9.4324670976360207E-3</c:v>
                </c:pt>
                <c:pt idx="2">
                  <c:v>9.3566125719164259E-3</c:v>
                </c:pt>
                <c:pt idx="3">
                  <c:v>9.1997562423917524E-3</c:v>
                </c:pt>
                <c:pt idx="4">
                  <c:v>8.9165872358372318E-3</c:v>
                </c:pt>
                <c:pt idx="5">
                  <c:v>9.1635742537870147E-3</c:v>
                </c:pt>
                <c:pt idx="6">
                  <c:v>8.7126683451650699E-3</c:v>
                </c:pt>
                <c:pt idx="7">
                  <c:v>8.474339103864784E-3</c:v>
                </c:pt>
                <c:pt idx="8">
                  <c:v>8.515388547253009E-3</c:v>
                </c:pt>
                <c:pt idx="9">
                  <c:v>8.3926678912375208E-3</c:v>
                </c:pt>
                <c:pt idx="10">
                  <c:v>9.7345156947555057E-3</c:v>
                </c:pt>
                <c:pt idx="11">
                  <c:v>9.7493312517006325E-3</c:v>
                </c:pt>
                <c:pt idx="12">
                  <c:v>9.7516324594360045E-3</c:v>
                </c:pt>
                <c:pt idx="13">
                  <c:v>9.8949141838849935E-3</c:v>
                </c:pt>
                <c:pt idx="14">
                  <c:v>9.7250516906162571E-3</c:v>
                </c:pt>
                <c:pt idx="15">
                  <c:v>8.4367532853063584E-3</c:v>
                </c:pt>
                <c:pt idx="16">
                  <c:v>8.622594948844705E-3</c:v>
                </c:pt>
                <c:pt idx="17">
                  <c:v>8.4512240688926731E-3</c:v>
                </c:pt>
                <c:pt idx="18">
                  <c:v>8.0602433558174952E-3</c:v>
                </c:pt>
                <c:pt idx="19">
                  <c:v>8.0347093454101442E-3</c:v>
                </c:pt>
                <c:pt idx="20">
                  <c:v>8.1111532884806468E-3</c:v>
                </c:pt>
                <c:pt idx="21">
                  <c:v>8.1381584033157119E-3</c:v>
                </c:pt>
                <c:pt idx="22">
                  <c:v>9.6464583166561476E-3</c:v>
                </c:pt>
                <c:pt idx="23">
                  <c:v>9.5305306101584886E-3</c:v>
                </c:pt>
                <c:pt idx="24">
                  <c:v>9.6776454482140426E-3</c:v>
                </c:pt>
                <c:pt idx="25">
                  <c:v>1.0061466059573799E-2</c:v>
                </c:pt>
                <c:pt idx="26">
                  <c:v>1.0132924731981212E-2</c:v>
                </c:pt>
                <c:pt idx="27">
                  <c:v>1.0016884391757132E-2</c:v>
                </c:pt>
                <c:pt idx="28">
                  <c:v>9.8597243628087573E-3</c:v>
                </c:pt>
                <c:pt idx="29">
                  <c:v>1.0014925742908631E-2</c:v>
                </c:pt>
                <c:pt idx="30">
                  <c:v>9.2455860081711218E-3</c:v>
                </c:pt>
                <c:pt idx="31">
                  <c:v>9.2263483481688884E-3</c:v>
                </c:pt>
                <c:pt idx="32">
                  <c:v>9.2199927327995014E-3</c:v>
                </c:pt>
                <c:pt idx="33">
                  <c:v>9.167653942466927E-3</c:v>
                </c:pt>
                <c:pt idx="34">
                  <c:v>9.1692207279538435E-3</c:v>
                </c:pt>
                <c:pt idx="35">
                  <c:v>8.9797605025096518E-3</c:v>
                </c:pt>
                <c:pt idx="36">
                  <c:v>8.9231457550021619E-3</c:v>
                </c:pt>
                <c:pt idx="37">
                  <c:v>8.9601921499798572E-3</c:v>
                </c:pt>
                <c:pt idx="38">
                  <c:v>9.2232953572414528E-3</c:v>
                </c:pt>
                <c:pt idx="39">
                  <c:v>9.4818032075009526E-3</c:v>
                </c:pt>
                <c:pt idx="40">
                  <c:v>9.2297902272508933E-3</c:v>
                </c:pt>
                <c:pt idx="41">
                  <c:v>1.0125191109044375E-2</c:v>
                </c:pt>
                <c:pt idx="42">
                  <c:v>8.5090822092929817E-3</c:v>
                </c:pt>
                <c:pt idx="43">
                  <c:v>8.6216988447044441E-3</c:v>
                </c:pt>
                <c:pt idx="44">
                  <c:v>8.5064351344487539E-3</c:v>
                </c:pt>
                <c:pt idx="45">
                  <c:v>7.670573140641926E-3</c:v>
                </c:pt>
                <c:pt idx="46">
                  <c:v>7.470056128042777E-3</c:v>
                </c:pt>
                <c:pt idx="47">
                  <c:v>7.9054340991223555E-3</c:v>
                </c:pt>
                <c:pt idx="48">
                  <c:v>8.6494348459619248E-3</c:v>
                </c:pt>
                <c:pt idx="49">
                  <c:v>8.8552760504772079E-3</c:v>
                </c:pt>
                <c:pt idx="50">
                  <c:v>8.6202718134017666E-3</c:v>
                </c:pt>
                <c:pt idx="51">
                  <c:v>8.6292000173428304E-3</c:v>
                </c:pt>
                <c:pt idx="52">
                  <c:v>9.36831413994621E-3</c:v>
                </c:pt>
                <c:pt idx="53">
                  <c:v>9.2893196462773171E-3</c:v>
                </c:pt>
                <c:pt idx="54">
                  <c:v>9.4772121670587475E-3</c:v>
                </c:pt>
                <c:pt idx="55">
                  <c:v>9.4714902644641597E-3</c:v>
                </c:pt>
                <c:pt idx="56">
                  <c:v>9.4675183217739975E-3</c:v>
                </c:pt>
                <c:pt idx="57">
                  <c:v>9.5082050594978776E-3</c:v>
                </c:pt>
                <c:pt idx="58">
                  <c:v>8.9715796553711934E-3</c:v>
                </c:pt>
                <c:pt idx="59">
                  <c:v>8.7291950807970205E-3</c:v>
                </c:pt>
                <c:pt idx="60">
                  <c:v>8.6482473791829884E-3</c:v>
                </c:pt>
                <c:pt idx="61">
                  <c:v>7.6849053415187565E-3</c:v>
                </c:pt>
                <c:pt idx="62">
                  <c:v>8.2416536207536011E-3</c:v>
                </c:pt>
                <c:pt idx="63">
                  <c:v>8.3872581584688924E-3</c:v>
                </c:pt>
                <c:pt idx="64">
                  <c:v>8.7590029144006092E-3</c:v>
                </c:pt>
                <c:pt idx="65">
                  <c:v>8.8552457742466627E-3</c:v>
                </c:pt>
                <c:pt idx="66">
                  <c:v>8.9701986760306225E-3</c:v>
                </c:pt>
                <c:pt idx="67">
                  <c:v>8.520948621283244E-3</c:v>
                </c:pt>
                <c:pt idx="68">
                  <c:v>7.9367881824473595E-3</c:v>
                </c:pt>
                <c:pt idx="69">
                  <c:v>7.9844218828036516E-3</c:v>
                </c:pt>
                <c:pt idx="70">
                  <c:v>7.9428337466904315E-3</c:v>
                </c:pt>
                <c:pt idx="71">
                  <c:v>7.952709659992124E-3</c:v>
                </c:pt>
                <c:pt idx="72">
                  <c:v>7.2250656265390586E-3</c:v>
                </c:pt>
                <c:pt idx="73">
                  <c:v>8.1615201932806018E-3</c:v>
                </c:pt>
                <c:pt idx="74">
                  <c:v>8.1534229830786016E-3</c:v>
                </c:pt>
                <c:pt idx="75">
                  <c:v>8.4100553531663673E-3</c:v>
                </c:pt>
                <c:pt idx="76">
                  <c:v>8.4056043198641236E-3</c:v>
                </c:pt>
                <c:pt idx="77">
                  <c:v>8.7171821486641664E-3</c:v>
                </c:pt>
                <c:pt idx="78">
                  <c:v>9.4040588679045242E-3</c:v>
                </c:pt>
                <c:pt idx="79">
                  <c:v>1.0309791837693597E-2</c:v>
                </c:pt>
                <c:pt idx="80">
                  <c:v>1.0292046282449422E-2</c:v>
                </c:pt>
                <c:pt idx="81">
                  <c:v>1.0292129069484252E-2</c:v>
                </c:pt>
                <c:pt idx="82">
                  <c:v>1.0015237113768637E-2</c:v>
                </c:pt>
                <c:pt idx="83">
                  <c:v>1.0081484103859315E-2</c:v>
                </c:pt>
                <c:pt idx="84">
                  <c:v>9.4968892469541582E-3</c:v>
                </c:pt>
                <c:pt idx="85">
                  <c:v>9.4411133660179877E-3</c:v>
                </c:pt>
                <c:pt idx="86">
                  <c:v>9.296882313023766E-3</c:v>
                </c:pt>
                <c:pt idx="87">
                  <c:v>9.2745386792009062E-3</c:v>
                </c:pt>
                <c:pt idx="88">
                  <c:v>9.2787587848176291E-3</c:v>
                </c:pt>
                <c:pt idx="89">
                  <c:v>9.2123285362919662E-3</c:v>
                </c:pt>
                <c:pt idx="90">
                  <c:v>9.1919384246279007E-3</c:v>
                </c:pt>
                <c:pt idx="91">
                  <c:v>9.2793682664362095E-3</c:v>
                </c:pt>
                <c:pt idx="92">
                  <c:v>9.1077596341473006E-3</c:v>
                </c:pt>
                <c:pt idx="93">
                  <c:v>8.0259436118981006E-3</c:v>
                </c:pt>
                <c:pt idx="94">
                  <c:v>8.0603386700258597E-3</c:v>
                </c:pt>
                <c:pt idx="95">
                  <c:v>7.9268325232085806E-3</c:v>
                </c:pt>
                <c:pt idx="96">
                  <c:v>7.9914856397772377E-3</c:v>
                </c:pt>
                <c:pt idx="97">
                  <c:v>7.4138626626062349E-3</c:v>
                </c:pt>
                <c:pt idx="98">
                  <c:v>6.9216184824712115E-3</c:v>
                </c:pt>
                <c:pt idx="99">
                  <c:v>5.3797680824853988E-3</c:v>
                </c:pt>
                <c:pt idx="100">
                  <c:v>5.3463849943006557E-3</c:v>
                </c:pt>
                <c:pt idx="101">
                  <c:v>7.1279502312301185E-3</c:v>
                </c:pt>
                <c:pt idx="102">
                  <c:v>7.1030692511689095E-3</c:v>
                </c:pt>
                <c:pt idx="103">
                  <c:v>6.8180348022028646E-3</c:v>
                </c:pt>
                <c:pt idx="104">
                  <c:v>7.7917964421148015E-3</c:v>
                </c:pt>
                <c:pt idx="105">
                  <c:v>8.858449565991286E-3</c:v>
                </c:pt>
                <c:pt idx="106">
                  <c:v>8.7394922459158291E-3</c:v>
                </c:pt>
                <c:pt idx="107">
                  <c:v>8.7530234857710748E-3</c:v>
                </c:pt>
                <c:pt idx="108">
                  <c:v>8.6130516334018224E-3</c:v>
                </c:pt>
                <c:pt idx="109">
                  <c:v>9.7713490289297409E-3</c:v>
                </c:pt>
                <c:pt idx="110">
                  <c:v>9.9272641407280818E-3</c:v>
                </c:pt>
                <c:pt idx="111">
                  <c:v>1.0144851990223882E-2</c:v>
                </c:pt>
                <c:pt idx="112">
                  <c:v>1.0094078488682566E-2</c:v>
                </c:pt>
                <c:pt idx="113">
                  <c:v>1.0096878798475081E-2</c:v>
                </c:pt>
                <c:pt idx="114">
                  <c:v>9.9573104336136507E-3</c:v>
                </c:pt>
                <c:pt idx="115">
                  <c:v>1.0087521334984922E-2</c:v>
                </c:pt>
                <c:pt idx="116">
                  <c:v>1.004892008058522E-2</c:v>
                </c:pt>
                <c:pt idx="117">
                  <c:v>9.971831025550007E-3</c:v>
                </c:pt>
                <c:pt idx="118">
                  <c:v>9.9809646805226644E-3</c:v>
                </c:pt>
                <c:pt idx="119">
                  <c:v>1.0437374030244705E-2</c:v>
                </c:pt>
                <c:pt idx="120">
                  <c:v>1.057302250013477E-2</c:v>
                </c:pt>
                <c:pt idx="121">
                  <c:v>9.971751493787975E-3</c:v>
                </c:pt>
                <c:pt idx="122">
                  <c:v>9.9039084264849302E-3</c:v>
                </c:pt>
                <c:pt idx="123">
                  <c:v>1.0583925515061359E-2</c:v>
                </c:pt>
                <c:pt idx="124">
                  <c:v>1.0197417335641674E-2</c:v>
                </c:pt>
                <c:pt idx="125">
                  <c:v>9.7704910600380536E-3</c:v>
                </c:pt>
                <c:pt idx="126">
                  <c:v>9.752338327919486E-3</c:v>
                </c:pt>
                <c:pt idx="127">
                  <c:v>9.844505119788587E-3</c:v>
                </c:pt>
                <c:pt idx="128">
                  <c:v>1.0575831826268889E-2</c:v>
                </c:pt>
                <c:pt idx="129">
                  <c:v>9.6341675356381214E-3</c:v>
                </c:pt>
                <c:pt idx="130">
                  <c:v>9.5078495277400588E-3</c:v>
                </c:pt>
                <c:pt idx="131">
                  <c:v>9.2923879238607249E-3</c:v>
                </c:pt>
                <c:pt idx="132">
                  <c:v>9.4626412332040177E-3</c:v>
                </c:pt>
                <c:pt idx="133">
                  <c:v>9.5015562442407608E-3</c:v>
                </c:pt>
                <c:pt idx="134">
                  <c:v>9.5260836277478566E-3</c:v>
                </c:pt>
                <c:pt idx="135">
                  <c:v>9.4155328071646987E-3</c:v>
                </c:pt>
                <c:pt idx="136">
                  <c:v>9.4010160893478988E-3</c:v>
                </c:pt>
                <c:pt idx="137">
                  <c:v>9.4521820503083651E-3</c:v>
                </c:pt>
                <c:pt idx="138">
                  <c:v>1.0606213458838516E-2</c:v>
                </c:pt>
                <c:pt idx="139">
                  <c:v>1.0206837150159213E-2</c:v>
                </c:pt>
                <c:pt idx="140">
                  <c:v>1.0616486019233078E-2</c:v>
                </c:pt>
                <c:pt idx="141">
                  <c:v>9.3049356803816905E-3</c:v>
                </c:pt>
                <c:pt idx="142">
                  <c:v>9.3192549100004751E-3</c:v>
                </c:pt>
                <c:pt idx="143">
                  <c:v>9.1112426604529704E-3</c:v>
                </c:pt>
                <c:pt idx="144">
                  <c:v>1.0332502404495172E-2</c:v>
                </c:pt>
                <c:pt idx="145">
                  <c:v>9.9547482948596343E-3</c:v>
                </c:pt>
                <c:pt idx="146">
                  <c:v>1.0024133184292889E-2</c:v>
                </c:pt>
                <c:pt idx="147">
                  <c:v>9.6870013574846207E-3</c:v>
                </c:pt>
                <c:pt idx="148">
                  <c:v>9.3044051592524931E-3</c:v>
                </c:pt>
                <c:pt idx="149">
                  <c:v>9.183330588491476E-3</c:v>
                </c:pt>
                <c:pt idx="150">
                  <c:v>9.2213969441217181E-3</c:v>
                </c:pt>
                <c:pt idx="151">
                  <c:v>9.2195115989532183E-3</c:v>
                </c:pt>
                <c:pt idx="152">
                  <c:v>9.1207774156096127E-3</c:v>
                </c:pt>
                <c:pt idx="153">
                  <c:v>9.2191691344335001E-3</c:v>
                </c:pt>
                <c:pt idx="154">
                  <c:v>8.95202102049855E-3</c:v>
                </c:pt>
                <c:pt idx="155">
                  <c:v>9.0534257074202078E-3</c:v>
                </c:pt>
                <c:pt idx="156">
                  <c:v>9.044161390921894E-3</c:v>
                </c:pt>
                <c:pt idx="157">
                  <c:v>9.754315433264743E-3</c:v>
                </c:pt>
                <c:pt idx="158">
                  <c:v>8.0464666610539533E-3</c:v>
                </c:pt>
                <c:pt idx="159">
                  <c:v>7.830108226769909E-3</c:v>
                </c:pt>
                <c:pt idx="160">
                  <c:v>7.8954248208803271E-3</c:v>
                </c:pt>
                <c:pt idx="161">
                  <c:v>8.0739693540587097E-3</c:v>
                </c:pt>
                <c:pt idx="162">
                  <c:v>7.9945206439041728E-3</c:v>
                </c:pt>
                <c:pt idx="163">
                  <c:v>7.8498758689507699E-3</c:v>
                </c:pt>
                <c:pt idx="164">
                  <c:v>7.2925163103032646E-3</c:v>
                </c:pt>
                <c:pt idx="165">
                  <c:v>7.2986587887726856E-3</c:v>
                </c:pt>
                <c:pt idx="166">
                  <c:v>7.1222621379870392E-3</c:v>
                </c:pt>
                <c:pt idx="167">
                  <c:v>7.3755280113089478E-3</c:v>
                </c:pt>
                <c:pt idx="168">
                  <c:v>7.9460404773417283E-3</c:v>
                </c:pt>
                <c:pt idx="169">
                  <c:v>8.2817545487464065E-3</c:v>
                </c:pt>
                <c:pt idx="170">
                  <c:v>8.2713299349863548E-3</c:v>
                </c:pt>
                <c:pt idx="171">
                  <c:v>8.1313555796524196E-3</c:v>
                </c:pt>
                <c:pt idx="172">
                  <c:v>8.6937179375752328E-3</c:v>
                </c:pt>
                <c:pt idx="173">
                  <c:v>8.6077928159654649E-3</c:v>
                </c:pt>
                <c:pt idx="174">
                  <c:v>8.5800637504558144E-3</c:v>
                </c:pt>
                <c:pt idx="175">
                  <c:v>8.595325732552039E-3</c:v>
                </c:pt>
                <c:pt idx="176">
                  <c:v>8.5141303415592513E-3</c:v>
                </c:pt>
                <c:pt idx="177">
                  <c:v>7.725915326130546E-3</c:v>
                </c:pt>
                <c:pt idx="178">
                  <c:v>7.807929720708714E-3</c:v>
                </c:pt>
                <c:pt idx="179">
                  <c:v>7.6739614740849458E-3</c:v>
                </c:pt>
                <c:pt idx="180">
                  <c:v>7.0375223573333695E-3</c:v>
                </c:pt>
                <c:pt idx="181">
                  <c:v>7.0164560293451252E-3</c:v>
                </c:pt>
                <c:pt idx="182">
                  <c:v>7.2704764565272428E-3</c:v>
                </c:pt>
                <c:pt idx="183">
                  <c:v>7.4335065497908113E-3</c:v>
                </c:pt>
                <c:pt idx="184">
                  <c:v>6.2976549024794408E-3</c:v>
                </c:pt>
                <c:pt idx="185">
                  <c:v>6.294045870837389E-3</c:v>
                </c:pt>
                <c:pt idx="186">
                  <c:v>7.5364019998944631E-3</c:v>
                </c:pt>
                <c:pt idx="187">
                  <c:v>7.2967257890099836E-3</c:v>
                </c:pt>
                <c:pt idx="188">
                  <c:v>6.6375025902510173E-3</c:v>
                </c:pt>
                <c:pt idx="189">
                  <c:v>6.2948341107361494E-3</c:v>
                </c:pt>
                <c:pt idx="190">
                  <c:v>6.8555145764328555E-3</c:v>
                </c:pt>
                <c:pt idx="191">
                  <c:v>6.8561563196505469E-3</c:v>
                </c:pt>
                <c:pt idx="192">
                  <c:v>6.4057950073035689E-3</c:v>
                </c:pt>
                <c:pt idx="193">
                  <c:v>6.2465821443075768E-3</c:v>
                </c:pt>
                <c:pt idx="194">
                  <c:v>6.4237098609712219E-3</c:v>
                </c:pt>
                <c:pt idx="195">
                  <c:v>6.3039469607596059E-3</c:v>
                </c:pt>
                <c:pt idx="196">
                  <c:v>6.301223769046552E-3</c:v>
                </c:pt>
                <c:pt idx="197">
                  <c:v>7.3380088020728127E-3</c:v>
                </c:pt>
                <c:pt idx="198">
                  <c:v>7.2769549129586275E-3</c:v>
                </c:pt>
                <c:pt idx="199">
                  <c:v>7.394920426365535E-3</c:v>
                </c:pt>
                <c:pt idx="200">
                  <c:v>7.4696009117520973E-3</c:v>
                </c:pt>
                <c:pt idx="201">
                  <c:v>8.0075715114776447E-3</c:v>
                </c:pt>
                <c:pt idx="202">
                  <c:v>7.7619535265227146E-3</c:v>
                </c:pt>
                <c:pt idx="203">
                  <c:v>7.6682344341248388E-3</c:v>
                </c:pt>
                <c:pt idx="204">
                  <c:v>7.668614977322543E-3</c:v>
                </c:pt>
                <c:pt idx="205">
                  <c:v>7.6833625521046823E-3</c:v>
                </c:pt>
                <c:pt idx="206">
                  <c:v>6.4717360237588305E-3</c:v>
                </c:pt>
                <c:pt idx="207">
                  <c:v>6.66273356302707E-3</c:v>
                </c:pt>
                <c:pt idx="208">
                  <c:v>6.5901298323709744E-3</c:v>
                </c:pt>
                <c:pt idx="209">
                  <c:v>6.5470869800821792E-3</c:v>
                </c:pt>
                <c:pt idx="210">
                  <c:v>5.7333251023043196E-3</c:v>
                </c:pt>
                <c:pt idx="211">
                  <c:v>5.7273590115559363E-3</c:v>
                </c:pt>
                <c:pt idx="212">
                  <c:v>5.5540675270744745E-3</c:v>
                </c:pt>
                <c:pt idx="213">
                  <c:v>5.6853264730341744E-3</c:v>
                </c:pt>
                <c:pt idx="214">
                  <c:v>5.7097328222109325E-3</c:v>
                </c:pt>
                <c:pt idx="215">
                  <c:v>5.9028214994495598E-3</c:v>
                </c:pt>
                <c:pt idx="216">
                  <c:v>6.1014210065223999E-3</c:v>
                </c:pt>
                <c:pt idx="217">
                  <c:v>5.1461823249871821E-3</c:v>
                </c:pt>
                <c:pt idx="218">
                  <c:v>5.1493873926017229E-3</c:v>
                </c:pt>
                <c:pt idx="219">
                  <c:v>4.9523213230890182E-3</c:v>
                </c:pt>
                <c:pt idx="220">
                  <c:v>5.0547684620670099E-3</c:v>
                </c:pt>
                <c:pt idx="221">
                  <c:v>3.9671521665624156E-3</c:v>
                </c:pt>
                <c:pt idx="222">
                  <c:v>3.89384993715086E-3</c:v>
                </c:pt>
                <c:pt idx="223">
                  <c:v>3.905722647149164E-3</c:v>
                </c:pt>
                <c:pt idx="224">
                  <c:v>3.9594855751738092E-3</c:v>
                </c:pt>
                <c:pt idx="225">
                  <c:v>3.9260414428631341E-3</c:v>
                </c:pt>
                <c:pt idx="226">
                  <c:v>3.9517936774250547E-3</c:v>
                </c:pt>
                <c:pt idx="227">
                  <c:v>3.8791623306453646E-3</c:v>
                </c:pt>
                <c:pt idx="228">
                  <c:v>3.8656191434576375E-3</c:v>
                </c:pt>
                <c:pt idx="229">
                  <c:v>3.9046455906398816E-3</c:v>
                </c:pt>
                <c:pt idx="230">
                  <c:v>3.8891611845780611E-3</c:v>
                </c:pt>
                <c:pt idx="231">
                  <c:v>4.6258961891037604E-3</c:v>
                </c:pt>
                <c:pt idx="232">
                  <c:v>4.5396318201721885E-3</c:v>
                </c:pt>
                <c:pt idx="233">
                  <c:v>5.126509497620957E-3</c:v>
                </c:pt>
                <c:pt idx="234">
                  <c:v>5.1848266388288969E-3</c:v>
                </c:pt>
                <c:pt idx="235">
                  <c:v>5.0147474098215274E-3</c:v>
                </c:pt>
                <c:pt idx="236">
                  <c:v>4.8724059482201558E-3</c:v>
                </c:pt>
                <c:pt idx="237">
                  <c:v>4.8505538808404263E-3</c:v>
                </c:pt>
                <c:pt idx="238">
                  <c:v>4.8568750061425579E-3</c:v>
                </c:pt>
                <c:pt idx="239">
                  <c:v>4.8428557160862537E-3</c:v>
                </c:pt>
                <c:pt idx="240">
                  <c:v>5.0558766503441292E-3</c:v>
                </c:pt>
                <c:pt idx="241">
                  <c:v>5.1630164790494072E-3</c:v>
                </c:pt>
                <c:pt idx="242">
                  <c:v>6.0150781578877386E-3</c:v>
                </c:pt>
                <c:pt idx="243">
                  <c:v>6.7346482738484302E-3</c:v>
                </c:pt>
                <c:pt idx="244">
                  <c:v>6.8516403885542044E-3</c:v>
                </c:pt>
                <c:pt idx="245">
                  <c:v>6.8698784887528449E-3</c:v>
                </c:pt>
                <c:pt idx="246">
                  <c:v>7.1503311381871399E-3</c:v>
                </c:pt>
                <c:pt idx="247">
                  <c:v>7.0743977964926883E-3</c:v>
                </c:pt>
                <c:pt idx="248">
                  <c:v>7.9195010165924173E-3</c:v>
                </c:pt>
                <c:pt idx="249">
                  <c:v>7.9275817685509967E-3</c:v>
                </c:pt>
                <c:pt idx="250">
                  <c:v>8.2491377073723848E-3</c:v>
                </c:pt>
                <c:pt idx="251">
                  <c:v>7.7285991138766131E-3</c:v>
                </c:pt>
                <c:pt idx="252">
                  <c:v>7.8553948997472436E-3</c:v>
                </c:pt>
                <c:pt idx="253">
                  <c:v>7.5553551300021372E-3</c:v>
                </c:pt>
                <c:pt idx="254">
                  <c:v>7.4693705670107096E-3</c:v>
                </c:pt>
                <c:pt idx="255">
                  <c:v>7.4204010603421914E-3</c:v>
                </c:pt>
                <c:pt idx="256">
                  <c:v>7.5196819219883089E-3</c:v>
                </c:pt>
                <c:pt idx="257">
                  <c:v>7.4493002039315043E-3</c:v>
                </c:pt>
                <c:pt idx="258">
                  <c:v>7.4609767295577712E-3</c:v>
                </c:pt>
                <c:pt idx="259">
                  <c:v>7.4606308083543151E-3</c:v>
                </c:pt>
                <c:pt idx="260">
                  <c:v>7.5171094320336659E-3</c:v>
                </c:pt>
                <c:pt idx="261">
                  <c:v>7.5092078308579245E-3</c:v>
                </c:pt>
                <c:pt idx="262">
                  <c:v>6.7296559118461977E-3</c:v>
                </c:pt>
                <c:pt idx="263">
                  <c:v>5.6492541037620357E-3</c:v>
                </c:pt>
                <c:pt idx="264">
                  <c:v>5.5128666776870826E-3</c:v>
                </c:pt>
                <c:pt idx="265">
                  <c:v>5.9450048433310016E-3</c:v>
                </c:pt>
                <c:pt idx="266">
                  <c:v>5.9359471624717414E-3</c:v>
                </c:pt>
                <c:pt idx="267">
                  <c:v>6.0502198386803343E-3</c:v>
                </c:pt>
                <c:pt idx="268">
                  <c:v>5.4157562532967012E-3</c:v>
                </c:pt>
                <c:pt idx="269">
                  <c:v>5.5268198967371946E-3</c:v>
                </c:pt>
                <c:pt idx="270">
                  <c:v>5.7493629050877695E-3</c:v>
                </c:pt>
                <c:pt idx="271">
                  <c:v>5.7199740889063615E-3</c:v>
                </c:pt>
                <c:pt idx="272">
                  <c:v>5.5633720549242652E-3</c:v>
                </c:pt>
                <c:pt idx="273">
                  <c:v>5.9836296229152566E-3</c:v>
                </c:pt>
                <c:pt idx="274">
                  <c:v>5.9818076892506136E-3</c:v>
                </c:pt>
                <c:pt idx="275">
                  <c:v>5.9447187365820886E-3</c:v>
                </c:pt>
                <c:pt idx="276">
                  <c:v>5.759128735991239E-3</c:v>
                </c:pt>
                <c:pt idx="277">
                  <c:v>5.7457356176136114E-3</c:v>
                </c:pt>
                <c:pt idx="278">
                  <c:v>7.6201096002006825E-3</c:v>
                </c:pt>
                <c:pt idx="279">
                  <c:v>7.6586717473673569E-3</c:v>
                </c:pt>
                <c:pt idx="280">
                  <c:v>7.3588908621413929E-3</c:v>
                </c:pt>
                <c:pt idx="281">
                  <c:v>7.3165548570349867E-3</c:v>
                </c:pt>
                <c:pt idx="282">
                  <c:v>7.2809470962845613E-3</c:v>
                </c:pt>
                <c:pt idx="283">
                  <c:v>7.5131545196182046E-3</c:v>
                </c:pt>
                <c:pt idx="284">
                  <c:v>8.9708579392928263E-3</c:v>
                </c:pt>
                <c:pt idx="285">
                  <c:v>8.7673509685217855E-3</c:v>
                </c:pt>
                <c:pt idx="286">
                  <c:v>8.6536600762441868E-3</c:v>
                </c:pt>
                <c:pt idx="287">
                  <c:v>8.5805234584941052E-3</c:v>
                </c:pt>
                <c:pt idx="288">
                  <c:v>9.028521532129961E-3</c:v>
                </c:pt>
                <c:pt idx="289">
                  <c:v>8.9877487446487717E-3</c:v>
                </c:pt>
                <c:pt idx="290">
                  <c:v>8.5817459326256399E-3</c:v>
                </c:pt>
                <c:pt idx="291">
                  <c:v>9.9365382343567215E-3</c:v>
                </c:pt>
                <c:pt idx="292">
                  <c:v>9.9277634893211019E-3</c:v>
                </c:pt>
                <c:pt idx="293">
                  <c:v>9.636275730663061E-3</c:v>
                </c:pt>
                <c:pt idx="294">
                  <c:v>9.6271980796390332E-3</c:v>
                </c:pt>
                <c:pt idx="295">
                  <c:v>9.6353838705852297E-3</c:v>
                </c:pt>
                <c:pt idx="296">
                  <c:v>9.6151548704353773E-3</c:v>
                </c:pt>
                <c:pt idx="297">
                  <c:v>9.6361870351463607E-3</c:v>
                </c:pt>
                <c:pt idx="298">
                  <c:v>8.408428724164016E-3</c:v>
                </c:pt>
                <c:pt idx="299">
                  <c:v>8.4035951961419324E-3</c:v>
                </c:pt>
                <c:pt idx="300">
                  <c:v>8.3645669032298611E-3</c:v>
                </c:pt>
                <c:pt idx="301">
                  <c:v>8.3351059786740556E-3</c:v>
                </c:pt>
                <c:pt idx="302">
                  <c:v>8.5498562486850428E-3</c:v>
                </c:pt>
                <c:pt idx="303">
                  <c:v>8.3831280462118279E-3</c:v>
                </c:pt>
                <c:pt idx="304">
                  <c:v>6.893370200250745E-3</c:v>
                </c:pt>
                <c:pt idx="305">
                  <c:v>7.2625826945481812E-3</c:v>
                </c:pt>
                <c:pt idx="306">
                  <c:v>7.2935303485859087E-3</c:v>
                </c:pt>
                <c:pt idx="307">
                  <c:v>7.2614419077661205E-3</c:v>
                </c:pt>
                <c:pt idx="308">
                  <c:v>6.4456428559798761E-3</c:v>
                </c:pt>
                <c:pt idx="309">
                  <c:v>6.4804759638327466E-3</c:v>
                </c:pt>
                <c:pt idx="310">
                  <c:v>6.3951054111522979E-3</c:v>
                </c:pt>
                <c:pt idx="311">
                  <c:v>4.0314224934118884E-3</c:v>
                </c:pt>
                <c:pt idx="312">
                  <c:v>4.5034347597010102E-3</c:v>
                </c:pt>
                <c:pt idx="313">
                  <c:v>4.5137393882361664E-3</c:v>
                </c:pt>
                <c:pt idx="314">
                  <c:v>4.9136983231787938E-3</c:v>
                </c:pt>
                <c:pt idx="315">
                  <c:v>4.8530638151572875E-3</c:v>
                </c:pt>
                <c:pt idx="316">
                  <c:v>4.8403307002740587E-3</c:v>
                </c:pt>
                <c:pt idx="317">
                  <c:v>5.4045114553064105E-3</c:v>
                </c:pt>
                <c:pt idx="318">
                  <c:v>5.5581783523108701E-3</c:v>
                </c:pt>
                <c:pt idx="319">
                  <c:v>5.4976801829782181E-3</c:v>
                </c:pt>
                <c:pt idx="320">
                  <c:v>5.4958192072910922E-3</c:v>
                </c:pt>
                <c:pt idx="321">
                  <c:v>5.6192173587500211E-3</c:v>
                </c:pt>
                <c:pt idx="322">
                  <c:v>5.3962656381603968E-3</c:v>
                </c:pt>
                <c:pt idx="323">
                  <c:v>5.2768521682699321E-3</c:v>
                </c:pt>
                <c:pt idx="324">
                  <c:v>5.182465969871655E-3</c:v>
                </c:pt>
                <c:pt idx="325">
                  <c:v>4.6508622678818655E-3</c:v>
                </c:pt>
                <c:pt idx="326">
                  <c:v>4.6752832108737392E-3</c:v>
                </c:pt>
                <c:pt idx="327">
                  <c:v>5.2087820721364265E-3</c:v>
                </c:pt>
                <c:pt idx="328">
                  <c:v>5.2509562041945269E-3</c:v>
                </c:pt>
                <c:pt idx="329">
                  <c:v>5.2090272327431127E-3</c:v>
                </c:pt>
                <c:pt idx="330">
                  <c:v>5.3047055090917773E-3</c:v>
                </c:pt>
                <c:pt idx="331">
                  <c:v>5.431043386402502E-3</c:v>
                </c:pt>
                <c:pt idx="332">
                  <c:v>5.0393594615276106E-3</c:v>
                </c:pt>
                <c:pt idx="333">
                  <c:v>5.0410370317856782E-3</c:v>
                </c:pt>
                <c:pt idx="334">
                  <c:v>4.6656958047811654E-3</c:v>
                </c:pt>
                <c:pt idx="335">
                  <c:v>4.7912497309763576E-3</c:v>
                </c:pt>
                <c:pt idx="336">
                  <c:v>4.8954301429851013E-3</c:v>
                </c:pt>
                <c:pt idx="337">
                  <c:v>3.9218922166590177E-3</c:v>
                </c:pt>
                <c:pt idx="338">
                  <c:v>3.8351035559462897E-3</c:v>
                </c:pt>
                <c:pt idx="339">
                  <c:v>3.8393330981565331E-3</c:v>
                </c:pt>
                <c:pt idx="340">
                  <c:v>3.9929879996745323E-3</c:v>
                </c:pt>
                <c:pt idx="341">
                  <c:v>4.747592022378541E-3</c:v>
                </c:pt>
                <c:pt idx="342">
                  <c:v>5.870638578666142E-3</c:v>
                </c:pt>
                <c:pt idx="343">
                  <c:v>5.868428760676234E-3</c:v>
                </c:pt>
                <c:pt idx="344">
                  <c:v>6.0406584197392121E-3</c:v>
                </c:pt>
                <c:pt idx="345">
                  <c:v>6.0214241266790553E-3</c:v>
                </c:pt>
                <c:pt idx="346">
                  <c:v>6.0095980488899291E-3</c:v>
                </c:pt>
                <c:pt idx="347">
                  <c:v>5.3913537355874666E-3</c:v>
                </c:pt>
                <c:pt idx="348">
                  <c:v>5.3301253906823925E-3</c:v>
                </c:pt>
                <c:pt idx="349">
                  <c:v>5.5068196113270008E-3</c:v>
                </c:pt>
                <c:pt idx="350">
                  <c:v>5.5273542624900696E-3</c:v>
                </c:pt>
                <c:pt idx="351">
                  <c:v>5.8609591430939835E-3</c:v>
                </c:pt>
                <c:pt idx="352">
                  <c:v>5.7974283725626668E-3</c:v>
                </c:pt>
                <c:pt idx="353">
                  <c:v>5.7893186645837005E-3</c:v>
                </c:pt>
                <c:pt idx="354">
                  <c:v>7.1978003306600894E-3</c:v>
                </c:pt>
                <c:pt idx="355">
                  <c:v>8.1460067202652562E-3</c:v>
                </c:pt>
                <c:pt idx="356">
                  <c:v>8.1378495934832894E-3</c:v>
                </c:pt>
                <c:pt idx="357">
                  <c:v>8.0615259486354566E-3</c:v>
                </c:pt>
                <c:pt idx="358">
                  <c:v>7.9748780815861488E-3</c:v>
                </c:pt>
                <c:pt idx="359">
                  <c:v>7.9862470509709689E-3</c:v>
                </c:pt>
                <c:pt idx="360">
                  <c:v>8.6219045426178201E-3</c:v>
                </c:pt>
                <c:pt idx="361">
                  <c:v>8.4228123901897746E-3</c:v>
                </c:pt>
                <c:pt idx="362">
                  <c:v>7.9218178080781958E-3</c:v>
                </c:pt>
                <c:pt idx="363">
                  <c:v>8.8763137135203889E-3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07-429A-BBD3-CE2C3F347A70}"/>
            </c:ext>
          </c:extLst>
        </c:ser>
        <c:ser>
          <c:idx val="5"/>
          <c:order val="5"/>
          <c:tx>
            <c:strRef>
              <c:f>波动率!$AC$21</c:f>
              <c:strCache>
                <c:ptCount val="1"/>
                <c:pt idx="0">
                  <c:v>南华能化指数</c:v>
                </c:pt>
              </c:strCache>
            </c:strRef>
          </c:tx>
          <c:spPr>
            <a:ln w="15875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波动率!$AC$185:$AC$548</c:f>
              <c:numCache>
                <c:formatCode>0.00%</c:formatCode>
                <c:ptCount val="364"/>
                <c:pt idx="0">
                  <c:v>1.6926066561066655E-2</c:v>
                </c:pt>
                <c:pt idx="1">
                  <c:v>1.5507086810741663E-2</c:v>
                </c:pt>
                <c:pt idx="2">
                  <c:v>1.5280113186334921E-2</c:v>
                </c:pt>
                <c:pt idx="3">
                  <c:v>1.527416296660877E-2</c:v>
                </c:pt>
                <c:pt idx="4">
                  <c:v>1.5389677766973793E-2</c:v>
                </c:pt>
                <c:pt idx="5">
                  <c:v>1.6058095374246371E-2</c:v>
                </c:pt>
                <c:pt idx="6">
                  <c:v>1.5544768825731064E-2</c:v>
                </c:pt>
                <c:pt idx="7">
                  <c:v>1.5391825466947754E-2</c:v>
                </c:pt>
                <c:pt idx="8">
                  <c:v>1.5032135876646622E-2</c:v>
                </c:pt>
                <c:pt idx="9">
                  <c:v>1.5039872164481209E-2</c:v>
                </c:pt>
                <c:pt idx="10">
                  <c:v>1.4862586867349606E-2</c:v>
                </c:pt>
                <c:pt idx="11">
                  <c:v>1.4858886807660244E-2</c:v>
                </c:pt>
                <c:pt idx="12">
                  <c:v>1.4631035165341848E-2</c:v>
                </c:pt>
                <c:pt idx="13">
                  <c:v>1.4590414072851991E-2</c:v>
                </c:pt>
                <c:pt idx="14">
                  <c:v>1.4560659940270863E-2</c:v>
                </c:pt>
                <c:pt idx="15">
                  <c:v>1.452542200773755E-2</c:v>
                </c:pt>
                <c:pt idx="16">
                  <c:v>1.5541002571005722E-2</c:v>
                </c:pt>
                <c:pt idx="17">
                  <c:v>1.5550091663226975E-2</c:v>
                </c:pt>
                <c:pt idx="18">
                  <c:v>1.5080363535410455E-2</c:v>
                </c:pt>
                <c:pt idx="19">
                  <c:v>1.574932520344258E-2</c:v>
                </c:pt>
                <c:pt idx="20">
                  <c:v>1.1677087611122303E-2</c:v>
                </c:pt>
                <c:pt idx="21">
                  <c:v>1.1407859828635734E-2</c:v>
                </c:pt>
                <c:pt idx="22">
                  <c:v>1.1370012180724372E-2</c:v>
                </c:pt>
                <c:pt idx="23">
                  <c:v>1.1731346104973117E-2</c:v>
                </c:pt>
                <c:pt idx="24">
                  <c:v>1.300108922402428E-2</c:v>
                </c:pt>
                <c:pt idx="25">
                  <c:v>1.204947781260882E-2</c:v>
                </c:pt>
                <c:pt idx="26">
                  <c:v>1.2049863605811683E-2</c:v>
                </c:pt>
                <c:pt idx="27">
                  <c:v>1.1934756967315685E-2</c:v>
                </c:pt>
                <c:pt idx="28">
                  <c:v>1.2098882411075568E-2</c:v>
                </c:pt>
                <c:pt idx="29">
                  <c:v>1.2031582507821227E-2</c:v>
                </c:pt>
                <c:pt idx="30">
                  <c:v>1.3204202314033209E-2</c:v>
                </c:pt>
                <c:pt idx="31">
                  <c:v>1.3154898282148908E-2</c:v>
                </c:pt>
                <c:pt idx="32">
                  <c:v>1.3199936492325407E-2</c:v>
                </c:pt>
                <c:pt idx="33">
                  <c:v>1.323206409962374E-2</c:v>
                </c:pt>
                <c:pt idx="34">
                  <c:v>1.3276784358665632E-2</c:v>
                </c:pt>
                <c:pt idx="35">
                  <c:v>1.3359024864374841E-2</c:v>
                </c:pt>
                <c:pt idx="36">
                  <c:v>1.2982500170387039E-2</c:v>
                </c:pt>
                <c:pt idx="37">
                  <c:v>1.2988702724661442E-2</c:v>
                </c:pt>
                <c:pt idx="38">
                  <c:v>1.2985681508785665E-2</c:v>
                </c:pt>
                <c:pt idx="39">
                  <c:v>1.2259200683005379E-2</c:v>
                </c:pt>
                <c:pt idx="40">
                  <c:v>1.234638004400687E-2</c:v>
                </c:pt>
                <c:pt idx="41">
                  <c:v>1.2437794542998964E-2</c:v>
                </c:pt>
                <c:pt idx="42">
                  <c:v>1.297753989146056E-2</c:v>
                </c:pt>
                <c:pt idx="43">
                  <c:v>1.2758974388867418E-2</c:v>
                </c:pt>
                <c:pt idx="44">
                  <c:v>1.1271461669611736E-2</c:v>
                </c:pt>
                <c:pt idx="45">
                  <c:v>1.1280018718541996E-2</c:v>
                </c:pt>
                <c:pt idx="46">
                  <c:v>1.1713325190517319E-2</c:v>
                </c:pt>
                <c:pt idx="47">
                  <c:v>1.1882702542442319E-2</c:v>
                </c:pt>
                <c:pt idx="48">
                  <c:v>1.201211706987871E-2</c:v>
                </c:pt>
                <c:pt idx="49">
                  <c:v>1.2069029977283615E-2</c:v>
                </c:pt>
                <c:pt idx="50">
                  <c:v>1.1988775634625448E-2</c:v>
                </c:pt>
                <c:pt idx="51">
                  <c:v>1.1971588369418557E-2</c:v>
                </c:pt>
                <c:pt idx="52">
                  <c:v>1.2246497893422123E-2</c:v>
                </c:pt>
                <c:pt idx="53">
                  <c:v>1.2501294041782178E-2</c:v>
                </c:pt>
                <c:pt idx="54">
                  <c:v>1.2360863010211024E-2</c:v>
                </c:pt>
                <c:pt idx="55">
                  <c:v>1.2286442150917643E-2</c:v>
                </c:pt>
                <c:pt idx="56">
                  <c:v>1.1694148199531466E-2</c:v>
                </c:pt>
                <c:pt idx="57">
                  <c:v>1.1850226694800611E-2</c:v>
                </c:pt>
                <c:pt idx="58">
                  <c:v>1.2013386008249638E-2</c:v>
                </c:pt>
                <c:pt idx="59">
                  <c:v>1.2026473077792142E-2</c:v>
                </c:pt>
                <c:pt idx="60">
                  <c:v>1.1854334935920814E-2</c:v>
                </c:pt>
                <c:pt idx="61">
                  <c:v>1.2594849851113931E-2</c:v>
                </c:pt>
                <c:pt idx="62">
                  <c:v>1.1959393131126265E-2</c:v>
                </c:pt>
                <c:pt idx="63">
                  <c:v>1.198460304765768E-2</c:v>
                </c:pt>
                <c:pt idx="64">
                  <c:v>1.1944869943121722E-2</c:v>
                </c:pt>
                <c:pt idx="65">
                  <c:v>1.1958856992025748E-2</c:v>
                </c:pt>
                <c:pt idx="66">
                  <c:v>1.189551133631501E-2</c:v>
                </c:pt>
                <c:pt idx="67">
                  <c:v>1.1913410595354505E-2</c:v>
                </c:pt>
                <c:pt idx="68">
                  <c:v>1.1988306797552944E-2</c:v>
                </c:pt>
                <c:pt idx="69">
                  <c:v>1.190738900318444E-2</c:v>
                </c:pt>
                <c:pt idx="70">
                  <c:v>1.0431042872185289E-2</c:v>
                </c:pt>
                <c:pt idx="71">
                  <c:v>1.0971946010205312E-2</c:v>
                </c:pt>
                <c:pt idx="72">
                  <c:v>1.083370304741328E-2</c:v>
                </c:pt>
                <c:pt idx="73">
                  <c:v>1.0486597047020532E-2</c:v>
                </c:pt>
                <c:pt idx="74">
                  <c:v>1.0743834718893423E-2</c:v>
                </c:pt>
                <c:pt idx="75">
                  <c:v>1.0778604697590068E-2</c:v>
                </c:pt>
                <c:pt idx="76">
                  <c:v>1.0489346525444818E-2</c:v>
                </c:pt>
                <c:pt idx="77">
                  <c:v>1.1300298746218225E-2</c:v>
                </c:pt>
                <c:pt idx="78">
                  <c:v>1.1165935505435912E-2</c:v>
                </c:pt>
                <c:pt idx="79">
                  <c:v>1.1037855316554658E-2</c:v>
                </c:pt>
                <c:pt idx="80">
                  <c:v>1.1043768552195458E-2</c:v>
                </c:pt>
                <c:pt idx="81">
                  <c:v>9.8686425664904799E-3</c:v>
                </c:pt>
                <c:pt idx="82">
                  <c:v>9.5121069209998486E-3</c:v>
                </c:pt>
                <c:pt idx="83">
                  <c:v>9.6990940184872258E-3</c:v>
                </c:pt>
                <c:pt idx="84">
                  <c:v>9.7418565020690011E-3</c:v>
                </c:pt>
                <c:pt idx="85">
                  <c:v>9.8335513389121235E-3</c:v>
                </c:pt>
                <c:pt idx="86">
                  <c:v>9.6034374373236819E-3</c:v>
                </c:pt>
                <c:pt idx="87">
                  <c:v>9.9104443154746005E-3</c:v>
                </c:pt>
                <c:pt idx="88">
                  <c:v>9.5430043693429459E-3</c:v>
                </c:pt>
                <c:pt idx="89">
                  <c:v>9.5395872041145816E-3</c:v>
                </c:pt>
                <c:pt idx="90">
                  <c:v>9.5435666021468808E-3</c:v>
                </c:pt>
                <c:pt idx="91">
                  <c:v>8.5093907615248886E-3</c:v>
                </c:pt>
                <c:pt idx="92">
                  <c:v>8.4987401435758485E-3</c:v>
                </c:pt>
                <c:pt idx="93">
                  <c:v>8.247343216827123E-3</c:v>
                </c:pt>
                <c:pt idx="94">
                  <c:v>8.1521523313653269E-3</c:v>
                </c:pt>
                <c:pt idx="95">
                  <c:v>7.6500109792824976E-3</c:v>
                </c:pt>
                <c:pt idx="96">
                  <c:v>8.2061156565660619E-3</c:v>
                </c:pt>
                <c:pt idx="97">
                  <c:v>6.6972096716648383E-3</c:v>
                </c:pt>
                <c:pt idx="98">
                  <c:v>6.7221622869372442E-3</c:v>
                </c:pt>
                <c:pt idx="99">
                  <c:v>6.6372819843565191E-3</c:v>
                </c:pt>
                <c:pt idx="100">
                  <c:v>6.6883924096707206E-3</c:v>
                </c:pt>
                <c:pt idx="101">
                  <c:v>7.2073103323813687E-3</c:v>
                </c:pt>
                <c:pt idx="102">
                  <c:v>7.377820635612548E-3</c:v>
                </c:pt>
                <c:pt idx="103">
                  <c:v>7.3326362840953089E-3</c:v>
                </c:pt>
                <c:pt idx="104">
                  <c:v>7.6158487407074083E-3</c:v>
                </c:pt>
                <c:pt idx="105">
                  <c:v>9.1261626292129631E-3</c:v>
                </c:pt>
                <c:pt idx="106">
                  <c:v>9.2727822975687321E-3</c:v>
                </c:pt>
                <c:pt idx="107">
                  <c:v>1.1145576247644763E-2</c:v>
                </c:pt>
                <c:pt idx="108">
                  <c:v>1.1497304856622637E-2</c:v>
                </c:pt>
                <c:pt idx="109">
                  <c:v>1.1686657485778931E-2</c:v>
                </c:pt>
                <c:pt idx="110">
                  <c:v>1.1488224103664971E-2</c:v>
                </c:pt>
                <c:pt idx="111">
                  <c:v>1.1860988802697005E-2</c:v>
                </c:pt>
                <c:pt idx="112">
                  <c:v>1.1861030871518135E-2</c:v>
                </c:pt>
                <c:pt idx="113">
                  <c:v>1.1853660207878711E-2</c:v>
                </c:pt>
                <c:pt idx="114">
                  <c:v>1.1837472197785271E-2</c:v>
                </c:pt>
                <c:pt idx="115">
                  <c:v>1.1924384205681152E-2</c:v>
                </c:pt>
                <c:pt idx="116">
                  <c:v>1.1466730598976091E-2</c:v>
                </c:pt>
                <c:pt idx="117">
                  <c:v>1.1473867441325145E-2</c:v>
                </c:pt>
                <c:pt idx="118">
                  <c:v>1.1515339241157942E-2</c:v>
                </c:pt>
                <c:pt idx="119">
                  <c:v>1.2028890470933126E-2</c:v>
                </c:pt>
                <c:pt idx="120">
                  <c:v>1.1921992385853619E-2</c:v>
                </c:pt>
                <c:pt idx="121">
                  <c:v>1.1836824600324253E-2</c:v>
                </c:pt>
                <c:pt idx="122">
                  <c:v>1.1814499756682565E-2</c:v>
                </c:pt>
                <c:pt idx="123">
                  <c:v>1.1884621532579893E-2</c:v>
                </c:pt>
                <c:pt idx="124">
                  <c:v>1.1618781159149789E-2</c:v>
                </c:pt>
                <c:pt idx="125">
                  <c:v>1.0519072033270901E-2</c:v>
                </c:pt>
                <c:pt idx="126">
                  <c:v>1.0369832996513768E-2</c:v>
                </c:pt>
                <c:pt idx="127">
                  <c:v>6.9379696093909583E-3</c:v>
                </c:pt>
                <c:pt idx="128">
                  <c:v>6.9974116293406779E-3</c:v>
                </c:pt>
                <c:pt idx="129">
                  <c:v>6.1679533162420745E-3</c:v>
                </c:pt>
                <c:pt idx="130">
                  <c:v>6.4501970751643682E-3</c:v>
                </c:pt>
                <c:pt idx="131">
                  <c:v>7.0879123607344016E-3</c:v>
                </c:pt>
                <c:pt idx="132">
                  <c:v>7.7077072472552565E-3</c:v>
                </c:pt>
                <c:pt idx="133">
                  <c:v>7.5962016136391078E-3</c:v>
                </c:pt>
                <c:pt idx="134">
                  <c:v>7.8320674796417498E-3</c:v>
                </c:pt>
                <c:pt idx="135">
                  <c:v>8.073617947764046E-3</c:v>
                </c:pt>
                <c:pt idx="136">
                  <c:v>9.6616627809747394E-3</c:v>
                </c:pt>
                <c:pt idx="137">
                  <c:v>9.6625816040826432E-3</c:v>
                </c:pt>
                <c:pt idx="138">
                  <c:v>1.138447633556826E-2</c:v>
                </c:pt>
                <c:pt idx="139">
                  <c:v>1.0736112284117683E-2</c:v>
                </c:pt>
                <c:pt idx="140">
                  <c:v>1.2935721085087165E-2</c:v>
                </c:pt>
                <c:pt idx="141">
                  <c:v>1.3046133214477078E-2</c:v>
                </c:pt>
                <c:pt idx="142">
                  <c:v>1.2982030065218501E-2</c:v>
                </c:pt>
                <c:pt idx="143">
                  <c:v>1.2903560118372683E-2</c:v>
                </c:pt>
                <c:pt idx="144">
                  <c:v>1.2861279979693765E-2</c:v>
                </c:pt>
                <c:pt idx="145">
                  <c:v>1.3030301447473564E-2</c:v>
                </c:pt>
                <c:pt idx="146">
                  <c:v>1.3108049835257434E-2</c:v>
                </c:pt>
                <c:pt idx="147">
                  <c:v>1.3289054436798804E-2</c:v>
                </c:pt>
                <c:pt idx="148">
                  <c:v>1.3082775701113056E-2</c:v>
                </c:pt>
                <c:pt idx="149">
                  <c:v>1.3115689568037218E-2</c:v>
                </c:pt>
                <c:pt idx="150">
                  <c:v>1.4227938115320093E-2</c:v>
                </c:pt>
                <c:pt idx="151">
                  <c:v>1.4325839417710097E-2</c:v>
                </c:pt>
                <c:pt idx="152">
                  <c:v>1.4260064407905006E-2</c:v>
                </c:pt>
                <c:pt idx="153">
                  <c:v>1.4255478443535812E-2</c:v>
                </c:pt>
                <c:pt idx="154">
                  <c:v>1.3996812716694331E-2</c:v>
                </c:pt>
                <c:pt idx="155">
                  <c:v>1.4141982185855996E-2</c:v>
                </c:pt>
                <c:pt idx="156">
                  <c:v>1.3329745647448255E-2</c:v>
                </c:pt>
                <c:pt idx="157">
                  <c:v>1.3743086559201603E-2</c:v>
                </c:pt>
                <c:pt idx="158">
                  <c:v>1.2653148431211863E-2</c:v>
                </c:pt>
                <c:pt idx="159">
                  <c:v>1.342519466559592E-2</c:v>
                </c:pt>
                <c:pt idx="160">
                  <c:v>1.1671337425806269E-2</c:v>
                </c:pt>
                <c:pt idx="161">
                  <c:v>1.1417558750644196E-2</c:v>
                </c:pt>
                <c:pt idx="162">
                  <c:v>1.1406772264260344E-2</c:v>
                </c:pt>
                <c:pt idx="163">
                  <c:v>1.1473172194344657E-2</c:v>
                </c:pt>
                <c:pt idx="164">
                  <c:v>1.1220644079105547E-2</c:v>
                </c:pt>
                <c:pt idx="165">
                  <c:v>1.1711822791152618E-2</c:v>
                </c:pt>
                <c:pt idx="166">
                  <c:v>1.1908311960605924E-2</c:v>
                </c:pt>
                <c:pt idx="167">
                  <c:v>1.2534592529796235E-2</c:v>
                </c:pt>
                <c:pt idx="168">
                  <c:v>1.2423919072312141E-2</c:v>
                </c:pt>
                <c:pt idx="169">
                  <c:v>1.2747582722139824E-2</c:v>
                </c:pt>
                <c:pt idx="170">
                  <c:v>1.0952462760758523E-2</c:v>
                </c:pt>
                <c:pt idx="171">
                  <c:v>1.0953984930270333E-2</c:v>
                </c:pt>
                <c:pt idx="172">
                  <c:v>1.1016663579625552E-2</c:v>
                </c:pt>
                <c:pt idx="173">
                  <c:v>1.1605753363728986E-2</c:v>
                </c:pt>
                <c:pt idx="174">
                  <c:v>1.1685707450732089E-2</c:v>
                </c:pt>
                <c:pt idx="175">
                  <c:v>1.180159328290379E-2</c:v>
                </c:pt>
                <c:pt idx="176">
                  <c:v>1.1674031717020252E-2</c:v>
                </c:pt>
                <c:pt idx="177">
                  <c:v>1.0705146780052294E-2</c:v>
                </c:pt>
                <c:pt idx="178">
                  <c:v>1.0367137439021736E-2</c:v>
                </c:pt>
                <c:pt idx="179">
                  <c:v>9.6170004413220073E-3</c:v>
                </c:pt>
                <c:pt idx="180">
                  <c:v>9.6176195652703574E-3</c:v>
                </c:pt>
                <c:pt idx="181">
                  <c:v>9.6406367957948703E-3</c:v>
                </c:pt>
                <c:pt idx="182">
                  <c:v>9.596576590841472E-3</c:v>
                </c:pt>
                <c:pt idx="183">
                  <c:v>9.5741700832484098E-3</c:v>
                </c:pt>
                <c:pt idx="184">
                  <c:v>9.8500287231657845E-3</c:v>
                </c:pt>
                <c:pt idx="185">
                  <c:v>8.7731889841262348E-3</c:v>
                </c:pt>
                <c:pt idx="186">
                  <c:v>8.7138052973965898E-3</c:v>
                </c:pt>
                <c:pt idx="187">
                  <c:v>8.2771417642275354E-3</c:v>
                </c:pt>
                <c:pt idx="188">
                  <c:v>1.0131802629624978E-2</c:v>
                </c:pt>
                <c:pt idx="189">
                  <c:v>9.9520505245565584E-3</c:v>
                </c:pt>
                <c:pt idx="190">
                  <c:v>9.7198466873763354E-3</c:v>
                </c:pt>
                <c:pt idx="191">
                  <c:v>9.7058602218241287E-3</c:v>
                </c:pt>
                <c:pt idx="192">
                  <c:v>9.7112997009459762E-3</c:v>
                </c:pt>
                <c:pt idx="193">
                  <c:v>8.5739101698171036E-3</c:v>
                </c:pt>
                <c:pt idx="194">
                  <c:v>8.9125250116770267E-3</c:v>
                </c:pt>
                <c:pt idx="195">
                  <c:v>8.4813170508110328E-3</c:v>
                </c:pt>
                <c:pt idx="196">
                  <c:v>8.4456904056788643E-3</c:v>
                </c:pt>
                <c:pt idx="197">
                  <c:v>8.4802258196862313E-3</c:v>
                </c:pt>
                <c:pt idx="198">
                  <c:v>8.5391118664369364E-3</c:v>
                </c:pt>
                <c:pt idx="199">
                  <c:v>8.8162926288432881E-3</c:v>
                </c:pt>
                <c:pt idx="200">
                  <c:v>8.8248072019796227E-3</c:v>
                </c:pt>
                <c:pt idx="201">
                  <c:v>1.1537508445914547E-2</c:v>
                </c:pt>
                <c:pt idx="202">
                  <c:v>1.1678151360834438E-2</c:v>
                </c:pt>
                <c:pt idx="203">
                  <c:v>1.175312275242805E-2</c:v>
                </c:pt>
                <c:pt idx="204">
                  <c:v>1.1662214136572218E-2</c:v>
                </c:pt>
                <c:pt idx="205">
                  <c:v>1.164957313655637E-2</c:v>
                </c:pt>
                <c:pt idx="206">
                  <c:v>1.1651437811717413E-2</c:v>
                </c:pt>
                <c:pt idx="207">
                  <c:v>1.1464490998816405E-2</c:v>
                </c:pt>
                <c:pt idx="208">
                  <c:v>1.0194027500798418E-2</c:v>
                </c:pt>
                <c:pt idx="209">
                  <c:v>1.0094066502807152E-2</c:v>
                </c:pt>
                <c:pt idx="210">
                  <c:v>1.0503879374719978E-2</c:v>
                </c:pt>
                <c:pt idx="211">
                  <c:v>1.0670811910405578E-2</c:v>
                </c:pt>
                <c:pt idx="212">
                  <c:v>1.0731510763589211E-2</c:v>
                </c:pt>
                <c:pt idx="213">
                  <c:v>1.1788699865917652E-2</c:v>
                </c:pt>
                <c:pt idx="214">
                  <c:v>1.1502499134913132E-2</c:v>
                </c:pt>
                <c:pt idx="215">
                  <c:v>1.1375508943263789E-2</c:v>
                </c:pt>
                <c:pt idx="216">
                  <c:v>1.1531070087019079E-2</c:v>
                </c:pt>
                <c:pt idx="217">
                  <c:v>1.1571806905329994E-2</c:v>
                </c:pt>
                <c:pt idx="218">
                  <c:v>1.1671325269884231E-2</c:v>
                </c:pt>
                <c:pt idx="219">
                  <c:v>1.1524773339790387E-2</c:v>
                </c:pt>
                <c:pt idx="220">
                  <c:v>1.2877456006385639E-2</c:v>
                </c:pt>
                <c:pt idx="221">
                  <c:v>1.0749678379768526E-2</c:v>
                </c:pt>
                <c:pt idx="222">
                  <c:v>1.1942526807226135E-2</c:v>
                </c:pt>
                <c:pt idx="223">
                  <c:v>1.1872975748665963E-2</c:v>
                </c:pt>
                <c:pt idx="224">
                  <c:v>1.1663560533507544E-2</c:v>
                </c:pt>
                <c:pt idx="225">
                  <c:v>1.1683224025067445E-2</c:v>
                </c:pt>
                <c:pt idx="226">
                  <c:v>1.1855355519783952E-2</c:v>
                </c:pt>
                <c:pt idx="227">
                  <c:v>1.2477667604953033E-2</c:v>
                </c:pt>
                <c:pt idx="228">
                  <c:v>1.2244001817630872E-2</c:v>
                </c:pt>
                <c:pt idx="229">
                  <c:v>1.2279309408836637E-2</c:v>
                </c:pt>
                <c:pt idx="230">
                  <c:v>1.1663545101467778E-2</c:v>
                </c:pt>
                <c:pt idx="231">
                  <c:v>1.1619817421988438E-2</c:v>
                </c:pt>
                <c:pt idx="232">
                  <c:v>1.1625491843811508E-2</c:v>
                </c:pt>
                <c:pt idx="233">
                  <c:v>1.0620871345480726E-2</c:v>
                </c:pt>
                <c:pt idx="234">
                  <c:v>1.060485322496358E-2</c:v>
                </c:pt>
                <c:pt idx="235">
                  <c:v>1.0807184346425027E-2</c:v>
                </c:pt>
                <c:pt idx="236">
                  <c:v>1.1452638410927071E-2</c:v>
                </c:pt>
                <c:pt idx="237">
                  <c:v>1.1569737790660506E-2</c:v>
                </c:pt>
                <c:pt idx="238">
                  <c:v>1.1421995833462501E-2</c:v>
                </c:pt>
                <c:pt idx="239">
                  <c:v>1.1476402779413298E-2</c:v>
                </c:pt>
                <c:pt idx="240">
                  <c:v>1.0993532717321126E-2</c:v>
                </c:pt>
                <c:pt idx="241">
                  <c:v>1.1130981598076982E-2</c:v>
                </c:pt>
                <c:pt idx="242">
                  <c:v>1.0016984997046079E-2</c:v>
                </c:pt>
                <c:pt idx="243">
                  <c:v>1.2872416689273403E-2</c:v>
                </c:pt>
                <c:pt idx="244">
                  <c:v>1.3337921448058628E-2</c:v>
                </c:pt>
                <c:pt idx="245">
                  <c:v>1.3086780922121457E-2</c:v>
                </c:pt>
                <c:pt idx="246">
                  <c:v>1.3074488874881806E-2</c:v>
                </c:pt>
                <c:pt idx="247">
                  <c:v>1.2824549282221534E-2</c:v>
                </c:pt>
                <c:pt idx="248">
                  <c:v>1.348688291648651E-2</c:v>
                </c:pt>
                <c:pt idx="249">
                  <c:v>1.3343879521892244E-2</c:v>
                </c:pt>
                <c:pt idx="250">
                  <c:v>1.33445938779728E-2</c:v>
                </c:pt>
                <c:pt idx="251">
                  <c:v>1.3235937797080096E-2</c:v>
                </c:pt>
                <c:pt idx="252">
                  <c:v>1.3065095246620377E-2</c:v>
                </c:pt>
                <c:pt idx="253">
                  <c:v>1.3108422593115655E-2</c:v>
                </c:pt>
                <c:pt idx="254">
                  <c:v>1.312735338494915E-2</c:v>
                </c:pt>
                <c:pt idx="255">
                  <c:v>1.3115884977521057E-2</c:v>
                </c:pt>
                <c:pt idx="256">
                  <c:v>1.2716477253682419E-2</c:v>
                </c:pt>
                <c:pt idx="257">
                  <c:v>1.2438637083637358E-2</c:v>
                </c:pt>
                <c:pt idx="258">
                  <c:v>1.2464527637907653E-2</c:v>
                </c:pt>
                <c:pt idx="259">
                  <c:v>1.2361164843253074E-2</c:v>
                </c:pt>
                <c:pt idx="260">
                  <c:v>1.1891716733158969E-2</c:v>
                </c:pt>
                <c:pt idx="261">
                  <c:v>1.1633238775075655E-2</c:v>
                </c:pt>
                <c:pt idx="262">
                  <c:v>1.1510622966944495E-2</c:v>
                </c:pt>
                <c:pt idx="263">
                  <c:v>8.4741492570754948E-3</c:v>
                </c:pt>
                <c:pt idx="264">
                  <c:v>7.7898814920881855E-3</c:v>
                </c:pt>
                <c:pt idx="265">
                  <c:v>7.7827153430836413E-3</c:v>
                </c:pt>
                <c:pt idx="266">
                  <c:v>7.8774570497859957E-3</c:v>
                </c:pt>
                <c:pt idx="267">
                  <c:v>8.2281548763492324E-3</c:v>
                </c:pt>
                <c:pt idx="268">
                  <c:v>6.6881803218262204E-3</c:v>
                </c:pt>
                <c:pt idx="269">
                  <c:v>6.5374280078375306E-3</c:v>
                </c:pt>
                <c:pt idx="270">
                  <c:v>6.6443334370120781E-3</c:v>
                </c:pt>
                <c:pt idx="271">
                  <c:v>6.5862812179413787E-3</c:v>
                </c:pt>
                <c:pt idx="272">
                  <c:v>7.6147968051683218E-3</c:v>
                </c:pt>
                <c:pt idx="273">
                  <c:v>8.181828520136698E-3</c:v>
                </c:pt>
                <c:pt idx="274">
                  <c:v>8.7966147204671594E-3</c:v>
                </c:pt>
                <c:pt idx="275">
                  <c:v>8.8396116504724648E-3</c:v>
                </c:pt>
                <c:pt idx="276">
                  <c:v>9.1509928540533005E-3</c:v>
                </c:pt>
                <c:pt idx="277">
                  <c:v>9.2570095928711099E-3</c:v>
                </c:pt>
                <c:pt idx="278">
                  <c:v>9.2372949799823141E-3</c:v>
                </c:pt>
                <c:pt idx="279">
                  <c:v>9.197493690999271E-3</c:v>
                </c:pt>
                <c:pt idx="280">
                  <c:v>9.1919687974572652E-3</c:v>
                </c:pt>
                <c:pt idx="281">
                  <c:v>9.5927190478003709E-3</c:v>
                </c:pt>
                <c:pt idx="282">
                  <c:v>9.1189516733119272E-3</c:v>
                </c:pt>
                <c:pt idx="283">
                  <c:v>9.8483466995598571E-3</c:v>
                </c:pt>
                <c:pt idx="284">
                  <c:v>9.6245270892036019E-3</c:v>
                </c:pt>
                <c:pt idx="285">
                  <c:v>9.66623066408661E-3</c:v>
                </c:pt>
                <c:pt idx="286">
                  <c:v>9.6110589746821427E-3</c:v>
                </c:pt>
                <c:pt idx="287">
                  <c:v>9.8376697922061326E-3</c:v>
                </c:pt>
                <c:pt idx="288">
                  <c:v>9.7605808130778945E-3</c:v>
                </c:pt>
                <c:pt idx="289">
                  <c:v>9.677542110552554E-3</c:v>
                </c:pt>
                <c:pt idx="290">
                  <c:v>1.2023233737265264E-2</c:v>
                </c:pt>
                <c:pt idx="291">
                  <c:v>1.214089174824096E-2</c:v>
                </c:pt>
                <c:pt idx="292">
                  <c:v>1.1927230887404851E-2</c:v>
                </c:pt>
                <c:pt idx="293">
                  <c:v>1.1322905602317052E-2</c:v>
                </c:pt>
                <c:pt idx="294">
                  <c:v>1.0926405801153147E-2</c:v>
                </c:pt>
                <c:pt idx="295">
                  <c:v>1.1261411668891535E-2</c:v>
                </c:pt>
                <c:pt idx="296">
                  <c:v>1.1129466030609794E-2</c:v>
                </c:pt>
                <c:pt idx="297">
                  <c:v>1.1052221526516708E-2</c:v>
                </c:pt>
                <c:pt idx="298">
                  <c:v>1.1460507605099911E-2</c:v>
                </c:pt>
                <c:pt idx="299">
                  <c:v>1.1339722067054876E-2</c:v>
                </c:pt>
                <c:pt idx="300">
                  <c:v>1.1574323015302462E-2</c:v>
                </c:pt>
                <c:pt idx="301">
                  <c:v>1.1465601643684377E-2</c:v>
                </c:pt>
                <c:pt idx="302">
                  <c:v>1.1737511189945999E-2</c:v>
                </c:pt>
                <c:pt idx="303">
                  <c:v>1.1358565341355082E-2</c:v>
                </c:pt>
                <c:pt idx="304">
                  <c:v>1.1445816987269099E-2</c:v>
                </c:pt>
                <c:pt idx="305">
                  <c:v>1.1437351770692699E-2</c:v>
                </c:pt>
                <c:pt idx="306">
                  <c:v>1.1707844740925313E-2</c:v>
                </c:pt>
                <c:pt idx="307">
                  <c:v>1.1440471640705224E-2</c:v>
                </c:pt>
                <c:pt idx="308">
                  <c:v>1.1653856125738996E-2</c:v>
                </c:pt>
                <c:pt idx="309">
                  <c:v>1.1608851453791364E-2</c:v>
                </c:pt>
                <c:pt idx="310">
                  <c:v>8.9845294569562903E-3</c:v>
                </c:pt>
                <c:pt idx="311">
                  <c:v>8.9423276587845719E-3</c:v>
                </c:pt>
                <c:pt idx="312">
                  <c:v>8.5958838647957701E-3</c:v>
                </c:pt>
                <c:pt idx="313">
                  <c:v>8.7536778161839655E-3</c:v>
                </c:pt>
                <c:pt idx="314">
                  <c:v>8.8401342232580973E-3</c:v>
                </c:pt>
                <c:pt idx="315">
                  <c:v>8.5323271615333571E-3</c:v>
                </c:pt>
                <c:pt idx="316">
                  <c:v>8.3173972425204541E-3</c:v>
                </c:pt>
                <c:pt idx="317">
                  <c:v>8.1702350242500391E-3</c:v>
                </c:pt>
                <c:pt idx="318">
                  <c:v>8.1136232958365535E-3</c:v>
                </c:pt>
                <c:pt idx="319">
                  <c:v>8.1677582642708437E-3</c:v>
                </c:pt>
                <c:pt idx="320">
                  <c:v>7.7722902798408938E-3</c:v>
                </c:pt>
                <c:pt idx="321">
                  <c:v>7.5525909743482554E-3</c:v>
                </c:pt>
                <c:pt idx="322">
                  <c:v>6.8188908932879889E-3</c:v>
                </c:pt>
                <c:pt idx="323">
                  <c:v>6.7635411541024162E-3</c:v>
                </c:pt>
                <c:pt idx="324">
                  <c:v>6.7802750708045303E-3</c:v>
                </c:pt>
                <c:pt idx="325">
                  <c:v>7.1165819381733934E-3</c:v>
                </c:pt>
                <c:pt idx="326">
                  <c:v>7.1220507550834528E-3</c:v>
                </c:pt>
                <c:pt idx="327">
                  <c:v>6.7769158360507674E-3</c:v>
                </c:pt>
                <c:pt idx="328">
                  <c:v>6.3054390434971255E-3</c:v>
                </c:pt>
                <c:pt idx="329">
                  <c:v>6.3306867200478515E-3</c:v>
                </c:pt>
                <c:pt idx="330">
                  <c:v>6.6541040080661581E-3</c:v>
                </c:pt>
                <c:pt idx="331">
                  <c:v>6.6245953901900995E-3</c:v>
                </c:pt>
                <c:pt idx="332">
                  <c:v>6.6470242176654851E-3</c:v>
                </c:pt>
                <c:pt idx="333">
                  <c:v>6.4840058232361365E-3</c:v>
                </c:pt>
                <c:pt idx="334">
                  <c:v>6.6193561218705812E-3</c:v>
                </c:pt>
                <c:pt idx="335">
                  <c:v>6.5025715096475364E-3</c:v>
                </c:pt>
                <c:pt idx="336">
                  <c:v>7.1919539187665516E-3</c:v>
                </c:pt>
                <c:pt idx="337">
                  <c:v>7.9516892133739744E-3</c:v>
                </c:pt>
                <c:pt idx="338">
                  <c:v>7.5835700530942048E-3</c:v>
                </c:pt>
                <c:pt idx="339">
                  <c:v>7.5243328877556449E-3</c:v>
                </c:pt>
                <c:pt idx="340">
                  <c:v>7.5239512886847828E-3</c:v>
                </c:pt>
                <c:pt idx="341">
                  <c:v>7.59057374244816E-3</c:v>
                </c:pt>
                <c:pt idx="342">
                  <c:v>7.6469420399311811E-3</c:v>
                </c:pt>
                <c:pt idx="343">
                  <c:v>7.2507183660199389E-3</c:v>
                </c:pt>
                <c:pt idx="344">
                  <c:v>7.1492383368429498E-3</c:v>
                </c:pt>
                <c:pt idx="345">
                  <c:v>6.8008571856271469E-3</c:v>
                </c:pt>
                <c:pt idx="346">
                  <c:v>6.9176674262597798E-3</c:v>
                </c:pt>
                <c:pt idx="347">
                  <c:v>6.9002816784511376E-3</c:v>
                </c:pt>
                <c:pt idx="348">
                  <c:v>6.9239049724439845E-3</c:v>
                </c:pt>
                <c:pt idx="349">
                  <c:v>7.0071209797914931E-3</c:v>
                </c:pt>
                <c:pt idx="350">
                  <c:v>6.9114414975744668E-3</c:v>
                </c:pt>
                <c:pt idx="351">
                  <c:v>6.9009985041673392E-3</c:v>
                </c:pt>
                <c:pt idx="352">
                  <c:v>7.0296342562382397E-3</c:v>
                </c:pt>
                <c:pt idx="353">
                  <c:v>7.0489171773809849E-3</c:v>
                </c:pt>
                <c:pt idx="354">
                  <c:v>6.8743328968210188E-3</c:v>
                </c:pt>
                <c:pt idx="355">
                  <c:v>7.090971182809231E-3</c:v>
                </c:pt>
                <c:pt idx="356">
                  <c:v>6.4489165665224599E-3</c:v>
                </c:pt>
                <c:pt idx="357">
                  <c:v>5.48771454675111E-3</c:v>
                </c:pt>
                <c:pt idx="358">
                  <c:v>5.8537431075741534E-3</c:v>
                </c:pt>
                <c:pt idx="359">
                  <c:v>5.9437816002610487E-3</c:v>
                </c:pt>
                <c:pt idx="360">
                  <c:v>6.0004104110874291E-3</c:v>
                </c:pt>
                <c:pt idx="361">
                  <c:v>5.9542490031088864E-3</c:v>
                </c:pt>
                <c:pt idx="362">
                  <c:v>5.6927939054189775E-3</c:v>
                </c:pt>
                <c:pt idx="363">
                  <c:v>5.7659223947748028E-3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907-429A-BBD3-CE2C3F347A70}"/>
            </c:ext>
          </c:extLst>
        </c:ser>
        <c:ser>
          <c:idx val="6"/>
          <c:order val="6"/>
          <c:tx>
            <c:strRef>
              <c:f>波动率!$AD$21</c:f>
              <c:strCache>
                <c:ptCount val="1"/>
                <c:pt idx="0">
                  <c:v>南华有色金属指数</c:v>
                </c:pt>
              </c:strCache>
            </c:strRef>
          </c:tx>
          <c:spPr>
            <a:ln w="15875" cap="rnd">
              <a:solidFill>
                <a:srgbClr val="FF646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波动率!$AD$185:$AD$548</c:f>
              <c:numCache>
                <c:formatCode>0.00%</c:formatCode>
                <c:ptCount val="364"/>
                <c:pt idx="0">
                  <c:v>1.4612723675606532E-2</c:v>
                </c:pt>
                <c:pt idx="1">
                  <c:v>1.4783334918706021E-2</c:v>
                </c:pt>
                <c:pt idx="2">
                  <c:v>1.4733282428575115E-2</c:v>
                </c:pt>
                <c:pt idx="3">
                  <c:v>1.4659829002183869E-2</c:v>
                </c:pt>
                <c:pt idx="4">
                  <c:v>1.5482792585468048E-2</c:v>
                </c:pt>
                <c:pt idx="5">
                  <c:v>1.241456701212766E-2</c:v>
                </c:pt>
                <c:pt idx="6">
                  <c:v>1.2467587853703561E-2</c:v>
                </c:pt>
                <c:pt idx="7">
                  <c:v>1.2200339570225789E-2</c:v>
                </c:pt>
                <c:pt idx="8">
                  <c:v>1.2319812567108646E-2</c:v>
                </c:pt>
                <c:pt idx="9">
                  <c:v>1.2273009798067662E-2</c:v>
                </c:pt>
                <c:pt idx="10">
                  <c:v>1.2643656274937534E-2</c:v>
                </c:pt>
                <c:pt idx="11">
                  <c:v>1.2532322668224618E-2</c:v>
                </c:pt>
                <c:pt idx="12">
                  <c:v>1.2226299216128719E-2</c:v>
                </c:pt>
                <c:pt idx="13">
                  <c:v>1.2064971526118682E-2</c:v>
                </c:pt>
                <c:pt idx="14">
                  <c:v>1.2420527081176644E-2</c:v>
                </c:pt>
                <c:pt idx="15">
                  <c:v>1.179425174262708E-2</c:v>
                </c:pt>
                <c:pt idx="16">
                  <c:v>1.3102530660343087E-2</c:v>
                </c:pt>
                <c:pt idx="17">
                  <c:v>1.2828274102420543E-2</c:v>
                </c:pt>
                <c:pt idx="18">
                  <c:v>1.2644160906928376E-2</c:v>
                </c:pt>
                <c:pt idx="19">
                  <c:v>1.2697013565185268E-2</c:v>
                </c:pt>
                <c:pt idx="20">
                  <c:v>1.2746540809285061E-2</c:v>
                </c:pt>
                <c:pt idx="21">
                  <c:v>1.2532242236303266E-2</c:v>
                </c:pt>
                <c:pt idx="22">
                  <c:v>1.2604486431078761E-2</c:v>
                </c:pt>
                <c:pt idx="23">
                  <c:v>1.262912678353705E-2</c:v>
                </c:pt>
                <c:pt idx="24">
                  <c:v>1.2260302419273578E-2</c:v>
                </c:pt>
                <c:pt idx="25">
                  <c:v>1.1512988907585979E-2</c:v>
                </c:pt>
                <c:pt idx="26">
                  <c:v>1.1553730937040407E-2</c:v>
                </c:pt>
                <c:pt idx="27">
                  <c:v>1.1627996636066657E-2</c:v>
                </c:pt>
                <c:pt idx="28">
                  <c:v>1.1770256878908335E-2</c:v>
                </c:pt>
                <c:pt idx="29">
                  <c:v>1.1719211758709679E-2</c:v>
                </c:pt>
                <c:pt idx="30">
                  <c:v>1.1902453227088487E-2</c:v>
                </c:pt>
                <c:pt idx="31">
                  <c:v>1.1994900216008809E-2</c:v>
                </c:pt>
                <c:pt idx="32">
                  <c:v>1.2006284446364056E-2</c:v>
                </c:pt>
                <c:pt idx="33">
                  <c:v>1.2021793978648367E-2</c:v>
                </c:pt>
                <c:pt idx="34">
                  <c:v>1.1277829385251287E-2</c:v>
                </c:pt>
                <c:pt idx="35">
                  <c:v>1.1226914804135195E-2</c:v>
                </c:pt>
                <c:pt idx="36">
                  <c:v>1.0416987021794093E-2</c:v>
                </c:pt>
                <c:pt idx="37">
                  <c:v>1.0371134850508328E-2</c:v>
                </c:pt>
                <c:pt idx="38">
                  <c:v>1.0820551363739987E-2</c:v>
                </c:pt>
                <c:pt idx="39">
                  <c:v>1.060048397664348E-2</c:v>
                </c:pt>
                <c:pt idx="40">
                  <c:v>1.0633206505250769E-2</c:v>
                </c:pt>
                <c:pt idx="41">
                  <c:v>1.0759359170647654E-2</c:v>
                </c:pt>
                <c:pt idx="42">
                  <c:v>1.065942628373754E-2</c:v>
                </c:pt>
                <c:pt idx="43">
                  <c:v>1.1388293006140726E-2</c:v>
                </c:pt>
                <c:pt idx="44">
                  <c:v>1.0707672047539992E-2</c:v>
                </c:pt>
                <c:pt idx="45">
                  <c:v>1.1403718137432411E-2</c:v>
                </c:pt>
                <c:pt idx="46">
                  <c:v>1.112391668788155E-2</c:v>
                </c:pt>
                <c:pt idx="47">
                  <c:v>1.1121566900163813E-2</c:v>
                </c:pt>
                <c:pt idx="48">
                  <c:v>1.1168114833660788E-2</c:v>
                </c:pt>
                <c:pt idx="49">
                  <c:v>1.1305265306119998E-2</c:v>
                </c:pt>
                <c:pt idx="50">
                  <c:v>1.1023654579847919E-2</c:v>
                </c:pt>
                <c:pt idx="51">
                  <c:v>1.093406476129897E-2</c:v>
                </c:pt>
                <c:pt idx="52">
                  <c:v>1.1041188191017015E-2</c:v>
                </c:pt>
                <c:pt idx="53">
                  <c:v>1.103681932167626E-2</c:v>
                </c:pt>
                <c:pt idx="54">
                  <c:v>1.1113147698451507E-2</c:v>
                </c:pt>
                <c:pt idx="55">
                  <c:v>1.0171368278449847E-2</c:v>
                </c:pt>
                <c:pt idx="56">
                  <c:v>1.0358575165694682E-2</c:v>
                </c:pt>
                <c:pt idx="57">
                  <c:v>1.0384433064174393E-2</c:v>
                </c:pt>
                <c:pt idx="58">
                  <c:v>9.8465774995068322E-3</c:v>
                </c:pt>
                <c:pt idx="59">
                  <c:v>9.8367606652583987E-3</c:v>
                </c:pt>
                <c:pt idx="60">
                  <c:v>1.0197625777148913E-2</c:v>
                </c:pt>
                <c:pt idx="61">
                  <c:v>1.0558711443168516E-2</c:v>
                </c:pt>
                <c:pt idx="62">
                  <c:v>1.0853858661868467E-2</c:v>
                </c:pt>
                <c:pt idx="63">
                  <c:v>9.6581267802595735E-3</c:v>
                </c:pt>
                <c:pt idx="64">
                  <c:v>9.691186490952115E-3</c:v>
                </c:pt>
                <c:pt idx="65">
                  <c:v>8.8412335128990327E-3</c:v>
                </c:pt>
                <c:pt idx="66">
                  <c:v>9.257897828990079E-3</c:v>
                </c:pt>
                <c:pt idx="67">
                  <c:v>9.2650944704564704E-3</c:v>
                </c:pt>
                <c:pt idx="68">
                  <c:v>9.4745436324388064E-3</c:v>
                </c:pt>
                <c:pt idx="69">
                  <c:v>9.2755800242089754E-3</c:v>
                </c:pt>
                <c:pt idx="70">
                  <c:v>9.051079205676103E-3</c:v>
                </c:pt>
                <c:pt idx="71">
                  <c:v>9.6554640792360959E-3</c:v>
                </c:pt>
                <c:pt idx="72">
                  <c:v>9.6569178359131799E-3</c:v>
                </c:pt>
                <c:pt idx="73">
                  <c:v>1.0455086796356832E-2</c:v>
                </c:pt>
                <c:pt idx="74">
                  <c:v>1.079988159907202E-2</c:v>
                </c:pt>
                <c:pt idx="75">
                  <c:v>1.0708616676648373E-2</c:v>
                </c:pt>
                <c:pt idx="76">
                  <c:v>9.9503925151434389E-3</c:v>
                </c:pt>
                <c:pt idx="77">
                  <c:v>1.0575506423433618E-2</c:v>
                </c:pt>
                <c:pt idx="78">
                  <c:v>1.0566217337076817E-2</c:v>
                </c:pt>
                <c:pt idx="79">
                  <c:v>1.129982572978643E-2</c:v>
                </c:pt>
                <c:pt idx="80">
                  <c:v>1.1009576695142525E-2</c:v>
                </c:pt>
                <c:pt idx="81">
                  <c:v>1.070249617825054E-2</c:v>
                </c:pt>
                <c:pt idx="82">
                  <c:v>1.0440930640233964E-2</c:v>
                </c:pt>
                <c:pt idx="83">
                  <c:v>1.0287094444768455E-2</c:v>
                </c:pt>
                <c:pt idx="84">
                  <c:v>1.095127497070288E-2</c:v>
                </c:pt>
                <c:pt idx="85">
                  <c:v>1.0922097350456525E-2</c:v>
                </c:pt>
                <c:pt idx="86">
                  <c:v>1.0657543282664928E-2</c:v>
                </c:pt>
                <c:pt idx="87">
                  <c:v>1.0646419350798835E-2</c:v>
                </c:pt>
                <c:pt idx="88">
                  <c:v>1.0343213780270567E-2</c:v>
                </c:pt>
                <c:pt idx="89">
                  <c:v>1.0551613349744403E-2</c:v>
                </c:pt>
                <c:pt idx="90">
                  <c:v>1.0974694704016876E-2</c:v>
                </c:pt>
                <c:pt idx="91">
                  <c:v>1.0423285239706237E-2</c:v>
                </c:pt>
                <c:pt idx="92">
                  <c:v>1.020490833495089E-2</c:v>
                </c:pt>
                <c:pt idx="93">
                  <c:v>9.0612097664448422E-3</c:v>
                </c:pt>
                <c:pt idx="94">
                  <c:v>9.750139478353282E-3</c:v>
                </c:pt>
                <c:pt idx="95">
                  <c:v>1.0138602734755843E-2</c:v>
                </c:pt>
                <c:pt idx="96">
                  <c:v>1.001769751142677E-2</c:v>
                </c:pt>
                <c:pt idx="97">
                  <c:v>9.861147965211604E-3</c:v>
                </c:pt>
                <c:pt idx="98">
                  <c:v>9.7937016252148401E-3</c:v>
                </c:pt>
                <c:pt idx="99">
                  <c:v>9.1434192710085314E-3</c:v>
                </c:pt>
                <c:pt idx="100">
                  <c:v>9.1182498159058968E-3</c:v>
                </c:pt>
                <c:pt idx="101">
                  <c:v>8.9961756191473518E-3</c:v>
                </c:pt>
                <c:pt idx="102">
                  <c:v>8.9531797336237819E-3</c:v>
                </c:pt>
                <c:pt idx="103">
                  <c:v>9.4122680173714304E-3</c:v>
                </c:pt>
                <c:pt idx="104">
                  <c:v>8.8810191539041034E-3</c:v>
                </c:pt>
                <c:pt idx="105">
                  <c:v>8.9328980211229141E-3</c:v>
                </c:pt>
                <c:pt idx="106">
                  <c:v>8.817669213039463E-3</c:v>
                </c:pt>
                <c:pt idx="107">
                  <c:v>1.0105318905824886E-2</c:v>
                </c:pt>
                <c:pt idx="108">
                  <c:v>1.0670919213477169E-2</c:v>
                </c:pt>
                <c:pt idx="109">
                  <c:v>1.0311352713596629E-2</c:v>
                </c:pt>
                <c:pt idx="110">
                  <c:v>9.6957525913644628E-3</c:v>
                </c:pt>
                <c:pt idx="111">
                  <c:v>1.0119279795150028E-2</c:v>
                </c:pt>
                <c:pt idx="112">
                  <c:v>1.0125754913269501E-2</c:v>
                </c:pt>
                <c:pt idx="113">
                  <c:v>1.2146459320388962E-2</c:v>
                </c:pt>
                <c:pt idx="114">
                  <c:v>1.1432193268182417E-2</c:v>
                </c:pt>
                <c:pt idx="115">
                  <c:v>1.1392631152666048E-2</c:v>
                </c:pt>
                <c:pt idx="116">
                  <c:v>1.1258177783126723E-2</c:v>
                </c:pt>
                <c:pt idx="117">
                  <c:v>1.096968365629538E-2</c:v>
                </c:pt>
                <c:pt idx="118">
                  <c:v>1.1030010157209899E-2</c:v>
                </c:pt>
                <c:pt idx="119">
                  <c:v>1.1089168209864593E-2</c:v>
                </c:pt>
                <c:pt idx="120">
                  <c:v>1.1096258555185583E-2</c:v>
                </c:pt>
                <c:pt idx="121">
                  <c:v>1.1261178040917162E-2</c:v>
                </c:pt>
                <c:pt idx="122">
                  <c:v>1.1638085301953554E-2</c:v>
                </c:pt>
                <c:pt idx="123">
                  <c:v>1.1030584258929568E-2</c:v>
                </c:pt>
                <c:pt idx="124">
                  <c:v>1.1020683718719121E-2</c:v>
                </c:pt>
                <c:pt idx="125">
                  <c:v>1.0854879612688948E-2</c:v>
                </c:pt>
                <c:pt idx="126">
                  <c:v>1.0854375901883135E-2</c:v>
                </c:pt>
                <c:pt idx="127">
                  <c:v>9.6862558188283796E-3</c:v>
                </c:pt>
                <c:pt idx="128">
                  <c:v>9.6877791603763395E-3</c:v>
                </c:pt>
                <c:pt idx="129">
                  <c:v>9.3733151824528307E-3</c:v>
                </c:pt>
                <c:pt idx="130">
                  <c:v>9.4091543894846835E-3</c:v>
                </c:pt>
                <c:pt idx="131">
                  <c:v>9.3478386123973679E-3</c:v>
                </c:pt>
                <c:pt idx="132">
                  <c:v>1.0077368021453143E-2</c:v>
                </c:pt>
                <c:pt idx="133">
                  <c:v>8.5342641220545398E-3</c:v>
                </c:pt>
                <c:pt idx="134">
                  <c:v>8.3362333271230649E-3</c:v>
                </c:pt>
                <c:pt idx="135">
                  <c:v>8.3825736524610756E-3</c:v>
                </c:pt>
                <c:pt idx="136">
                  <c:v>8.5789381685755974E-3</c:v>
                </c:pt>
                <c:pt idx="137">
                  <c:v>8.9742602929917242E-3</c:v>
                </c:pt>
                <c:pt idx="138">
                  <c:v>8.8945112778491802E-3</c:v>
                </c:pt>
                <c:pt idx="139">
                  <c:v>8.9250269774060059E-3</c:v>
                </c:pt>
                <c:pt idx="140">
                  <c:v>9.1015161162518628E-3</c:v>
                </c:pt>
                <c:pt idx="141">
                  <c:v>9.0889071913293207E-3</c:v>
                </c:pt>
                <c:pt idx="142">
                  <c:v>8.6674691750115284E-3</c:v>
                </c:pt>
                <c:pt idx="143">
                  <c:v>1.090869770384997E-2</c:v>
                </c:pt>
                <c:pt idx="144">
                  <c:v>1.1077075659051656E-2</c:v>
                </c:pt>
                <c:pt idx="145">
                  <c:v>1.1333144039949202E-2</c:v>
                </c:pt>
                <c:pt idx="146">
                  <c:v>1.1663267938078615E-2</c:v>
                </c:pt>
                <c:pt idx="147">
                  <c:v>1.0912447952554232E-2</c:v>
                </c:pt>
                <c:pt idx="148">
                  <c:v>1.0743824266676942E-2</c:v>
                </c:pt>
                <c:pt idx="149">
                  <c:v>1.0766727661900639E-2</c:v>
                </c:pt>
                <c:pt idx="150">
                  <c:v>1.0688222930045673E-2</c:v>
                </c:pt>
                <c:pt idx="151">
                  <c:v>1.0907205553337252E-2</c:v>
                </c:pt>
                <c:pt idx="152">
                  <c:v>1.0615383321531177E-2</c:v>
                </c:pt>
                <c:pt idx="153">
                  <c:v>1.0582945012491803E-2</c:v>
                </c:pt>
                <c:pt idx="154">
                  <c:v>1.1364536889662921E-2</c:v>
                </c:pt>
                <c:pt idx="155">
                  <c:v>1.1301042247255581E-2</c:v>
                </c:pt>
                <c:pt idx="156">
                  <c:v>1.1201045502723403E-2</c:v>
                </c:pt>
                <c:pt idx="157">
                  <c:v>1.0962606081861804E-2</c:v>
                </c:pt>
                <c:pt idx="158">
                  <c:v>1.1594430068853311E-2</c:v>
                </c:pt>
                <c:pt idx="159">
                  <c:v>1.1892505256616198E-2</c:v>
                </c:pt>
                <c:pt idx="160">
                  <c:v>1.2075581527695854E-2</c:v>
                </c:pt>
                <c:pt idx="161">
                  <c:v>1.2047896863882459E-2</c:v>
                </c:pt>
                <c:pt idx="162">
                  <c:v>1.2068323701278319E-2</c:v>
                </c:pt>
                <c:pt idx="163">
                  <c:v>1.0155825484866198E-2</c:v>
                </c:pt>
                <c:pt idx="164">
                  <c:v>1.0321252544660965E-2</c:v>
                </c:pt>
                <c:pt idx="165">
                  <c:v>1.0214819861235465E-2</c:v>
                </c:pt>
                <c:pt idx="166">
                  <c:v>9.6055783063066641E-3</c:v>
                </c:pt>
                <c:pt idx="167">
                  <c:v>1.0507337017076533E-2</c:v>
                </c:pt>
                <c:pt idx="168">
                  <c:v>1.0348248315191424E-2</c:v>
                </c:pt>
                <c:pt idx="169">
                  <c:v>1.0661682811191819E-2</c:v>
                </c:pt>
                <c:pt idx="170">
                  <c:v>1.0640573248496144E-2</c:v>
                </c:pt>
                <c:pt idx="171">
                  <c:v>9.8835726432449037E-3</c:v>
                </c:pt>
                <c:pt idx="172">
                  <c:v>9.8298825406940571E-3</c:v>
                </c:pt>
                <c:pt idx="173">
                  <c:v>1.0538600431528667E-2</c:v>
                </c:pt>
                <c:pt idx="174">
                  <c:v>1.010915575523035E-2</c:v>
                </c:pt>
                <c:pt idx="175">
                  <c:v>1.0226981176235142E-2</c:v>
                </c:pt>
                <c:pt idx="176">
                  <c:v>1.0406500781288915E-2</c:v>
                </c:pt>
                <c:pt idx="177">
                  <c:v>1.0047134475036213E-2</c:v>
                </c:pt>
                <c:pt idx="178">
                  <c:v>9.836110736123331E-3</c:v>
                </c:pt>
                <c:pt idx="179">
                  <c:v>9.6579405014000173E-3</c:v>
                </c:pt>
                <c:pt idx="180">
                  <c:v>8.8403089389266481E-3</c:v>
                </c:pt>
                <c:pt idx="181">
                  <c:v>9.3665131640609522E-3</c:v>
                </c:pt>
                <c:pt idx="182">
                  <c:v>9.5538879032146008E-3</c:v>
                </c:pt>
                <c:pt idx="183">
                  <c:v>9.5859796550170403E-3</c:v>
                </c:pt>
                <c:pt idx="184">
                  <c:v>9.3849924637315237E-3</c:v>
                </c:pt>
                <c:pt idx="185">
                  <c:v>9.2900057354558373E-3</c:v>
                </c:pt>
                <c:pt idx="186">
                  <c:v>9.646911763383904E-3</c:v>
                </c:pt>
                <c:pt idx="187">
                  <c:v>8.6283001495557083E-3</c:v>
                </c:pt>
                <c:pt idx="188">
                  <c:v>8.7714563439009255E-3</c:v>
                </c:pt>
                <c:pt idx="189">
                  <c:v>8.245156473368518E-3</c:v>
                </c:pt>
                <c:pt idx="190">
                  <c:v>7.7159188660862084E-3</c:v>
                </c:pt>
                <c:pt idx="191">
                  <c:v>7.9206592213807436E-3</c:v>
                </c:pt>
                <c:pt idx="192">
                  <c:v>7.9063293658224367E-3</c:v>
                </c:pt>
                <c:pt idx="193">
                  <c:v>7.3172036754211335E-3</c:v>
                </c:pt>
                <c:pt idx="194">
                  <c:v>7.7845659478262717E-3</c:v>
                </c:pt>
                <c:pt idx="195">
                  <c:v>7.6183772918835616E-3</c:v>
                </c:pt>
                <c:pt idx="196">
                  <c:v>7.4122752395575781E-3</c:v>
                </c:pt>
                <c:pt idx="197">
                  <c:v>7.3581057298061896E-3</c:v>
                </c:pt>
                <c:pt idx="198">
                  <c:v>7.1436449677384278E-3</c:v>
                </c:pt>
                <c:pt idx="199">
                  <c:v>7.1061483593907763E-3</c:v>
                </c:pt>
                <c:pt idx="200">
                  <c:v>7.100632358308369E-3</c:v>
                </c:pt>
                <c:pt idx="201">
                  <c:v>7.0231328910381396E-3</c:v>
                </c:pt>
                <c:pt idx="202">
                  <c:v>6.8882894223088421E-3</c:v>
                </c:pt>
                <c:pt idx="203">
                  <c:v>7.2147405083315928E-3</c:v>
                </c:pt>
                <c:pt idx="204">
                  <c:v>6.9342985881951438E-3</c:v>
                </c:pt>
                <c:pt idx="205">
                  <c:v>6.897746709650928E-3</c:v>
                </c:pt>
                <c:pt idx="206">
                  <c:v>6.4231827367531129E-3</c:v>
                </c:pt>
                <c:pt idx="207">
                  <c:v>6.4340232641545356E-3</c:v>
                </c:pt>
                <c:pt idx="208">
                  <c:v>6.293615895158102E-3</c:v>
                </c:pt>
                <c:pt idx="209">
                  <c:v>6.3467776868260479E-3</c:v>
                </c:pt>
                <c:pt idx="210">
                  <c:v>7.1930581587735538E-3</c:v>
                </c:pt>
                <c:pt idx="211">
                  <c:v>7.1178918902221611E-3</c:v>
                </c:pt>
                <c:pt idx="212">
                  <c:v>7.126581290473475E-3</c:v>
                </c:pt>
                <c:pt idx="213">
                  <c:v>7.1162951517361522E-3</c:v>
                </c:pt>
                <c:pt idx="214">
                  <c:v>6.8065720602579075E-3</c:v>
                </c:pt>
                <c:pt idx="215">
                  <c:v>6.7406844550568961E-3</c:v>
                </c:pt>
                <c:pt idx="216">
                  <c:v>6.6829919366609E-3</c:v>
                </c:pt>
                <c:pt idx="217">
                  <c:v>6.7152886455840929E-3</c:v>
                </c:pt>
                <c:pt idx="218">
                  <c:v>6.6402946347480889E-3</c:v>
                </c:pt>
                <c:pt idx="219">
                  <c:v>6.4787339815794275E-3</c:v>
                </c:pt>
                <c:pt idx="220">
                  <c:v>6.5356564172069122E-3</c:v>
                </c:pt>
                <c:pt idx="221">
                  <c:v>6.0018211245095651E-3</c:v>
                </c:pt>
                <c:pt idx="222">
                  <c:v>6.5618397683051442E-3</c:v>
                </c:pt>
                <c:pt idx="223">
                  <c:v>6.252098784348948E-3</c:v>
                </c:pt>
                <c:pt idx="224">
                  <c:v>6.210604306256912E-3</c:v>
                </c:pt>
                <c:pt idx="225">
                  <c:v>6.2838701336839402E-3</c:v>
                </c:pt>
                <c:pt idx="226">
                  <c:v>6.4793027120795066E-3</c:v>
                </c:pt>
                <c:pt idx="227">
                  <c:v>6.7666019783986066E-3</c:v>
                </c:pt>
                <c:pt idx="228">
                  <c:v>6.6969794625636745E-3</c:v>
                </c:pt>
                <c:pt idx="229">
                  <c:v>6.7821115121928545E-3</c:v>
                </c:pt>
                <c:pt idx="230">
                  <c:v>5.8064993934822803E-3</c:v>
                </c:pt>
                <c:pt idx="231">
                  <c:v>5.8368265230024051E-3</c:v>
                </c:pt>
                <c:pt idx="232">
                  <c:v>5.8421538372510481E-3</c:v>
                </c:pt>
                <c:pt idx="233">
                  <c:v>5.8017621917178424E-3</c:v>
                </c:pt>
                <c:pt idx="234">
                  <c:v>5.7078389421823632E-3</c:v>
                </c:pt>
                <c:pt idx="235">
                  <c:v>5.7023896761899699E-3</c:v>
                </c:pt>
                <c:pt idx="236">
                  <c:v>6.2563055760364254E-3</c:v>
                </c:pt>
                <c:pt idx="237">
                  <c:v>6.2011144119982504E-3</c:v>
                </c:pt>
                <c:pt idx="238">
                  <c:v>6.108076146440794E-3</c:v>
                </c:pt>
                <c:pt idx="239">
                  <c:v>6.113589096491465E-3</c:v>
                </c:pt>
                <c:pt idx="240">
                  <c:v>6.0846375026538096E-3</c:v>
                </c:pt>
                <c:pt idx="241">
                  <c:v>6.5560739618188086E-3</c:v>
                </c:pt>
                <c:pt idx="242">
                  <c:v>5.7214156428781349E-3</c:v>
                </c:pt>
                <c:pt idx="243">
                  <c:v>5.7215072030658495E-3</c:v>
                </c:pt>
                <c:pt idx="244">
                  <c:v>5.9709746986507392E-3</c:v>
                </c:pt>
                <c:pt idx="245">
                  <c:v>5.8095777605555038E-3</c:v>
                </c:pt>
                <c:pt idx="246">
                  <c:v>5.8186168857620128E-3</c:v>
                </c:pt>
                <c:pt idx="247">
                  <c:v>5.7398241445933244E-3</c:v>
                </c:pt>
                <c:pt idx="248">
                  <c:v>5.7695179759500604E-3</c:v>
                </c:pt>
                <c:pt idx="249">
                  <c:v>6.280845523992825E-3</c:v>
                </c:pt>
                <c:pt idx="250">
                  <c:v>6.5746247177344069E-3</c:v>
                </c:pt>
                <c:pt idx="251">
                  <c:v>6.196700718455718E-3</c:v>
                </c:pt>
                <c:pt idx="252">
                  <c:v>6.244663665218181E-3</c:v>
                </c:pt>
                <c:pt idx="253">
                  <c:v>6.2952639281227121E-3</c:v>
                </c:pt>
                <c:pt idx="254">
                  <c:v>6.4092633331018223E-3</c:v>
                </c:pt>
                <c:pt idx="255">
                  <c:v>6.5282261207714144E-3</c:v>
                </c:pt>
                <c:pt idx="256">
                  <c:v>6.220347882162346E-3</c:v>
                </c:pt>
                <c:pt idx="257">
                  <c:v>6.1844752591323163E-3</c:v>
                </c:pt>
                <c:pt idx="258">
                  <c:v>6.6005684408641137E-3</c:v>
                </c:pt>
                <c:pt idx="259">
                  <c:v>6.7248169267260594E-3</c:v>
                </c:pt>
                <c:pt idx="260">
                  <c:v>6.8537901694424083E-3</c:v>
                </c:pt>
                <c:pt idx="261">
                  <c:v>6.5696285302950502E-3</c:v>
                </c:pt>
                <c:pt idx="262">
                  <c:v>6.6222672496726561E-3</c:v>
                </c:pt>
                <c:pt idx="263">
                  <c:v>6.6115574461201292E-3</c:v>
                </c:pt>
                <c:pt idx="264">
                  <c:v>6.2670011975293838E-3</c:v>
                </c:pt>
                <c:pt idx="265">
                  <c:v>6.2580245640603245E-3</c:v>
                </c:pt>
                <c:pt idx="266">
                  <c:v>6.182971626407496E-3</c:v>
                </c:pt>
                <c:pt idx="267">
                  <c:v>6.0759543926468167E-3</c:v>
                </c:pt>
                <c:pt idx="268">
                  <c:v>5.9404584378371424E-3</c:v>
                </c:pt>
                <c:pt idx="269">
                  <c:v>5.220697795402348E-3</c:v>
                </c:pt>
                <c:pt idx="270">
                  <c:v>5.1226200516597429E-3</c:v>
                </c:pt>
                <c:pt idx="271">
                  <c:v>5.1042997621058859E-3</c:v>
                </c:pt>
                <c:pt idx="272">
                  <c:v>4.9314368338417404E-3</c:v>
                </c:pt>
                <c:pt idx="273">
                  <c:v>4.9834785602116257E-3</c:v>
                </c:pt>
                <c:pt idx="274">
                  <c:v>4.9342417618638617E-3</c:v>
                </c:pt>
                <c:pt idx="275">
                  <c:v>5.1159691714610491E-3</c:v>
                </c:pt>
                <c:pt idx="276">
                  <c:v>5.1102233120914062E-3</c:v>
                </c:pt>
                <c:pt idx="277">
                  <c:v>5.3249105397096333E-3</c:v>
                </c:pt>
                <c:pt idx="278">
                  <c:v>5.1728606136122127E-3</c:v>
                </c:pt>
                <c:pt idx="279">
                  <c:v>5.7659321893455111E-3</c:v>
                </c:pt>
                <c:pt idx="280">
                  <c:v>5.5527812568961004E-3</c:v>
                </c:pt>
                <c:pt idx="281">
                  <c:v>5.3881070784337895E-3</c:v>
                </c:pt>
                <c:pt idx="282">
                  <c:v>5.148860002941234E-3</c:v>
                </c:pt>
                <c:pt idx="283">
                  <c:v>5.1683677957505029E-3</c:v>
                </c:pt>
                <c:pt idx="284">
                  <c:v>5.8684325557763241E-3</c:v>
                </c:pt>
                <c:pt idx="285">
                  <c:v>7.1021367701250265E-3</c:v>
                </c:pt>
                <c:pt idx="286">
                  <c:v>7.1148963674062676E-3</c:v>
                </c:pt>
                <c:pt idx="287">
                  <c:v>7.5556043198861484E-3</c:v>
                </c:pt>
                <c:pt idx="288">
                  <c:v>7.5699307680941784E-3</c:v>
                </c:pt>
                <c:pt idx="289">
                  <c:v>7.5760815199222694E-3</c:v>
                </c:pt>
                <c:pt idx="290">
                  <c:v>7.5525082315070604E-3</c:v>
                </c:pt>
                <c:pt idx="291">
                  <c:v>8.0585175109868512E-3</c:v>
                </c:pt>
                <c:pt idx="292">
                  <c:v>8.0221283251566237E-3</c:v>
                </c:pt>
                <c:pt idx="293">
                  <c:v>8.0962906538828375E-3</c:v>
                </c:pt>
                <c:pt idx="294">
                  <c:v>8.0543583557660323E-3</c:v>
                </c:pt>
                <c:pt idx="295">
                  <c:v>7.7096016454272498E-3</c:v>
                </c:pt>
                <c:pt idx="296">
                  <c:v>7.6086980788649559E-3</c:v>
                </c:pt>
                <c:pt idx="297">
                  <c:v>7.5931743638105913E-3</c:v>
                </c:pt>
                <c:pt idx="298">
                  <c:v>7.0491622017369677E-3</c:v>
                </c:pt>
                <c:pt idx="299">
                  <c:v>6.7639188044663857E-3</c:v>
                </c:pt>
                <c:pt idx="300">
                  <c:v>6.7785836678825257E-3</c:v>
                </c:pt>
                <c:pt idx="301">
                  <c:v>6.784119583177861E-3</c:v>
                </c:pt>
                <c:pt idx="302">
                  <c:v>7.2607250140431815E-3</c:v>
                </c:pt>
                <c:pt idx="303">
                  <c:v>7.4319190861945796E-3</c:v>
                </c:pt>
                <c:pt idx="304">
                  <c:v>6.6404779068109984E-3</c:v>
                </c:pt>
                <c:pt idx="305">
                  <c:v>6.1709818450522017E-3</c:v>
                </c:pt>
                <c:pt idx="306">
                  <c:v>6.2513379817897823E-3</c:v>
                </c:pt>
                <c:pt idx="307">
                  <c:v>5.8233312473254285E-3</c:v>
                </c:pt>
                <c:pt idx="308">
                  <c:v>5.7716362633527781E-3</c:v>
                </c:pt>
                <c:pt idx="309">
                  <c:v>5.8472374403054179E-3</c:v>
                </c:pt>
                <c:pt idx="310">
                  <c:v>6.3053228573438196E-3</c:v>
                </c:pt>
                <c:pt idx="311">
                  <c:v>5.8431488804998226E-3</c:v>
                </c:pt>
                <c:pt idx="312">
                  <c:v>6.0004677478988832E-3</c:v>
                </c:pt>
                <c:pt idx="313">
                  <c:v>5.8387471734220753E-3</c:v>
                </c:pt>
                <c:pt idx="314">
                  <c:v>5.8032505108196316E-3</c:v>
                </c:pt>
                <c:pt idx="315">
                  <c:v>5.68261714678604E-3</c:v>
                </c:pt>
                <c:pt idx="316">
                  <c:v>5.6813644342664634E-3</c:v>
                </c:pt>
                <c:pt idx="317">
                  <c:v>5.5863899171109677E-3</c:v>
                </c:pt>
                <c:pt idx="318">
                  <c:v>6.2770695265325681E-3</c:v>
                </c:pt>
                <c:pt idx="319">
                  <c:v>6.5007658474677561E-3</c:v>
                </c:pt>
                <c:pt idx="320">
                  <c:v>6.4663636976995771E-3</c:v>
                </c:pt>
                <c:pt idx="321">
                  <c:v>6.4940328954081403E-3</c:v>
                </c:pt>
                <c:pt idx="322">
                  <c:v>5.9941148933561599E-3</c:v>
                </c:pt>
                <c:pt idx="323">
                  <c:v>5.8334169717946778E-3</c:v>
                </c:pt>
                <c:pt idx="324">
                  <c:v>5.7792998214697064E-3</c:v>
                </c:pt>
                <c:pt idx="325">
                  <c:v>5.6091791418507609E-3</c:v>
                </c:pt>
                <c:pt idx="326">
                  <c:v>5.5330847000939713E-3</c:v>
                </c:pt>
                <c:pt idx="327">
                  <c:v>5.6903164322091053E-3</c:v>
                </c:pt>
                <c:pt idx="328">
                  <c:v>5.7037210218300969E-3</c:v>
                </c:pt>
                <c:pt idx="329">
                  <c:v>5.6307616756778823E-3</c:v>
                </c:pt>
                <c:pt idx="330">
                  <c:v>4.8857476534799856E-3</c:v>
                </c:pt>
                <c:pt idx="331">
                  <c:v>4.8966829938294357E-3</c:v>
                </c:pt>
                <c:pt idx="332">
                  <c:v>4.6385907054455723E-3</c:v>
                </c:pt>
                <c:pt idx="333">
                  <c:v>5.2586658740163706E-3</c:v>
                </c:pt>
                <c:pt idx="334">
                  <c:v>5.3920338252293276E-3</c:v>
                </c:pt>
                <c:pt idx="335">
                  <c:v>5.7555327732256457E-3</c:v>
                </c:pt>
                <c:pt idx="336">
                  <c:v>6.0095725914771532E-3</c:v>
                </c:pt>
                <c:pt idx="337">
                  <c:v>5.9460862089816052E-3</c:v>
                </c:pt>
                <c:pt idx="338">
                  <c:v>5.4310123225404022E-3</c:v>
                </c:pt>
                <c:pt idx="339">
                  <c:v>5.7080084053834166E-3</c:v>
                </c:pt>
                <c:pt idx="340">
                  <c:v>5.7293010570790351E-3</c:v>
                </c:pt>
                <c:pt idx="341">
                  <c:v>5.6888562359662239E-3</c:v>
                </c:pt>
                <c:pt idx="342">
                  <c:v>5.6254032225851467E-3</c:v>
                </c:pt>
                <c:pt idx="343">
                  <c:v>5.4773255736236919E-3</c:v>
                </c:pt>
                <c:pt idx="344">
                  <c:v>5.6248555981720924E-3</c:v>
                </c:pt>
                <c:pt idx="345">
                  <c:v>5.5858712002882999E-3</c:v>
                </c:pt>
                <c:pt idx="346">
                  <c:v>5.677888204209283E-3</c:v>
                </c:pt>
                <c:pt idx="347">
                  <c:v>5.5439062564846438E-3</c:v>
                </c:pt>
                <c:pt idx="348">
                  <c:v>5.5265673873737863E-3</c:v>
                </c:pt>
                <c:pt idx="349">
                  <c:v>5.4612055452715625E-3</c:v>
                </c:pt>
                <c:pt idx="350">
                  <c:v>5.8583769918594758E-3</c:v>
                </c:pt>
                <c:pt idx="351">
                  <c:v>6.0893237477280615E-3</c:v>
                </c:pt>
                <c:pt idx="352">
                  <c:v>6.4093867674279428E-3</c:v>
                </c:pt>
                <c:pt idx="353">
                  <c:v>6.2366444408067934E-3</c:v>
                </c:pt>
                <c:pt idx="354">
                  <c:v>6.4622977330657822E-3</c:v>
                </c:pt>
                <c:pt idx="355">
                  <c:v>7.170231532152474E-3</c:v>
                </c:pt>
                <c:pt idx="356">
                  <c:v>6.9532639061481568E-3</c:v>
                </c:pt>
                <c:pt idx="357">
                  <c:v>7.1313015043361835E-3</c:v>
                </c:pt>
                <c:pt idx="358">
                  <c:v>7.2548561471905961E-3</c:v>
                </c:pt>
                <c:pt idx="359">
                  <c:v>6.9776244772484534E-3</c:v>
                </c:pt>
                <c:pt idx="360">
                  <c:v>7.0371699248497196E-3</c:v>
                </c:pt>
                <c:pt idx="361">
                  <c:v>7.0726471885084125E-3</c:v>
                </c:pt>
                <c:pt idx="362">
                  <c:v>7.0868919625607391E-3</c:v>
                </c:pt>
                <c:pt idx="363">
                  <c:v>7.1824646278468842E-3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907-429A-BBD3-CE2C3F347A70}"/>
            </c:ext>
          </c:extLst>
        </c:ser>
        <c:ser>
          <c:idx val="7"/>
          <c:order val="7"/>
          <c:tx>
            <c:strRef>
              <c:f>波动率!$AE$21</c:f>
              <c:strCache>
                <c:ptCount val="1"/>
                <c:pt idx="0">
                  <c:v>南华黑色指数</c:v>
                </c:pt>
              </c:strCache>
            </c:strRef>
          </c:tx>
          <c:spPr>
            <a:ln w="158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波动率!$W$185:$W$548</c:f>
              <c:numCache>
                <c:formatCode>yyyy/m/d;@</c:formatCode>
                <c:ptCount val="364"/>
                <c:pt idx="0">
                  <c:v>44844</c:v>
                </c:pt>
                <c:pt idx="1">
                  <c:v>44845</c:v>
                </c:pt>
                <c:pt idx="2">
                  <c:v>44846</c:v>
                </c:pt>
                <c:pt idx="3">
                  <c:v>44847</c:v>
                </c:pt>
                <c:pt idx="4">
                  <c:v>44848</c:v>
                </c:pt>
                <c:pt idx="5">
                  <c:v>44851</c:v>
                </c:pt>
                <c:pt idx="6">
                  <c:v>44852</c:v>
                </c:pt>
                <c:pt idx="7">
                  <c:v>44853</c:v>
                </c:pt>
                <c:pt idx="8">
                  <c:v>44854</c:v>
                </c:pt>
                <c:pt idx="9">
                  <c:v>44855</c:v>
                </c:pt>
                <c:pt idx="10">
                  <c:v>44858</c:v>
                </c:pt>
                <c:pt idx="11">
                  <c:v>44859</c:v>
                </c:pt>
                <c:pt idx="12">
                  <c:v>44860</c:v>
                </c:pt>
                <c:pt idx="13">
                  <c:v>44861</c:v>
                </c:pt>
                <c:pt idx="14">
                  <c:v>44862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44872</c:v>
                </c:pt>
                <c:pt idx="21">
                  <c:v>44873</c:v>
                </c:pt>
                <c:pt idx="22">
                  <c:v>44874</c:v>
                </c:pt>
                <c:pt idx="23">
                  <c:v>44875</c:v>
                </c:pt>
                <c:pt idx="24">
                  <c:v>44876</c:v>
                </c:pt>
                <c:pt idx="25">
                  <c:v>44879</c:v>
                </c:pt>
                <c:pt idx="26">
                  <c:v>44880</c:v>
                </c:pt>
                <c:pt idx="27">
                  <c:v>44881</c:v>
                </c:pt>
                <c:pt idx="28">
                  <c:v>44882</c:v>
                </c:pt>
                <c:pt idx="29">
                  <c:v>44883</c:v>
                </c:pt>
                <c:pt idx="30">
                  <c:v>44886</c:v>
                </c:pt>
                <c:pt idx="31">
                  <c:v>44887</c:v>
                </c:pt>
                <c:pt idx="32">
                  <c:v>44888</c:v>
                </c:pt>
                <c:pt idx="33">
                  <c:v>44889</c:v>
                </c:pt>
                <c:pt idx="34">
                  <c:v>44890</c:v>
                </c:pt>
                <c:pt idx="35">
                  <c:v>44893</c:v>
                </c:pt>
                <c:pt idx="36">
                  <c:v>44894</c:v>
                </c:pt>
                <c:pt idx="37">
                  <c:v>44895</c:v>
                </c:pt>
                <c:pt idx="38">
                  <c:v>44896</c:v>
                </c:pt>
                <c:pt idx="39">
                  <c:v>44897</c:v>
                </c:pt>
                <c:pt idx="40">
                  <c:v>44900</c:v>
                </c:pt>
                <c:pt idx="41">
                  <c:v>44901</c:v>
                </c:pt>
                <c:pt idx="42">
                  <c:v>44902</c:v>
                </c:pt>
                <c:pt idx="43">
                  <c:v>44903</c:v>
                </c:pt>
                <c:pt idx="44">
                  <c:v>44904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44914</c:v>
                </c:pt>
                <c:pt idx="51">
                  <c:v>44915</c:v>
                </c:pt>
                <c:pt idx="52">
                  <c:v>44916</c:v>
                </c:pt>
                <c:pt idx="53">
                  <c:v>44917</c:v>
                </c:pt>
                <c:pt idx="54">
                  <c:v>44918</c:v>
                </c:pt>
                <c:pt idx="55">
                  <c:v>44921</c:v>
                </c:pt>
                <c:pt idx="56">
                  <c:v>44922</c:v>
                </c:pt>
                <c:pt idx="57">
                  <c:v>44923</c:v>
                </c:pt>
                <c:pt idx="58">
                  <c:v>44924</c:v>
                </c:pt>
                <c:pt idx="59">
                  <c:v>44925</c:v>
                </c:pt>
                <c:pt idx="60">
                  <c:v>44929</c:v>
                </c:pt>
                <c:pt idx="61">
                  <c:v>44930</c:v>
                </c:pt>
                <c:pt idx="62">
                  <c:v>44931</c:v>
                </c:pt>
                <c:pt idx="63">
                  <c:v>44932</c:v>
                </c:pt>
                <c:pt idx="64">
                  <c:v>44935</c:v>
                </c:pt>
                <c:pt idx="65">
                  <c:v>44936</c:v>
                </c:pt>
                <c:pt idx="66">
                  <c:v>44937</c:v>
                </c:pt>
                <c:pt idx="67">
                  <c:v>44938</c:v>
                </c:pt>
                <c:pt idx="68">
                  <c:v>44939</c:v>
                </c:pt>
                <c:pt idx="69">
                  <c:v>44942</c:v>
                </c:pt>
                <c:pt idx="70">
                  <c:v>44943</c:v>
                </c:pt>
                <c:pt idx="71">
                  <c:v>44944</c:v>
                </c:pt>
                <c:pt idx="72">
                  <c:v>44945</c:v>
                </c:pt>
                <c:pt idx="73">
                  <c:v>44946</c:v>
                </c:pt>
                <c:pt idx="74">
                  <c:v>44956</c:v>
                </c:pt>
                <c:pt idx="75">
                  <c:v>44957</c:v>
                </c:pt>
                <c:pt idx="76">
                  <c:v>44958</c:v>
                </c:pt>
                <c:pt idx="77">
                  <c:v>44959</c:v>
                </c:pt>
                <c:pt idx="78">
                  <c:v>44960</c:v>
                </c:pt>
                <c:pt idx="79">
                  <c:v>44963</c:v>
                </c:pt>
                <c:pt idx="80">
                  <c:v>44964</c:v>
                </c:pt>
                <c:pt idx="81">
                  <c:v>44965</c:v>
                </c:pt>
                <c:pt idx="82">
                  <c:v>44966</c:v>
                </c:pt>
                <c:pt idx="83">
                  <c:v>44967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44977</c:v>
                </c:pt>
                <c:pt idx="90">
                  <c:v>44978</c:v>
                </c:pt>
                <c:pt idx="91">
                  <c:v>44979</c:v>
                </c:pt>
                <c:pt idx="92">
                  <c:v>44980</c:v>
                </c:pt>
                <c:pt idx="93">
                  <c:v>44981</c:v>
                </c:pt>
                <c:pt idx="94">
                  <c:v>44984</c:v>
                </c:pt>
                <c:pt idx="95">
                  <c:v>44985</c:v>
                </c:pt>
                <c:pt idx="96">
                  <c:v>44986</c:v>
                </c:pt>
                <c:pt idx="97">
                  <c:v>44987</c:v>
                </c:pt>
                <c:pt idx="98">
                  <c:v>44988</c:v>
                </c:pt>
                <c:pt idx="99">
                  <c:v>44991</c:v>
                </c:pt>
                <c:pt idx="100">
                  <c:v>44992</c:v>
                </c:pt>
                <c:pt idx="101">
                  <c:v>44993</c:v>
                </c:pt>
                <c:pt idx="102">
                  <c:v>44994</c:v>
                </c:pt>
                <c:pt idx="103">
                  <c:v>44995</c:v>
                </c:pt>
                <c:pt idx="104">
                  <c:v>44998</c:v>
                </c:pt>
                <c:pt idx="105">
                  <c:v>44999</c:v>
                </c:pt>
                <c:pt idx="106">
                  <c:v>45000</c:v>
                </c:pt>
                <c:pt idx="107">
                  <c:v>45001</c:v>
                </c:pt>
                <c:pt idx="108">
                  <c:v>45002</c:v>
                </c:pt>
                <c:pt idx="109">
                  <c:v>45005</c:v>
                </c:pt>
                <c:pt idx="110">
                  <c:v>45006</c:v>
                </c:pt>
                <c:pt idx="111">
                  <c:v>45007</c:v>
                </c:pt>
                <c:pt idx="112">
                  <c:v>45008</c:v>
                </c:pt>
                <c:pt idx="113">
                  <c:v>45009</c:v>
                </c:pt>
                <c:pt idx="114">
                  <c:v>45012</c:v>
                </c:pt>
                <c:pt idx="115">
                  <c:v>45013</c:v>
                </c:pt>
                <c:pt idx="116">
                  <c:v>45014</c:v>
                </c:pt>
                <c:pt idx="117">
                  <c:v>45015</c:v>
                </c:pt>
                <c:pt idx="118">
                  <c:v>45016</c:v>
                </c:pt>
                <c:pt idx="119">
                  <c:v>45019</c:v>
                </c:pt>
                <c:pt idx="120">
                  <c:v>45020</c:v>
                </c:pt>
                <c:pt idx="121">
                  <c:v>45022</c:v>
                </c:pt>
                <c:pt idx="122">
                  <c:v>45023</c:v>
                </c:pt>
                <c:pt idx="123">
                  <c:v>45026</c:v>
                </c:pt>
                <c:pt idx="124">
                  <c:v>45027</c:v>
                </c:pt>
                <c:pt idx="125">
                  <c:v>45028</c:v>
                </c:pt>
                <c:pt idx="126">
                  <c:v>45029</c:v>
                </c:pt>
                <c:pt idx="127">
                  <c:v>45030</c:v>
                </c:pt>
                <c:pt idx="128">
                  <c:v>45033</c:v>
                </c:pt>
                <c:pt idx="129">
                  <c:v>45034</c:v>
                </c:pt>
                <c:pt idx="130">
                  <c:v>45035</c:v>
                </c:pt>
                <c:pt idx="131">
                  <c:v>45036</c:v>
                </c:pt>
                <c:pt idx="132">
                  <c:v>45037</c:v>
                </c:pt>
                <c:pt idx="133">
                  <c:v>45040</c:v>
                </c:pt>
                <c:pt idx="134">
                  <c:v>45041</c:v>
                </c:pt>
                <c:pt idx="135">
                  <c:v>45042</c:v>
                </c:pt>
                <c:pt idx="136">
                  <c:v>45043</c:v>
                </c:pt>
                <c:pt idx="137">
                  <c:v>45044</c:v>
                </c:pt>
                <c:pt idx="138">
                  <c:v>45050</c:v>
                </c:pt>
                <c:pt idx="139">
                  <c:v>45051</c:v>
                </c:pt>
                <c:pt idx="140">
                  <c:v>45054</c:v>
                </c:pt>
                <c:pt idx="141">
                  <c:v>45055</c:v>
                </c:pt>
                <c:pt idx="142">
                  <c:v>45056</c:v>
                </c:pt>
                <c:pt idx="143">
                  <c:v>45057</c:v>
                </c:pt>
                <c:pt idx="144">
                  <c:v>45058</c:v>
                </c:pt>
                <c:pt idx="145">
                  <c:v>45061</c:v>
                </c:pt>
                <c:pt idx="146">
                  <c:v>45062</c:v>
                </c:pt>
                <c:pt idx="147">
                  <c:v>45063</c:v>
                </c:pt>
                <c:pt idx="148">
                  <c:v>45064</c:v>
                </c:pt>
                <c:pt idx="149">
                  <c:v>45065</c:v>
                </c:pt>
                <c:pt idx="150">
                  <c:v>45068</c:v>
                </c:pt>
                <c:pt idx="151">
                  <c:v>45069</c:v>
                </c:pt>
                <c:pt idx="152">
                  <c:v>45070</c:v>
                </c:pt>
                <c:pt idx="153">
                  <c:v>45071</c:v>
                </c:pt>
                <c:pt idx="154">
                  <c:v>45072</c:v>
                </c:pt>
                <c:pt idx="155">
                  <c:v>45075</c:v>
                </c:pt>
                <c:pt idx="156">
                  <c:v>45076</c:v>
                </c:pt>
                <c:pt idx="157">
                  <c:v>45077</c:v>
                </c:pt>
                <c:pt idx="158">
                  <c:v>45078</c:v>
                </c:pt>
                <c:pt idx="159">
                  <c:v>45079</c:v>
                </c:pt>
                <c:pt idx="160">
                  <c:v>45082</c:v>
                </c:pt>
                <c:pt idx="161">
                  <c:v>45083</c:v>
                </c:pt>
                <c:pt idx="162">
                  <c:v>45084</c:v>
                </c:pt>
                <c:pt idx="163">
                  <c:v>45085</c:v>
                </c:pt>
                <c:pt idx="164">
                  <c:v>45086</c:v>
                </c:pt>
                <c:pt idx="165">
                  <c:v>45089</c:v>
                </c:pt>
                <c:pt idx="166">
                  <c:v>45090</c:v>
                </c:pt>
                <c:pt idx="167">
                  <c:v>45091</c:v>
                </c:pt>
                <c:pt idx="168">
                  <c:v>45092</c:v>
                </c:pt>
                <c:pt idx="169">
                  <c:v>45093</c:v>
                </c:pt>
                <c:pt idx="170">
                  <c:v>45096</c:v>
                </c:pt>
                <c:pt idx="171">
                  <c:v>45097</c:v>
                </c:pt>
                <c:pt idx="172">
                  <c:v>45098</c:v>
                </c:pt>
                <c:pt idx="173">
                  <c:v>45103</c:v>
                </c:pt>
                <c:pt idx="174">
                  <c:v>45104</c:v>
                </c:pt>
                <c:pt idx="175">
                  <c:v>45105</c:v>
                </c:pt>
                <c:pt idx="176">
                  <c:v>45106</c:v>
                </c:pt>
                <c:pt idx="177">
                  <c:v>45107</c:v>
                </c:pt>
                <c:pt idx="178">
                  <c:v>45110</c:v>
                </c:pt>
                <c:pt idx="179">
                  <c:v>45111</c:v>
                </c:pt>
                <c:pt idx="180">
                  <c:v>45112</c:v>
                </c:pt>
                <c:pt idx="181">
                  <c:v>45113</c:v>
                </c:pt>
                <c:pt idx="182">
                  <c:v>45114</c:v>
                </c:pt>
                <c:pt idx="183">
                  <c:v>45117</c:v>
                </c:pt>
                <c:pt idx="184">
                  <c:v>45118</c:v>
                </c:pt>
                <c:pt idx="185">
                  <c:v>45119</c:v>
                </c:pt>
                <c:pt idx="186">
                  <c:v>45120</c:v>
                </c:pt>
                <c:pt idx="187">
                  <c:v>45121</c:v>
                </c:pt>
                <c:pt idx="188">
                  <c:v>45124</c:v>
                </c:pt>
                <c:pt idx="189">
                  <c:v>45125</c:v>
                </c:pt>
                <c:pt idx="190">
                  <c:v>45126</c:v>
                </c:pt>
                <c:pt idx="191">
                  <c:v>45127</c:v>
                </c:pt>
                <c:pt idx="192">
                  <c:v>45128</c:v>
                </c:pt>
                <c:pt idx="193">
                  <c:v>45131</c:v>
                </c:pt>
                <c:pt idx="194">
                  <c:v>45132</c:v>
                </c:pt>
                <c:pt idx="195">
                  <c:v>45133</c:v>
                </c:pt>
                <c:pt idx="196">
                  <c:v>45134</c:v>
                </c:pt>
                <c:pt idx="197">
                  <c:v>45135</c:v>
                </c:pt>
                <c:pt idx="198">
                  <c:v>45138</c:v>
                </c:pt>
                <c:pt idx="199">
                  <c:v>45139</c:v>
                </c:pt>
                <c:pt idx="200">
                  <c:v>45140</c:v>
                </c:pt>
                <c:pt idx="201">
                  <c:v>45141</c:v>
                </c:pt>
                <c:pt idx="202">
                  <c:v>45142</c:v>
                </c:pt>
                <c:pt idx="203">
                  <c:v>45145</c:v>
                </c:pt>
                <c:pt idx="204">
                  <c:v>45146</c:v>
                </c:pt>
                <c:pt idx="205">
                  <c:v>45147</c:v>
                </c:pt>
                <c:pt idx="206">
                  <c:v>45148</c:v>
                </c:pt>
                <c:pt idx="207">
                  <c:v>45149</c:v>
                </c:pt>
                <c:pt idx="208">
                  <c:v>45152</c:v>
                </c:pt>
                <c:pt idx="209">
                  <c:v>45153</c:v>
                </c:pt>
                <c:pt idx="210">
                  <c:v>45154</c:v>
                </c:pt>
                <c:pt idx="211">
                  <c:v>45155</c:v>
                </c:pt>
                <c:pt idx="212">
                  <c:v>45156</c:v>
                </c:pt>
                <c:pt idx="213">
                  <c:v>45159</c:v>
                </c:pt>
                <c:pt idx="214">
                  <c:v>45160</c:v>
                </c:pt>
                <c:pt idx="215">
                  <c:v>45161</c:v>
                </c:pt>
                <c:pt idx="216">
                  <c:v>45162</c:v>
                </c:pt>
                <c:pt idx="217">
                  <c:v>45163</c:v>
                </c:pt>
                <c:pt idx="218">
                  <c:v>45166</c:v>
                </c:pt>
                <c:pt idx="219">
                  <c:v>45167</c:v>
                </c:pt>
                <c:pt idx="220">
                  <c:v>45168</c:v>
                </c:pt>
                <c:pt idx="221">
                  <c:v>45169</c:v>
                </c:pt>
                <c:pt idx="222">
                  <c:v>45170</c:v>
                </c:pt>
                <c:pt idx="223">
                  <c:v>45173</c:v>
                </c:pt>
                <c:pt idx="224">
                  <c:v>45174</c:v>
                </c:pt>
                <c:pt idx="225">
                  <c:v>45175</c:v>
                </c:pt>
                <c:pt idx="226">
                  <c:v>45176</c:v>
                </c:pt>
                <c:pt idx="227">
                  <c:v>45177</c:v>
                </c:pt>
                <c:pt idx="228">
                  <c:v>45180</c:v>
                </c:pt>
                <c:pt idx="229">
                  <c:v>45181</c:v>
                </c:pt>
                <c:pt idx="230">
                  <c:v>45182</c:v>
                </c:pt>
                <c:pt idx="231">
                  <c:v>45183</c:v>
                </c:pt>
                <c:pt idx="232">
                  <c:v>45184</c:v>
                </c:pt>
                <c:pt idx="233">
                  <c:v>45187</c:v>
                </c:pt>
                <c:pt idx="234">
                  <c:v>45188</c:v>
                </c:pt>
                <c:pt idx="235">
                  <c:v>45189</c:v>
                </c:pt>
                <c:pt idx="236">
                  <c:v>45190</c:v>
                </c:pt>
                <c:pt idx="237">
                  <c:v>45191</c:v>
                </c:pt>
                <c:pt idx="238">
                  <c:v>45191</c:v>
                </c:pt>
                <c:pt idx="239">
                  <c:v>45194</c:v>
                </c:pt>
                <c:pt idx="240">
                  <c:v>45195</c:v>
                </c:pt>
                <c:pt idx="241">
                  <c:v>45196</c:v>
                </c:pt>
                <c:pt idx="242">
                  <c:v>45197</c:v>
                </c:pt>
                <c:pt idx="243">
                  <c:v>45208</c:v>
                </c:pt>
                <c:pt idx="244">
                  <c:v>45209</c:v>
                </c:pt>
                <c:pt idx="245">
                  <c:v>45210</c:v>
                </c:pt>
                <c:pt idx="246">
                  <c:v>45211</c:v>
                </c:pt>
                <c:pt idx="247">
                  <c:v>45212</c:v>
                </c:pt>
                <c:pt idx="248">
                  <c:v>45215</c:v>
                </c:pt>
                <c:pt idx="249">
                  <c:v>45216</c:v>
                </c:pt>
                <c:pt idx="250">
                  <c:v>45217</c:v>
                </c:pt>
                <c:pt idx="251">
                  <c:v>45218</c:v>
                </c:pt>
                <c:pt idx="252">
                  <c:v>45219</c:v>
                </c:pt>
                <c:pt idx="253">
                  <c:v>45222</c:v>
                </c:pt>
                <c:pt idx="254">
                  <c:v>45223</c:v>
                </c:pt>
                <c:pt idx="255">
                  <c:v>45224</c:v>
                </c:pt>
                <c:pt idx="256">
                  <c:v>45225</c:v>
                </c:pt>
                <c:pt idx="257">
                  <c:v>45226</c:v>
                </c:pt>
                <c:pt idx="258">
                  <c:v>45229</c:v>
                </c:pt>
                <c:pt idx="259">
                  <c:v>45230</c:v>
                </c:pt>
                <c:pt idx="260">
                  <c:v>45231</c:v>
                </c:pt>
                <c:pt idx="261">
                  <c:v>45232</c:v>
                </c:pt>
                <c:pt idx="262">
                  <c:v>45233</c:v>
                </c:pt>
                <c:pt idx="263">
                  <c:v>45236</c:v>
                </c:pt>
                <c:pt idx="264">
                  <c:v>45237</c:v>
                </c:pt>
                <c:pt idx="265">
                  <c:v>45238</c:v>
                </c:pt>
                <c:pt idx="266">
                  <c:v>45239</c:v>
                </c:pt>
                <c:pt idx="267">
                  <c:v>45240</c:v>
                </c:pt>
                <c:pt idx="268">
                  <c:v>45243</c:v>
                </c:pt>
                <c:pt idx="269">
                  <c:v>45244</c:v>
                </c:pt>
                <c:pt idx="270">
                  <c:v>45245</c:v>
                </c:pt>
                <c:pt idx="271">
                  <c:v>45246</c:v>
                </c:pt>
                <c:pt idx="272">
                  <c:v>45247</c:v>
                </c:pt>
                <c:pt idx="273">
                  <c:v>45250</c:v>
                </c:pt>
                <c:pt idx="274">
                  <c:v>45251</c:v>
                </c:pt>
                <c:pt idx="275">
                  <c:v>45252</c:v>
                </c:pt>
                <c:pt idx="276">
                  <c:v>45253</c:v>
                </c:pt>
                <c:pt idx="277">
                  <c:v>45254</c:v>
                </c:pt>
                <c:pt idx="278">
                  <c:v>45257</c:v>
                </c:pt>
                <c:pt idx="279">
                  <c:v>45258</c:v>
                </c:pt>
                <c:pt idx="280">
                  <c:v>45259</c:v>
                </c:pt>
                <c:pt idx="281">
                  <c:v>45260</c:v>
                </c:pt>
                <c:pt idx="282">
                  <c:v>45261</c:v>
                </c:pt>
                <c:pt idx="283">
                  <c:v>45264</c:v>
                </c:pt>
                <c:pt idx="284">
                  <c:v>45265</c:v>
                </c:pt>
                <c:pt idx="285">
                  <c:v>45266</c:v>
                </c:pt>
                <c:pt idx="286">
                  <c:v>45267</c:v>
                </c:pt>
                <c:pt idx="287">
                  <c:v>45268</c:v>
                </c:pt>
                <c:pt idx="288">
                  <c:v>45271</c:v>
                </c:pt>
                <c:pt idx="289">
                  <c:v>45272</c:v>
                </c:pt>
                <c:pt idx="290">
                  <c:v>45273</c:v>
                </c:pt>
                <c:pt idx="291">
                  <c:v>45274</c:v>
                </c:pt>
                <c:pt idx="292">
                  <c:v>45275</c:v>
                </c:pt>
                <c:pt idx="293">
                  <c:v>45278</c:v>
                </c:pt>
                <c:pt idx="294">
                  <c:v>45279</c:v>
                </c:pt>
                <c:pt idx="295">
                  <c:v>45280</c:v>
                </c:pt>
                <c:pt idx="296">
                  <c:v>45281</c:v>
                </c:pt>
                <c:pt idx="297">
                  <c:v>45282</c:v>
                </c:pt>
                <c:pt idx="298">
                  <c:v>45285</c:v>
                </c:pt>
                <c:pt idx="299">
                  <c:v>45286</c:v>
                </c:pt>
                <c:pt idx="300">
                  <c:v>45287</c:v>
                </c:pt>
                <c:pt idx="301">
                  <c:v>45288</c:v>
                </c:pt>
                <c:pt idx="302">
                  <c:v>45289</c:v>
                </c:pt>
                <c:pt idx="303">
                  <c:v>45293</c:v>
                </c:pt>
                <c:pt idx="304">
                  <c:v>45294</c:v>
                </c:pt>
                <c:pt idx="305">
                  <c:v>45295</c:v>
                </c:pt>
                <c:pt idx="306">
                  <c:v>45296</c:v>
                </c:pt>
                <c:pt idx="307">
                  <c:v>45299</c:v>
                </c:pt>
                <c:pt idx="308">
                  <c:v>45300</c:v>
                </c:pt>
                <c:pt idx="309">
                  <c:v>45301</c:v>
                </c:pt>
                <c:pt idx="310">
                  <c:v>45302</c:v>
                </c:pt>
                <c:pt idx="311">
                  <c:v>45303</c:v>
                </c:pt>
                <c:pt idx="312">
                  <c:v>45306</c:v>
                </c:pt>
                <c:pt idx="313">
                  <c:v>45307</c:v>
                </c:pt>
                <c:pt idx="314">
                  <c:v>45308</c:v>
                </c:pt>
                <c:pt idx="315">
                  <c:v>45309</c:v>
                </c:pt>
                <c:pt idx="316">
                  <c:v>45310</c:v>
                </c:pt>
                <c:pt idx="317">
                  <c:v>45313</c:v>
                </c:pt>
                <c:pt idx="318">
                  <c:v>45314</c:v>
                </c:pt>
                <c:pt idx="319">
                  <c:v>45315</c:v>
                </c:pt>
                <c:pt idx="320">
                  <c:v>45316</c:v>
                </c:pt>
                <c:pt idx="321">
                  <c:v>45317</c:v>
                </c:pt>
                <c:pt idx="322">
                  <c:v>45320</c:v>
                </c:pt>
                <c:pt idx="323">
                  <c:v>45321</c:v>
                </c:pt>
                <c:pt idx="324">
                  <c:v>45322</c:v>
                </c:pt>
                <c:pt idx="325">
                  <c:v>45323</c:v>
                </c:pt>
                <c:pt idx="326">
                  <c:v>45324</c:v>
                </c:pt>
                <c:pt idx="327">
                  <c:v>45327</c:v>
                </c:pt>
                <c:pt idx="328">
                  <c:v>45328</c:v>
                </c:pt>
                <c:pt idx="329">
                  <c:v>45329</c:v>
                </c:pt>
                <c:pt idx="330">
                  <c:v>45330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45348</c:v>
                </c:pt>
                <c:pt idx="337">
                  <c:v>45349</c:v>
                </c:pt>
                <c:pt idx="338">
                  <c:v>45350</c:v>
                </c:pt>
                <c:pt idx="339">
                  <c:v>45351</c:v>
                </c:pt>
                <c:pt idx="340">
                  <c:v>45352</c:v>
                </c:pt>
                <c:pt idx="341">
                  <c:v>45355</c:v>
                </c:pt>
                <c:pt idx="342">
                  <c:v>45356</c:v>
                </c:pt>
                <c:pt idx="343">
                  <c:v>45357</c:v>
                </c:pt>
                <c:pt idx="344">
                  <c:v>45358</c:v>
                </c:pt>
                <c:pt idx="345">
                  <c:v>45359</c:v>
                </c:pt>
                <c:pt idx="346">
                  <c:v>45362</c:v>
                </c:pt>
                <c:pt idx="347">
                  <c:v>45363</c:v>
                </c:pt>
                <c:pt idx="348">
                  <c:v>45364</c:v>
                </c:pt>
                <c:pt idx="349">
                  <c:v>45365</c:v>
                </c:pt>
                <c:pt idx="350">
                  <c:v>45366</c:v>
                </c:pt>
                <c:pt idx="351">
                  <c:v>45369</c:v>
                </c:pt>
                <c:pt idx="352">
                  <c:v>45370</c:v>
                </c:pt>
                <c:pt idx="353">
                  <c:v>45371</c:v>
                </c:pt>
                <c:pt idx="354">
                  <c:v>45372</c:v>
                </c:pt>
                <c:pt idx="355">
                  <c:v>45373</c:v>
                </c:pt>
                <c:pt idx="356">
                  <c:v>45376</c:v>
                </c:pt>
                <c:pt idx="357">
                  <c:v>45377</c:v>
                </c:pt>
                <c:pt idx="358">
                  <c:v>45378</c:v>
                </c:pt>
                <c:pt idx="359">
                  <c:v>45379</c:v>
                </c:pt>
                <c:pt idx="360">
                  <c:v>45380</c:v>
                </c:pt>
                <c:pt idx="361">
                  <c:v>45383</c:v>
                </c:pt>
                <c:pt idx="362">
                  <c:v>45384</c:v>
                </c:pt>
                <c:pt idx="363">
                  <c:v>45385</c:v>
                </c:pt>
              </c:numCache>
            </c:numRef>
          </c:cat>
          <c:val>
            <c:numRef>
              <c:f>波动率!$AE$185:$AE$548</c:f>
              <c:numCache>
                <c:formatCode>0.00%</c:formatCode>
                <c:ptCount val="364"/>
                <c:pt idx="0">
                  <c:v>1.1684764702816599E-2</c:v>
                </c:pt>
                <c:pt idx="1">
                  <c:v>1.299851008105783E-2</c:v>
                </c:pt>
                <c:pt idx="2">
                  <c:v>1.3310790069683399E-2</c:v>
                </c:pt>
                <c:pt idx="3">
                  <c:v>1.3445807297107643E-2</c:v>
                </c:pt>
                <c:pt idx="4">
                  <c:v>1.2811080178869763E-2</c:v>
                </c:pt>
                <c:pt idx="5">
                  <c:v>1.4158288555335408E-2</c:v>
                </c:pt>
                <c:pt idx="6">
                  <c:v>1.3745891669280096E-2</c:v>
                </c:pt>
                <c:pt idx="7">
                  <c:v>1.3585118646449366E-2</c:v>
                </c:pt>
                <c:pt idx="8">
                  <c:v>1.4160911603038654E-2</c:v>
                </c:pt>
                <c:pt idx="9">
                  <c:v>1.4429804184594936E-2</c:v>
                </c:pt>
                <c:pt idx="10">
                  <c:v>1.4438020152026521E-2</c:v>
                </c:pt>
                <c:pt idx="11">
                  <c:v>1.473746119231497E-2</c:v>
                </c:pt>
                <c:pt idx="12">
                  <c:v>1.4458270619360492E-2</c:v>
                </c:pt>
                <c:pt idx="13">
                  <c:v>1.3608354730987097E-2</c:v>
                </c:pt>
                <c:pt idx="14">
                  <c:v>1.3990444588681487E-2</c:v>
                </c:pt>
                <c:pt idx="15">
                  <c:v>1.4945511195456567E-2</c:v>
                </c:pt>
                <c:pt idx="16">
                  <c:v>1.6090051867231461E-2</c:v>
                </c:pt>
                <c:pt idx="17">
                  <c:v>1.848442788822954E-2</c:v>
                </c:pt>
                <c:pt idx="18">
                  <c:v>1.8415763634184221E-2</c:v>
                </c:pt>
                <c:pt idx="19">
                  <c:v>2.0170917388438268E-2</c:v>
                </c:pt>
                <c:pt idx="20">
                  <c:v>2.0079471149495258E-2</c:v>
                </c:pt>
                <c:pt idx="21">
                  <c:v>1.9873978684247607E-2</c:v>
                </c:pt>
                <c:pt idx="22">
                  <c:v>1.9805431202445607E-2</c:v>
                </c:pt>
                <c:pt idx="23">
                  <c:v>2.0103081559414617E-2</c:v>
                </c:pt>
                <c:pt idx="24">
                  <c:v>2.1847357418320661E-2</c:v>
                </c:pt>
                <c:pt idx="25">
                  <c:v>2.0091413730584835E-2</c:v>
                </c:pt>
                <c:pt idx="26">
                  <c:v>2.0195910619547831E-2</c:v>
                </c:pt>
                <c:pt idx="27">
                  <c:v>2.0315131563522718E-2</c:v>
                </c:pt>
                <c:pt idx="28">
                  <c:v>1.9367691871130712E-2</c:v>
                </c:pt>
                <c:pt idx="29">
                  <c:v>1.9330013112336425E-2</c:v>
                </c:pt>
                <c:pt idx="30">
                  <c:v>1.9936184362884881E-2</c:v>
                </c:pt>
                <c:pt idx="31">
                  <c:v>1.9771606659765729E-2</c:v>
                </c:pt>
                <c:pt idx="32">
                  <c:v>1.9712926999308614E-2</c:v>
                </c:pt>
                <c:pt idx="33">
                  <c:v>1.9283531444072511E-2</c:v>
                </c:pt>
                <c:pt idx="34">
                  <c:v>1.8593738396983375E-2</c:v>
                </c:pt>
                <c:pt idx="35">
                  <c:v>1.6669748843300129E-2</c:v>
                </c:pt>
                <c:pt idx="36">
                  <c:v>1.6082091964948055E-2</c:v>
                </c:pt>
                <c:pt idx="37">
                  <c:v>1.5148874794537527E-2</c:v>
                </c:pt>
                <c:pt idx="38">
                  <c:v>1.5439676979227334E-2</c:v>
                </c:pt>
                <c:pt idx="39">
                  <c:v>1.4490838546974283E-2</c:v>
                </c:pt>
                <c:pt idx="40">
                  <c:v>1.4408508633255974E-2</c:v>
                </c:pt>
                <c:pt idx="41">
                  <c:v>1.4336736289846113E-2</c:v>
                </c:pt>
                <c:pt idx="42">
                  <c:v>1.4663435695878144E-2</c:v>
                </c:pt>
                <c:pt idx="43">
                  <c:v>1.4134679124753236E-2</c:v>
                </c:pt>
                <c:pt idx="44">
                  <c:v>1.2543874656625594E-2</c:v>
                </c:pt>
                <c:pt idx="45">
                  <c:v>1.2524313261742345E-2</c:v>
                </c:pt>
                <c:pt idx="46">
                  <c:v>1.2397673057658249E-2</c:v>
                </c:pt>
                <c:pt idx="47">
                  <c:v>1.2312792187392839E-2</c:v>
                </c:pt>
                <c:pt idx="48">
                  <c:v>1.2637722247583284E-2</c:v>
                </c:pt>
                <c:pt idx="49">
                  <c:v>1.3250117998270902E-2</c:v>
                </c:pt>
                <c:pt idx="50">
                  <c:v>1.5987069618883475E-2</c:v>
                </c:pt>
                <c:pt idx="51">
                  <c:v>1.5602164171917876E-2</c:v>
                </c:pt>
                <c:pt idx="52">
                  <c:v>1.6490125286288012E-2</c:v>
                </c:pt>
                <c:pt idx="53">
                  <c:v>1.7568671113932493E-2</c:v>
                </c:pt>
                <c:pt idx="54">
                  <c:v>1.7067548316181656E-2</c:v>
                </c:pt>
                <c:pt idx="55">
                  <c:v>1.7133287695966365E-2</c:v>
                </c:pt>
                <c:pt idx="56">
                  <c:v>1.6999795537180409E-2</c:v>
                </c:pt>
                <c:pt idx="57">
                  <c:v>1.7129360879185127E-2</c:v>
                </c:pt>
                <c:pt idx="58">
                  <c:v>1.696961188263901E-2</c:v>
                </c:pt>
                <c:pt idx="59">
                  <c:v>1.6636665470165946E-2</c:v>
                </c:pt>
                <c:pt idx="60">
                  <c:v>1.6992863049631327E-2</c:v>
                </c:pt>
                <c:pt idx="61">
                  <c:v>1.7222495241023261E-2</c:v>
                </c:pt>
                <c:pt idx="62">
                  <c:v>1.703429722078741E-2</c:v>
                </c:pt>
                <c:pt idx="63">
                  <c:v>1.6877564244765553E-2</c:v>
                </c:pt>
                <c:pt idx="64">
                  <c:v>1.5953361802478569E-2</c:v>
                </c:pt>
                <c:pt idx="65">
                  <c:v>1.6017583165727028E-2</c:v>
                </c:pt>
                <c:pt idx="66">
                  <c:v>1.6310714066326143E-2</c:v>
                </c:pt>
                <c:pt idx="67">
                  <c:v>1.6147199672713462E-2</c:v>
                </c:pt>
                <c:pt idx="68">
                  <c:v>1.5989389510609957E-2</c:v>
                </c:pt>
                <c:pt idx="69">
                  <c:v>1.6573908091446096E-2</c:v>
                </c:pt>
                <c:pt idx="70">
                  <c:v>1.3551073557406101E-2</c:v>
                </c:pt>
                <c:pt idx="71">
                  <c:v>1.3626943976921792E-2</c:v>
                </c:pt>
                <c:pt idx="72">
                  <c:v>1.2323962459354725E-2</c:v>
                </c:pt>
                <c:pt idx="73">
                  <c:v>1.091558979772869E-2</c:v>
                </c:pt>
                <c:pt idx="74">
                  <c:v>1.0887791927594741E-2</c:v>
                </c:pt>
                <c:pt idx="75">
                  <c:v>1.1297465686526179E-2</c:v>
                </c:pt>
                <c:pt idx="76">
                  <c:v>1.133110128367249E-2</c:v>
                </c:pt>
                <c:pt idx="77">
                  <c:v>1.1605627540419989E-2</c:v>
                </c:pt>
                <c:pt idx="78">
                  <c:v>1.1689094278465439E-2</c:v>
                </c:pt>
                <c:pt idx="79">
                  <c:v>1.1500787090659728E-2</c:v>
                </c:pt>
                <c:pt idx="80">
                  <c:v>1.1234635806512482E-2</c:v>
                </c:pt>
                <c:pt idx="81">
                  <c:v>1.1060982854117038E-2</c:v>
                </c:pt>
                <c:pt idx="82">
                  <c:v>1.1138093990382358E-2</c:v>
                </c:pt>
                <c:pt idx="83">
                  <c:v>1.0362653537020202E-2</c:v>
                </c:pt>
                <c:pt idx="84">
                  <c:v>1.1429486603545218E-2</c:v>
                </c:pt>
                <c:pt idx="85">
                  <c:v>1.1580483454572485E-2</c:v>
                </c:pt>
                <c:pt idx="86">
                  <c:v>1.1176420647233011E-2</c:v>
                </c:pt>
                <c:pt idx="87">
                  <c:v>1.2047859123169916E-2</c:v>
                </c:pt>
                <c:pt idx="88">
                  <c:v>1.1787628245287651E-2</c:v>
                </c:pt>
                <c:pt idx="89">
                  <c:v>1.0594734466424184E-2</c:v>
                </c:pt>
                <c:pt idx="90">
                  <c:v>1.1308711875061633E-2</c:v>
                </c:pt>
                <c:pt idx="91">
                  <c:v>1.1272976918308288E-2</c:v>
                </c:pt>
                <c:pt idx="92">
                  <c:v>1.124396969931055E-2</c:v>
                </c:pt>
                <c:pt idx="93">
                  <c:v>1.1248582894651795E-2</c:v>
                </c:pt>
                <c:pt idx="94">
                  <c:v>1.1588558233329721E-2</c:v>
                </c:pt>
                <c:pt idx="95">
                  <c:v>1.1163835667300399E-2</c:v>
                </c:pt>
                <c:pt idx="96">
                  <c:v>1.1174523579580199E-2</c:v>
                </c:pt>
                <c:pt idx="97">
                  <c:v>1.043995141470473E-2</c:v>
                </c:pt>
                <c:pt idx="98">
                  <c:v>1.042435399366912E-2</c:v>
                </c:pt>
                <c:pt idx="99">
                  <c:v>1.1302494804119843E-2</c:v>
                </c:pt>
                <c:pt idx="100">
                  <c:v>1.105970297680418E-2</c:v>
                </c:pt>
                <c:pt idx="101">
                  <c:v>1.0964524679093696E-2</c:v>
                </c:pt>
                <c:pt idx="102">
                  <c:v>1.0908443840597509E-2</c:v>
                </c:pt>
                <c:pt idx="103">
                  <c:v>1.0785634334780254E-2</c:v>
                </c:pt>
                <c:pt idx="104">
                  <c:v>9.6766346540849233E-3</c:v>
                </c:pt>
                <c:pt idx="105">
                  <c:v>1.0164081565598004E-2</c:v>
                </c:pt>
                <c:pt idx="106">
                  <c:v>1.0411535046514351E-2</c:v>
                </c:pt>
                <c:pt idx="107">
                  <c:v>1.1362225848001523E-2</c:v>
                </c:pt>
                <c:pt idx="108">
                  <c:v>1.1437893068823677E-2</c:v>
                </c:pt>
                <c:pt idx="109">
                  <c:v>1.2062399393674032E-2</c:v>
                </c:pt>
                <c:pt idx="110">
                  <c:v>1.1221173932637947E-2</c:v>
                </c:pt>
                <c:pt idx="111">
                  <c:v>1.1205887355695818E-2</c:v>
                </c:pt>
                <c:pt idx="112">
                  <c:v>1.1321311382819077E-2</c:v>
                </c:pt>
                <c:pt idx="113">
                  <c:v>1.1899820370294911E-2</c:v>
                </c:pt>
                <c:pt idx="114">
                  <c:v>1.1743496022849293E-2</c:v>
                </c:pt>
                <c:pt idx="115">
                  <c:v>1.1707619564365808E-2</c:v>
                </c:pt>
                <c:pt idx="116">
                  <c:v>1.1079270158670997E-2</c:v>
                </c:pt>
                <c:pt idx="117">
                  <c:v>1.1219738253556282E-2</c:v>
                </c:pt>
                <c:pt idx="118">
                  <c:v>1.1261288410365264E-2</c:v>
                </c:pt>
                <c:pt idx="119">
                  <c:v>1.2324440561634368E-2</c:v>
                </c:pt>
                <c:pt idx="120">
                  <c:v>1.2349447007122028E-2</c:v>
                </c:pt>
                <c:pt idx="121">
                  <c:v>1.2429762350263661E-2</c:v>
                </c:pt>
                <c:pt idx="122">
                  <c:v>1.2549016386121466E-2</c:v>
                </c:pt>
                <c:pt idx="123">
                  <c:v>1.3188829694066519E-2</c:v>
                </c:pt>
                <c:pt idx="124">
                  <c:v>1.2863096090587027E-2</c:v>
                </c:pt>
                <c:pt idx="125">
                  <c:v>1.2855525679464361E-2</c:v>
                </c:pt>
                <c:pt idx="126">
                  <c:v>1.2977897340431083E-2</c:v>
                </c:pt>
                <c:pt idx="127">
                  <c:v>1.2229830531345159E-2</c:v>
                </c:pt>
                <c:pt idx="128">
                  <c:v>1.2011052507592565E-2</c:v>
                </c:pt>
                <c:pt idx="129">
                  <c:v>1.1923051815017483E-2</c:v>
                </c:pt>
                <c:pt idx="130">
                  <c:v>1.183305114889246E-2</c:v>
                </c:pt>
                <c:pt idx="131">
                  <c:v>1.231366156817371E-2</c:v>
                </c:pt>
                <c:pt idx="132">
                  <c:v>1.3280193424068399E-2</c:v>
                </c:pt>
                <c:pt idx="133">
                  <c:v>1.281192409262885E-2</c:v>
                </c:pt>
                <c:pt idx="134">
                  <c:v>1.2781280406337811E-2</c:v>
                </c:pt>
                <c:pt idx="135">
                  <c:v>1.2822217578864255E-2</c:v>
                </c:pt>
                <c:pt idx="136">
                  <c:v>1.2668121571702554E-2</c:v>
                </c:pt>
                <c:pt idx="137">
                  <c:v>1.234745674745163E-2</c:v>
                </c:pt>
                <c:pt idx="138">
                  <c:v>1.224362348272828E-2</c:v>
                </c:pt>
                <c:pt idx="139">
                  <c:v>1.1738277465988966E-2</c:v>
                </c:pt>
                <c:pt idx="140">
                  <c:v>1.4600684943550579E-2</c:v>
                </c:pt>
                <c:pt idx="141">
                  <c:v>1.4866414679180892E-2</c:v>
                </c:pt>
                <c:pt idx="142">
                  <c:v>1.4703593059840933E-2</c:v>
                </c:pt>
                <c:pt idx="143">
                  <c:v>1.4791021124285172E-2</c:v>
                </c:pt>
                <c:pt idx="144">
                  <c:v>1.43194020174591E-2</c:v>
                </c:pt>
                <c:pt idx="145">
                  <c:v>1.5964863635988785E-2</c:v>
                </c:pt>
                <c:pt idx="146">
                  <c:v>1.579989954019392E-2</c:v>
                </c:pt>
                <c:pt idx="147">
                  <c:v>1.6983799087279101E-2</c:v>
                </c:pt>
                <c:pt idx="148">
                  <c:v>1.6828222565011326E-2</c:v>
                </c:pt>
                <c:pt idx="149">
                  <c:v>1.697872289077796E-2</c:v>
                </c:pt>
                <c:pt idx="150">
                  <c:v>1.7589215931159388E-2</c:v>
                </c:pt>
                <c:pt idx="151">
                  <c:v>1.7381114384112956E-2</c:v>
                </c:pt>
                <c:pt idx="152">
                  <c:v>1.7335111818505243E-2</c:v>
                </c:pt>
                <c:pt idx="153">
                  <c:v>1.7342402289351713E-2</c:v>
                </c:pt>
                <c:pt idx="154">
                  <c:v>1.7959318611970431E-2</c:v>
                </c:pt>
                <c:pt idx="155">
                  <c:v>1.7961027760519908E-2</c:v>
                </c:pt>
                <c:pt idx="156">
                  <c:v>1.8188239216860778E-2</c:v>
                </c:pt>
                <c:pt idx="157">
                  <c:v>1.8182583455783188E-2</c:v>
                </c:pt>
                <c:pt idx="158">
                  <c:v>1.9195982705810737E-2</c:v>
                </c:pt>
                <c:pt idx="159">
                  <c:v>1.9304426180354273E-2</c:v>
                </c:pt>
                <c:pt idx="160">
                  <c:v>1.7819209171547574E-2</c:v>
                </c:pt>
                <c:pt idx="161">
                  <c:v>1.7459927735976474E-2</c:v>
                </c:pt>
                <c:pt idx="162">
                  <c:v>1.7456846953653966E-2</c:v>
                </c:pt>
                <c:pt idx="163">
                  <c:v>1.6837305392774084E-2</c:v>
                </c:pt>
                <c:pt idx="164">
                  <c:v>1.7379133652817739E-2</c:v>
                </c:pt>
                <c:pt idx="165">
                  <c:v>1.7175235436845845E-2</c:v>
                </c:pt>
                <c:pt idx="166">
                  <c:v>1.7938877018821148E-2</c:v>
                </c:pt>
                <c:pt idx="167">
                  <c:v>1.7048297661899164E-2</c:v>
                </c:pt>
                <c:pt idx="168">
                  <c:v>1.7056164653033289E-2</c:v>
                </c:pt>
                <c:pt idx="169">
                  <c:v>1.6364910551038586E-2</c:v>
                </c:pt>
                <c:pt idx="170">
                  <c:v>1.5419630638087701E-2</c:v>
                </c:pt>
                <c:pt idx="171">
                  <c:v>1.548030120181384E-2</c:v>
                </c:pt>
                <c:pt idx="172">
                  <c:v>1.4107512926909257E-2</c:v>
                </c:pt>
                <c:pt idx="173">
                  <c:v>1.4021819105296516E-2</c:v>
                </c:pt>
                <c:pt idx="174">
                  <c:v>1.4386903613159854E-2</c:v>
                </c:pt>
                <c:pt idx="175">
                  <c:v>1.4377403585264358E-2</c:v>
                </c:pt>
                <c:pt idx="176">
                  <c:v>1.3627206050870658E-2</c:v>
                </c:pt>
                <c:pt idx="177">
                  <c:v>1.3593870067296947E-2</c:v>
                </c:pt>
                <c:pt idx="178">
                  <c:v>1.2184613960372551E-2</c:v>
                </c:pt>
                <c:pt idx="179">
                  <c:v>1.2088178706038233E-2</c:v>
                </c:pt>
                <c:pt idx="180">
                  <c:v>1.200429140566887E-2</c:v>
                </c:pt>
                <c:pt idx="181">
                  <c:v>1.2011853447536259E-2</c:v>
                </c:pt>
                <c:pt idx="182">
                  <c:v>1.2997121194648478E-2</c:v>
                </c:pt>
                <c:pt idx="183">
                  <c:v>1.2835085151727574E-2</c:v>
                </c:pt>
                <c:pt idx="184">
                  <c:v>1.2525950840992029E-2</c:v>
                </c:pt>
                <c:pt idx="185">
                  <c:v>1.1687657115876588E-2</c:v>
                </c:pt>
                <c:pt idx="186">
                  <c:v>1.0529370001727828E-2</c:v>
                </c:pt>
                <c:pt idx="187">
                  <c:v>1.1041845470416528E-2</c:v>
                </c:pt>
                <c:pt idx="188">
                  <c:v>1.210063314522839E-2</c:v>
                </c:pt>
                <c:pt idx="189">
                  <c:v>1.276949053845158E-2</c:v>
                </c:pt>
                <c:pt idx="190">
                  <c:v>1.2516376374487746E-2</c:v>
                </c:pt>
                <c:pt idx="191">
                  <c:v>1.2897783400028874E-2</c:v>
                </c:pt>
                <c:pt idx="192">
                  <c:v>1.2665253480253375E-2</c:v>
                </c:pt>
                <c:pt idx="193">
                  <c:v>1.2250872739638657E-2</c:v>
                </c:pt>
                <c:pt idx="194">
                  <c:v>1.1572639530087931E-2</c:v>
                </c:pt>
                <c:pt idx="195">
                  <c:v>1.1647011855631438E-2</c:v>
                </c:pt>
                <c:pt idx="196">
                  <c:v>1.1975467873930499E-2</c:v>
                </c:pt>
                <c:pt idx="197">
                  <c:v>1.2163194390641263E-2</c:v>
                </c:pt>
                <c:pt idx="198">
                  <c:v>1.2156836646444879E-2</c:v>
                </c:pt>
                <c:pt idx="199">
                  <c:v>1.2207049919497464E-2</c:v>
                </c:pt>
                <c:pt idx="200">
                  <c:v>1.2422505105300387E-2</c:v>
                </c:pt>
                <c:pt idx="201">
                  <c:v>1.4159788593160227E-2</c:v>
                </c:pt>
                <c:pt idx="202">
                  <c:v>1.3341334071686582E-2</c:v>
                </c:pt>
                <c:pt idx="203">
                  <c:v>1.3229602075987204E-2</c:v>
                </c:pt>
                <c:pt idx="204">
                  <c:v>1.2931670678088245E-2</c:v>
                </c:pt>
                <c:pt idx="205">
                  <c:v>1.2677117560869687E-2</c:v>
                </c:pt>
                <c:pt idx="206">
                  <c:v>1.2842772721766579E-2</c:v>
                </c:pt>
                <c:pt idx="207">
                  <c:v>1.2866843684330226E-2</c:v>
                </c:pt>
                <c:pt idx="208">
                  <c:v>1.1911961066408992E-2</c:v>
                </c:pt>
                <c:pt idx="209">
                  <c:v>1.0999048811276092E-2</c:v>
                </c:pt>
                <c:pt idx="210">
                  <c:v>1.1006098177831896E-2</c:v>
                </c:pt>
                <c:pt idx="211">
                  <c:v>1.1299717450864952E-2</c:v>
                </c:pt>
                <c:pt idx="212">
                  <c:v>1.1296037864093555E-2</c:v>
                </c:pt>
                <c:pt idx="213">
                  <c:v>1.126387345080487E-2</c:v>
                </c:pt>
                <c:pt idx="214">
                  <c:v>1.2133905577199997E-2</c:v>
                </c:pt>
                <c:pt idx="215">
                  <c:v>1.2081608108936225E-2</c:v>
                </c:pt>
                <c:pt idx="216">
                  <c:v>1.21033248179918E-2</c:v>
                </c:pt>
                <c:pt idx="217">
                  <c:v>1.2158943306380976E-2</c:v>
                </c:pt>
                <c:pt idx="218">
                  <c:v>1.2744119663515288E-2</c:v>
                </c:pt>
                <c:pt idx="219">
                  <c:v>1.2621952235125159E-2</c:v>
                </c:pt>
                <c:pt idx="220">
                  <c:v>1.3057297651570746E-2</c:v>
                </c:pt>
                <c:pt idx="221">
                  <c:v>1.1128456011293541E-2</c:v>
                </c:pt>
                <c:pt idx="222">
                  <c:v>1.1229498184757679E-2</c:v>
                </c:pt>
                <c:pt idx="223">
                  <c:v>1.1072980201645436E-2</c:v>
                </c:pt>
                <c:pt idx="224">
                  <c:v>1.0741960134403936E-2</c:v>
                </c:pt>
                <c:pt idx="225">
                  <c:v>1.071477414063398E-2</c:v>
                </c:pt>
                <c:pt idx="226">
                  <c:v>1.0730903809114251E-2</c:v>
                </c:pt>
                <c:pt idx="227">
                  <c:v>1.1363039404153405E-2</c:v>
                </c:pt>
                <c:pt idx="228">
                  <c:v>1.2175721896358174E-2</c:v>
                </c:pt>
                <c:pt idx="229">
                  <c:v>1.2199602691359017E-2</c:v>
                </c:pt>
                <c:pt idx="230">
                  <c:v>1.2201906408755639E-2</c:v>
                </c:pt>
                <c:pt idx="231">
                  <c:v>1.169007956859038E-2</c:v>
                </c:pt>
                <c:pt idx="232">
                  <c:v>1.1786426116635204E-2</c:v>
                </c:pt>
                <c:pt idx="233">
                  <c:v>1.1788905705070397E-2</c:v>
                </c:pt>
                <c:pt idx="234">
                  <c:v>1.0927201502290458E-2</c:v>
                </c:pt>
                <c:pt idx="235">
                  <c:v>1.0984381370262029E-2</c:v>
                </c:pt>
                <c:pt idx="236">
                  <c:v>1.2128891922203046E-2</c:v>
                </c:pt>
                <c:pt idx="237">
                  <c:v>1.2185766610407572E-2</c:v>
                </c:pt>
                <c:pt idx="238">
                  <c:v>1.1463372997466538E-2</c:v>
                </c:pt>
                <c:pt idx="239">
                  <c:v>1.254566267788672E-2</c:v>
                </c:pt>
                <c:pt idx="240">
                  <c:v>1.242414932400456E-2</c:v>
                </c:pt>
                <c:pt idx="241">
                  <c:v>1.2113330734864357E-2</c:v>
                </c:pt>
                <c:pt idx="242">
                  <c:v>1.2514504705357952E-2</c:v>
                </c:pt>
                <c:pt idx="243">
                  <c:v>1.3213168515253551E-2</c:v>
                </c:pt>
                <c:pt idx="244">
                  <c:v>1.3942089445388509E-2</c:v>
                </c:pt>
                <c:pt idx="245">
                  <c:v>1.3919070864116791E-2</c:v>
                </c:pt>
                <c:pt idx="246">
                  <c:v>1.393205579344732E-2</c:v>
                </c:pt>
                <c:pt idx="247">
                  <c:v>1.3382784287609393E-2</c:v>
                </c:pt>
                <c:pt idx="248">
                  <c:v>1.3223245948979813E-2</c:v>
                </c:pt>
                <c:pt idx="249">
                  <c:v>1.3093665799624803E-2</c:v>
                </c:pt>
                <c:pt idx="250">
                  <c:v>1.3388097893894238E-2</c:v>
                </c:pt>
                <c:pt idx="251">
                  <c:v>1.3383981537104652E-2</c:v>
                </c:pt>
                <c:pt idx="252">
                  <c:v>1.3534610728613122E-2</c:v>
                </c:pt>
                <c:pt idx="253">
                  <c:v>1.3497754343722313E-2</c:v>
                </c:pt>
                <c:pt idx="254">
                  <c:v>1.46477991126039E-2</c:v>
                </c:pt>
                <c:pt idx="255">
                  <c:v>1.5015175772301893E-2</c:v>
                </c:pt>
                <c:pt idx="256">
                  <c:v>1.4102026766381623E-2</c:v>
                </c:pt>
                <c:pt idx="257">
                  <c:v>1.4119863451909307E-2</c:v>
                </c:pt>
                <c:pt idx="258">
                  <c:v>1.4219633789446075E-2</c:v>
                </c:pt>
                <c:pt idx="259">
                  <c:v>1.3454294056210798E-2</c:v>
                </c:pt>
                <c:pt idx="260">
                  <c:v>1.3091738215233096E-2</c:v>
                </c:pt>
                <c:pt idx="261">
                  <c:v>1.3091848520831038E-2</c:v>
                </c:pt>
                <c:pt idx="262">
                  <c:v>1.2810884461868913E-2</c:v>
                </c:pt>
                <c:pt idx="263">
                  <c:v>1.1869036679053988E-2</c:v>
                </c:pt>
                <c:pt idx="264">
                  <c:v>1.0597782616684134E-2</c:v>
                </c:pt>
                <c:pt idx="265">
                  <c:v>1.0800129972645284E-2</c:v>
                </c:pt>
                <c:pt idx="266">
                  <c:v>1.078878785323374E-2</c:v>
                </c:pt>
                <c:pt idx="267">
                  <c:v>1.0987798915642838E-2</c:v>
                </c:pt>
                <c:pt idx="268">
                  <c:v>1.0199644562839647E-2</c:v>
                </c:pt>
                <c:pt idx="269">
                  <c:v>1.017122532157466E-2</c:v>
                </c:pt>
                <c:pt idx="270">
                  <c:v>9.4138703220584714E-3</c:v>
                </c:pt>
                <c:pt idx="271">
                  <c:v>9.4907665416382996E-3</c:v>
                </c:pt>
                <c:pt idx="272">
                  <c:v>8.7820726283683766E-3</c:v>
                </c:pt>
                <c:pt idx="273">
                  <c:v>8.4222060138513521E-3</c:v>
                </c:pt>
                <c:pt idx="274">
                  <c:v>7.6065169495842791E-3</c:v>
                </c:pt>
                <c:pt idx="275">
                  <c:v>7.1417445519994767E-3</c:v>
                </c:pt>
                <c:pt idx="276">
                  <c:v>8.1629079696733161E-3</c:v>
                </c:pt>
                <c:pt idx="277">
                  <c:v>8.391117744792044E-3</c:v>
                </c:pt>
                <c:pt idx="278">
                  <c:v>8.4398364570561855E-3</c:v>
                </c:pt>
                <c:pt idx="279">
                  <c:v>9.560588320302545E-3</c:v>
                </c:pt>
                <c:pt idx="280">
                  <c:v>9.5276964754149856E-3</c:v>
                </c:pt>
                <c:pt idx="281">
                  <c:v>9.5273324591420069E-3</c:v>
                </c:pt>
                <c:pt idx="282">
                  <c:v>9.2808498773735756E-3</c:v>
                </c:pt>
                <c:pt idx="283">
                  <c:v>1.0516063524193459E-2</c:v>
                </c:pt>
                <c:pt idx="284">
                  <c:v>1.0528639383522229E-2</c:v>
                </c:pt>
                <c:pt idx="285">
                  <c:v>1.0694010304860115E-2</c:v>
                </c:pt>
                <c:pt idx="286">
                  <c:v>1.1667687452667493E-2</c:v>
                </c:pt>
                <c:pt idx="287">
                  <c:v>1.1335211197132794E-2</c:v>
                </c:pt>
                <c:pt idx="288">
                  <c:v>1.1453497979383538E-2</c:v>
                </c:pt>
                <c:pt idx="289">
                  <c:v>1.1654064142825936E-2</c:v>
                </c:pt>
                <c:pt idx="290">
                  <c:v>1.3291733623728973E-2</c:v>
                </c:pt>
                <c:pt idx="291">
                  <c:v>1.3100884755236596E-2</c:v>
                </c:pt>
                <c:pt idx="292">
                  <c:v>1.279591449490409E-2</c:v>
                </c:pt>
                <c:pt idx="293">
                  <c:v>1.2536981708858507E-2</c:v>
                </c:pt>
                <c:pt idx="294">
                  <c:v>1.2556535369067361E-2</c:v>
                </c:pt>
                <c:pt idx="295">
                  <c:v>1.2531380038630434E-2</c:v>
                </c:pt>
                <c:pt idx="296">
                  <c:v>1.2738187209202452E-2</c:v>
                </c:pt>
                <c:pt idx="297">
                  <c:v>1.2414599864385775E-2</c:v>
                </c:pt>
                <c:pt idx="298">
                  <c:v>1.2505117742679145E-2</c:v>
                </c:pt>
                <c:pt idx="299">
                  <c:v>1.1777765468133467E-2</c:v>
                </c:pt>
                <c:pt idx="300">
                  <c:v>1.1773577751354751E-2</c:v>
                </c:pt>
                <c:pt idx="301">
                  <c:v>1.2196455210774126E-2</c:v>
                </c:pt>
                <c:pt idx="302">
                  <c:v>1.2182098428978466E-2</c:v>
                </c:pt>
                <c:pt idx="303">
                  <c:v>1.1637813304268661E-2</c:v>
                </c:pt>
                <c:pt idx="304">
                  <c:v>1.1686860409140644E-2</c:v>
                </c:pt>
                <c:pt idx="305">
                  <c:v>1.1565502268498676E-2</c:v>
                </c:pt>
                <c:pt idx="306">
                  <c:v>1.1256397576603933E-2</c:v>
                </c:pt>
                <c:pt idx="307">
                  <c:v>1.1266269951428003E-2</c:v>
                </c:pt>
                <c:pt idx="308">
                  <c:v>1.1206064722091461E-2</c:v>
                </c:pt>
                <c:pt idx="309">
                  <c:v>1.1425808532839343E-2</c:v>
                </c:pt>
                <c:pt idx="310">
                  <c:v>1.0150504711856939E-2</c:v>
                </c:pt>
                <c:pt idx="311">
                  <c:v>1.0536142105960824E-2</c:v>
                </c:pt>
                <c:pt idx="312">
                  <c:v>1.0564967799721605E-2</c:v>
                </c:pt>
                <c:pt idx="313">
                  <c:v>1.0626610216360138E-2</c:v>
                </c:pt>
                <c:pt idx="314">
                  <c:v>1.0775478596002449E-2</c:v>
                </c:pt>
                <c:pt idx="315">
                  <c:v>1.1356681757878885E-2</c:v>
                </c:pt>
                <c:pt idx="316">
                  <c:v>1.0681543187995168E-2</c:v>
                </c:pt>
                <c:pt idx="317">
                  <c:v>1.0397901154104732E-2</c:v>
                </c:pt>
                <c:pt idx="318">
                  <c:v>1.0652317724654688E-2</c:v>
                </c:pt>
                <c:pt idx="319">
                  <c:v>1.0815462979918552E-2</c:v>
                </c:pt>
                <c:pt idx="320">
                  <c:v>1.0823068312149461E-2</c:v>
                </c:pt>
                <c:pt idx="321">
                  <c:v>1.0421612561900698E-2</c:v>
                </c:pt>
                <c:pt idx="322">
                  <c:v>1.0393168750001604E-2</c:v>
                </c:pt>
                <c:pt idx="323">
                  <c:v>1.023746943352463E-2</c:v>
                </c:pt>
                <c:pt idx="324">
                  <c:v>1.0409111959063327E-2</c:v>
                </c:pt>
                <c:pt idx="325">
                  <c:v>1.0367363670597806E-2</c:v>
                </c:pt>
                <c:pt idx="326">
                  <c:v>1.0266277425517879E-2</c:v>
                </c:pt>
                <c:pt idx="327">
                  <c:v>1.0190584711500104E-2</c:v>
                </c:pt>
                <c:pt idx="328">
                  <c:v>1.019063588953887E-2</c:v>
                </c:pt>
                <c:pt idx="329">
                  <c:v>9.4717759758323004E-3</c:v>
                </c:pt>
                <c:pt idx="330">
                  <c:v>9.6508680198474622E-3</c:v>
                </c:pt>
                <c:pt idx="331">
                  <c:v>1.0078668098677685E-2</c:v>
                </c:pt>
                <c:pt idx="332">
                  <c:v>1.0965674467086791E-2</c:v>
                </c:pt>
                <c:pt idx="333">
                  <c:v>1.1109647493692757E-2</c:v>
                </c:pt>
                <c:pt idx="334">
                  <c:v>1.1095524345825152E-2</c:v>
                </c:pt>
                <c:pt idx="335">
                  <c:v>1.0296887815613697E-2</c:v>
                </c:pt>
                <c:pt idx="336">
                  <c:v>1.0863564108872173E-2</c:v>
                </c:pt>
                <c:pt idx="337">
                  <c:v>1.2391599497432374E-2</c:v>
                </c:pt>
                <c:pt idx="338">
                  <c:v>1.2077498443629164E-2</c:v>
                </c:pt>
                <c:pt idx="339">
                  <c:v>1.1789997006014631E-2</c:v>
                </c:pt>
                <c:pt idx="340">
                  <c:v>1.1904141112535837E-2</c:v>
                </c:pt>
                <c:pt idx="341">
                  <c:v>1.2085813277696214E-2</c:v>
                </c:pt>
                <c:pt idx="342">
                  <c:v>1.2172077771184536E-2</c:v>
                </c:pt>
                <c:pt idx="343">
                  <c:v>1.1827592039685243E-2</c:v>
                </c:pt>
                <c:pt idx="344">
                  <c:v>1.1487424296682095E-2</c:v>
                </c:pt>
                <c:pt idx="345">
                  <c:v>1.1496345314529361E-2</c:v>
                </c:pt>
                <c:pt idx="346">
                  <c:v>1.2972051196081531E-2</c:v>
                </c:pt>
                <c:pt idx="347">
                  <c:v>1.303639851111061E-2</c:v>
                </c:pt>
                <c:pt idx="348">
                  <c:v>1.3522247707886272E-2</c:v>
                </c:pt>
                <c:pt idx="349">
                  <c:v>1.3679018530620592E-2</c:v>
                </c:pt>
                <c:pt idx="350">
                  <c:v>1.2919878185248418E-2</c:v>
                </c:pt>
                <c:pt idx="351">
                  <c:v>1.3231820431184762E-2</c:v>
                </c:pt>
                <c:pt idx="352">
                  <c:v>1.3690027346591409E-2</c:v>
                </c:pt>
                <c:pt idx="353">
                  <c:v>1.3445920457936448E-2</c:v>
                </c:pt>
                <c:pt idx="354">
                  <c:v>1.3962856833198442E-2</c:v>
                </c:pt>
                <c:pt idx="355">
                  <c:v>1.3957725136881751E-2</c:v>
                </c:pt>
                <c:pt idx="356">
                  <c:v>1.3530105302498582E-2</c:v>
                </c:pt>
                <c:pt idx="357">
                  <c:v>1.3077305345450846E-2</c:v>
                </c:pt>
                <c:pt idx="358">
                  <c:v>1.3108047859043384E-2</c:v>
                </c:pt>
                <c:pt idx="359">
                  <c:v>1.3088697392123441E-2</c:v>
                </c:pt>
                <c:pt idx="360">
                  <c:v>1.3658627614282425E-2</c:v>
                </c:pt>
                <c:pt idx="361">
                  <c:v>1.4121939964238587E-2</c:v>
                </c:pt>
                <c:pt idx="362">
                  <c:v>1.410464852335085E-2</c:v>
                </c:pt>
                <c:pt idx="363">
                  <c:v>1.418318565852141E-2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907-429A-BBD3-CE2C3F34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61964"/>
        <c:axId val="78185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波动率!$X$21</c15:sqref>
                        </c15:formulaRef>
                      </c:ext>
                    </c:extLst>
                    <c:strCache>
                      <c:ptCount val="1"/>
                      <c:pt idx="0">
                        <c:v>南华商品指数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波动率!$W$185:$W$548</c15:sqref>
                        </c15:formulaRef>
                      </c:ext>
                    </c:extLst>
                    <c:numCache>
                      <c:formatCode>yyyy/m/d;@</c:formatCode>
                      <c:ptCount val="364"/>
                      <c:pt idx="0">
                        <c:v>44844</c:v>
                      </c:pt>
                      <c:pt idx="1">
                        <c:v>44845</c:v>
                      </c:pt>
                      <c:pt idx="2">
                        <c:v>44846</c:v>
                      </c:pt>
                      <c:pt idx="3">
                        <c:v>44847</c:v>
                      </c:pt>
                      <c:pt idx="4">
                        <c:v>44848</c:v>
                      </c:pt>
                      <c:pt idx="5">
                        <c:v>44851</c:v>
                      </c:pt>
                      <c:pt idx="6">
                        <c:v>44852</c:v>
                      </c:pt>
                      <c:pt idx="7">
                        <c:v>44853</c:v>
                      </c:pt>
                      <c:pt idx="8">
                        <c:v>44854</c:v>
                      </c:pt>
                      <c:pt idx="9">
                        <c:v>44855</c:v>
                      </c:pt>
                      <c:pt idx="10">
                        <c:v>44858</c:v>
                      </c:pt>
                      <c:pt idx="11">
                        <c:v>44859</c:v>
                      </c:pt>
                      <c:pt idx="12">
                        <c:v>44860</c:v>
                      </c:pt>
                      <c:pt idx="13">
                        <c:v>44861</c:v>
                      </c:pt>
                      <c:pt idx="14">
                        <c:v>44862</c:v>
                      </c:pt>
                      <c:pt idx="15">
                        <c:v>44865</c:v>
                      </c:pt>
                      <c:pt idx="16">
                        <c:v>44866</c:v>
                      </c:pt>
                      <c:pt idx="17">
                        <c:v>44867</c:v>
                      </c:pt>
                      <c:pt idx="18">
                        <c:v>44868</c:v>
                      </c:pt>
                      <c:pt idx="19">
                        <c:v>44869</c:v>
                      </c:pt>
                      <c:pt idx="20">
                        <c:v>44872</c:v>
                      </c:pt>
                      <c:pt idx="21">
                        <c:v>44873</c:v>
                      </c:pt>
                      <c:pt idx="22">
                        <c:v>44874</c:v>
                      </c:pt>
                      <c:pt idx="23">
                        <c:v>44875</c:v>
                      </c:pt>
                      <c:pt idx="24">
                        <c:v>44876</c:v>
                      </c:pt>
                      <c:pt idx="25">
                        <c:v>44879</c:v>
                      </c:pt>
                      <c:pt idx="26">
                        <c:v>44880</c:v>
                      </c:pt>
                      <c:pt idx="27">
                        <c:v>44881</c:v>
                      </c:pt>
                      <c:pt idx="28">
                        <c:v>44882</c:v>
                      </c:pt>
                      <c:pt idx="29">
                        <c:v>44883</c:v>
                      </c:pt>
                      <c:pt idx="30">
                        <c:v>44886</c:v>
                      </c:pt>
                      <c:pt idx="31">
                        <c:v>44887</c:v>
                      </c:pt>
                      <c:pt idx="32">
                        <c:v>44888</c:v>
                      </c:pt>
                      <c:pt idx="33">
                        <c:v>44889</c:v>
                      </c:pt>
                      <c:pt idx="34">
                        <c:v>44890</c:v>
                      </c:pt>
                      <c:pt idx="35">
                        <c:v>44893</c:v>
                      </c:pt>
                      <c:pt idx="36">
                        <c:v>44894</c:v>
                      </c:pt>
                      <c:pt idx="37">
                        <c:v>44895</c:v>
                      </c:pt>
                      <c:pt idx="38">
                        <c:v>44896</c:v>
                      </c:pt>
                      <c:pt idx="39">
                        <c:v>44897</c:v>
                      </c:pt>
                      <c:pt idx="40">
                        <c:v>44900</c:v>
                      </c:pt>
                      <c:pt idx="41">
                        <c:v>44901</c:v>
                      </c:pt>
                      <c:pt idx="42">
                        <c:v>44902</c:v>
                      </c:pt>
                      <c:pt idx="43">
                        <c:v>44903</c:v>
                      </c:pt>
                      <c:pt idx="44">
                        <c:v>44904</c:v>
                      </c:pt>
                      <c:pt idx="45">
                        <c:v>44907</c:v>
                      </c:pt>
                      <c:pt idx="46">
                        <c:v>44908</c:v>
                      </c:pt>
                      <c:pt idx="47">
                        <c:v>44909</c:v>
                      </c:pt>
                      <c:pt idx="48">
                        <c:v>44910</c:v>
                      </c:pt>
                      <c:pt idx="49">
                        <c:v>44911</c:v>
                      </c:pt>
                      <c:pt idx="50">
                        <c:v>44914</c:v>
                      </c:pt>
                      <c:pt idx="51">
                        <c:v>44915</c:v>
                      </c:pt>
                      <c:pt idx="52">
                        <c:v>44916</c:v>
                      </c:pt>
                      <c:pt idx="53">
                        <c:v>44917</c:v>
                      </c:pt>
                      <c:pt idx="54">
                        <c:v>44918</c:v>
                      </c:pt>
                      <c:pt idx="55">
                        <c:v>44921</c:v>
                      </c:pt>
                      <c:pt idx="56">
                        <c:v>44922</c:v>
                      </c:pt>
                      <c:pt idx="57">
                        <c:v>44923</c:v>
                      </c:pt>
                      <c:pt idx="58">
                        <c:v>44924</c:v>
                      </c:pt>
                      <c:pt idx="59">
                        <c:v>44925</c:v>
                      </c:pt>
                      <c:pt idx="60">
                        <c:v>44929</c:v>
                      </c:pt>
                      <c:pt idx="61">
                        <c:v>44930</c:v>
                      </c:pt>
                      <c:pt idx="62">
                        <c:v>44931</c:v>
                      </c:pt>
                      <c:pt idx="63">
                        <c:v>44932</c:v>
                      </c:pt>
                      <c:pt idx="64">
                        <c:v>44935</c:v>
                      </c:pt>
                      <c:pt idx="65">
                        <c:v>44936</c:v>
                      </c:pt>
                      <c:pt idx="66">
                        <c:v>44937</c:v>
                      </c:pt>
                      <c:pt idx="67">
                        <c:v>44938</c:v>
                      </c:pt>
                      <c:pt idx="68">
                        <c:v>44939</c:v>
                      </c:pt>
                      <c:pt idx="69">
                        <c:v>44942</c:v>
                      </c:pt>
                      <c:pt idx="70">
                        <c:v>44943</c:v>
                      </c:pt>
                      <c:pt idx="71">
                        <c:v>44944</c:v>
                      </c:pt>
                      <c:pt idx="72">
                        <c:v>44945</c:v>
                      </c:pt>
                      <c:pt idx="73">
                        <c:v>44946</c:v>
                      </c:pt>
                      <c:pt idx="74">
                        <c:v>44956</c:v>
                      </c:pt>
                      <c:pt idx="75">
                        <c:v>44957</c:v>
                      </c:pt>
                      <c:pt idx="76">
                        <c:v>44958</c:v>
                      </c:pt>
                      <c:pt idx="77">
                        <c:v>44959</c:v>
                      </c:pt>
                      <c:pt idx="78">
                        <c:v>44960</c:v>
                      </c:pt>
                      <c:pt idx="79">
                        <c:v>44963</c:v>
                      </c:pt>
                      <c:pt idx="80">
                        <c:v>44964</c:v>
                      </c:pt>
                      <c:pt idx="81">
                        <c:v>44965</c:v>
                      </c:pt>
                      <c:pt idx="82">
                        <c:v>44966</c:v>
                      </c:pt>
                      <c:pt idx="83">
                        <c:v>44967</c:v>
                      </c:pt>
                      <c:pt idx="84">
                        <c:v>44970</c:v>
                      </c:pt>
                      <c:pt idx="85">
                        <c:v>44971</c:v>
                      </c:pt>
                      <c:pt idx="86">
                        <c:v>44972</c:v>
                      </c:pt>
                      <c:pt idx="87">
                        <c:v>44973</c:v>
                      </c:pt>
                      <c:pt idx="88">
                        <c:v>44974</c:v>
                      </c:pt>
                      <c:pt idx="89">
                        <c:v>44977</c:v>
                      </c:pt>
                      <c:pt idx="90">
                        <c:v>44978</c:v>
                      </c:pt>
                      <c:pt idx="91">
                        <c:v>44979</c:v>
                      </c:pt>
                      <c:pt idx="92">
                        <c:v>44980</c:v>
                      </c:pt>
                      <c:pt idx="93">
                        <c:v>44981</c:v>
                      </c:pt>
                      <c:pt idx="94">
                        <c:v>44984</c:v>
                      </c:pt>
                      <c:pt idx="95">
                        <c:v>44985</c:v>
                      </c:pt>
                      <c:pt idx="96">
                        <c:v>44986</c:v>
                      </c:pt>
                      <c:pt idx="97">
                        <c:v>44987</c:v>
                      </c:pt>
                      <c:pt idx="98">
                        <c:v>44988</c:v>
                      </c:pt>
                      <c:pt idx="99">
                        <c:v>44991</c:v>
                      </c:pt>
                      <c:pt idx="100">
                        <c:v>44992</c:v>
                      </c:pt>
                      <c:pt idx="101">
                        <c:v>44993</c:v>
                      </c:pt>
                      <c:pt idx="102">
                        <c:v>44994</c:v>
                      </c:pt>
                      <c:pt idx="103">
                        <c:v>44995</c:v>
                      </c:pt>
                      <c:pt idx="104">
                        <c:v>44998</c:v>
                      </c:pt>
                      <c:pt idx="105">
                        <c:v>44999</c:v>
                      </c:pt>
                      <c:pt idx="106">
                        <c:v>45000</c:v>
                      </c:pt>
                      <c:pt idx="107">
                        <c:v>45001</c:v>
                      </c:pt>
                      <c:pt idx="108">
                        <c:v>45002</c:v>
                      </c:pt>
                      <c:pt idx="109">
                        <c:v>45005</c:v>
                      </c:pt>
                      <c:pt idx="110">
                        <c:v>45006</c:v>
                      </c:pt>
                      <c:pt idx="111">
                        <c:v>45007</c:v>
                      </c:pt>
                      <c:pt idx="112">
                        <c:v>45008</c:v>
                      </c:pt>
                      <c:pt idx="113">
                        <c:v>45009</c:v>
                      </c:pt>
                      <c:pt idx="114">
                        <c:v>45012</c:v>
                      </c:pt>
                      <c:pt idx="115">
                        <c:v>45013</c:v>
                      </c:pt>
                      <c:pt idx="116">
                        <c:v>45014</c:v>
                      </c:pt>
                      <c:pt idx="117">
                        <c:v>45015</c:v>
                      </c:pt>
                      <c:pt idx="118">
                        <c:v>45016</c:v>
                      </c:pt>
                      <c:pt idx="119">
                        <c:v>45019</c:v>
                      </c:pt>
                      <c:pt idx="120">
                        <c:v>45020</c:v>
                      </c:pt>
                      <c:pt idx="121">
                        <c:v>45022</c:v>
                      </c:pt>
                      <c:pt idx="122">
                        <c:v>45023</c:v>
                      </c:pt>
                      <c:pt idx="123">
                        <c:v>45026</c:v>
                      </c:pt>
                      <c:pt idx="124">
                        <c:v>45027</c:v>
                      </c:pt>
                      <c:pt idx="125">
                        <c:v>45028</c:v>
                      </c:pt>
                      <c:pt idx="126">
                        <c:v>45029</c:v>
                      </c:pt>
                      <c:pt idx="127">
                        <c:v>45030</c:v>
                      </c:pt>
                      <c:pt idx="128">
                        <c:v>45033</c:v>
                      </c:pt>
                      <c:pt idx="129">
                        <c:v>45034</c:v>
                      </c:pt>
                      <c:pt idx="130">
                        <c:v>45035</c:v>
                      </c:pt>
                      <c:pt idx="131">
                        <c:v>45036</c:v>
                      </c:pt>
                      <c:pt idx="132">
                        <c:v>45037</c:v>
                      </c:pt>
                      <c:pt idx="133">
                        <c:v>45040</c:v>
                      </c:pt>
                      <c:pt idx="134">
                        <c:v>45041</c:v>
                      </c:pt>
                      <c:pt idx="135">
                        <c:v>45042</c:v>
                      </c:pt>
                      <c:pt idx="136">
                        <c:v>45043</c:v>
                      </c:pt>
                      <c:pt idx="137">
                        <c:v>45044</c:v>
                      </c:pt>
                      <c:pt idx="138">
                        <c:v>45050</c:v>
                      </c:pt>
                      <c:pt idx="139">
                        <c:v>45051</c:v>
                      </c:pt>
                      <c:pt idx="140">
                        <c:v>45054</c:v>
                      </c:pt>
                      <c:pt idx="141">
                        <c:v>45055</c:v>
                      </c:pt>
                      <c:pt idx="142">
                        <c:v>45056</c:v>
                      </c:pt>
                      <c:pt idx="143">
                        <c:v>45057</c:v>
                      </c:pt>
                      <c:pt idx="144">
                        <c:v>45058</c:v>
                      </c:pt>
                      <c:pt idx="145">
                        <c:v>45061</c:v>
                      </c:pt>
                      <c:pt idx="146">
                        <c:v>45062</c:v>
                      </c:pt>
                      <c:pt idx="147">
                        <c:v>45063</c:v>
                      </c:pt>
                      <c:pt idx="148">
                        <c:v>45064</c:v>
                      </c:pt>
                      <c:pt idx="149">
                        <c:v>45065</c:v>
                      </c:pt>
                      <c:pt idx="150">
                        <c:v>45068</c:v>
                      </c:pt>
                      <c:pt idx="151">
                        <c:v>45069</c:v>
                      </c:pt>
                      <c:pt idx="152">
                        <c:v>45070</c:v>
                      </c:pt>
                      <c:pt idx="153">
                        <c:v>45071</c:v>
                      </c:pt>
                      <c:pt idx="154">
                        <c:v>45072</c:v>
                      </c:pt>
                      <c:pt idx="155">
                        <c:v>45075</c:v>
                      </c:pt>
                      <c:pt idx="156">
                        <c:v>45076</c:v>
                      </c:pt>
                      <c:pt idx="157">
                        <c:v>45077</c:v>
                      </c:pt>
                      <c:pt idx="158">
                        <c:v>45078</c:v>
                      </c:pt>
                      <c:pt idx="159">
                        <c:v>45079</c:v>
                      </c:pt>
                      <c:pt idx="160">
                        <c:v>45082</c:v>
                      </c:pt>
                      <c:pt idx="161">
                        <c:v>45083</c:v>
                      </c:pt>
                      <c:pt idx="162">
                        <c:v>45084</c:v>
                      </c:pt>
                      <c:pt idx="163">
                        <c:v>45085</c:v>
                      </c:pt>
                      <c:pt idx="164">
                        <c:v>45086</c:v>
                      </c:pt>
                      <c:pt idx="165">
                        <c:v>45089</c:v>
                      </c:pt>
                      <c:pt idx="166">
                        <c:v>45090</c:v>
                      </c:pt>
                      <c:pt idx="167">
                        <c:v>45091</c:v>
                      </c:pt>
                      <c:pt idx="168">
                        <c:v>45092</c:v>
                      </c:pt>
                      <c:pt idx="169">
                        <c:v>45093</c:v>
                      </c:pt>
                      <c:pt idx="170">
                        <c:v>45096</c:v>
                      </c:pt>
                      <c:pt idx="171">
                        <c:v>45097</c:v>
                      </c:pt>
                      <c:pt idx="172">
                        <c:v>45098</c:v>
                      </c:pt>
                      <c:pt idx="173">
                        <c:v>45103</c:v>
                      </c:pt>
                      <c:pt idx="174">
                        <c:v>45104</c:v>
                      </c:pt>
                      <c:pt idx="175">
                        <c:v>45105</c:v>
                      </c:pt>
                      <c:pt idx="176">
                        <c:v>45106</c:v>
                      </c:pt>
                      <c:pt idx="177">
                        <c:v>45107</c:v>
                      </c:pt>
                      <c:pt idx="178">
                        <c:v>45110</c:v>
                      </c:pt>
                      <c:pt idx="179">
                        <c:v>45111</c:v>
                      </c:pt>
                      <c:pt idx="180">
                        <c:v>45112</c:v>
                      </c:pt>
                      <c:pt idx="181">
                        <c:v>45113</c:v>
                      </c:pt>
                      <c:pt idx="182">
                        <c:v>45114</c:v>
                      </c:pt>
                      <c:pt idx="183">
                        <c:v>45117</c:v>
                      </c:pt>
                      <c:pt idx="184">
                        <c:v>45118</c:v>
                      </c:pt>
                      <c:pt idx="185">
                        <c:v>45119</c:v>
                      </c:pt>
                      <c:pt idx="186">
                        <c:v>45120</c:v>
                      </c:pt>
                      <c:pt idx="187">
                        <c:v>45121</c:v>
                      </c:pt>
                      <c:pt idx="188">
                        <c:v>45124</c:v>
                      </c:pt>
                      <c:pt idx="189">
                        <c:v>45125</c:v>
                      </c:pt>
                      <c:pt idx="190">
                        <c:v>45126</c:v>
                      </c:pt>
                      <c:pt idx="191">
                        <c:v>45127</c:v>
                      </c:pt>
                      <c:pt idx="192">
                        <c:v>45128</c:v>
                      </c:pt>
                      <c:pt idx="193">
                        <c:v>45131</c:v>
                      </c:pt>
                      <c:pt idx="194">
                        <c:v>45132</c:v>
                      </c:pt>
                      <c:pt idx="195">
                        <c:v>45133</c:v>
                      </c:pt>
                      <c:pt idx="196">
                        <c:v>45134</c:v>
                      </c:pt>
                      <c:pt idx="197">
                        <c:v>45135</c:v>
                      </c:pt>
                      <c:pt idx="198">
                        <c:v>45138</c:v>
                      </c:pt>
                      <c:pt idx="199">
                        <c:v>45139</c:v>
                      </c:pt>
                      <c:pt idx="200">
                        <c:v>45140</c:v>
                      </c:pt>
                      <c:pt idx="201">
                        <c:v>45141</c:v>
                      </c:pt>
                      <c:pt idx="202">
                        <c:v>45142</c:v>
                      </c:pt>
                      <c:pt idx="203">
                        <c:v>45145</c:v>
                      </c:pt>
                      <c:pt idx="204">
                        <c:v>45146</c:v>
                      </c:pt>
                      <c:pt idx="205">
                        <c:v>45147</c:v>
                      </c:pt>
                      <c:pt idx="206">
                        <c:v>45148</c:v>
                      </c:pt>
                      <c:pt idx="207">
                        <c:v>45149</c:v>
                      </c:pt>
                      <c:pt idx="208">
                        <c:v>45152</c:v>
                      </c:pt>
                      <c:pt idx="209">
                        <c:v>45153</c:v>
                      </c:pt>
                      <c:pt idx="210">
                        <c:v>45154</c:v>
                      </c:pt>
                      <c:pt idx="211">
                        <c:v>45155</c:v>
                      </c:pt>
                      <c:pt idx="212">
                        <c:v>45156</c:v>
                      </c:pt>
                      <c:pt idx="213">
                        <c:v>45159</c:v>
                      </c:pt>
                      <c:pt idx="214">
                        <c:v>45160</c:v>
                      </c:pt>
                      <c:pt idx="215">
                        <c:v>45161</c:v>
                      </c:pt>
                      <c:pt idx="216">
                        <c:v>45162</c:v>
                      </c:pt>
                      <c:pt idx="217">
                        <c:v>45163</c:v>
                      </c:pt>
                      <c:pt idx="218">
                        <c:v>45166</c:v>
                      </c:pt>
                      <c:pt idx="219">
                        <c:v>45167</c:v>
                      </c:pt>
                      <c:pt idx="220">
                        <c:v>45168</c:v>
                      </c:pt>
                      <c:pt idx="221">
                        <c:v>45169</c:v>
                      </c:pt>
                      <c:pt idx="222">
                        <c:v>45170</c:v>
                      </c:pt>
                      <c:pt idx="223">
                        <c:v>45173</c:v>
                      </c:pt>
                      <c:pt idx="224">
                        <c:v>45174</c:v>
                      </c:pt>
                      <c:pt idx="225">
                        <c:v>45175</c:v>
                      </c:pt>
                      <c:pt idx="226">
                        <c:v>45176</c:v>
                      </c:pt>
                      <c:pt idx="227">
                        <c:v>45177</c:v>
                      </c:pt>
                      <c:pt idx="228">
                        <c:v>45180</c:v>
                      </c:pt>
                      <c:pt idx="229">
                        <c:v>45181</c:v>
                      </c:pt>
                      <c:pt idx="230">
                        <c:v>45182</c:v>
                      </c:pt>
                      <c:pt idx="231">
                        <c:v>45183</c:v>
                      </c:pt>
                      <c:pt idx="232">
                        <c:v>45184</c:v>
                      </c:pt>
                      <c:pt idx="233">
                        <c:v>45187</c:v>
                      </c:pt>
                      <c:pt idx="234">
                        <c:v>45188</c:v>
                      </c:pt>
                      <c:pt idx="235">
                        <c:v>45189</c:v>
                      </c:pt>
                      <c:pt idx="236">
                        <c:v>45190</c:v>
                      </c:pt>
                      <c:pt idx="237">
                        <c:v>45191</c:v>
                      </c:pt>
                      <c:pt idx="238">
                        <c:v>45191</c:v>
                      </c:pt>
                      <c:pt idx="239">
                        <c:v>45194</c:v>
                      </c:pt>
                      <c:pt idx="240">
                        <c:v>45195</c:v>
                      </c:pt>
                      <c:pt idx="241">
                        <c:v>45196</c:v>
                      </c:pt>
                      <c:pt idx="242">
                        <c:v>45197</c:v>
                      </c:pt>
                      <c:pt idx="243">
                        <c:v>45208</c:v>
                      </c:pt>
                      <c:pt idx="244">
                        <c:v>45209</c:v>
                      </c:pt>
                      <c:pt idx="245">
                        <c:v>45210</c:v>
                      </c:pt>
                      <c:pt idx="246">
                        <c:v>45211</c:v>
                      </c:pt>
                      <c:pt idx="247">
                        <c:v>45212</c:v>
                      </c:pt>
                      <c:pt idx="248">
                        <c:v>45215</c:v>
                      </c:pt>
                      <c:pt idx="249">
                        <c:v>45216</c:v>
                      </c:pt>
                      <c:pt idx="250">
                        <c:v>45217</c:v>
                      </c:pt>
                      <c:pt idx="251">
                        <c:v>45218</c:v>
                      </c:pt>
                      <c:pt idx="252">
                        <c:v>45219</c:v>
                      </c:pt>
                      <c:pt idx="253">
                        <c:v>45222</c:v>
                      </c:pt>
                      <c:pt idx="254">
                        <c:v>45223</c:v>
                      </c:pt>
                      <c:pt idx="255">
                        <c:v>45224</c:v>
                      </c:pt>
                      <c:pt idx="256">
                        <c:v>45225</c:v>
                      </c:pt>
                      <c:pt idx="257">
                        <c:v>45226</c:v>
                      </c:pt>
                      <c:pt idx="258">
                        <c:v>45229</c:v>
                      </c:pt>
                      <c:pt idx="259">
                        <c:v>45230</c:v>
                      </c:pt>
                      <c:pt idx="260">
                        <c:v>45231</c:v>
                      </c:pt>
                      <c:pt idx="261">
                        <c:v>45232</c:v>
                      </c:pt>
                      <c:pt idx="262">
                        <c:v>45233</c:v>
                      </c:pt>
                      <c:pt idx="263">
                        <c:v>45236</c:v>
                      </c:pt>
                      <c:pt idx="264">
                        <c:v>45237</c:v>
                      </c:pt>
                      <c:pt idx="265">
                        <c:v>45238</c:v>
                      </c:pt>
                      <c:pt idx="266">
                        <c:v>45239</c:v>
                      </c:pt>
                      <c:pt idx="267">
                        <c:v>45240</c:v>
                      </c:pt>
                      <c:pt idx="268">
                        <c:v>45243</c:v>
                      </c:pt>
                      <c:pt idx="269">
                        <c:v>45244</c:v>
                      </c:pt>
                      <c:pt idx="270">
                        <c:v>45245</c:v>
                      </c:pt>
                      <c:pt idx="271">
                        <c:v>45246</c:v>
                      </c:pt>
                      <c:pt idx="272">
                        <c:v>45247</c:v>
                      </c:pt>
                      <c:pt idx="273">
                        <c:v>45250</c:v>
                      </c:pt>
                      <c:pt idx="274">
                        <c:v>45251</c:v>
                      </c:pt>
                      <c:pt idx="275">
                        <c:v>45252</c:v>
                      </c:pt>
                      <c:pt idx="276">
                        <c:v>45253</c:v>
                      </c:pt>
                      <c:pt idx="277">
                        <c:v>45254</c:v>
                      </c:pt>
                      <c:pt idx="278">
                        <c:v>45257</c:v>
                      </c:pt>
                      <c:pt idx="279">
                        <c:v>45258</c:v>
                      </c:pt>
                      <c:pt idx="280">
                        <c:v>45259</c:v>
                      </c:pt>
                      <c:pt idx="281">
                        <c:v>45260</c:v>
                      </c:pt>
                      <c:pt idx="282">
                        <c:v>45261</c:v>
                      </c:pt>
                      <c:pt idx="283">
                        <c:v>45264</c:v>
                      </c:pt>
                      <c:pt idx="284">
                        <c:v>45265</c:v>
                      </c:pt>
                      <c:pt idx="285">
                        <c:v>45266</c:v>
                      </c:pt>
                      <c:pt idx="286">
                        <c:v>45267</c:v>
                      </c:pt>
                      <c:pt idx="287">
                        <c:v>45268</c:v>
                      </c:pt>
                      <c:pt idx="288">
                        <c:v>45271</c:v>
                      </c:pt>
                      <c:pt idx="289">
                        <c:v>45272</c:v>
                      </c:pt>
                      <c:pt idx="290">
                        <c:v>45273</c:v>
                      </c:pt>
                      <c:pt idx="291">
                        <c:v>45274</c:v>
                      </c:pt>
                      <c:pt idx="292">
                        <c:v>45275</c:v>
                      </c:pt>
                      <c:pt idx="293">
                        <c:v>45278</c:v>
                      </c:pt>
                      <c:pt idx="294">
                        <c:v>45279</c:v>
                      </c:pt>
                      <c:pt idx="295">
                        <c:v>45280</c:v>
                      </c:pt>
                      <c:pt idx="296">
                        <c:v>45281</c:v>
                      </c:pt>
                      <c:pt idx="297">
                        <c:v>45282</c:v>
                      </c:pt>
                      <c:pt idx="298">
                        <c:v>45285</c:v>
                      </c:pt>
                      <c:pt idx="299">
                        <c:v>45286</c:v>
                      </c:pt>
                      <c:pt idx="300">
                        <c:v>45287</c:v>
                      </c:pt>
                      <c:pt idx="301">
                        <c:v>45288</c:v>
                      </c:pt>
                      <c:pt idx="302">
                        <c:v>45289</c:v>
                      </c:pt>
                      <c:pt idx="303">
                        <c:v>45293</c:v>
                      </c:pt>
                      <c:pt idx="304">
                        <c:v>45294</c:v>
                      </c:pt>
                      <c:pt idx="305">
                        <c:v>45295</c:v>
                      </c:pt>
                      <c:pt idx="306">
                        <c:v>45296</c:v>
                      </c:pt>
                      <c:pt idx="307">
                        <c:v>45299</c:v>
                      </c:pt>
                      <c:pt idx="308">
                        <c:v>45300</c:v>
                      </c:pt>
                      <c:pt idx="309">
                        <c:v>45301</c:v>
                      </c:pt>
                      <c:pt idx="310">
                        <c:v>45302</c:v>
                      </c:pt>
                      <c:pt idx="311">
                        <c:v>45303</c:v>
                      </c:pt>
                      <c:pt idx="312">
                        <c:v>45306</c:v>
                      </c:pt>
                      <c:pt idx="313">
                        <c:v>45307</c:v>
                      </c:pt>
                      <c:pt idx="314">
                        <c:v>45308</c:v>
                      </c:pt>
                      <c:pt idx="315">
                        <c:v>45309</c:v>
                      </c:pt>
                      <c:pt idx="316">
                        <c:v>45310</c:v>
                      </c:pt>
                      <c:pt idx="317">
                        <c:v>45313</c:v>
                      </c:pt>
                      <c:pt idx="318">
                        <c:v>45314</c:v>
                      </c:pt>
                      <c:pt idx="319">
                        <c:v>45315</c:v>
                      </c:pt>
                      <c:pt idx="320">
                        <c:v>45316</c:v>
                      </c:pt>
                      <c:pt idx="321">
                        <c:v>45317</c:v>
                      </c:pt>
                      <c:pt idx="322">
                        <c:v>45320</c:v>
                      </c:pt>
                      <c:pt idx="323">
                        <c:v>45321</c:v>
                      </c:pt>
                      <c:pt idx="324">
                        <c:v>45322</c:v>
                      </c:pt>
                      <c:pt idx="325">
                        <c:v>45323</c:v>
                      </c:pt>
                      <c:pt idx="326">
                        <c:v>45324</c:v>
                      </c:pt>
                      <c:pt idx="327">
                        <c:v>45327</c:v>
                      </c:pt>
                      <c:pt idx="328">
                        <c:v>45328</c:v>
                      </c:pt>
                      <c:pt idx="329">
                        <c:v>45329</c:v>
                      </c:pt>
                      <c:pt idx="330">
                        <c:v>45330</c:v>
                      </c:pt>
                      <c:pt idx="331">
                        <c:v>45341</c:v>
                      </c:pt>
                      <c:pt idx="332">
                        <c:v>45342</c:v>
                      </c:pt>
                      <c:pt idx="333">
                        <c:v>45343</c:v>
                      </c:pt>
                      <c:pt idx="334">
                        <c:v>45344</c:v>
                      </c:pt>
                      <c:pt idx="335">
                        <c:v>45345</c:v>
                      </c:pt>
                      <c:pt idx="336">
                        <c:v>45348</c:v>
                      </c:pt>
                      <c:pt idx="337">
                        <c:v>45349</c:v>
                      </c:pt>
                      <c:pt idx="338">
                        <c:v>45350</c:v>
                      </c:pt>
                      <c:pt idx="339">
                        <c:v>45351</c:v>
                      </c:pt>
                      <c:pt idx="340">
                        <c:v>45352</c:v>
                      </c:pt>
                      <c:pt idx="341">
                        <c:v>45355</c:v>
                      </c:pt>
                      <c:pt idx="342">
                        <c:v>45356</c:v>
                      </c:pt>
                      <c:pt idx="343">
                        <c:v>45357</c:v>
                      </c:pt>
                      <c:pt idx="344">
                        <c:v>45358</c:v>
                      </c:pt>
                      <c:pt idx="345">
                        <c:v>45359</c:v>
                      </c:pt>
                      <c:pt idx="346">
                        <c:v>45362</c:v>
                      </c:pt>
                      <c:pt idx="347">
                        <c:v>45363</c:v>
                      </c:pt>
                      <c:pt idx="348">
                        <c:v>45364</c:v>
                      </c:pt>
                      <c:pt idx="349">
                        <c:v>45365</c:v>
                      </c:pt>
                      <c:pt idx="350">
                        <c:v>45366</c:v>
                      </c:pt>
                      <c:pt idx="351">
                        <c:v>45369</c:v>
                      </c:pt>
                      <c:pt idx="352">
                        <c:v>45370</c:v>
                      </c:pt>
                      <c:pt idx="353">
                        <c:v>45371</c:v>
                      </c:pt>
                      <c:pt idx="354">
                        <c:v>45372</c:v>
                      </c:pt>
                      <c:pt idx="355">
                        <c:v>45373</c:v>
                      </c:pt>
                      <c:pt idx="356">
                        <c:v>45376</c:v>
                      </c:pt>
                      <c:pt idx="357">
                        <c:v>45377</c:v>
                      </c:pt>
                      <c:pt idx="358">
                        <c:v>45378</c:v>
                      </c:pt>
                      <c:pt idx="359">
                        <c:v>45379</c:v>
                      </c:pt>
                      <c:pt idx="360">
                        <c:v>45380</c:v>
                      </c:pt>
                      <c:pt idx="361">
                        <c:v>45383</c:v>
                      </c:pt>
                      <c:pt idx="362">
                        <c:v>45384</c:v>
                      </c:pt>
                      <c:pt idx="363">
                        <c:v>45385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波动率!$X$185:$X$548</c15:sqref>
                        </c15:formulaRef>
                      </c:ext>
                    </c:extLst>
                    <c:numCache>
                      <c:formatCode>0.00%</c:formatCode>
                      <c:ptCount val="364"/>
                      <c:pt idx="0">
                        <c:v>1.2683382988775494E-2</c:v>
                      </c:pt>
                      <c:pt idx="1">
                        <c:v>1.2584665823006156E-2</c:v>
                      </c:pt>
                      <c:pt idx="2">
                        <c:v>1.2655158824840659E-2</c:v>
                      </c:pt>
                      <c:pt idx="3">
                        <c:v>1.221207731064688E-2</c:v>
                      </c:pt>
                      <c:pt idx="4">
                        <c:v>1.2499275125482648E-2</c:v>
                      </c:pt>
                      <c:pt idx="5">
                        <c:v>1.2666667591732355E-2</c:v>
                      </c:pt>
                      <c:pt idx="6">
                        <c:v>1.2135790393867698E-2</c:v>
                      </c:pt>
                      <c:pt idx="7">
                        <c:v>1.1984982811903687E-2</c:v>
                      </c:pt>
                      <c:pt idx="8">
                        <c:v>1.1855098125489716E-2</c:v>
                      </c:pt>
                      <c:pt idx="9">
                        <c:v>1.1675382551637756E-2</c:v>
                      </c:pt>
                      <c:pt idx="10">
                        <c:v>1.1644855997203567E-2</c:v>
                      </c:pt>
                      <c:pt idx="11">
                        <c:v>1.1638735592788682E-2</c:v>
                      </c:pt>
                      <c:pt idx="12">
                        <c:v>1.1352016711439832E-2</c:v>
                      </c:pt>
                      <c:pt idx="13">
                        <c:v>1.1316914655023073E-2</c:v>
                      </c:pt>
                      <c:pt idx="14">
                        <c:v>1.1518094644994889E-2</c:v>
                      </c:pt>
                      <c:pt idx="15">
                        <c:v>1.0948047775571998E-2</c:v>
                      </c:pt>
                      <c:pt idx="16">
                        <c:v>1.2205847974090352E-2</c:v>
                      </c:pt>
                      <c:pt idx="17">
                        <c:v>1.2051127859745317E-2</c:v>
                      </c:pt>
                      <c:pt idx="18">
                        <c:v>1.1516800388838422E-2</c:v>
                      </c:pt>
                      <c:pt idx="19">
                        <c:v>1.2226506977520252E-2</c:v>
                      </c:pt>
                      <c:pt idx="20">
                        <c:v>1.0560483886337691E-2</c:v>
                      </c:pt>
                      <c:pt idx="21">
                        <c:v>1.061304110033638E-2</c:v>
                      </c:pt>
                      <c:pt idx="22">
                        <c:v>1.053364510712935E-2</c:v>
                      </c:pt>
                      <c:pt idx="23">
                        <c:v>1.0539445755254177E-2</c:v>
                      </c:pt>
                      <c:pt idx="24">
                        <c:v>1.1108671107606025E-2</c:v>
                      </c:pt>
                      <c:pt idx="25">
                        <c:v>1.0453027122841897E-2</c:v>
                      </c:pt>
                      <c:pt idx="26">
                        <c:v>1.0492023626113272E-2</c:v>
                      </c:pt>
                      <c:pt idx="27">
                        <c:v>1.0458830418664895E-2</c:v>
                      </c:pt>
                      <c:pt idx="28">
                        <c:v>1.048810697540273E-2</c:v>
                      </c:pt>
                      <c:pt idx="29">
                        <c:v>1.0483022200751866E-2</c:v>
                      </c:pt>
                      <c:pt idx="30">
                        <c:v>1.1255157425144491E-2</c:v>
                      </c:pt>
                      <c:pt idx="31">
                        <c:v>1.1293706950516125E-2</c:v>
                      </c:pt>
                      <c:pt idx="32">
                        <c:v>1.1292865157770013E-2</c:v>
                      </c:pt>
                      <c:pt idx="33">
                        <c:v>1.1262671364042331E-2</c:v>
                      </c:pt>
                      <c:pt idx="34">
                        <c:v>1.0964390006962406E-2</c:v>
                      </c:pt>
                      <c:pt idx="35">
                        <c:v>1.0784897774445756E-2</c:v>
                      </c:pt>
                      <c:pt idx="36">
                        <c:v>1.014264726025451E-2</c:v>
                      </c:pt>
                      <c:pt idx="37">
                        <c:v>1.0176372018752676E-2</c:v>
                      </c:pt>
                      <c:pt idx="38">
                        <c:v>1.0206269388898756E-2</c:v>
                      </c:pt>
                      <c:pt idx="39">
                        <c:v>9.5485597017659629E-3</c:v>
                      </c:pt>
                      <c:pt idx="40">
                        <c:v>9.5882711221006913E-3</c:v>
                      </c:pt>
                      <c:pt idx="41">
                        <c:v>9.5997309952664412E-3</c:v>
                      </c:pt>
                      <c:pt idx="42">
                        <c:v>9.9601010228369709E-3</c:v>
                      </c:pt>
                      <c:pt idx="43">
                        <c:v>1.031465679939904E-2</c:v>
                      </c:pt>
                      <c:pt idx="44">
                        <c:v>9.4264179396541734E-3</c:v>
                      </c:pt>
                      <c:pt idx="45">
                        <c:v>9.4084054778435146E-3</c:v>
                      </c:pt>
                      <c:pt idx="46">
                        <c:v>9.5314196719460623E-3</c:v>
                      </c:pt>
                      <c:pt idx="47">
                        <c:v>9.5967386465485652E-3</c:v>
                      </c:pt>
                      <c:pt idx="48">
                        <c:v>9.6134810640682473E-3</c:v>
                      </c:pt>
                      <c:pt idx="49">
                        <c:v>9.7027239651519218E-3</c:v>
                      </c:pt>
                      <c:pt idx="50">
                        <c:v>9.6912875507135683E-3</c:v>
                      </c:pt>
                      <c:pt idx="51">
                        <c:v>9.6268211848196412E-3</c:v>
                      </c:pt>
                      <c:pt idx="52">
                        <c:v>1.0100534310538884E-2</c:v>
                      </c:pt>
                      <c:pt idx="53">
                        <c:v>1.0275653573000186E-2</c:v>
                      </c:pt>
                      <c:pt idx="54">
                        <c:v>1.0140822616181523E-2</c:v>
                      </c:pt>
                      <c:pt idx="55">
                        <c:v>9.8214541389336895E-3</c:v>
                      </c:pt>
                      <c:pt idx="56">
                        <c:v>9.4991207553898737E-3</c:v>
                      </c:pt>
                      <c:pt idx="57">
                        <c:v>9.6759204441522594E-3</c:v>
                      </c:pt>
                      <c:pt idx="58">
                        <c:v>9.6777101742616858E-3</c:v>
                      </c:pt>
                      <c:pt idx="59">
                        <c:v>9.7807607005473331E-3</c:v>
                      </c:pt>
                      <c:pt idx="60">
                        <c:v>9.7516305285795558E-3</c:v>
                      </c:pt>
                      <c:pt idx="61">
                        <c:v>1.0237714631526222E-2</c:v>
                      </c:pt>
                      <c:pt idx="62">
                        <c:v>1.0186695342712545E-2</c:v>
                      </c:pt>
                      <c:pt idx="63">
                        <c:v>9.7637456697692287E-3</c:v>
                      </c:pt>
                      <c:pt idx="64">
                        <c:v>9.5174808824213739E-3</c:v>
                      </c:pt>
                      <c:pt idx="65">
                        <c:v>9.3625230429770674E-3</c:v>
                      </c:pt>
                      <c:pt idx="66">
                        <c:v>9.370541402321967E-3</c:v>
                      </c:pt>
                      <c:pt idx="67">
                        <c:v>9.3194093289299344E-3</c:v>
                      </c:pt>
                      <c:pt idx="68">
                        <c:v>9.5185150716562261E-3</c:v>
                      </c:pt>
                      <c:pt idx="69">
                        <c:v>9.6171635979034192E-3</c:v>
                      </c:pt>
                      <c:pt idx="70">
                        <c:v>8.7187793604538589E-3</c:v>
                      </c:pt>
                      <c:pt idx="71">
                        <c:v>9.1334387091911665E-3</c:v>
                      </c:pt>
                      <c:pt idx="72">
                        <c:v>8.6086574981396134E-3</c:v>
                      </c:pt>
                      <c:pt idx="73">
                        <c:v>8.721700436246916E-3</c:v>
                      </c:pt>
                      <c:pt idx="74">
                        <c:v>8.8006684236157165E-3</c:v>
                      </c:pt>
                      <c:pt idx="75">
                        <c:v>8.765653125785474E-3</c:v>
                      </c:pt>
                      <c:pt idx="76">
                        <c:v>8.2325016696802988E-3</c:v>
                      </c:pt>
                      <c:pt idx="77">
                        <c:v>8.869485367159341E-3</c:v>
                      </c:pt>
                      <c:pt idx="78">
                        <c:v>8.8561384969431146E-3</c:v>
                      </c:pt>
                      <c:pt idx="79">
                        <c:v>8.8176386341858089E-3</c:v>
                      </c:pt>
                      <c:pt idx="80">
                        <c:v>8.8168667012167717E-3</c:v>
                      </c:pt>
                      <c:pt idx="81">
                        <c:v>8.2803184320192208E-3</c:v>
                      </c:pt>
                      <c:pt idx="82">
                        <c:v>7.8283863624504096E-3</c:v>
                      </c:pt>
                      <c:pt idx="83">
                        <c:v>7.9200587873408303E-3</c:v>
                      </c:pt>
                      <c:pt idx="84">
                        <c:v>8.1323643630181828E-3</c:v>
                      </c:pt>
                      <c:pt idx="85">
                        <c:v>8.3052533448040797E-3</c:v>
                      </c:pt>
                      <c:pt idx="86">
                        <c:v>8.1168669483097488E-3</c:v>
                      </c:pt>
                      <c:pt idx="87">
                        <c:v>8.4142921268713262E-3</c:v>
                      </c:pt>
                      <c:pt idx="88">
                        <c:v>8.052381987222192E-3</c:v>
                      </c:pt>
                      <c:pt idx="89">
                        <c:v>7.873699312789334E-3</c:v>
                      </c:pt>
                      <c:pt idx="90">
                        <c:v>8.0017813342778826E-3</c:v>
                      </c:pt>
                      <c:pt idx="91">
                        <c:v>7.4131788864847861E-3</c:v>
                      </c:pt>
                      <c:pt idx="92">
                        <c:v>7.4468025722242903E-3</c:v>
                      </c:pt>
                      <c:pt idx="93">
                        <c:v>6.8972398634128771E-3</c:v>
                      </c:pt>
                      <c:pt idx="94">
                        <c:v>7.3246761739293592E-3</c:v>
                      </c:pt>
                      <c:pt idx="95">
                        <c:v>7.1003040214319283E-3</c:v>
                      </c:pt>
                      <c:pt idx="96">
                        <c:v>7.4732627446382986E-3</c:v>
                      </c:pt>
                      <c:pt idx="97">
                        <c:v>6.4927241321168149E-3</c:v>
                      </c:pt>
                      <c:pt idx="98">
                        <c:v>6.57914293713119E-3</c:v>
                      </c:pt>
                      <c:pt idx="99">
                        <c:v>6.3035904438767092E-3</c:v>
                      </c:pt>
                      <c:pt idx="100">
                        <c:v>6.3560499762578999E-3</c:v>
                      </c:pt>
                      <c:pt idx="101">
                        <c:v>6.6874206381325923E-3</c:v>
                      </c:pt>
                      <c:pt idx="102">
                        <c:v>6.6753809342604293E-3</c:v>
                      </c:pt>
                      <c:pt idx="103">
                        <c:v>6.8282811766571718E-3</c:v>
                      </c:pt>
                      <c:pt idx="104">
                        <c:v>6.7502946864483595E-3</c:v>
                      </c:pt>
                      <c:pt idx="105">
                        <c:v>7.0802737396014181E-3</c:v>
                      </c:pt>
                      <c:pt idx="106">
                        <c:v>7.0706765798910047E-3</c:v>
                      </c:pt>
                      <c:pt idx="107">
                        <c:v>8.5556197020404262E-3</c:v>
                      </c:pt>
                      <c:pt idx="108">
                        <c:v>8.8934389817749808E-3</c:v>
                      </c:pt>
                      <c:pt idx="109">
                        <c:v>9.1499479026078152E-3</c:v>
                      </c:pt>
                      <c:pt idx="110">
                        <c:v>8.8897759420537535E-3</c:v>
                      </c:pt>
                      <c:pt idx="111">
                        <c:v>8.9542075712901025E-3</c:v>
                      </c:pt>
                      <c:pt idx="112">
                        <c:v>8.9838680531855956E-3</c:v>
                      </c:pt>
                      <c:pt idx="113">
                        <c:v>9.4064172467765474E-3</c:v>
                      </c:pt>
                      <c:pt idx="114">
                        <c:v>9.1260466716059606E-3</c:v>
                      </c:pt>
                      <c:pt idx="115">
                        <c:v>9.2801121746478258E-3</c:v>
                      </c:pt>
                      <c:pt idx="116">
                        <c:v>8.9520605414080221E-3</c:v>
                      </c:pt>
                      <c:pt idx="117">
                        <c:v>9.0302968541015743E-3</c:v>
                      </c:pt>
                      <c:pt idx="118">
                        <c:v>8.9389321026356935E-3</c:v>
                      </c:pt>
                      <c:pt idx="119">
                        <c:v>8.9977740325671244E-3</c:v>
                      </c:pt>
                      <c:pt idx="120">
                        <c:v>8.866919492772565E-3</c:v>
                      </c:pt>
                      <c:pt idx="121">
                        <c:v>8.678213701495751E-3</c:v>
                      </c:pt>
                      <c:pt idx="122">
                        <c:v>8.8485715175339406E-3</c:v>
                      </c:pt>
                      <c:pt idx="123">
                        <c:v>8.964047142617863E-3</c:v>
                      </c:pt>
                      <c:pt idx="124">
                        <c:v>8.9135207564523915E-3</c:v>
                      </c:pt>
                      <c:pt idx="125">
                        <c:v>8.5674199569379453E-3</c:v>
                      </c:pt>
                      <c:pt idx="126">
                        <c:v>8.5660693348851118E-3</c:v>
                      </c:pt>
                      <c:pt idx="127">
                        <c:v>6.4070806878439969E-3</c:v>
                      </c:pt>
                      <c:pt idx="128">
                        <c:v>6.2839212069868301E-3</c:v>
                      </c:pt>
                      <c:pt idx="129">
                        <c:v>5.3817317260093306E-3</c:v>
                      </c:pt>
                      <c:pt idx="130">
                        <c:v>5.482122698522671E-3</c:v>
                      </c:pt>
                      <c:pt idx="131">
                        <c:v>6.0491946988191483E-3</c:v>
                      </c:pt>
                      <c:pt idx="132">
                        <c:v>7.1187576313689709E-3</c:v>
                      </c:pt>
                      <c:pt idx="133">
                        <c:v>6.9509925973687851E-3</c:v>
                      </c:pt>
                      <c:pt idx="134">
                        <c:v>6.9790059555163795E-3</c:v>
                      </c:pt>
                      <c:pt idx="135">
                        <c:v>6.8219361536621731E-3</c:v>
                      </c:pt>
                      <c:pt idx="136">
                        <c:v>7.3541050763309994E-3</c:v>
                      </c:pt>
                      <c:pt idx="137">
                        <c:v>7.3361663096319267E-3</c:v>
                      </c:pt>
                      <c:pt idx="138">
                        <c:v>7.6001036096098786E-3</c:v>
                      </c:pt>
                      <c:pt idx="139">
                        <c:v>7.4505343575182407E-3</c:v>
                      </c:pt>
                      <c:pt idx="140">
                        <c:v>8.9175844071073609E-3</c:v>
                      </c:pt>
                      <c:pt idx="141">
                        <c:v>9.0664659606802742E-3</c:v>
                      </c:pt>
                      <c:pt idx="142">
                        <c:v>8.873714321865676E-3</c:v>
                      </c:pt>
                      <c:pt idx="143">
                        <c:v>9.3928787113527878E-3</c:v>
                      </c:pt>
                      <c:pt idx="144">
                        <c:v>9.320453023219967E-3</c:v>
                      </c:pt>
                      <c:pt idx="145">
                        <c:v>9.9813959873557515E-3</c:v>
                      </c:pt>
                      <c:pt idx="146">
                        <c:v>9.9821228677235072E-3</c:v>
                      </c:pt>
                      <c:pt idx="147">
                        <c:v>1.0080892204449425E-2</c:v>
                      </c:pt>
                      <c:pt idx="148">
                        <c:v>9.9956649527229418E-3</c:v>
                      </c:pt>
                      <c:pt idx="149">
                        <c:v>9.9418173972413027E-3</c:v>
                      </c:pt>
                      <c:pt idx="150">
                        <c:v>1.0490420539236066E-2</c:v>
                      </c:pt>
                      <c:pt idx="151">
                        <c:v>1.0410558027353616E-2</c:v>
                      </c:pt>
                      <c:pt idx="152">
                        <c:v>9.9943277621119802E-3</c:v>
                      </c:pt>
                      <c:pt idx="153">
                        <c:v>9.8557166480509831E-3</c:v>
                      </c:pt>
                      <c:pt idx="154">
                        <c:v>1.0107243549198239E-2</c:v>
                      </c:pt>
                      <c:pt idx="155">
                        <c:v>1.0248295444732701E-2</c:v>
                      </c:pt>
                      <c:pt idx="156">
                        <c:v>9.9445784490405174E-3</c:v>
                      </c:pt>
                      <c:pt idx="157">
                        <c:v>1.0093486886628939E-2</c:v>
                      </c:pt>
                      <c:pt idx="158">
                        <c:v>1.0840400098523337E-2</c:v>
                      </c:pt>
                      <c:pt idx="159">
                        <c:v>1.1227268486579185E-2</c:v>
                      </c:pt>
                      <c:pt idx="160">
                        <c:v>1.0275146369393882E-2</c:v>
                      </c:pt>
                      <c:pt idx="161">
                        <c:v>1.0089532478016815E-2</c:v>
                      </c:pt>
                      <c:pt idx="162">
                        <c:v>1.007331034696464E-2</c:v>
                      </c:pt>
                      <c:pt idx="163">
                        <c:v>9.3734961609735473E-3</c:v>
                      </c:pt>
                      <c:pt idx="164">
                        <c:v>9.1861944638308712E-3</c:v>
                      </c:pt>
                      <c:pt idx="165">
                        <c:v>9.4416687024880836E-3</c:v>
                      </c:pt>
                      <c:pt idx="166">
                        <c:v>9.6433829134441474E-3</c:v>
                      </c:pt>
                      <c:pt idx="167">
                        <c:v>9.9670215202145446E-3</c:v>
                      </c:pt>
                      <c:pt idx="168">
                        <c:v>9.9137531404197496E-3</c:v>
                      </c:pt>
                      <c:pt idx="169">
                        <c:v>1.0361057529556439E-2</c:v>
                      </c:pt>
                      <c:pt idx="170">
                        <c:v>9.4269920602759877E-3</c:v>
                      </c:pt>
                      <c:pt idx="171">
                        <c:v>9.3851687648323738E-3</c:v>
                      </c:pt>
                      <c:pt idx="172">
                        <c:v>9.1403260723435728E-3</c:v>
                      </c:pt>
                      <c:pt idx="173">
                        <c:v>9.4289082674866298E-3</c:v>
                      </c:pt>
                      <c:pt idx="174">
                        <c:v>9.3978266332442207E-3</c:v>
                      </c:pt>
                      <c:pt idx="175">
                        <c:v>9.4675450220397424E-3</c:v>
                      </c:pt>
                      <c:pt idx="176">
                        <c:v>9.102277473973781E-3</c:v>
                      </c:pt>
                      <c:pt idx="177">
                        <c:v>8.4515915474577159E-3</c:v>
                      </c:pt>
                      <c:pt idx="178">
                        <c:v>8.0009837899267695E-3</c:v>
                      </c:pt>
                      <c:pt idx="179">
                        <c:v>7.8487674741709382E-3</c:v>
                      </c:pt>
                      <c:pt idx="180">
                        <c:v>7.8730019113210717E-3</c:v>
                      </c:pt>
                      <c:pt idx="181">
                        <c:v>7.9797971798317765E-3</c:v>
                      </c:pt>
                      <c:pt idx="182">
                        <c:v>8.2752401162324348E-3</c:v>
                      </c:pt>
                      <c:pt idx="183">
                        <c:v>8.1915072229420561E-3</c:v>
                      </c:pt>
                      <c:pt idx="184">
                        <c:v>8.198859983726093E-3</c:v>
                      </c:pt>
                      <c:pt idx="185">
                        <c:v>7.3121774176638397E-3</c:v>
                      </c:pt>
                      <c:pt idx="186">
                        <c:v>7.1694190426780909E-3</c:v>
                      </c:pt>
                      <c:pt idx="187">
                        <c:v>6.8823752404634292E-3</c:v>
                      </c:pt>
                      <c:pt idx="188">
                        <c:v>7.8111246505698523E-3</c:v>
                      </c:pt>
                      <c:pt idx="189">
                        <c:v>7.2681842987782656E-3</c:v>
                      </c:pt>
                      <c:pt idx="190">
                        <c:v>7.0759363549882772E-3</c:v>
                      </c:pt>
                      <c:pt idx="191">
                        <c:v>7.2016279493362862E-3</c:v>
                      </c:pt>
                      <c:pt idx="192">
                        <c:v>7.1363632653502493E-3</c:v>
                      </c:pt>
                      <c:pt idx="193">
                        <c:v>6.8271346040049679E-3</c:v>
                      </c:pt>
                      <c:pt idx="194">
                        <c:v>7.1034897590680525E-3</c:v>
                      </c:pt>
                      <c:pt idx="195">
                        <c:v>7.0391515451491398E-3</c:v>
                      </c:pt>
                      <c:pt idx="196">
                        <c:v>7.2058478983093727E-3</c:v>
                      </c:pt>
                      <c:pt idx="197">
                        <c:v>7.2793479579322641E-3</c:v>
                      </c:pt>
                      <c:pt idx="198">
                        <c:v>6.9883791474474235E-3</c:v>
                      </c:pt>
                      <c:pt idx="199">
                        <c:v>7.0812305098704002E-3</c:v>
                      </c:pt>
                      <c:pt idx="200">
                        <c:v>7.1509615661591542E-3</c:v>
                      </c:pt>
                      <c:pt idx="201">
                        <c:v>9.0769015343563526E-3</c:v>
                      </c:pt>
                      <c:pt idx="202">
                        <c:v>8.9580579354665395E-3</c:v>
                      </c:pt>
                      <c:pt idx="203">
                        <c:v>9.030431343045436E-3</c:v>
                      </c:pt>
                      <c:pt idx="204">
                        <c:v>9.0249978236645358E-3</c:v>
                      </c:pt>
                      <c:pt idx="205">
                        <c:v>9.0143451541489662E-3</c:v>
                      </c:pt>
                      <c:pt idx="206">
                        <c:v>8.9766511192219053E-3</c:v>
                      </c:pt>
                      <c:pt idx="207">
                        <c:v>8.8505422725468647E-3</c:v>
                      </c:pt>
                      <c:pt idx="208">
                        <c:v>8.4205320215448073E-3</c:v>
                      </c:pt>
                      <c:pt idx="209">
                        <c:v>8.6960906060927368E-3</c:v>
                      </c:pt>
                      <c:pt idx="210">
                        <c:v>8.8814237438222931E-3</c:v>
                      </c:pt>
                      <c:pt idx="211">
                        <c:v>8.9887694417621119E-3</c:v>
                      </c:pt>
                      <c:pt idx="212">
                        <c:v>8.9963458649220378E-3</c:v>
                      </c:pt>
                      <c:pt idx="213">
                        <c:v>9.298720179165899E-3</c:v>
                      </c:pt>
                      <c:pt idx="214">
                        <c:v>8.9577747190987527E-3</c:v>
                      </c:pt>
                      <c:pt idx="215">
                        <c:v>8.7970271195327941E-3</c:v>
                      </c:pt>
                      <c:pt idx="216">
                        <c:v>8.7734849634850953E-3</c:v>
                      </c:pt>
                      <c:pt idx="217">
                        <c:v>8.9817505590127078E-3</c:v>
                      </c:pt>
                      <c:pt idx="218">
                        <c:v>9.0996531456041252E-3</c:v>
                      </c:pt>
                      <c:pt idx="219">
                        <c:v>8.8775184631271695E-3</c:v>
                      </c:pt>
                      <c:pt idx="220">
                        <c:v>9.3592823355326295E-3</c:v>
                      </c:pt>
                      <c:pt idx="221">
                        <c:v>7.3894254998299845E-3</c:v>
                      </c:pt>
                      <c:pt idx="222">
                        <c:v>7.7165291031786303E-3</c:v>
                      </c:pt>
                      <c:pt idx="223">
                        <c:v>7.7723062701637946E-3</c:v>
                      </c:pt>
                      <c:pt idx="224">
                        <c:v>7.416695517495484E-3</c:v>
                      </c:pt>
                      <c:pt idx="225">
                        <c:v>7.3978094141984932E-3</c:v>
                      </c:pt>
                      <c:pt idx="226">
                        <c:v>7.6593885522985615E-3</c:v>
                      </c:pt>
                      <c:pt idx="227">
                        <c:v>8.2426049129511059E-3</c:v>
                      </c:pt>
                      <c:pt idx="228">
                        <c:v>8.0194377034429956E-3</c:v>
                      </c:pt>
                      <c:pt idx="229">
                        <c:v>7.6971630734812028E-3</c:v>
                      </c:pt>
                      <c:pt idx="230">
                        <c:v>7.32386745926864E-3</c:v>
                      </c:pt>
                      <c:pt idx="231">
                        <c:v>7.2302935706220284E-3</c:v>
                      </c:pt>
                      <c:pt idx="232">
                        <c:v>7.2725147615602141E-3</c:v>
                      </c:pt>
                      <c:pt idx="233">
                        <c:v>6.9548730422736901E-3</c:v>
                      </c:pt>
                      <c:pt idx="234">
                        <c:v>7.1907729301295444E-3</c:v>
                      </c:pt>
                      <c:pt idx="235">
                        <c:v>7.1918311285477932E-3</c:v>
                      </c:pt>
                      <c:pt idx="236">
                        <c:v>8.1469624117621892E-3</c:v>
                      </c:pt>
                      <c:pt idx="237">
                        <c:v>8.124487294221305E-3</c:v>
                      </c:pt>
                      <c:pt idx="238">
                        <c:v>7.9895871674591969E-3</c:v>
                      </c:pt>
                      <c:pt idx="239">
                        <c:v>8.2615427577784877E-3</c:v>
                      </c:pt>
                      <c:pt idx="240">
                        <c:v>7.9763318859440088E-3</c:v>
                      </c:pt>
                      <c:pt idx="241">
                        <c:v>8.0196923718580098E-3</c:v>
                      </c:pt>
                      <c:pt idx="242">
                        <c:v>7.7023468268395965E-3</c:v>
                      </c:pt>
                      <c:pt idx="243">
                        <c:v>9.6548031052686601E-3</c:v>
                      </c:pt>
                      <c:pt idx="244">
                        <c:v>1.0018933521899098E-2</c:v>
                      </c:pt>
                      <c:pt idx="245">
                        <c:v>9.8985482153359974E-3</c:v>
                      </c:pt>
                      <c:pt idx="246">
                        <c:v>9.8978164188011052E-3</c:v>
                      </c:pt>
                      <c:pt idx="247">
                        <c:v>9.7296398621186646E-3</c:v>
                      </c:pt>
                      <c:pt idx="248">
                        <c:v>1.0207796762278953E-2</c:v>
                      </c:pt>
                      <c:pt idx="249">
                        <c:v>1.0194682737309601E-2</c:v>
                      </c:pt>
                      <c:pt idx="250">
                        <c:v>1.0200632895174993E-2</c:v>
                      </c:pt>
                      <c:pt idx="251">
                        <c:v>9.9914366838599958E-3</c:v>
                      </c:pt>
                      <c:pt idx="252">
                        <c:v>9.8716768739207077E-3</c:v>
                      </c:pt>
                      <c:pt idx="253">
                        <c:v>9.9308960988797532E-3</c:v>
                      </c:pt>
                      <c:pt idx="254">
                        <c:v>9.9864171944106222E-3</c:v>
                      </c:pt>
                      <c:pt idx="255">
                        <c:v>1.00027722516699E-2</c:v>
                      </c:pt>
                      <c:pt idx="256">
                        <c:v>9.5103846340749854E-3</c:v>
                      </c:pt>
                      <c:pt idx="257">
                        <c:v>9.2774552805591024E-3</c:v>
                      </c:pt>
                      <c:pt idx="258">
                        <c:v>9.3593434279337587E-3</c:v>
                      </c:pt>
                      <c:pt idx="259">
                        <c:v>9.3624259757213064E-3</c:v>
                      </c:pt>
                      <c:pt idx="260">
                        <c:v>9.1364495176985312E-3</c:v>
                      </c:pt>
                      <c:pt idx="261">
                        <c:v>9.1359527791224186E-3</c:v>
                      </c:pt>
                      <c:pt idx="262">
                        <c:v>9.0660919419368619E-3</c:v>
                      </c:pt>
                      <c:pt idx="263">
                        <c:v>6.7259137085858506E-3</c:v>
                      </c:pt>
                      <c:pt idx="264">
                        <c:v>6.1605156213000254E-3</c:v>
                      </c:pt>
                      <c:pt idx="265">
                        <c:v>6.1336840293317587E-3</c:v>
                      </c:pt>
                      <c:pt idx="266">
                        <c:v>6.2289136790523066E-3</c:v>
                      </c:pt>
                      <c:pt idx="267">
                        <c:v>6.3680263642972813E-3</c:v>
                      </c:pt>
                      <c:pt idx="268">
                        <c:v>5.3214658707418658E-3</c:v>
                      </c:pt>
                      <c:pt idx="269">
                        <c:v>5.2328678088422636E-3</c:v>
                      </c:pt>
                      <c:pt idx="270">
                        <c:v>5.4407364141223179E-3</c:v>
                      </c:pt>
                      <c:pt idx="271">
                        <c:v>5.4396074968941777E-3</c:v>
                      </c:pt>
                      <c:pt idx="272">
                        <c:v>6.180265711682148E-3</c:v>
                      </c:pt>
                      <c:pt idx="273">
                        <c:v>6.1938199987307922E-3</c:v>
                      </c:pt>
                      <c:pt idx="274">
                        <c:v>6.2926504801982469E-3</c:v>
                      </c:pt>
                      <c:pt idx="275">
                        <c:v>6.3215591930386068E-3</c:v>
                      </c:pt>
                      <c:pt idx="276">
                        <c:v>6.7966589895146331E-3</c:v>
                      </c:pt>
                      <c:pt idx="277">
                        <c:v>6.8716075097205159E-3</c:v>
                      </c:pt>
                      <c:pt idx="278">
                        <c:v>6.8053098901906372E-3</c:v>
                      </c:pt>
                      <c:pt idx="279">
                        <c:v>6.5815930479123704E-3</c:v>
                      </c:pt>
                      <c:pt idx="280">
                        <c:v>6.5730828202279481E-3</c:v>
                      </c:pt>
                      <c:pt idx="281">
                        <c:v>6.7728114985357753E-3</c:v>
                      </c:pt>
                      <c:pt idx="282">
                        <c:v>6.6305509211392168E-3</c:v>
                      </c:pt>
                      <c:pt idx="283">
                        <c:v>6.9411026731608268E-3</c:v>
                      </c:pt>
                      <c:pt idx="284">
                        <c:v>6.8066580552224249E-3</c:v>
                      </c:pt>
                      <c:pt idx="285">
                        <c:v>6.9073144329487753E-3</c:v>
                      </c:pt>
                      <c:pt idx="286">
                        <c:v>6.8693016888302051E-3</c:v>
                      </c:pt>
                      <c:pt idx="287">
                        <c:v>7.1879861462150795E-3</c:v>
                      </c:pt>
                      <c:pt idx="288">
                        <c:v>7.1924860033098408E-3</c:v>
                      </c:pt>
                      <c:pt idx="289">
                        <c:v>7.175612235503742E-3</c:v>
                      </c:pt>
                      <c:pt idx="290">
                        <c:v>8.7689034408682445E-3</c:v>
                      </c:pt>
                      <c:pt idx="291">
                        <c:v>8.8869486851884411E-3</c:v>
                      </c:pt>
                      <c:pt idx="292">
                        <c:v>8.4879234084468142E-3</c:v>
                      </c:pt>
                      <c:pt idx="293">
                        <c:v>8.256644563253519E-3</c:v>
                      </c:pt>
                      <c:pt idx="294">
                        <c:v>8.2017746434179771E-3</c:v>
                      </c:pt>
                      <c:pt idx="295">
                        <c:v>8.3197115576266155E-3</c:v>
                      </c:pt>
                      <c:pt idx="296">
                        <c:v>8.0737006292077584E-3</c:v>
                      </c:pt>
                      <c:pt idx="297">
                        <c:v>8.0291586746530641E-3</c:v>
                      </c:pt>
                      <c:pt idx="298">
                        <c:v>8.1694719833880214E-3</c:v>
                      </c:pt>
                      <c:pt idx="299">
                        <c:v>8.1266737543004078E-3</c:v>
                      </c:pt>
                      <c:pt idx="300">
                        <c:v>8.2697388516331394E-3</c:v>
                      </c:pt>
                      <c:pt idx="301">
                        <c:v>8.2084257193852199E-3</c:v>
                      </c:pt>
                      <c:pt idx="302">
                        <c:v>8.4153736411368765E-3</c:v>
                      </c:pt>
                      <c:pt idx="303">
                        <c:v>8.337577944745404E-3</c:v>
                      </c:pt>
                      <c:pt idx="304">
                        <c:v>8.336529475705701E-3</c:v>
                      </c:pt>
                      <c:pt idx="305">
                        <c:v>8.2815149602772017E-3</c:v>
                      </c:pt>
                      <c:pt idx="306">
                        <c:v>8.5083264050824763E-3</c:v>
                      </c:pt>
                      <c:pt idx="307">
                        <c:v>8.1575915500478047E-3</c:v>
                      </c:pt>
                      <c:pt idx="308">
                        <c:v>8.1708773926034983E-3</c:v>
                      </c:pt>
                      <c:pt idx="309">
                        <c:v>8.0684740303488284E-3</c:v>
                      </c:pt>
                      <c:pt idx="310">
                        <c:v>6.1018313520332951E-3</c:v>
                      </c:pt>
                      <c:pt idx="311">
                        <c:v>6.0196772293090988E-3</c:v>
                      </c:pt>
                      <c:pt idx="312">
                        <c:v>5.9859733501375825E-3</c:v>
                      </c:pt>
                      <c:pt idx="313">
                        <c:v>6.0228329281099332E-3</c:v>
                      </c:pt>
                      <c:pt idx="314">
                        <c:v>6.2016185968252393E-3</c:v>
                      </c:pt>
                      <c:pt idx="315">
                        <c:v>6.2984609526041393E-3</c:v>
                      </c:pt>
                      <c:pt idx="316">
                        <c:v>6.1723705738794205E-3</c:v>
                      </c:pt>
                      <c:pt idx="317">
                        <c:v>6.0359241841802915E-3</c:v>
                      </c:pt>
                      <c:pt idx="318">
                        <c:v>6.3389524729885998E-3</c:v>
                      </c:pt>
                      <c:pt idx="319">
                        <c:v>6.4257114086589172E-3</c:v>
                      </c:pt>
                      <c:pt idx="320">
                        <c:v>6.1907353765469101E-3</c:v>
                      </c:pt>
                      <c:pt idx="321">
                        <c:v>6.0591754801622329E-3</c:v>
                      </c:pt>
                      <c:pt idx="322">
                        <c:v>5.4937476098220351E-3</c:v>
                      </c:pt>
                      <c:pt idx="323">
                        <c:v>5.7883567615636504E-3</c:v>
                      </c:pt>
                      <c:pt idx="324">
                        <c:v>5.742236276736771E-3</c:v>
                      </c:pt>
                      <c:pt idx="325">
                        <c:v>5.8166293026278267E-3</c:v>
                      </c:pt>
                      <c:pt idx="326">
                        <c:v>5.9192220154873163E-3</c:v>
                      </c:pt>
                      <c:pt idx="327">
                        <c:v>5.8058713877877687E-3</c:v>
                      </c:pt>
                      <c:pt idx="328">
                        <c:v>5.7701678421928941E-3</c:v>
                      </c:pt>
                      <c:pt idx="329">
                        <c:v>5.7682429076027792E-3</c:v>
                      </c:pt>
                      <c:pt idx="330">
                        <c:v>6.0907500135546268E-3</c:v>
                      </c:pt>
                      <c:pt idx="331">
                        <c:v>6.0980699162719067E-3</c:v>
                      </c:pt>
                      <c:pt idx="332">
                        <c:v>6.1376459962551311E-3</c:v>
                      </c:pt>
                      <c:pt idx="333">
                        <c:v>6.1187788728910746E-3</c:v>
                      </c:pt>
                      <c:pt idx="334">
                        <c:v>6.0055738441523107E-3</c:v>
                      </c:pt>
                      <c:pt idx="335">
                        <c:v>5.7276925043266008E-3</c:v>
                      </c:pt>
                      <c:pt idx="336">
                        <c:v>6.216166807504319E-3</c:v>
                      </c:pt>
                      <c:pt idx="337">
                        <c:v>6.8851057186199265E-3</c:v>
                      </c:pt>
                      <c:pt idx="338">
                        <c:v>6.5128949784552352E-3</c:v>
                      </c:pt>
                      <c:pt idx="339">
                        <c:v>6.399728918857304E-3</c:v>
                      </c:pt>
                      <c:pt idx="340">
                        <c:v>6.3924850094119988E-3</c:v>
                      </c:pt>
                      <c:pt idx="341">
                        <c:v>6.5379202440199492E-3</c:v>
                      </c:pt>
                      <c:pt idx="342">
                        <c:v>6.5733075379977449E-3</c:v>
                      </c:pt>
                      <c:pt idx="343">
                        <c:v>6.0180710115366317E-3</c:v>
                      </c:pt>
                      <c:pt idx="344">
                        <c:v>6.0634669103828767E-3</c:v>
                      </c:pt>
                      <c:pt idx="345">
                        <c:v>6.0503903322301281E-3</c:v>
                      </c:pt>
                      <c:pt idx="346">
                        <c:v>6.5453769765915441E-3</c:v>
                      </c:pt>
                      <c:pt idx="347">
                        <c:v>6.5270428594998535E-3</c:v>
                      </c:pt>
                      <c:pt idx="348">
                        <c:v>6.5919663374110083E-3</c:v>
                      </c:pt>
                      <c:pt idx="349">
                        <c:v>6.6050748109503041E-3</c:v>
                      </c:pt>
                      <c:pt idx="350">
                        <c:v>6.2823678988344267E-3</c:v>
                      </c:pt>
                      <c:pt idx="351">
                        <c:v>6.303733368636398E-3</c:v>
                      </c:pt>
                      <c:pt idx="352">
                        <c:v>6.2271370670739174E-3</c:v>
                      </c:pt>
                      <c:pt idx="353">
                        <c:v>6.2185190453014471E-3</c:v>
                      </c:pt>
                      <c:pt idx="354">
                        <c:v>6.2788712182715199E-3</c:v>
                      </c:pt>
                      <c:pt idx="355">
                        <c:v>6.7308193325179436E-3</c:v>
                      </c:pt>
                      <c:pt idx="356">
                        <c:v>6.1425324803010429E-3</c:v>
                      </c:pt>
                      <c:pt idx="357">
                        <c:v>5.8113193757459922E-3</c:v>
                      </c:pt>
                      <c:pt idx="358">
                        <c:v>6.1246559038655264E-3</c:v>
                      </c:pt>
                      <c:pt idx="359">
                        <c:v>6.1294188013421977E-3</c:v>
                      </c:pt>
                      <c:pt idx="360">
                        <c:v>6.130063048364295E-3</c:v>
                      </c:pt>
                      <c:pt idx="361">
                        <c:v>6.2134784433412063E-3</c:v>
                      </c:pt>
                      <c:pt idx="362">
                        <c:v>6.1560261261759588E-3</c:v>
                      </c:pt>
                      <c:pt idx="363">
                        <c:v>6.237304073758311E-3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907-429A-BBD3-CE2C3F347A70}"/>
                  </c:ext>
                </c:extLst>
              </c15:ser>
            </c15:filteredLineSeries>
          </c:ext>
        </c:extLst>
      </c:lineChart>
      <c:dateAx>
        <c:axId val="342761964"/>
        <c:scaling>
          <c:orientation val="minMax"/>
        </c:scaling>
        <c:delete val="0"/>
        <c:axPos val="b"/>
        <c:numFmt formatCode="yyyy/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781854176"/>
        <c:crosses val="autoZero"/>
        <c:auto val="1"/>
        <c:lblOffset val="100"/>
        <c:baseTimeUnit val="days"/>
      </c:dateAx>
      <c:valAx>
        <c:axId val="781854176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342761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055555555556E-2"/>
          <c:y val="0.101851851851852"/>
          <c:w val="0.90463888888888899"/>
          <c:h val="0.73527777777777803"/>
        </c:manualLayout>
      </c:layout>
      <c:lineChart>
        <c:grouping val="standard"/>
        <c:varyColors val="0"/>
        <c:ser>
          <c:idx val="0"/>
          <c:order val="0"/>
          <c:tx>
            <c:strRef>
              <c:f>'持仓量-成交量'!$J$1</c:f>
              <c:strCache>
                <c:ptCount val="1"/>
                <c:pt idx="0">
                  <c:v>成交持仓比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'持仓量-成交量'!$I$2:$I$280</c:f>
              <c:numCache>
                <c:formatCode>yyyy/m/d;@</c:formatCode>
                <c:ptCount val="279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</c:numCache>
            </c:numRef>
          </c:cat>
          <c:val>
            <c:numRef>
              <c:f>'持仓量-成交量'!$J$2:$J$280</c:f>
              <c:numCache>
                <c:formatCode>#,##0.00_ </c:formatCode>
                <c:ptCount val="279"/>
                <c:pt idx="0">
                  <c:v>0.88578991674571594</c:v>
                </c:pt>
                <c:pt idx="1">
                  <c:v>0.94486477451275497</c:v>
                </c:pt>
                <c:pt idx="2">
                  <c:v>0.96497085841363883</c:v>
                </c:pt>
                <c:pt idx="3">
                  <c:v>0.97588429259808984</c:v>
                </c:pt>
                <c:pt idx="4">
                  <c:v>0.98040191835426072</c:v>
                </c:pt>
                <c:pt idx="5">
                  <c:v>0.97663355405119245</c:v>
                </c:pt>
                <c:pt idx="6">
                  <c:v>0.95243040954472724</c:v>
                </c:pt>
                <c:pt idx="7">
                  <c:v>0.94976316788088189</c:v>
                </c:pt>
                <c:pt idx="8">
                  <c:v>0.95914393137887854</c:v>
                </c:pt>
                <c:pt idx="9">
                  <c:v>0.95828451780586155</c:v>
                </c:pt>
                <c:pt idx="10">
                  <c:v>0.94088768134954615</c:v>
                </c:pt>
                <c:pt idx="11">
                  <c:v>0.93534166322778922</c:v>
                </c:pt>
                <c:pt idx="12">
                  <c:v>0.93098784761452058</c:v>
                </c:pt>
                <c:pt idx="13">
                  <c:v>0.9157254759307083</c:v>
                </c:pt>
                <c:pt idx="14">
                  <c:v>0.90460727346082392</c:v>
                </c:pt>
                <c:pt idx="15">
                  <c:v>0.90408424706442303</c:v>
                </c:pt>
                <c:pt idx="16">
                  <c:v>0.90639591465082225</c:v>
                </c:pt>
                <c:pt idx="17">
                  <c:v>0.91615485649007311</c:v>
                </c:pt>
                <c:pt idx="18">
                  <c:v>0.9211446823048004</c:v>
                </c:pt>
                <c:pt idx="19">
                  <c:v>0.92736356744789783</c:v>
                </c:pt>
                <c:pt idx="20">
                  <c:v>0.93236286829041182</c:v>
                </c:pt>
                <c:pt idx="21">
                  <c:v>0.92853818584105885</c:v>
                </c:pt>
                <c:pt idx="22">
                  <c:v>0.92268511370373807</c:v>
                </c:pt>
                <c:pt idx="23">
                  <c:v>0.92959834331925006</c:v>
                </c:pt>
                <c:pt idx="24">
                  <c:v>0.92876930073170594</c:v>
                </c:pt>
                <c:pt idx="25">
                  <c:v>0.92390980164433112</c:v>
                </c:pt>
                <c:pt idx="26">
                  <c:v>0.93116703071464957</c:v>
                </c:pt>
                <c:pt idx="27">
                  <c:v>0.92987740393943086</c:v>
                </c:pt>
                <c:pt idx="28">
                  <c:v>0.91940568215025953</c:v>
                </c:pt>
                <c:pt idx="29">
                  <c:v>0.91643289275251205</c:v>
                </c:pt>
                <c:pt idx="30">
                  <c:v>0.92015295892245097</c:v>
                </c:pt>
                <c:pt idx="31">
                  <c:v>0.92090676078793565</c:v>
                </c:pt>
                <c:pt idx="32">
                  <c:v>0.92331012289959202</c:v>
                </c:pt>
                <c:pt idx="33">
                  <c:v>0.93358331634832781</c:v>
                </c:pt>
                <c:pt idx="34">
                  <c:v>0.94602639110778619</c:v>
                </c:pt>
                <c:pt idx="35">
                  <c:v>0.94398320407322911</c:v>
                </c:pt>
                <c:pt idx="36">
                  <c:v>0.94299543321333457</c:v>
                </c:pt>
                <c:pt idx="37">
                  <c:v>0.92929085688696156</c:v>
                </c:pt>
                <c:pt idx="38">
                  <c:v>0.92042348016792863</c:v>
                </c:pt>
                <c:pt idx="39">
                  <c:v>0.92023765835925242</c:v>
                </c:pt>
                <c:pt idx="40">
                  <c:v>0.91274597659325285</c:v>
                </c:pt>
                <c:pt idx="41">
                  <c:v>0.91484802771263696</c:v>
                </c:pt>
                <c:pt idx="42">
                  <c:v>0.91989536485101853</c:v>
                </c:pt>
                <c:pt idx="43">
                  <c:v>0.9194384710204917</c:v>
                </c:pt>
                <c:pt idx="44">
                  <c:v>0.92497801182765083</c:v>
                </c:pt>
                <c:pt idx="45">
                  <c:v>0.94062354422644012</c:v>
                </c:pt>
                <c:pt idx="46">
                  <c:v>0.94243336681806655</c:v>
                </c:pt>
                <c:pt idx="47">
                  <c:v>0.96639380375818829</c:v>
                </c:pt>
                <c:pt idx="48">
                  <c:v>0.98905935816197066</c:v>
                </c:pt>
                <c:pt idx="49">
                  <c:v>1.0099424191061901</c:v>
                </c:pt>
                <c:pt idx="50">
                  <c:v>1.025999411156153</c:v>
                </c:pt>
                <c:pt idx="51">
                  <c:v>1.0384122043021571</c:v>
                </c:pt>
                <c:pt idx="52">
                  <c:v>1.0477022830058311</c:v>
                </c:pt>
                <c:pt idx="53">
                  <c:v>1.0684308276899193</c:v>
                </c:pt>
                <c:pt idx="54">
                  <c:v>1.0814636820170014</c:v>
                </c:pt>
                <c:pt idx="55">
                  <c:v>1.0909096608436044</c:v>
                </c:pt>
                <c:pt idx="56">
                  <c:v>1.0981552675387567</c:v>
                </c:pt>
                <c:pt idx="57">
                  <c:v>1.1090667054476571</c:v>
                </c:pt>
                <c:pt idx="58">
                  <c:v>1.1242565028579687</c:v>
                </c:pt>
                <c:pt idx="59">
                  <c:v>1.1425293275303607</c:v>
                </c:pt>
                <c:pt idx="60">
                  <c:v>1.1581725179442661</c:v>
                </c:pt>
                <c:pt idx="61">
                  <c:v>1.1553004254514057</c:v>
                </c:pt>
                <c:pt idx="62">
                  <c:v>1.1629551076377391</c:v>
                </c:pt>
                <c:pt idx="63">
                  <c:v>1.1622414647662738</c:v>
                </c:pt>
                <c:pt idx="64">
                  <c:v>1.1636831858578196</c:v>
                </c:pt>
                <c:pt idx="65">
                  <c:v>1.1628524468945698</c:v>
                </c:pt>
                <c:pt idx="66">
                  <c:v>1.1727022225377539</c:v>
                </c:pt>
                <c:pt idx="67">
                  <c:v>1.1644460514394137</c:v>
                </c:pt>
                <c:pt idx="68">
                  <c:v>1.1584627335231787</c:v>
                </c:pt>
                <c:pt idx="69">
                  <c:v>1.1457165488845542</c:v>
                </c:pt>
                <c:pt idx="70">
                  <c:v>1.1432576924587987</c:v>
                </c:pt>
                <c:pt idx="71">
                  <c:v>1.1529100791343061</c:v>
                </c:pt>
                <c:pt idx="72">
                  <c:v>1.1624811681173477</c:v>
                </c:pt>
                <c:pt idx="73">
                  <c:v>1.1649985510110543</c:v>
                </c:pt>
                <c:pt idx="74">
                  <c:v>1.1601419020556096</c:v>
                </c:pt>
                <c:pt idx="75">
                  <c:v>1.1713143461460289</c:v>
                </c:pt>
                <c:pt idx="76">
                  <c:v>1.1773350694437625</c:v>
                </c:pt>
                <c:pt idx="77">
                  <c:v>1.1810146283769154</c:v>
                </c:pt>
                <c:pt idx="78">
                  <c:v>1.1712655913738608</c:v>
                </c:pt>
                <c:pt idx="79">
                  <c:v>1.1600755907162763</c:v>
                </c:pt>
                <c:pt idx="80">
                  <c:v>1.1693021618644952</c:v>
                </c:pt>
                <c:pt idx="81">
                  <c:v>1.1758642784419344</c:v>
                </c:pt>
                <c:pt idx="82">
                  <c:v>1.1746775633967297</c:v>
                </c:pt>
                <c:pt idx="83">
                  <c:v>1.1807638633060376</c:v>
                </c:pt>
                <c:pt idx="84">
                  <c:v>1.1883868893636174</c:v>
                </c:pt>
                <c:pt idx="85">
                  <c:v>1.1967939887741184</c:v>
                </c:pt>
                <c:pt idx="86">
                  <c:v>1.1905843238315312</c:v>
                </c:pt>
                <c:pt idx="87">
                  <c:v>1.1846735060840214</c:v>
                </c:pt>
                <c:pt idx="88">
                  <c:v>1.1838637742934179</c:v>
                </c:pt>
                <c:pt idx="89">
                  <c:v>1.2024437491913045</c:v>
                </c:pt>
                <c:pt idx="90">
                  <c:v>1.2196153170447552</c:v>
                </c:pt>
                <c:pt idx="91">
                  <c:v>1.2164056828299479</c:v>
                </c:pt>
                <c:pt idx="92">
                  <c:v>1.2100960488830601</c:v>
                </c:pt>
                <c:pt idx="93">
                  <c:v>1.2047727000012365</c:v>
                </c:pt>
                <c:pt idx="94">
                  <c:v>1.2224509691820611</c:v>
                </c:pt>
                <c:pt idx="95">
                  <c:v>1.2226491388466976</c:v>
                </c:pt>
                <c:pt idx="96">
                  <c:v>1.2209715100523311</c:v>
                </c:pt>
                <c:pt idx="97">
                  <c:v>1.2266552989472563</c:v>
                </c:pt>
                <c:pt idx="98">
                  <c:v>1.2443679626985353</c:v>
                </c:pt>
                <c:pt idx="99">
                  <c:v>1.2553831318261182</c:v>
                </c:pt>
                <c:pt idx="100">
                  <c:v>1.2551480720700285</c:v>
                </c:pt>
                <c:pt idx="101">
                  <c:v>1.2602111296424305</c:v>
                </c:pt>
                <c:pt idx="102">
                  <c:v>1.2575378896049132</c:v>
                </c:pt>
                <c:pt idx="103">
                  <c:v>1.2486378026883966</c:v>
                </c:pt>
                <c:pt idx="104">
                  <c:v>1.238509471616408</c:v>
                </c:pt>
                <c:pt idx="105">
                  <c:v>1.2294322938975253</c:v>
                </c:pt>
                <c:pt idx="106">
                  <c:v>1.2318345436749767</c:v>
                </c:pt>
                <c:pt idx="107">
                  <c:v>1.2300839107243839</c:v>
                </c:pt>
                <c:pt idx="108">
                  <c:v>1.2243121605806273</c:v>
                </c:pt>
                <c:pt idx="109">
                  <c:v>1.2072547947635113</c:v>
                </c:pt>
                <c:pt idx="110">
                  <c:v>1.1956535940875221</c:v>
                </c:pt>
                <c:pt idx="111">
                  <c:v>1.1804394148755846</c:v>
                </c:pt>
                <c:pt idx="112">
                  <c:v>1.1753997843830253</c:v>
                </c:pt>
                <c:pt idx="113">
                  <c:v>1.1516136925151605</c:v>
                </c:pt>
                <c:pt idx="114">
                  <c:v>1.1261425542318337</c:v>
                </c:pt>
                <c:pt idx="115">
                  <c:v>1.1103410153564228</c:v>
                </c:pt>
                <c:pt idx="116">
                  <c:v>1.1025622791714655</c:v>
                </c:pt>
                <c:pt idx="117">
                  <c:v>1.0951776217160278</c:v>
                </c:pt>
                <c:pt idx="118">
                  <c:v>1.0809104668155056</c:v>
                </c:pt>
                <c:pt idx="119">
                  <c:v>1.0607890376888558</c:v>
                </c:pt>
                <c:pt idx="120">
                  <c:v>1.0382854902768774</c:v>
                </c:pt>
                <c:pt idx="121">
                  <c:v>1.0266532331153875</c:v>
                </c:pt>
                <c:pt idx="122">
                  <c:v>1.0293861077437929</c:v>
                </c:pt>
                <c:pt idx="123">
                  <c:v>1.0258910453241206</c:v>
                </c:pt>
                <c:pt idx="124">
                  <c:v>1.0266790404359347</c:v>
                </c:pt>
                <c:pt idx="125">
                  <c:v>1.0181341268748003</c:v>
                </c:pt>
                <c:pt idx="126">
                  <c:v>1.0154758549538947</c:v>
                </c:pt>
                <c:pt idx="127">
                  <c:v>1.0166170619756203</c:v>
                </c:pt>
                <c:pt idx="128">
                  <c:v>1.0274380642217413</c:v>
                </c:pt>
                <c:pt idx="129">
                  <c:v>1.0254300713405808</c:v>
                </c:pt>
                <c:pt idx="130">
                  <c:v>1.0171428064134393</c:v>
                </c:pt>
                <c:pt idx="131">
                  <c:v>1.0280369433927297</c:v>
                </c:pt>
                <c:pt idx="132">
                  <c:v>1.0347220880077919</c:v>
                </c:pt>
                <c:pt idx="133">
                  <c:v>1.053074386041523</c:v>
                </c:pt>
                <c:pt idx="134">
                  <c:v>1.058836724289725</c:v>
                </c:pt>
                <c:pt idx="135">
                  <c:v>1.0731287049621336</c:v>
                </c:pt>
                <c:pt idx="136">
                  <c:v>1.0880841777998942</c:v>
                </c:pt>
                <c:pt idx="137">
                  <c:v>1.10601051268131</c:v>
                </c:pt>
                <c:pt idx="138">
                  <c:v>1.121061095024938</c:v>
                </c:pt>
                <c:pt idx="139">
                  <c:v>1.1306929519095203</c:v>
                </c:pt>
                <c:pt idx="140">
                  <c:v>1.1485518340572562</c:v>
                </c:pt>
                <c:pt idx="141">
                  <c:v>1.1801633530572633</c:v>
                </c:pt>
                <c:pt idx="142">
                  <c:v>1.1846422789153432</c:v>
                </c:pt>
                <c:pt idx="143">
                  <c:v>1.1958748738588003</c:v>
                </c:pt>
                <c:pt idx="144">
                  <c:v>1.1951431703175135</c:v>
                </c:pt>
                <c:pt idx="145">
                  <c:v>1.2034724357067372</c:v>
                </c:pt>
                <c:pt idx="146">
                  <c:v>1.2055663816215112</c:v>
                </c:pt>
                <c:pt idx="147">
                  <c:v>1.2124618097162003</c:v>
                </c:pt>
                <c:pt idx="148">
                  <c:v>1.2109123816964655</c:v>
                </c:pt>
                <c:pt idx="149">
                  <c:v>1.2111928002877466</c:v>
                </c:pt>
                <c:pt idx="150">
                  <c:v>1.2090693035724822</c:v>
                </c:pt>
                <c:pt idx="151">
                  <c:v>1.2091071224655106</c:v>
                </c:pt>
                <c:pt idx="152">
                  <c:v>1.207639576128003</c:v>
                </c:pt>
                <c:pt idx="153">
                  <c:v>1.2162293226103829</c:v>
                </c:pt>
                <c:pt idx="154">
                  <c:v>1.2217884618744952</c:v>
                </c:pt>
                <c:pt idx="155">
                  <c:v>1.2171243713981208</c:v>
                </c:pt>
                <c:pt idx="156">
                  <c:v>1.2163559756322337</c:v>
                </c:pt>
                <c:pt idx="157">
                  <c:v>1.2011938716029555</c:v>
                </c:pt>
                <c:pt idx="158">
                  <c:v>1.208967434631983</c:v>
                </c:pt>
                <c:pt idx="159">
                  <c:v>1.2091441574119883</c:v>
                </c:pt>
                <c:pt idx="160">
                  <c:v>1.2104413448009597</c:v>
                </c:pt>
                <c:pt idx="161">
                  <c:v>1.1939189095390277</c:v>
                </c:pt>
                <c:pt idx="162">
                  <c:v>1.2037394764780545</c:v>
                </c:pt>
                <c:pt idx="163">
                  <c:v>1.2192258738583006</c:v>
                </c:pt>
                <c:pt idx="164">
                  <c:v>1.2201199237580092</c:v>
                </c:pt>
                <c:pt idx="165">
                  <c:v>1.2177634460009839</c:v>
                </c:pt>
                <c:pt idx="166">
                  <c:v>1.2274060798719382</c:v>
                </c:pt>
                <c:pt idx="167">
                  <c:v>1.2283841009299856</c:v>
                </c:pt>
                <c:pt idx="168">
                  <c:v>1.2242320033169432</c:v>
                </c:pt>
                <c:pt idx="169">
                  <c:v>1.2231572085175169</c:v>
                </c:pt>
                <c:pt idx="170">
                  <c:v>1.2334128678290615</c:v>
                </c:pt>
                <c:pt idx="171">
                  <c:v>1.2280864765044612</c:v>
                </c:pt>
                <c:pt idx="172">
                  <c:v>1.2264812625791188</c:v>
                </c:pt>
                <c:pt idx="173">
                  <c:v>1.2166098137988668</c:v>
                </c:pt>
                <c:pt idx="174">
                  <c:v>1.2072948332320792</c:v>
                </c:pt>
                <c:pt idx="175">
                  <c:v>1.2005695887098096</c:v>
                </c:pt>
                <c:pt idx="176">
                  <c:v>1.1925536781719852</c:v>
                </c:pt>
                <c:pt idx="177">
                  <c:v>1.1880470953541389</c:v>
                </c:pt>
                <c:pt idx="178">
                  <c:v>1.1690792686291698</c:v>
                </c:pt>
                <c:pt idx="179">
                  <c:v>1.1603894239531849</c:v>
                </c:pt>
                <c:pt idx="180">
                  <c:v>1.1450494414635495</c:v>
                </c:pt>
                <c:pt idx="181">
                  <c:v>1.1333948263553753</c:v>
                </c:pt>
                <c:pt idx="182">
                  <c:v>1.1038570187207646</c:v>
                </c:pt>
                <c:pt idx="183">
                  <c:v>1.0803619175671928</c:v>
                </c:pt>
                <c:pt idx="184">
                  <c:v>1.0722316901169626</c:v>
                </c:pt>
                <c:pt idx="185">
                  <c:v>1.0648896585110283</c:v>
                </c:pt>
                <c:pt idx="186">
                  <c:v>1.0444663488449522</c:v>
                </c:pt>
                <c:pt idx="187">
                  <c:v>1.0303493762608869</c:v>
                </c:pt>
                <c:pt idx="188">
                  <c:v>1.019623798591198</c:v>
                </c:pt>
                <c:pt idx="189">
                  <c:v>1.015585016257053</c:v>
                </c:pt>
                <c:pt idx="190">
                  <c:v>1.0030732612851021</c:v>
                </c:pt>
                <c:pt idx="191">
                  <c:v>1.000394354042573</c:v>
                </c:pt>
                <c:pt idx="192">
                  <c:v>0.99698283873381455</c:v>
                </c:pt>
                <c:pt idx="193">
                  <c:v>0.98812686512145564</c:v>
                </c:pt>
                <c:pt idx="194">
                  <c:v>0.98837534608107069</c:v>
                </c:pt>
                <c:pt idx="195">
                  <c:v>0.98648452251459184</c:v>
                </c:pt>
                <c:pt idx="196">
                  <c:v>0.98206450140883683</c:v>
                </c:pt>
                <c:pt idx="197">
                  <c:v>0.9800126878562011</c:v>
                </c:pt>
                <c:pt idx="198">
                  <c:v>0.97581339906038578</c:v>
                </c:pt>
                <c:pt idx="199">
                  <c:v>0.97379798881745783</c:v>
                </c:pt>
                <c:pt idx="200">
                  <c:v>0.9718891639858448</c:v>
                </c:pt>
                <c:pt idx="201">
                  <c:v>0.97275926460976692</c:v>
                </c:pt>
                <c:pt idx="202">
                  <c:v>0.98479438936841868</c:v>
                </c:pt>
                <c:pt idx="203">
                  <c:v>0.98446021807232609</c:v>
                </c:pt>
                <c:pt idx="204">
                  <c:v>0.99068192545085165</c:v>
                </c:pt>
                <c:pt idx="205">
                  <c:v>0.99796167264436964</c:v>
                </c:pt>
                <c:pt idx="206">
                  <c:v>1.0158671158022308</c:v>
                </c:pt>
                <c:pt idx="207">
                  <c:v>1.0258041789734436</c:v>
                </c:pt>
                <c:pt idx="208">
                  <c:v>1.0309952002925142</c:v>
                </c:pt>
                <c:pt idx="209">
                  <c:v>1.0381029414413114</c:v>
                </c:pt>
                <c:pt idx="210">
                  <c:v>1.0387574729751994</c:v>
                </c:pt>
                <c:pt idx="211">
                  <c:v>1.0495561838905567</c:v>
                </c:pt>
                <c:pt idx="212">
                  <c:v>1.0517359679568294</c:v>
                </c:pt>
                <c:pt idx="213">
                  <c:v>1.0633807784801781</c:v>
                </c:pt>
                <c:pt idx="214">
                  <c:v>1.0680498710357837</c:v>
                </c:pt>
                <c:pt idx="215">
                  <c:v>1.0791530316502254</c:v>
                </c:pt>
                <c:pt idx="216">
                  <c:v>1.075793090769674</c:v>
                </c:pt>
                <c:pt idx="217">
                  <c:v>1.0841786117608272</c:v>
                </c:pt>
                <c:pt idx="218">
                  <c:v>1.0916535015404409</c:v>
                </c:pt>
                <c:pt idx="219">
                  <c:v>1.0985386961640435</c:v>
                </c:pt>
                <c:pt idx="220">
                  <c:v>1.1113109010797098</c:v>
                </c:pt>
                <c:pt idx="221">
                  <c:v>1.1245638872622807</c:v>
                </c:pt>
                <c:pt idx="222">
                  <c:v>1.1330375998254489</c:v>
                </c:pt>
                <c:pt idx="223">
                  <c:v>1.1390293965019935</c:v>
                </c:pt>
                <c:pt idx="224">
                  <c:v>1.145853705607687</c:v>
                </c:pt>
                <c:pt idx="225">
                  <c:v>1.1524390056030132</c:v>
                </c:pt>
                <c:pt idx="226">
                  <c:v>1.1511916873907071</c:v>
                </c:pt>
                <c:pt idx="227">
                  <c:v>1.1494791615309645</c:v>
                </c:pt>
                <c:pt idx="228">
                  <c:v>1.1474569850875311</c:v>
                </c:pt>
                <c:pt idx="229">
                  <c:v>1.1506493677399958</c:v>
                </c:pt>
                <c:pt idx="230">
                  <c:v>1.1498953433583623</c:v>
                </c:pt>
                <c:pt idx="231">
                  <c:v>1.139166868853599</c:v>
                </c:pt>
                <c:pt idx="232">
                  <c:v>1.1327692804196829</c:v>
                </c:pt>
                <c:pt idx="233">
                  <c:v>1.1170948054563461</c:v>
                </c:pt>
                <c:pt idx="234">
                  <c:v>1.1067716008840045</c:v>
                </c:pt>
                <c:pt idx="235">
                  <c:v>1.0967682052566956</c:v>
                </c:pt>
                <c:pt idx="236">
                  <c:v>1.1045339698758179</c:v>
                </c:pt>
                <c:pt idx="237">
                  <c:v>1.0960084258744835</c:v>
                </c:pt>
                <c:pt idx="238">
                  <c:v>1.0788553911882319</c:v>
                </c:pt>
                <c:pt idx="239">
                  <c:v>1.0690576768930236</c:v>
                </c:pt>
                <c:pt idx="240">
                  <c:v>1.0573660351600638</c:v>
                </c:pt>
                <c:pt idx="241">
                  <c:v>1.0432623991551728</c:v>
                </c:pt>
                <c:pt idx="242">
                  <c:v>1.0162395019887358</c:v>
                </c:pt>
                <c:pt idx="243">
                  <c:v>1.0013864727346646</c:v>
                </c:pt>
                <c:pt idx="244">
                  <c:v>0.98431591747556602</c:v>
                </c:pt>
                <c:pt idx="245">
                  <c:v>0.96764953114571683</c:v>
                </c:pt>
                <c:pt idx="246">
                  <c:v>0.95511918833159248</c:v>
                </c:pt>
                <c:pt idx="247">
                  <c:v>0.94237879567644356</c:v>
                </c:pt>
                <c:pt idx="248">
                  <c:v>0.94254550091225031</c:v>
                </c:pt>
                <c:pt idx="249">
                  <c:v>0.93397482596955805</c:v>
                </c:pt>
                <c:pt idx="250">
                  <c:v>0.93148725495165663</c:v>
                </c:pt>
                <c:pt idx="251">
                  <c:v>0.92858624022261016</c:v>
                </c:pt>
                <c:pt idx="252">
                  <c:v>0.92409496300518046</c:v>
                </c:pt>
                <c:pt idx="253">
                  <c:v>0.92441503051211937</c:v>
                </c:pt>
                <c:pt idx="254">
                  <c:v>0.93196144101915535</c:v>
                </c:pt>
                <c:pt idx="255">
                  <c:v>0.9242867443549615</c:v>
                </c:pt>
                <c:pt idx="256">
                  <c:v>0.92249111424925034</c:v>
                </c:pt>
                <c:pt idx="257">
                  <c:v>0.91667302268209205</c:v>
                </c:pt>
                <c:pt idx="258">
                  <c:v>0.91937747269115189</c:v>
                </c:pt>
                <c:pt idx="259">
                  <c:v>0.91587024002241635</c:v>
                </c:pt>
                <c:pt idx="260">
                  <c:v>0.91764269049540448</c:v>
                </c:pt>
                <c:pt idx="261">
                  <c:v>0.91646873967252274</c:v>
                </c:pt>
                <c:pt idx="262">
                  <c:v>0.92517161931812575</c:v>
                </c:pt>
                <c:pt idx="263">
                  <c:v>0.92732014692657061</c:v>
                </c:pt>
                <c:pt idx="264">
                  <c:v>0.92961265378038704</c:v>
                </c:pt>
                <c:pt idx="265">
                  <c:v>0.93424250894146366</c:v>
                </c:pt>
                <c:pt idx="266">
                  <c:v>0.9272372296572724</c:v>
                </c:pt>
                <c:pt idx="267">
                  <c:v>0.92379179106030462</c:v>
                </c:pt>
                <c:pt idx="268">
                  <c:v>0.91187653790954748</c:v>
                </c:pt>
                <c:pt idx="269">
                  <c:v>0.89720435203578042</c:v>
                </c:pt>
                <c:pt idx="270">
                  <c:v>0.88307338768403265</c:v>
                </c:pt>
                <c:pt idx="271">
                  <c:v>0.87602798958689354</c:v>
                </c:pt>
                <c:pt idx="272">
                  <c:v>0.88073520521246818</c:v>
                </c:pt>
                <c:pt idx="273">
                  <c:v>0.87607037656114406</c:v>
                </c:pt>
                <c:pt idx="274">
                  <c:v>0.86120290317349357</c:v>
                </c:pt>
                <c:pt idx="275">
                  <c:v>0.86408417904429025</c:v>
                </c:pt>
                <c:pt idx="276">
                  <c:v>0.85135187272910839</c:v>
                </c:pt>
                <c:pt idx="277">
                  <c:v>0.85070295409365604</c:v>
                </c:pt>
                <c:pt idx="278">
                  <c:v>0.8505926752252343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09-4D47-8DAF-09E8FE23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84202"/>
        <c:axId val="367059339"/>
      </c:lineChart>
      <c:dateAx>
        <c:axId val="378784202"/>
        <c:scaling>
          <c:orientation val="minMax"/>
        </c:scaling>
        <c:delete val="0"/>
        <c:axPos val="b"/>
        <c:numFmt formatCode="yy/mm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367059339"/>
        <c:crosses val="autoZero"/>
        <c:auto val="1"/>
        <c:lblOffset val="100"/>
        <c:baseTimeUnit val="days"/>
      </c:dateAx>
      <c:valAx>
        <c:axId val="367059339"/>
        <c:scaling>
          <c:orientation val="minMax"/>
          <c:max val="1.6"/>
          <c:min val="0.2"/>
        </c:scaling>
        <c:delete val="0"/>
        <c:axPos val="l"/>
        <c:numFmt formatCode="#,##0.00_ 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378784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993055555555602"/>
          <c:y val="6.9444444444444397E-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'持仓量-成交量'!$F$1</c:f>
              <c:strCache>
                <c:ptCount val="1"/>
                <c:pt idx="0">
                  <c:v>持仓量(手)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</c:spPr>
          <c:invertIfNegative val="0"/>
          <c:cat>
            <c:numRef>
              <c:f>'持仓量-成交量'!$E$2:$E$280</c:f>
              <c:numCache>
                <c:formatCode>yyyy/m/d;@</c:formatCode>
                <c:ptCount val="279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</c:numCache>
            </c:numRef>
          </c:cat>
          <c:val>
            <c:numRef>
              <c:f>'持仓量-成交量'!$F$2:$F$280</c:f>
              <c:numCache>
                <c:formatCode>#,##0.00_ </c:formatCode>
                <c:ptCount val="279"/>
                <c:pt idx="0">
                  <c:v>18169035</c:v>
                </c:pt>
                <c:pt idx="1">
                  <c:v>18244850</c:v>
                </c:pt>
                <c:pt idx="2">
                  <c:v>18163327</c:v>
                </c:pt>
                <c:pt idx="3">
                  <c:v>18481911</c:v>
                </c:pt>
                <c:pt idx="4">
                  <c:v>18611808</c:v>
                </c:pt>
                <c:pt idx="5">
                  <c:v>18561411</c:v>
                </c:pt>
                <c:pt idx="6">
                  <c:v>18781918</c:v>
                </c:pt>
                <c:pt idx="7">
                  <c:v>19135922</c:v>
                </c:pt>
                <c:pt idx="8">
                  <c:v>19228027</c:v>
                </c:pt>
                <c:pt idx="9">
                  <c:v>18660024</c:v>
                </c:pt>
                <c:pt idx="10">
                  <c:v>18633938</c:v>
                </c:pt>
                <c:pt idx="11">
                  <c:v>18813876</c:v>
                </c:pt>
                <c:pt idx="12">
                  <c:v>18706206</c:v>
                </c:pt>
                <c:pt idx="13">
                  <c:v>18005747</c:v>
                </c:pt>
                <c:pt idx="14">
                  <c:v>18531377</c:v>
                </c:pt>
                <c:pt idx="15">
                  <c:v>18883060</c:v>
                </c:pt>
                <c:pt idx="16">
                  <c:v>19101335</c:v>
                </c:pt>
                <c:pt idx="17">
                  <c:v>19326804</c:v>
                </c:pt>
                <c:pt idx="18">
                  <c:v>18940666</c:v>
                </c:pt>
                <c:pt idx="19">
                  <c:v>19089114</c:v>
                </c:pt>
                <c:pt idx="20">
                  <c:v>19018612</c:v>
                </c:pt>
                <c:pt idx="21">
                  <c:v>19410476</c:v>
                </c:pt>
                <c:pt idx="22">
                  <c:v>19257289</c:v>
                </c:pt>
                <c:pt idx="23">
                  <c:v>19165250</c:v>
                </c:pt>
                <c:pt idx="24">
                  <c:v>19009102</c:v>
                </c:pt>
                <c:pt idx="25">
                  <c:v>19632413</c:v>
                </c:pt>
                <c:pt idx="26">
                  <c:v>19702805</c:v>
                </c:pt>
                <c:pt idx="27">
                  <c:v>19691107</c:v>
                </c:pt>
                <c:pt idx="28">
                  <c:v>19952113</c:v>
                </c:pt>
                <c:pt idx="29">
                  <c:v>19786689</c:v>
                </c:pt>
                <c:pt idx="30">
                  <c:v>19523289</c:v>
                </c:pt>
                <c:pt idx="31">
                  <c:v>19590898</c:v>
                </c:pt>
                <c:pt idx="32">
                  <c:v>19879111</c:v>
                </c:pt>
                <c:pt idx="33">
                  <c:v>19856002</c:v>
                </c:pt>
                <c:pt idx="34">
                  <c:v>19774335</c:v>
                </c:pt>
                <c:pt idx="35">
                  <c:v>19457377</c:v>
                </c:pt>
                <c:pt idx="36">
                  <c:v>19583341</c:v>
                </c:pt>
                <c:pt idx="37">
                  <c:v>19637627</c:v>
                </c:pt>
                <c:pt idx="38">
                  <c:v>19837590</c:v>
                </c:pt>
                <c:pt idx="39">
                  <c:v>19481414</c:v>
                </c:pt>
                <c:pt idx="40">
                  <c:v>19464999</c:v>
                </c:pt>
                <c:pt idx="41">
                  <c:v>19581133</c:v>
                </c:pt>
                <c:pt idx="42">
                  <c:v>19462070</c:v>
                </c:pt>
                <c:pt idx="43">
                  <c:v>19383017</c:v>
                </c:pt>
                <c:pt idx="44">
                  <c:v>19167504</c:v>
                </c:pt>
                <c:pt idx="45">
                  <c:v>18805342</c:v>
                </c:pt>
                <c:pt idx="46">
                  <c:v>18487565</c:v>
                </c:pt>
                <c:pt idx="47">
                  <c:v>17908454</c:v>
                </c:pt>
                <c:pt idx="48">
                  <c:v>17509447</c:v>
                </c:pt>
                <c:pt idx="49">
                  <c:v>17447601</c:v>
                </c:pt>
                <c:pt idx="50">
                  <c:v>17349647</c:v>
                </c:pt>
                <c:pt idx="51">
                  <c:v>17210753</c:v>
                </c:pt>
                <c:pt idx="52">
                  <c:v>17093784</c:v>
                </c:pt>
                <c:pt idx="53">
                  <c:v>17197976</c:v>
                </c:pt>
                <c:pt idx="54">
                  <c:v>17111663</c:v>
                </c:pt>
                <c:pt idx="55">
                  <c:v>16616643</c:v>
                </c:pt>
                <c:pt idx="56">
                  <c:v>16291030</c:v>
                </c:pt>
                <c:pt idx="57">
                  <c:v>16008529</c:v>
                </c:pt>
                <c:pt idx="58">
                  <c:v>15560444</c:v>
                </c:pt>
                <c:pt idx="59">
                  <c:v>14919058</c:v>
                </c:pt>
                <c:pt idx="60">
                  <c:v>14507953</c:v>
                </c:pt>
                <c:pt idx="61">
                  <c:v>15598254</c:v>
                </c:pt>
                <c:pt idx="62">
                  <c:v>15383840</c:v>
                </c:pt>
                <c:pt idx="63">
                  <c:v>15399545</c:v>
                </c:pt>
                <c:pt idx="64">
                  <c:v>15971017</c:v>
                </c:pt>
                <c:pt idx="65">
                  <c:v>16272962</c:v>
                </c:pt>
                <c:pt idx="66">
                  <c:v>16029160</c:v>
                </c:pt>
                <c:pt idx="67">
                  <c:v>15966752</c:v>
                </c:pt>
                <c:pt idx="68">
                  <c:v>17544155</c:v>
                </c:pt>
                <c:pt idx="69">
                  <c:v>18840314</c:v>
                </c:pt>
                <c:pt idx="70">
                  <c:v>19630925</c:v>
                </c:pt>
                <c:pt idx="71">
                  <c:v>20185985</c:v>
                </c:pt>
                <c:pt idx="72">
                  <c:v>20295060</c:v>
                </c:pt>
                <c:pt idx="73">
                  <c:v>20464612</c:v>
                </c:pt>
                <c:pt idx="74">
                  <c:v>20584922</c:v>
                </c:pt>
                <c:pt idx="75">
                  <c:v>20577977</c:v>
                </c:pt>
                <c:pt idx="76">
                  <c:v>20546628</c:v>
                </c:pt>
                <c:pt idx="77">
                  <c:v>20026832</c:v>
                </c:pt>
                <c:pt idx="78">
                  <c:v>20631925</c:v>
                </c:pt>
                <c:pt idx="79">
                  <c:v>21096194</c:v>
                </c:pt>
                <c:pt idx="80">
                  <c:v>20891992</c:v>
                </c:pt>
                <c:pt idx="81">
                  <c:v>21096951</c:v>
                </c:pt>
                <c:pt idx="82">
                  <c:v>21175364</c:v>
                </c:pt>
                <c:pt idx="83">
                  <c:v>21799853</c:v>
                </c:pt>
                <c:pt idx="84">
                  <c:v>21744989</c:v>
                </c:pt>
                <c:pt idx="85">
                  <c:v>21630890</c:v>
                </c:pt>
                <c:pt idx="86">
                  <c:v>21650828</c:v>
                </c:pt>
                <c:pt idx="87">
                  <c:v>21545593</c:v>
                </c:pt>
                <c:pt idx="88">
                  <c:v>21648127</c:v>
                </c:pt>
                <c:pt idx="89">
                  <c:v>21556648</c:v>
                </c:pt>
                <c:pt idx="90">
                  <c:v>22256487</c:v>
                </c:pt>
                <c:pt idx="91">
                  <c:v>22244662</c:v>
                </c:pt>
                <c:pt idx="92">
                  <c:v>22624688</c:v>
                </c:pt>
                <c:pt idx="93">
                  <c:v>22533887</c:v>
                </c:pt>
                <c:pt idx="94">
                  <c:v>22327183</c:v>
                </c:pt>
                <c:pt idx="95">
                  <c:v>22175777</c:v>
                </c:pt>
                <c:pt idx="96">
                  <c:v>22087358</c:v>
                </c:pt>
                <c:pt idx="97">
                  <c:v>21969272</c:v>
                </c:pt>
                <c:pt idx="98">
                  <c:v>21618842</c:v>
                </c:pt>
                <c:pt idx="99">
                  <c:v>21288318</c:v>
                </c:pt>
                <c:pt idx="100">
                  <c:v>21654891</c:v>
                </c:pt>
                <c:pt idx="101">
                  <c:v>21674981</c:v>
                </c:pt>
                <c:pt idx="102">
                  <c:v>21928573</c:v>
                </c:pt>
                <c:pt idx="103">
                  <c:v>22065121</c:v>
                </c:pt>
                <c:pt idx="104">
                  <c:v>21807486</c:v>
                </c:pt>
                <c:pt idx="105">
                  <c:v>22280564</c:v>
                </c:pt>
                <c:pt idx="106">
                  <c:v>22215784</c:v>
                </c:pt>
                <c:pt idx="107">
                  <c:v>22095919</c:v>
                </c:pt>
                <c:pt idx="108">
                  <c:v>22407562</c:v>
                </c:pt>
                <c:pt idx="109">
                  <c:v>22688594</c:v>
                </c:pt>
                <c:pt idx="110">
                  <c:v>22176499</c:v>
                </c:pt>
                <c:pt idx="111">
                  <c:v>21978185</c:v>
                </c:pt>
                <c:pt idx="112">
                  <c:v>21431180</c:v>
                </c:pt>
                <c:pt idx="113">
                  <c:v>21576437</c:v>
                </c:pt>
                <c:pt idx="114">
                  <c:v>21654146</c:v>
                </c:pt>
                <c:pt idx="115">
                  <c:v>21909418</c:v>
                </c:pt>
                <c:pt idx="116">
                  <c:v>22003114</c:v>
                </c:pt>
                <c:pt idx="117">
                  <c:v>21615193</c:v>
                </c:pt>
                <c:pt idx="118">
                  <c:v>21644183</c:v>
                </c:pt>
                <c:pt idx="119">
                  <c:v>21371802</c:v>
                </c:pt>
                <c:pt idx="120">
                  <c:v>21771099</c:v>
                </c:pt>
                <c:pt idx="121">
                  <c:v>22058764</c:v>
                </c:pt>
                <c:pt idx="122">
                  <c:v>22275681</c:v>
                </c:pt>
                <c:pt idx="123">
                  <c:v>22138678</c:v>
                </c:pt>
                <c:pt idx="124">
                  <c:v>21938174</c:v>
                </c:pt>
                <c:pt idx="125">
                  <c:v>21823343</c:v>
                </c:pt>
                <c:pt idx="126">
                  <c:v>21607524</c:v>
                </c:pt>
                <c:pt idx="127">
                  <c:v>21575643</c:v>
                </c:pt>
                <c:pt idx="128">
                  <c:v>21152701</c:v>
                </c:pt>
                <c:pt idx="129">
                  <c:v>20976475</c:v>
                </c:pt>
                <c:pt idx="130">
                  <c:v>20921820</c:v>
                </c:pt>
                <c:pt idx="131">
                  <c:v>21032062</c:v>
                </c:pt>
                <c:pt idx="132">
                  <c:v>21144624</c:v>
                </c:pt>
                <c:pt idx="133">
                  <c:v>20789287</c:v>
                </c:pt>
                <c:pt idx="134">
                  <c:v>20827016</c:v>
                </c:pt>
                <c:pt idx="135">
                  <c:v>20423724</c:v>
                </c:pt>
                <c:pt idx="136">
                  <c:v>19783018</c:v>
                </c:pt>
                <c:pt idx="137">
                  <c:v>19503491</c:v>
                </c:pt>
                <c:pt idx="138">
                  <c:v>18616733</c:v>
                </c:pt>
                <c:pt idx="139">
                  <c:v>18131705</c:v>
                </c:pt>
                <c:pt idx="140">
                  <c:v>17762837</c:v>
                </c:pt>
                <c:pt idx="141">
                  <c:v>16752449</c:v>
                </c:pt>
                <c:pt idx="142">
                  <c:v>16918585</c:v>
                </c:pt>
                <c:pt idx="143">
                  <c:v>16950678</c:v>
                </c:pt>
                <c:pt idx="144">
                  <c:v>16590549</c:v>
                </c:pt>
                <c:pt idx="145">
                  <c:v>16325101</c:v>
                </c:pt>
                <c:pt idx="146">
                  <c:v>15909867</c:v>
                </c:pt>
                <c:pt idx="147">
                  <c:v>15633547</c:v>
                </c:pt>
                <c:pt idx="148">
                  <c:v>17386796</c:v>
                </c:pt>
                <c:pt idx="149">
                  <c:v>18533977</c:v>
                </c:pt>
                <c:pt idx="150">
                  <c:v>19080738</c:v>
                </c:pt>
                <c:pt idx="151">
                  <c:v>19485355</c:v>
                </c:pt>
                <c:pt idx="152">
                  <c:v>19760872</c:v>
                </c:pt>
                <c:pt idx="153">
                  <c:v>20030641</c:v>
                </c:pt>
                <c:pt idx="154">
                  <c:v>20195411</c:v>
                </c:pt>
                <c:pt idx="155">
                  <c:v>20144206</c:v>
                </c:pt>
                <c:pt idx="156">
                  <c:v>20010109</c:v>
                </c:pt>
                <c:pt idx="157">
                  <c:v>20187361</c:v>
                </c:pt>
                <c:pt idx="158">
                  <c:v>19678010</c:v>
                </c:pt>
                <c:pt idx="159">
                  <c:v>19520890</c:v>
                </c:pt>
                <c:pt idx="160">
                  <c:v>19613406</c:v>
                </c:pt>
                <c:pt idx="161">
                  <c:v>19273242</c:v>
                </c:pt>
                <c:pt idx="162">
                  <c:v>19739451</c:v>
                </c:pt>
                <c:pt idx="163">
                  <c:v>20087142</c:v>
                </c:pt>
                <c:pt idx="164">
                  <c:v>21072494</c:v>
                </c:pt>
                <c:pt idx="165">
                  <c:v>21958820</c:v>
                </c:pt>
                <c:pt idx="166">
                  <c:v>21895566</c:v>
                </c:pt>
                <c:pt idx="167">
                  <c:v>21619033</c:v>
                </c:pt>
                <c:pt idx="168">
                  <c:v>21738658</c:v>
                </c:pt>
                <c:pt idx="169">
                  <c:v>22134708</c:v>
                </c:pt>
                <c:pt idx="170">
                  <c:v>22126377</c:v>
                </c:pt>
                <c:pt idx="171">
                  <c:v>22151168</c:v>
                </c:pt>
                <c:pt idx="172">
                  <c:v>22263919</c:v>
                </c:pt>
                <c:pt idx="173">
                  <c:v>22183245</c:v>
                </c:pt>
                <c:pt idx="174">
                  <c:v>22153908</c:v>
                </c:pt>
                <c:pt idx="175">
                  <c:v>21790288</c:v>
                </c:pt>
                <c:pt idx="176">
                  <c:v>21340609</c:v>
                </c:pt>
                <c:pt idx="177">
                  <c:v>20982529</c:v>
                </c:pt>
                <c:pt idx="178">
                  <c:v>20999964</c:v>
                </c:pt>
                <c:pt idx="179">
                  <c:v>20631725</c:v>
                </c:pt>
                <c:pt idx="180">
                  <c:v>20006795</c:v>
                </c:pt>
                <c:pt idx="181">
                  <c:v>18896713</c:v>
                </c:pt>
                <c:pt idx="182">
                  <c:v>19344524</c:v>
                </c:pt>
                <c:pt idx="183">
                  <c:v>20310739</c:v>
                </c:pt>
                <c:pt idx="184">
                  <c:v>21368179</c:v>
                </c:pt>
                <c:pt idx="185">
                  <c:v>21544872</c:v>
                </c:pt>
                <c:pt idx="186">
                  <c:v>21737460</c:v>
                </c:pt>
                <c:pt idx="187">
                  <c:v>21675541</c:v>
                </c:pt>
                <c:pt idx="188">
                  <c:v>21775842</c:v>
                </c:pt>
                <c:pt idx="189">
                  <c:v>21933176</c:v>
                </c:pt>
                <c:pt idx="190">
                  <c:v>21821622</c:v>
                </c:pt>
                <c:pt idx="191">
                  <c:v>21421025</c:v>
                </c:pt>
                <c:pt idx="192">
                  <c:v>21558372</c:v>
                </c:pt>
                <c:pt idx="193">
                  <c:v>21175121</c:v>
                </c:pt>
                <c:pt idx="194">
                  <c:v>20933441</c:v>
                </c:pt>
                <c:pt idx="195">
                  <c:v>20946078</c:v>
                </c:pt>
                <c:pt idx="196">
                  <c:v>20706074</c:v>
                </c:pt>
                <c:pt idx="197">
                  <c:v>20685680</c:v>
                </c:pt>
                <c:pt idx="198">
                  <c:v>20502256</c:v>
                </c:pt>
                <c:pt idx="199">
                  <c:v>20283165</c:v>
                </c:pt>
                <c:pt idx="200">
                  <c:v>20456224</c:v>
                </c:pt>
                <c:pt idx="201">
                  <c:v>20162391</c:v>
                </c:pt>
                <c:pt idx="202">
                  <c:v>20257482</c:v>
                </c:pt>
                <c:pt idx="203">
                  <c:v>20692062</c:v>
                </c:pt>
                <c:pt idx="204">
                  <c:v>20959063</c:v>
                </c:pt>
                <c:pt idx="205">
                  <c:v>20893635</c:v>
                </c:pt>
                <c:pt idx="206">
                  <c:v>20592218</c:v>
                </c:pt>
                <c:pt idx="207">
                  <c:v>20129274</c:v>
                </c:pt>
                <c:pt idx="208">
                  <c:v>19934756</c:v>
                </c:pt>
                <c:pt idx="209">
                  <c:v>20005354</c:v>
                </c:pt>
                <c:pt idx="210">
                  <c:v>20072167</c:v>
                </c:pt>
                <c:pt idx="211">
                  <c:v>19672688</c:v>
                </c:pt>
                <c:pt idx="212">
                  <c:v>19650566</c:v>
                </c:pt>
                <c:pt idx="213">
                  <c:v>19482128</c:v>
                </c:pt>
                <c:pt idx="214">
                  <c:v>19462328</c:v>
                </c:pt>
                <c:pt idx="215">
                  <c:v>19137608</c:v>
                </c:pt>
                <c:pt idx="216">
                  <c:v>18646851</c:v>
                </c:pt>
                <c:pt idx="217">
                  <c:v>18055241</c:v>
                </c:pt>
                <c:pt idx="218">
                  <c:v>17156799</c:v>
                </c:pt>
                <c:pt idx="219">
                  <c:v>16814120</c:v>
                </c:pt>
                <c:pt idx="220">
                  <c:v>15995628</c:v>
                </c:pt>
                <c:pt idx="221">
                  <c:v>15324191</c:v>
                </c:pt>
                <c:pt idx="222">
                  <c:v>15277228</c:v>
                </c:pt>
                <c:pt idx="223">
                  <c:v>14683134</c:v>
                </c:pt>
                <c:pt idx="224">
                  <c:v>14291536</c:v>
                </c:pt>
                <c:pt idx="225">
                  <c:v>14910362</c:v>
                </c:pt>
                <c:pt idx="226">
                  <c:v>14865235</c:v>
                </c:pt>
                <c:pt idx="227">
                  <c:v>15578248</c:v>
                </c:pt>
                <c:pt idx="228">
                  <c:v>16179169</c:v>
                </c:pt>
                <c:pt idx="229">
                  <c:v>16808796</c:v>
                </c:pt>
                <c:pt idx="230">
                  <c:v>16929978</c:v>
                </c:pt>
                <c:pt idx="231">
                  <c:v>17543906</c:v>
                </c:pt>
                <c:pt idx="232">
                  <c:v>18399806</c:v>
                </c:pt>
                <c:pt idx="233">
                  <c:v>18908619</c:v>
                </c:pt>
                <c:pt idx="234">
                  <c:v>19404012</c:v>
                </c:pt>
                <c:pt idx="235">
                  <c:v>19621203</c:v>
                </c:pt>
                <c:pt idx="236">
                  <c:v>19691392</c:v>
                </c:pt>
                <c:pt idx="237">
                  <c:v>19478527</c:v>
                </c:pt>
                <c:pt idx="238">
                  <c:v>19433317</c:v>
                </c:pt>
                <c:pt idx="239">
                  <c:v>19403148</c:v>
                </c:pt>
                <c:pt idx="240">
                  <c:v>19211112</c:v>
                </c:pt>
                <c:pt idx="241">
                  <c:v>18795658</c:v>
                </c:pt>
                <c:pt idx="242">
                  <c:v>19148730</c:v>
                </c:pt>
                <c:pt idx="243">
                  <c:v>19514154</c:v>
                </c:pt>
                <c:pt idx="244">
                  <c:v>19272345</c:v>
                </c:pt>
                <c:pt idx="245">
                  <c:v>19403544</c:v>
                </c:pt>
                <c:pt idx="246">
                  <c:v>19155144</c:v>
                </c:pt>
                <c:pt idx="247">
                  <c:v>18825100</c:v>
                </c:pt>
                <c:pt idx="248">
                  <c:v>18616468</c:v>
                </c:pt>
                <c:pt idx="249">
                  <c:v>18264895</c:v>
                </c:pt>
                <c:pt idx="250">
                  <c:v>17950974</c:v>
                </c:pt>
                <c:pt idx="251">
                  <c:v>17743423</c:v>
                </c:pt>
                <c:pt idx="252">
                  <c:v>17519186</c:v>
                </c:pt>
                <c:pt idx="253">
                  <c:v>17659450</c:v>
                </c:pt>
                <c:pt idx="254">
                  <c:v>17959838</c:v>
                </c:pt>
                <c:pt idx="255">
                  <c:v>18044849</c:v>
                </c:pt>
                <c:pt idx="256">
                  <c:v>17908864</c:v>
                </c:pt>
                <c:pt idx="257">
                  <c:v>17959146</c:v>
                </c:pt>
                <c:pt idx="258">
                  <c:v>18117596</c:v>
                </c:pt>
                <c:pt idx="259">
                  <c:v>18249099</c:v>
                </c:pt>
                <c:pt idx="260">
                  <c:v>18345123</c:v>
                </c:pt>
                <c:pt idx="261">
                  <c:v>18471717</c:v>
                </c:pt>
                <c:pt idx="262">
                  <c:v>18371645</c:v>
                </c:pt>
                <c:pt idx="263">
                  <c:v>18211017</c:v>
                </c:pt>
                <c:pt idx="264">
                  <c:v>18095624</c:v>
                </c:pt>
                <c:pt idx="265">
                  <c:v>17901081</c:v>
                </c:pt>
                <c:pt idx="266">
                  <c:v>17655576</c:v>
                </c:pt>
                <c:pt idx="267">
                  <c:v>17417478</c:v>
                </c:pt>
                <c:pt idx="268">
                  <c:v>16896610</c:v>
                </c:pt>
                <c:pt idx="269">
                  <c:v>15867628</c:v>
                </c:pt>
                <c:pt idx="270">
                  <c:v>16684617</c:v>
                </c:pt>
                <c:pt idx="271">
                  <c:v>17610742</c:v>
                </c:pt>
                <c:pt idx="272">
                  <c:v>17815341</c:v>
                </c:pt>
                <c:pt idx="273">
                  <c:v>18188460</c:v>
                </c:pt>
                <c:pt idx="274">
                  <c:v>18278547</c:v>
                </c:pt>
                <c:pt idx="275">
                  <c:v>18555236</c:v>
                </c:pt>
                <c:pt idx="276">
                  <c:v>18824602</c:v>
                </c:pt>
                <c:pt idx="277">
                  <c:v>19093407</c:v>
                </c:pt>
                <c:pt idx="278">
                  <c:v>19152711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0B8-9F3D-C2ADC1AF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47118"/>
        <c:axId val="77761256"/>
      </c:barChart>
      <c:lineChart>
        <c:grouping val="standard"/>
        <c:varyColors val="0"/>
        <c:ser>
          <c:idx val="1"/>
          <c:order val="1"/>
          <c:tx>
            <c:strRef>
              <c:f>'持仓量-成交量'!$G$1</c:f>
              <c:strCache>
                <c:ptCount val="1"/>
                <c:pt idx="0">
                  <c:v>成交量(手)</c:v>
                </c:pt>
              </c:strCache>
            </c:strRef>
          </c:tx>
          <c:spPr>
            <a:ln w="158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'持仓量-成交量'!$E$2:$E$280</c:f>
              <c:numCache>
                <c:formatCode>yyyy/m/d;@</c:formatCode>
                <c:ptCount val="279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44956</c:v>
                </c:pt>
                <c:pt idx="15">
                  <c:v>44957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44965</c:v>
                </c:pt>
                <c:pt idx="22">
                  <c:v>44966</c:v>
                </c:pt>
                <c:pt idx="23">
                  <c:v>44967</c:v>
                </c:pt>
                <c:pt idx="24">
                  <c:v>44970</c:v>
                </c:pt>
                <c:pt idx="25">
                  <c:v>44971</c:v>
                </c:pt>
                <c:pt idx="26">
                  <c:v>44972</c:v>
                </c:pt>
                <c:pt idx="27">
                  <c:v>44973</c:v>
                </c:pt>
                <c:pt idx="28">
                  <c:v>44974</c:v>
                </c:pt>
                <c:pt idx="29">
                  <c:v>44977</c:v>
                </c:pt>
                <c:pt idx="30">
                  <c:v>44978</c:v>
                </c:pt>
                <c:pt idx="31">
                  <c:v>44979</c:v>
                </c:pt>
                <c:pt idx="32">
                  <c:v>44980</c:v>
                </c:pt>
                <c:pt idx="33">
                  <c:v>44981</c:v>
                </c:pt>
                <c:pt idx="34">
                  <c:v>44984</c:v>
                </c:pt>
                <c:pt idx="35">
                  <c:v>44985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44991</c:v>
                </c:pt>
                <c:pt idx="40">
                  <c:v>44992</c:v>
                </c:pt>
                <c:pt idx="41">
                  <c:v>44993</c:v>
                </c:pt>
                <c:pt idx="42">
                  <c:v>44994</c:v>
                </c:pt>
                <c:pt idx="43">
                  <c:v>44995</c:v>
                </c:pt>
                <c:pt idx="44">
                  <c:v>44998</c:v>
                </c:pt>
                <c:pt idx="45">
                  <c:v>44999</c:v>
                </c:pt>
                <c:pt idx="46">
                  <c:v>45000</c:v>
                </c:pt>
                <c:pt idx="47">
                  <c:v>45001</c:v>
                </c:pt>
                <c:pt idx="48">
                  <c:v>45002</c:v>
                </c:pt>
                <c:pt idx="49">
                  <c:v>45005</c:v>
                </c:pt>
                <c:pt idx="50">
                  <c:v>45006</c:v>
                </c:pt>
                <c:pt idx="51">
                  <c:v>45007</c:v>
                </c:pt>
                <c:pt idx="52">
                  <c:v>45008</c:v>
                </c:pt>
                <c:pt idx="53">
                  <c:v>45009</c:v>
                </c:pt>
                <c:pt idx="54">
                  <c:v>45012</c:v>
                </c:pt>
                <c:pt idx="55">
                  <c:v>45013</c:v>
                </c:pt>
                <c:pt idx="56">
                  <c:v>45014</c:v>
                </c:pt>
                <c:pt idx="57">
                  <c:v>45015</c:v>
                </c:pt>
                <c:pt idx="58">
                  <c:v>45016</c:v>
                </c:pt>
                <c:pt idx="59">
                  <c:v>45019</c:v>
                </c:pt>
                <c:pt idx="60">
                  <c:v>45020</c:v>
                </c:pt>
                <c:pt idx="61">
                  <c:v>45022</c:v>
                </c:pt>
                <c:pt idx="62">
                  <c:v>45023</c:v>
                </c:pt>
                <c:pt idx="63">
                  <c:v>45026</c:v>
                </c:pt>
                <c:pt idx="64">
                  <c:v>45027</c:v>
                </c:pt>
                <c:pt idx="65">
                  <c:v>45028</c:v>
                </c:pt>
                <c:pt idx="66">
                  <c:v>45029</c:v>
                </c:pt>
                <c:pt idx="67">
                  <c:v>45030</c:v>
                </c:pt>
                <c:pt idx="68">
                  <c:v>45033</c:v>
                </c:pt>
                <c:pt idx="69">
                  <c:v>45034</c:v>
                </c:pt>
                <c:pt idx="70">
                  <c:v>45035</c:v>
                </c:pt>
                <c:pt idx="71">
                  <c:v>45036</c:v>
                </c:pt>
                <c:pt idx="72">
                  <c:v>45037</c:v>
                </c:pt>
                <c:pt idx="73">
                  <c:v>45040</c:v>
                </c:pt>
                <c:pt idx="74">
                  <c:v>45041</c:v>
                </c:pt>
                <c:pt idx="75">
                  <c:v>45042</c:v>
                </c:pt>
                <c:pt idx="76">
                  <c:v>45043</c:v>
                </c:pt>
                <c:pt idx="77">
                  <c:v>45044</c:v>
                </c:pt>
                <c:pt idx="78">
                  <c:v>45050</c:v>
                </c:pt>
                <c:pt idx="79">
                  <c:v>45051</c:v>
                </c:pt>
                <c:pt idx="80">
                  <c:v>45054</c:v>
                </c:pt>
                <c:pt idx="81">
                  <c:v>45055</c:v>
                </c:pt>
                <c:pt idx="82">
                  <c:v>45056</c:v>
                </c:pt>
                <c:pt idx="83">
                  <c:v>45057</c:v>
                </c:pt>
                <c:pt idx="84">
                  <c:v>45058</c:v>
                </c:pt>
                <c:pt idx="85">
                  <c:v>45061</c:v>
                </c:pt>
                <c:pt idx="86">
                  <c:v>45062</c:v>
                </c:pt>
                <c:pt idx="87">
                  <c:v>45063</c:v>
                </c:pt>
                <c:pt idx="88">
                  <c:v>45064</c:v>
                </c:pt>
                <c:pt idx="89">
                  <c:v>45065</c:v>
                </c:pt>
                <c:pt idx="90">
                  <c:v>45068</c:v>
                </c:pt>
                <c:pt idx="91">
                  <c:v>45069</c:v>
                </c:pt>
                <c:pt idx="92">
                  <c:v>45070</c:v>
                </c:pt>
                <c:pt idx="93">
                  <c:v>45071</c:v>
                </c:pt>
                <c:pt idx="94">
                  <c:v>45072</c:v>
                </c:pt>
                <c:pt idx="95">
                  <c:v>45075</c:v>
                </c:pt>
                <c:pt idx="96">
                  <c:v>45076</c:v>
                </c:pt>
                <c:pt idx="97">
                  <c:v>45077</c:v>
                </c:pt>
                <c:pt idx="98">
                  <c:v>45078</c:v>
                </c:pt>
                <c:pt idx="99">
                  <c:v>45079</c:v>
                </c:pt>
                <c:pt idx="100">
                  <c:v>45082</c:v>
                </c:pt>
                <c:pt idx="101">
                  <c:v>45083</c:v>
                </c:pt>
                <c:pt idx="102">
                  <c:v>45084</c:v>
                </c:pt>
                <c:pt idx="103">
                  <c:v>45085</c:v>
                </c:pt>
                <c:pt idx="104">
                  <c:v>45086</c:v>
                </c:pt>
                <c:pt idx="105">
                  <c:v>45089</c:v>
                </c:pt>
                <c:pt idx="106">
                  <c:v>45090</c:v>
                </c:pt>
                <c:pt idx="107">
                  <c:v>45091</c:v>
                </c:pt>
                <c:pt idx="108">
                  <c:v>45092</c:v>
                </c:pt>
                <c:pt idx="109">
                  <c:v>45093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45103</c:v>
                </c:pt>
                <c:pt idx="114">
                  <c:v>45104</c:v>
                </c:pt>
                <c:pt idx="115">
                  <c:v>45105</c:v>
                </c:pt>
                <c:pt idx="116">
                  <c:v>45106</c:v>
                </c:pt>
                <c:pt idx="117">
                  <c:v>45107</c:v>
                </c:pt>
                <c:pt idx="118">
                  <c:v>45110</c:v>
                </c:pt>
                <c:pt idx="119">
                  <c:v>45111</c:v>
                </c:pt>
                <c:pt idx="120">
                  <c:v>45112</c:v>
                </c:pt>
                <c:pt idx="121">
                  <c:v>45113</c:v>
                </c:pt>
                <c:pt idx="122">
                  <c:v>45114</c:v>
                </c:pt>
                <c:pt idx="123">
                  <c:v>45117</c:v>
                </c:pt>
                <c:pt idx="124">
                  <c:v>45118</c:v>
                </c:pt>
                <c:pt idx="125">
                  <c:v>45119</c:v>
                </c:pt>
                <c:pt idx="126">
                  <c:v>45120</c:v>
                </c:pt>
                <c:pt idx="127">
                  <c:v>45121</c:v>
                </c:pt>
                <c:pt idx="128">
                  <c:v>45124</c:v>
                </c:pt>
                <c:pt idx="129">
                  <c:v>45125</c:v>
                </c:pt>
                <c:pt idx="130">
                  <c:v>45126</c:v>
                </c:pt>
                <c:pt idx="131">
                  <c:v>45127</c:v>
                </c:pt>
                <c:pt idx="132">
                  <c:v>45128</c:v>
                </c:pt>
                <c:pt idx="133">
                  <c:v>45131</c:v>
                </c:pt>
                <c:pt idx="134">
                  <c:v>45132</c:v>
                </c:pt>
                <c:pt idx="135">
                  <c:v>45133</c:v>
                </c:pt>
                <c:pt idx="136">
                  <c:v>45134</c:v>
                </c:pt>
                <c:pt idx="137">
                  <c:v>45135</c:v>
                </c:pt>
                <c:pt idx="138">
                  <c:v>45138</c:v>
                </c:pt>
                <c:pt idx="139">
                  <c:v>45139</c:v>
                </c:pt>
                <c:pt idx="140">
                  <c:v>45140</c:v>
                </c:pt>
                <c:pt idx="141">
                  <c:v>45141</c:v>
                </c:pt>
                <c:pt idx="142">
                  <c:v>45142</c:v>
                </c:pt>
                <c:pt idx="143">
                  <c:v>45145</c:v>
                </c:pt>
                <c:pt idx="144">
                  <c:v>45146</c:v>
                </c:pt>
                <c:pt idx="145">
                  <c:v>45147</c:v>
                </c:pt>
                <c:pt idx="146">
                  <c:v>45148</c:v>
                </c:pt>
                <c:pt idx="147">
                  <c:v>45149</c:v>
                </c:pt>
                <c:pt idx="148">
                  <c:v>45152</c:v>
                </c:pt>
                <c:pt idx="149">
                  <c:v>45153</c:v>
                </c:pt>
                <c:pt idx="150">
                  <c:v>45154</c:v>
                </c:pt>
                <c:pt idx="151">
                  <c:v>45155</c:v>
                </c:pt>
                <c:pt idx="152">
                  <c:v>45156</c:v>
                </c:pt>
                <c:pt idx="153">
                  <c:v>45159</c:v>
                </c:pt>
                <c:pt idx="154">
                  <c:v>45160</c:v>
                </c:pt>
                <c:pt idx="155">
                  <c:v>45161</c:v>
                </c:pt>
                <c:pt idx="156">
                  <c:v>45162</c:v>
                </c:pt>
                <c:pt idx="157">
                  <c:v>45163</c:v>
                </c:pt>
                <c:pt idx="158">
                  <c:v>45166</c:v>
                </c:pt>
                <c:pt idx="159">
                  <c:v>45167</c:v>
                </c:pt>
                <c:pt idx="160">
                  <c:v>45168</c:v>
                </c:pt>
                <c:pt idx="161">
                  <c:v>45169</c:v>
                </c:pt>
                <c:pt idx="162">
                  <c:v>45170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45180</c:v>
                </c:pt>
                <c:pt idx="169">
                  <c:v>45181</c:v>
                </c:pt>
                <c:pt idx="170">
                  <c:v>45182</c:v>
                </c:pt>
                <c:pt idx="171">
                  <c:v>45183</c:v>
                </c:pt>
                <c:pt idx="172">
                  <c:v>45184</c:v>
                </c:pt>
                <c:pt idx="173">
                  <c:v>45187</c:v>
                </c:pt>
                <c:pt idx="174">
                  <c:v>45188</c:v>
                </c:pt>
                <c:pt idx="175">
                  <c:v>45189</c:v>
                </c:pt>
                <c:pt idx="176">
                  <c:v>45190</c:v>
                </c:pt>
                <c:pt idx="177">
                  <c:v>45191</c:v>
                </c:pt>
                <c:pt idx="178">
                  <c:v>45194</c:v>
                </c:pt>
                <c:pt idx="179">
                  <c:v>45195</c:v>
                </c:pt>
                <c:pt idx="180">
                  <c:v>45196</c:v>
                </c:pt>
                <c:pt idx="181">
                  <c:v>45197</c:v>
                </c:pt>
                <c:pt idx="182">
                  <c:v>45208</c:v>
                </c:pt>
                <c:pt idx="183">
                  <c:v>45209</c:v>
                </c:pt>
                <c:pt idx="184">
                  <c:v>45210</c:v>
                </c:pt>
                <c:pt idx="185">
                  <c:v>45211</c:v>
                </c:pt>
                <c:pt idx="186">
                  <c:v>45212</c:v>
                </c:pt>
                <c:pt idx="187">
                  <c:v>45215</c:v>
                </c:pt>
                <c:pt idx="188">
                  <c:v>45216</c:v>
                </c:pt>
                <c:pt idx="189">
                  <c:v>45217</c:v>
                </c:pt>
                <c:pt idx="190">
                  <c:v>45218</c:v>
                </c:pt>
                <c:pt idx="191">
                  <c:v>45219</c:v>
                </c:pt>
                <c:pt idx="192">
                  <c:v>45222</c:v>
                </c:pt>
                <c:pt idx="193">
                  <c:v>45223</c:v>
                </c:pt>
                <c:pt idx="194">
                  <c:v>45224</c:v>
                </c:pt>
                <c:pt idx="195">
                  <c:v>45225</c:v>
                </c:pt>
                <c:pt idx="196">
                  <c:v>45226</c:v>
                </c:pt>
                <c:pt idx="197">
                  <c:v>45229</c:v>
                </c:pt>
                <c:pt idx="198">
                  <c:v>45230</c:v>
                </c:pt>
                <c:pt idx="199">
                  <c:v>45231</c:v>
                </c:pt>
                <c:pt idx="200">
                  <c:v>45232</c:v>
                </c:pt>
                <c:pt idx="201">
                  <c:v>45233</c:v>
                </c:pt>
                <c:pt idx="202">
                  <c:v>45236</c:v>
                </c:pt>
                <c:pt idx="203">
                  <c:v>45237</c:v>
                </c:pt>
                <c:pt idx="204">
                  <c:v>45238</c:v>
                </c:pt>
                <c:pt idx="205">
                  <c:v>45239</c:v>
                </c:pt>
                <c:pt idx="206">
                  <c:v>45240</c:v>
                </c:pt>
                <c:pt idx="207">
                  <c:v>45243</c:v>
                </c:pt>
                <c:pt idx="208">
                  <c:v>45244</c:v>
                </c:pt>
                <c:pt idx="209">
                  <c:v>45245</c:v>
                </c:pt>
                <c:pt idx="210">
                  <c:v>45246</c:v>
                </c:pt>
                <c:pt idx="211">
                  <c:v>45247</c:v>
                </c:pt>
                <c:pt idx="212">
                  <c:v>45250</c:v>
                </c:pt>
                <c:pt idx="213">
                  <c:v>45251</c:v>
                </c:pt>
                <c:pt idx="214">
                  <c:v>45252</c:v>
                </c:pt>
                <c:pt idx="215">
                  <c:v>45253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45285</c:v>
                </c:pt>
                <c:pt idx="238">
                  <c:v>45286</c:v>
                </c:pt>
                <c:pt idx="239">
                  <c:v>45287</c:v>
                </c:pt>
                <c:pt idx="240">
                  <c:v>45288</c:v>
                </c:pt>
                <c:pt idx="241">
                  <c:v>45289</c:v>
                </c:pt>
                <c:pt idx="242">
                  <c:v>45293</c:v>
                </c:pt>
                <c:pt idx="243">
                  <c:v>45294</c:v>
                </c:pt>
                <c:pt idx="244">
                  <c:v>45295</c:v>
                </c:pt>
                <c:pt idx="245">
                  <c:v>45296</c:v>
                </c:pt>
                <c:pt idx="246">
                  <c:v>45299</c:v>
                </c:pt>
                <c:pt idx="247">
                  <c:v>45300</c:v>
                </c:pt>
                <c:pt idx="248">
                  <c:v>45301</c:v>
                </c:pt>
                <c:pt idx="249">
                  <c:v>45302</c:v>
                </c:pt>
                <c:pt idx="250">
                  <c:v>45303</c:v>
                </c:pt>
                <c:pt idx="251">
                  <c:v>45306</c:v>
                </c:pt>
                <c:pt idx="252">
                  <c:v>45307</c:v>
                </c:pt>
                <c:pt idx="253">
                  <c:v>45308</c:v>
                </c:pt>
                <c:pt idx="254">
                  <c:v>45309</c:v>
                </c:pt>
                <c:pt idx="255">
                  <c:v>45310</c:v>
                </c:pt>
                <c:pt idx="256">
                  <c:v>45313</c:v>
                </c:pt>
                <c:pt idx="257">
                  <c:v>45314</c:v>
                </c:pt>
                <c:pt idx="258">
                  <c:v>45315</c:v>
                </c:pt>
                <c:pt idx="259">
                  <c:v>45316</c:v>
                </c:pt>
                <c:pt idx="260">
                  <c:v>45317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45327</c:v>
                </c:pt>
                <c:pt idx="267">
                  <c:v>45328</c:v>
                </c:pt>
                <c:pt idx="268">
                  <c:v>45329</c:v>
                </c:pt>
                <c:pt idx="269">
                  <c:v>45330</c:v>
                </c:pt>
                <c:pt idx="270">
                  <c:v>45341</c:v>
                </c:pt>
                <c:pt idx="271">
                  <c:v>45342</c:v>
                </c:pt>
                <c:pt idx="272">
                  <c:v>45343</c:v>
                </c:pt>
                <c:pt idx="273">
                  <c:v>45344</c:v>
                </c:pt>
                <c:pt idx="274">
                  <c:v>45345</c:v>
                </c:pt>
                <c:pt idx="275">
                  <c:v>45348</c:v>
                </c:pt>
                <c:pt idx="276">
                  <c:v>45349</c:v>
                </c:pt>
                <c:pt idx="277">
                  <c:v>45350</c:v>
                </c:pt>
                <c:pt idx="278">
                  <c:v>45351</c:v>
                </c:pt>
              </c:numCache>
            </c:numRef>
          </c:cat>
          <c:val>
            <c:numRef>
              <c:f>'持仓量-成交量'!$G$2:$G$280</c:f>
              <c:numCache>
                <c:formatCode>#,##0.00_ </c:formatCode>
                <c:ptCount val="279"/>
                <c:pt idx="0">
                  <c:v>16093948</c:v>
                </c:pt>
                <c:pt idx="1">
                  <c:v>18316728</c:v>
                </c:pt>
                <c:pt idx="2">
                  <c:v>18257468</c:v>
                </c:pt>
                <c:pt idx="3">
                  <c:v>18641310</c:v>
                </c:pt>
                <c:pt idx="4">
                  <c:v>18583377</c:v>
                </c:pt>
                <c:pt idx="5">
                  <c:v>17777966</c:v>
                </c:pt>
                <c:pt idx="6">
                  <c:v>15160981</c:v>
                </c:pt>
                <c:pt idx="7">
                  <c:v>17817313</c:v>
                </c:pt>
                <c:pt idx="8">
                  <c:v>19885434</c:v>
                </c:pt>
                <c:pt idx="9">
                  <c:v>17737282</c:v>
                </c:pt>
                <c:pt idx="10">
                  <c:v>14290727</c:v>
                </c:pt>
                <c:pt idx="11">
                  <c:v>16449639</c:v>
                </c:pt>
                <c:pt idx="12">
                  <c:v>16437930</c:v>
                </c:pt>
                <c:pt idx="13">
                  <c:v>12915786</c:v>
                </c:pt>
                <c:pt idx="14">
                  <c:v>13879120</c:v>
                </c:pt>
                <c:pt idx="15">
                  <c:v>16923732</c:v>
                </c:pt>
                <c:pt idx="16">
                  <c:v>18019867</c:v>
                </c:pt>
                <c:pt idx="17">
                  <c:v>20912701</c:v>
                </c:pt>
                <c:pt idx="18">
                  <c:v>19148285</c:v>
                </c:pt>
                <c:pt idx="19">
                  <c:v>19958096</c:v>
                </c:pt>
                <c:pt idx="20">
                  <c:v>18748090</c:v>
                </c:pt>
                <c:pt idx="21">
                  <c:v>18002168</c:v>
                </c:pt>
                <c:pt idx="22">
                  <c:v>17102814</c:v>
                </c:pt>
                <c:pt idx="23">
                  <c:v>21980418</c:v>
                </c:pt>
                <c:pt idx="24">
                  <c:v>18664877</c:v>
                </c:pt>
                <c:pt idx="25">
                  <c:v>16895689</c:v>
                </c:pt>
                <c:pt idx="26">
                  <c:v>18764087</c:v>
                </c:pt>
                <c:pt idx="27">
                  <c:v>17826358</c:v>
                </c:pt>
                <c:pt idx="28">
                  <c:v>16455617</c:v>
                </c:pt>
                <c:pt idx="29">
                  <c:v>17631800</c:v>
                </c:pt>
                <c:pt idx="30">
                  <c:v>16425346</c:v>
                </c:pt>
                <c:pt idx="31">
                  <c:v>17424370</c:v>
                </c:pt>
                <c:pt idx="32">
                  <c:v>18424145</c:v>
                </c:pt>
                <c:pt idx="33">
                  <c:v>18322692</c:v>
                </c:pt>
                <c:pt idx="34">
                  <c:v>19731107</c:v>
                </c:pt>
                <c:pt idx="35">
                  <c:v>16643356</c:v>
                </c:pt>
                <c:pt idx="36">
                  <c:v>18087706</c:v>
                </c:pt>
                <c:pt idx="37">
                  <c:v>15866522</c:v>
                </c:pt>
                <c:pt idx="38">
                  <c:v>16536893</c:v>
                </c:pt>
                <c:pt idx="39">
                  <c:v>20295853</c:v>
                </c:pt>
                <c:pt idx="40">
                  <c:v>16271616</c:v>
                </c:pt>
                <c:pt idx="41">
                  <c:v>18983654</c:v>
                </c:pt>
                <c:pt idx="42">
                  <c:v>19249317</c:v>
                </c:pt>
                <c:pt idx="43">
                  <c:v>22053053</c:v>
                </c:pt>
                <c:pt idx="44">
                  <c:v>20943994</c:v>
                </c:pt>
                <c:pt idx="45">
                  <c:v>22068302</c:v>
                </c:pt>
                <c:pt idx="46">
                  <c:v>18275930</c:v>
                </c:pt>
                <c:pt idx="47">
                  <c:v>24794410</c:v>
                </c:pt>
                <c:pt idx="48">
                  <c:v>22378241</c:v>
                </c:pt>
                <c:pt idx="49">
                  <c:v>22834639</c:v>
                </c:pt>
                <c:pt idx="50">
                  <c:v>20168279</c:v>
                </c:pt>
                <c:pt idx="51">
                  <c:v>19580112</c:v>
                </c:pt>
                <c:pt idx="52">
                  <c:v>19018730</c:v>
                </c:pt>
                <c:pt idx="53">
                  <c:v>22999703</c:v>
                </c:pt>
                <c:pt idx="54">
                  <c:v>21534532</c:v>
                </c:pt>
                <c:pt idx="55">
                  <c:v>17352672</c:v>
                </c:pt>
                <c:pt idx="56">
                  <c:v>17407606</c:v>
                </c:pt>
                <c:pt idx="57">
                  <c:v>16427858</c:v>
                </c:pt>
                <c:pt idx="58">
                  <c:v>17698604</c:v>
                </c:pt>
                <c:pt idx="59">
                  <c:v>20995030</c:v>
                </c:pt>
                <c:pt idx="60">
                  <c:v>16666825</c:v>
                </c:pt>
                <c:pt idx="61">
                  <c:v>14226312</c:v>
                </c:pt>
                <c:pt idx="62">
                  <c:v>17570837</c:v>
                </c:pt>
                <c:pt idx="63">
                  <c:v>17301057</c:v>
                </c:pt>
                <c:pt idx="64">
                  <c:v>17911764</c:v>
                </c:pt>
                <c:pt idx="65">
                  <c:v>18826151</c:v>
                </c:pt>
                <c:pt idx="66">
                  <c:v>19003340</c:v>
                </c:pt>
                <c:pt idx="67">
                  <c:v>19469622</c:v>
                </c:pt>
                <c:pt idx="68">
                  <c:v>20323155</c:v>
                </c:pt>
                <c:pt idx="69">
                  <c:v>19854517</c:v>
                </c:pt>
                <c:pt idx="70">
                  <c:v>21854782</c:v>
                </c:pt>
                <c:pt idx="71">
                  <c:v>26861795</c:v>
                </c:pt>
                <c:pt idx="72">
                  <c:v>26465421</c:v>
                </c:pt>
                <c:pt idx="73">
                  <c:v>28398682</c:v>
                </c:pt>
                <c:pt idx="74">
                  <c:v>23906053</c:v>
                </c:pt>
                <c:pt idx="75">
                  <c:v>26087598</c:v>
                </c:pt>
                <c:pt idx="76">
                  <c:v>24428991</c:v>
                </c:pt>
                <c:pt idx="77">
                  <c:v>22025215</c:v>
                </c:pt>
                <c:pt idx="78">
                  <c:v>19444129</c:v>
                </c:pt>
                <c:pt idx="79">
                  <c:v>24966553</c:v>
                </c:pt>
                <c:pt idx="80">
                  <c:v>27856077</c:v>
                </c:pt>
                <c:pt idx="81">
                  <c:v>22010185</c:v>
                </c:pt>
                <c:pt idx="82">
                  <c:v>23683113</c:v>
                </c:pt>
                <c:pt idx="83">
                  <c:v>27145274</c:v>
                </c:pt>
                <c:pt idx="84">
                  <c:v>27702623</c:v>
                </c:pt>
                <c:pt idx="85">
                  <c:v>28661786</c:v>
                </c:pt>
                <c:pt idx="86">
                  <c:v>22979210</c:v>
                </c:pt>
                <c:pt idx="87">
                  <c:v>23725337</c:v>
                </c:pt>
                <c:pt idx="88">
                  <c:v>24726614</c:v>
                </c:pt>
                <c:pt idx="89">
                  <c:v>30727515</c:v>
                </c:pt>
                <c:pt idx="90">
                  <c:v>32421352</c:v>
                </c:pt>
                <c:pt idx="91">
                  <c:v>28173363</c:v>
                </c:pt>
                <c:pt idx="92">
                  <c:v>26648262</c:v>
                </c:pt>
                <c:pt idx="93">
                  <c:v>28871094</c:v>
                </c:pt>
                <c:pt idx="94">
                  <c:v>33823526</c:v>
                </c:pt>
                <c:pt idx="95">
                  <c:v>28201090</c:v>
                </c:pt>
                <c:pt idx="96">
                  <c:v>25519760</c:v>
                </c:pt>
                <c:pt idx="97">
                  <c:v>26658856</c:v>
                </c:pt>
                <c:pt idx="98">
                  <c:v>28032774</c:v>
                </c:pt>
                <c:pt idx="99">
                  <c:v>29883813</c:v>
                </c:pt>
                <c:pt idx="100">
                  <c:v>28771475</c:v>
                </c:pt>
                <c:pt idx="101">
                  <c:v>24808070</c:v>
                </c:pt>
                <c:pt idx="102">
                  <c:v>23353116</c:v>
                </c:pt>
                <c:pt idx="103">
                  <c:v>23547957</c:v>
                </c:pt>
                <c:pt idx="104">
                  <c:v>23364774</c:v>
                </c:pt>
                <c:pt idx="105">
                  <c:v>25477737</c:v>
                </c:pt>
                <c:pt idx="106">
                  <c:v>24646186</c:v>
                </c:pt>
                <c:pt idx="107">
                  <c:v>23557702</c:v>
                </c:pt>
                <c:pt idx="108">
                  <c:v>23007428</c:v>
                </c:pt>
                <c:pt idx="109">
                  <c:v>24600873</c:v>
                </c:pt>
                <c:pt idx="110">
                  <c:v>27159352</c:v>
                </c:pt>
                <c:pt idx="111">
                  <c:v>21148263</c:v>
                </c:pt>
                <c:pt idx="112">
                  <c:v>23082396</c:v>
                </c:pt>
                <c:pt idx="113">
                  <c:v>17379998</c:v>
                </c:pt>
                <c:pt idx="114">
                  <c:v>21772825</c:v>
                </c:pt>
                <c:pt idx="115">
                  <c:v>20938309</c:v>
                </c:pt>
                <c:pt idx="116">
                  <c:v>21999296</c:v>
                </c:pt>
                <c:pt idx="117">
                  <c:v>23036779</c:v>
                </c:pt>
                <c:pt idx="118">
                  <c:v>21889615</c:v>
                </c:pt>
                <c:pt idx="119">
                  <c:v>21400381</c:v>
                </c:pt>
                <c:pt idx="120">
                  <c:v>19127334</c:v>
                </c:pt>
                <c:pt idx="121">
                  <c:v>20115464</c:v>
                </c:pt>
                <c:pt idx="122">
                  <c:v>24940306</c:v>
                </c:pt>
                <c:pt idx="123">
                  <c:v>22078936</c:v>
                </c:pt>
                <c:pt idx="124">
                  <c:v>23850538</c:v>
                </c:pt>
                <c:pt idx="125">
                  <c:v>21225335</c:v>
                </c:pt>
                <c:pt idx="126">
                  <c:v>22822609</c:v>
                </c:pt>
                <c:pt idx="127">
                  <c:v>23495452</c:v>
                </c:pt>
                <c:pt idx="128">
                  <c:v>26296842</c:v>
                </c:pt>
                <c:pt idx="129">
                  <c:v>21902038</c:v>
                </c:pt>
                <c:pt idx="130">
                  <c:v>22155065</c:v>
                </c:pt>
                <c:pt idx="131">
                  <c:v>24820390</c:v>
                </c:pt>
                <c:pt idx="132">
                  <c:v>25600859</c:v>
                </c:pt>
                <c:pt idx="133">
                  <c:v>24376566</c:v>
                </c:pt>
                <c:pt idx="134">
                  <c:v>23341408</c:v>
                </c:pt>
                <c:pt idx="135">
                  <c:v>25356376</c:v>
                </c:pt>
                <c:pt idx="136">
                  <c:v>25696873</c:v>
                </c:pt>
                <c:pt idx="137">
                  <c:v>27778717</c:v>
                </c:pt>
                <c:pt idx="138">
                  <c:v>24431689</c:v>
                </c:pt>
                <c:pt idx="139">
                  <c:v>21648791</c:v>
                </c:pt>
                <c:pt idx="140">
                  <c:v>21950302</c:v>
                </c:pt>
                <c:pt idx="141">
                  <c:v>25868024</c:v>
                </c:pt>
                <c:pt idx="142">
                  <c:v>20457934</c:v>
                </c:pt>
                <c:pt idx="143">
                  <c:v>20712938</c:v>
                </c:pt>
                <c:pt idx="144">
                  <c:v>17793970</c:v>
                </c:pt>
                <c:pt idx="145">
                  <c:v>18597279</c:v>
                </c:pt>
                <c:pt idx="146">
                  <c:v>17470836</c:v>
                </c:pt>
                <c:pt idx="147">
                  <c:v>19180626</c:v>
                </c:pt>
                <c:pt idx="148">
                  <c:v>21076312</c:v>
                </c:pt>
                <c:pt idx="149">
                  <c:v>19455713</c:v>
                </c:pt>
                <c:pt idx="150">
                  <c:v>19395102</c:v>
                </c:pt>
                <c:pt idx="151">
                  <c:v>23009826</c:v>
                </c:pt>
                <c:pt idx="152">
                  <c:v>23345481</c:v>
                </c:pt>
                <c:pt idx="153">
                  <c:v>26928175</c:v>
                </c:pt>
                <c:pt idx="154">
                  <c:v>24878933</c:v>
                </c:pt>
                <c:pt idx="155">
                  <c:v>23130262</c:v>
                </c:pt>
                <c:pt idx="156">
                  <c:v>25684336</c:v>
                </c:pt>
                <c:pt idx="157">
                  <c:v>22631092</c:v>
                </c:pt>
                <c:pt idx="158">
                  <c:v>28883822</c:v>
                </c:pt>
                <c:pt idx="159">
                  <c:v>23376438</c:v>
                </c:pt>
                <c:pt idx="160">
                  <c:v>24745975</c:v>
                </c:pt>
                <c:pt idx="161">
                  <c:v>23391648</c:v>
                </c:pt>
                <c:pt idx="162">
                  <c:v>27745974</c:v>
                </c:pt>
                <c:pt idx="163">
                  <c:v>30767100</c:v>
                </c:pt>
                <c:pt idx="164">
                  <c:v>22977817</c:v>
                </c:pt>
                <c:pt idx="165">
                  <c:v>23980207</c:v>
                </c:pt>
                <c:pt idx="166">
                  <c:v>28266430</c:v>
                </c:pt>
                <c:pt idx="167">
                  <c:v>26947030</c:v>
                </c:pt>
                <c:pt idx="168">
                  <c:v>24546428</c:v>
                </c:pt>
                <c:pt idx="169">
                  <c:v>22759711</c:v>
                </c:pt>
                <c:pt idx="170">
                  <c:v>27029331</c:v>
                </c:pt>
                <c:pt idx="171">
                  <c:v>23798110</c:v>
                </c:pt>
                <c:pt idx="172">
                  <c:v>25587812</c:v>
                </c:pt>
                <c:pt idx="173">
                  <c:v>25442411</c:v>
                </c:pt>
                <c:pt idx="174">
                  <c:v>23164361</c:v>
                </c:pt>
                <c:pt idx="175">
                  <c:v>22089449</c:v>
                </c:pt>
                <c:pt idx="176">
                  <c:v>23970835</c:v>
                </c:pt>
                <c:pt idx="177">
                  <c:v>21631327</c:v>
                </c:pt>
                <c:pt idx="178">
                  <c:v>22857742</c:v>
                </c:pt>
                <c:pt idx="179">
                  <c:v>21120943</c:v>
                </c:pt>
                <c:pt idx="180">
                  <c:v>19104231</c:v>
                </c:pt>
                <c:pt idx="181">
                  <c:v>18529982</c:v>
                </c:pt>
                <c:pt idx="182">
                  <c:v>15762964</c:v>
                </c:pt>
                <c:pt idx="183">
                  <c:v>21565522</c:v>
                </c:pt>
                <c:pt idx="184">
                  <c:v>19825674</c:v>
                </c:pt>
                <c:pt idx="185">
                  <c:v>20364491</c:v>
                </c:pt>
                <c:pt idx="186">
                  <c:v>19183303</c:v>
                </c:pt>
                <c:pt idx="187">
                  <c:v>20897604</c:v>
                </c:pt>
                <c:pt idx="188">
                  <c:v>19917245</c:v>
                </c:pt>
                <c:pt idx="189">
                  <c:v>20780822</c:v>
                </c:pt>
                <c:pt idx="190">
                  <c:v>21196510</c:v>
                </c:pt>
                <c:pt idx="191">
                  <c:v>21865982</c:v>
                </c:pt>
                <c:pt idx="192">
                  <c:v>23305996</c:v>
                </c:pt>
                <c:pt idx="193">
                  <c:v>20535647</c:v>
                </c:pt>
                <c:pt idx="194">
                  <c:v>21992259</c:v>
                </c:pt>
                <c:pt idx="195">
                  <c:v>20441542</c:v>
                </c:pt>
                <c:pt idx="196">
                  <c:v>21427668</c:v>
                </c:pt>
                <c:pt idx="197">
                  <c:v>20476436</c:v>
                </c:pt>
                <c:pt idx="198">
                  <c:v>20594106</c:v>
                </c:pt>
                <c:pt idx="199">
                  <c:v>19946540</c:v>
                </c:pt>
                <c:pt idx="200">
                  <c:v>18752438</c:v>
                </c:pt>
                <c:pt idx="201">
                  <c:v>20121963</c:v>
                </c:pt>
                <c:pt idx="202">
                  <c:v>21382918</c:v>
                </c:pt>
                <c:pt idx="203">
                  <c:v>21832109</c:v>
                </c:pt>
                <c:pt idx="204">
                  <c:v>22054114</c:v>
                </c:pt>
                <c:pt idx="205">
                  <c:v>22790941</c:v>
                </c:pt>
                <c:pt idx="206">
                  <c:v>25546883</c:v>
                </c:pt>
                <c:pt idx="207">
                  <c:v>23407350</c:v>
                </c:pt>
                <c:pt idx="208">
                  <c:v>20302933</c:v>
                </c:pt>
                <c:pt idx="209">
                  <c:v>21798144</c:v>
                </c:pt>
                <c:pt idx="210">
                  <c:v>19759928</c:v>
                </c:pt>
                <c:pt idx="211">
                  <c:v>24330122</c:v>
                </c:pt>
                <c:pt idx="212">
                  <c:v>22100214</c:v>
                </c:pt>
                <c:pt idx="213">
                  <c:v>23431095</c:v>
                </c:pt>
                <c:pt idx="214">
                  <c:v>22264165</c:v>
                </c:pt>
                <c:pt idx="215">
                  <c:v>22926392</c:v>
                </c:pt>
                <c:pt idx="216">
                  <c:v>18043636</c:v>
                </c:pt>
                <c:pt idx="217">
                  <c:v>20900657</c:v>
                </c:pt>
                <c:pt idx="218">
                  <c:v>19798565</c:v>
                </c:pt>
                <c:pt idx="219">
                  <c:v>18850438</c:v>
                </c:pt>
                <c:pt idx="220">
                  <c:v>18749351</c:v>
                </c:pt>
                <c:pt idx="221">
                  <c:v>19355290</c:v>
                </c:pt>
                <c:pt idx="222">
                  <c:v>18715075</c:v>
                </c:pt>
                <c:pt idx="223">
                  <c:v>17251681</c:v>
                </c:pt>
                <c:pt idx="224">
                  <c:v>16988825</c:v>
                </c:pt>
                <c:pt idx="225">
                  <c:v>18228124</c:v>
                </c:pt>
                <c:pt idx="226">
                  <c:v>18071105</c:v>
                </c:pt>
                <c:pt idx="227">
                  <c:v>17581621</c:v>
                </c:pt>
                <c:pt idx="228">
                  <c:v>15823641</c:v>
                </c:pt>
                <c:pt idx="229">
                  <c:v>19388327</c:v>
                </c:pt>
                <c:pt idx="230">
                  <c:v>16411306</c:v>
                </c:pt>
                <c:pt idx="231">
                  <c:v>17932972</c:v>
                </c:pt>
                <c:pt idx="232">
                  <c:v>18339246</c:v>
                </c:pt>
                <c:pt idx="233">
                  <c:v>16813684</c:v>
                </c:pt>
                <c:pt idx="234">
                  <c:v>18191222</c:v>
                </c:pt>
                <c:pt idx="235">
                  <c:v>19580154</c:v>
                </c:pt>
                <c:pt idx="236">
                  <c:v>22112761</c:v>
                </c:pt>
                <c:pt idx="237">
                  <c:v>19226945</c:v>
                </c:pt>
                <c:pt idx="238">
                  <c:v>15758809</c:v>
                </c:pt>
                <c:pt idx="239">
                  <c:v>17950887</c:v>
                </c:pt>
                <c:pt idx="240">
                  <c:v>18026207</c:v>
                </c:pt>
                <c:pt idx="241">
                  <c:v>18438200</c:v>
                </c:pt>
                <c:pt idx="242">
                  <c:v>13108701</c:v>
                </c:pt>
                <c:pt idx="243">
                  <c:v>17130914</c:v>
                </c:pt>
                <c:pt idx="244">
                  <c:v>16329886</c:v>
                </c:pt>
                <c:pt idx="245">
                  <c:v>17253362</c:v>
                </c:pt>
                <c:pt idx="246">
                  <c:v>18485775</c:v>
                </c:pt>
                <c:pt idx="247">
                  <c:v>16449237</c:v>
                </c:pt>
                <c:pt idx="248">
                  <c:v>18269451</c:v>
                </c:pt>
                <c:pt idx="249">
                  <c:v>17937034</c:v>
                </c:pt>
                <c:pt idx="250">
                  <c:v>16507936</c:v>
                </c:pt>
                <c:pt idx="251">
                  <c:v>17107435</c:v>
                </c:pt>
                <c:pt idx="252">
                  <c:v>15887854</c:v>
                </c:pt>
                <c:pt idx="253">
                  <c:v>15815958</c:v>
                </c:pt>
                <c:pt idx="254">
                  <c:v>19547958</c:v>
                </c:pt>
                <c:pt idx="255">
                  <c:v>15237323</c:v>
                </c:pt>
                <c:pt idx="256">
                  <c:v>19467889</c:v>
                </c:pt>
                <c:pt idx="257">
                  <c:v>15637429</c:v>
                </c:pt>
                <c:pt idx="258">
                  <c:v>15671831</c:v>
                </c:pt>
                <c:pt idx="259">
                  <c:v>15603138</c:v>
                </c:pt>
                <c:pt idx="260">
                  <c:v>17863947</c:v>
                </c:pt>
                <c:pt idx="261">
                  <c:v>17686722</c:v>
                </c:pt>
                <c:pt idx="262">
                  <c:v>15774454</c:v>
                </c:pt>
                <c:pt idx="263">
                  <c:v>16769465</c:v>
                </c:pt>
                <c:pt idx="264">
                  <c:v>16162511</c:v>
                </c:pt>
                <c:pt idx="265">
                  <c:v>17574981</c:v>
                </c:pt>
                <c:pt idx="266">
                  <c:v>14564964</c:v>
                </c:pt>
                <c:pt idx="267">
                  <c:v>14019050</c:v>
                </c:pt>
                <c:pt idx="268">
                  <c:v>12555104</c:v>
                </c:pt>
                <c:pt idx="269">
                  <c:v>10926543</c:v>
                </c:pt>
                <c:pt idx="270">
                  <c:v>10627984</c:v>
                </c:pt>
                <c:pt idx="271">
                  <c:v>14498016</c:v>
                </c:pt>
                <c:pt idx="272">
                  <c:v>17833645</c:v>
                </c:pt>
                <c:pt idx="273">
                  <c:v>14592823</c:v>
                </c:pt>
                <c:pt idx="274">
                  <c:v>14459733</c:v>
                </c:pt>
                <c:pt idx="275">
                  <c:v>16737556</c:v>
                </c:pt>
                <c:pt idx="276">
                  <c:v>15669733</c:v>
                </c:pt>
                <c:pt idx="277">
                  <c:v>16377254</c:v>
                </c:pt>
                <c:pt idx="278">
                  <c:v>16524969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BE-40B8-9F3D-C2ADC1AF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7118"/>
        <c:axId val="77761256"/>
      </c:lineChart>
      <c:catAx>
        <c:axId val="104847118"/>
        <c:scaling>
          <c:orientation val="minMax"/>
        </c:scaling>
        <c:delete val="0"/>
        <c:axPos val="b"/>
        <c:numFmt formatCode="yy/mm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77761256"/>
        <c:crosses val="autoZero"/>
        <c:auto val="0"/>
        <c:lblAlgn val="ctr"/>
        <c:lblOffset val="100"/>
        <c:tickLblSkip val="20"/>
        <c:noMultiLvlLbl val="0"/>
      </c:catAx>
      <c:valAx>
        <c:axId val="77761256"/>
        <c:scaling>
          <c:orientation val="minMax"/>
        </c:scaling>
        <c:delete val="0"/>
        <c:axPos val="l"/>
        <c:numFmt formatCode="#,##0.00_ 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104847118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火富牛风格因子!$B$42</c:f>
              <c:strCache>
                <c:ptCount val="1"/>
                <c:pt idx="0">
                  <c:v>波动率因子</c:v>
                </c:pt>
              </c:strCache>
            </c:strRef>
          </c:tx>
          <c:spPr>
            <a:ln w="158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火富牛风格因子!$B$43:$B$80</c:f>
              <c:numCache>
                <c:formatCode>0.00%</c:formatCode>
                <c:ptCount val="38"/>
                <c:pt idx="0">
                  <c:v>0</c:v>
                </c:pt>
                <c:pt idx="1">
                  <c:v>1.7000000000000348E-3</c:v>
                </c:pt>
                <c:pt idx="2">
                  <c:v>4.4999999999999485E-3</c:v>
                </c:pt>
                <c:pt idx="3">
                  <c:v>3.7000000000000366E-3</c:v>
                </c:pt>
                <c:pt idx="4">
                  <c:v>3.3000000000000806E-3</c:v>
                </c:pt>
                <c:pt idx="5">
                  <c:v>2.2999999999999687E-3</c:v>
                </c:pt>
                <c:pt idx="6">
                  <c:v>8.9999999999990088E-4</c:v>
                </c:pt>
                <c:pt idx="7">
                  <c:v>-9.000000000000119E-4</c:v>
                </c:pt>
                <c:pt idx="8">
                  <c:v>-1.1999999999999789E-3</c:v>
                </c:pt>
                <c:pt idx="9">
                  <c:v>5.9999999999993392E-4</c:v>
                </c:pt>
                <c:pt idx="10">
                  <c:v>1.9999999999997797E-4</c:v>
                </c:pt>
                <c:pt idx="11">
                  <c:v>-1.9999999999997797E-4</c:v>
                </c:pt>
                <c:pt idx="12">
                  <c:v>1.9999999999997797E-4</c:v>
                </c:pt>
                <c:pt idx="13">
                  <c:v>3.3000000000000806E-3</c:v>
                </c:pt>
                <c:pt idx="14">
                  <c:v>2.4999999999999467E-3</c:v>
                </c:pt>
                <c:pt idx="15">
                  <c:v>1.5000000000000568E-3</c:v>
                </c:pt>
                <c:pt idx="16">
                  <c:v>2.7999999999999137E-3</c:v>
                </c:pt>
                <c:pt idx="17">
                  <c:v>4.9999999999998934E-3</c:v>
                </c:pt>
                <c:pt idx="18">
                  <c:v>6.2999999999999723E-3</c:v>
                </c:pt>
                <c:pt idx="19">
                  <c:v>8.999999999999897E-3</c:v>
                </c:pt>
                <c:pt idx="20">
                  <c:v>1.0299999999999976E-2</c:v>
                </c:pt>
                <c:pt idx="21">
                  <c:v>7.5000000000000622E-3</c:v>
                </c:pt>
                <c:pt idx="22">
                  <c:v>1.4000000000000679E-3</c:v>
                </c:pt>
                <c:pt idx="23">
                  <c:v>-2.3999999999999577E-3</c:v>
                </c:pt>
                <c:pt idx="24">
                  <c:v>-2.2999999999999687E-3</c:v>
                </c:pt>
                <c:pt idx="25">
                  <c:v>-3.3999999999999586E-3</c:v>
                </c:pt>
                <c:pt idx="26">
                  <c:v>-3.1999999999999806E-3</c:v>
                </c:pt>
                <c:pt idx="27">
                  <c:v>-1.4999999999999458E-3</c:v>
                </c:pt>
                <c:pt idx="28">
                  <c:v>1.9999999999997797E-4</c:v>
                </c:pt>
                <c:pt idx="29">
                  <c:v>-1.9000000000000128E-3</c:v>
                </c:pt>
                <c:pt idx="30">
                  <c:v>-1.9999999999997797E-4</c:v>
                </c:pt>
                <c:pt idx="31">
                  <c:v>2.0000000000000018E-3</c:v>
                </c:pt>
                <c:pt idx="32">
                  <c:v>4.9999999999998934E-3</c:v>
                </c:pt>
                <c:pt idx="33">
                  <c:v>6.6999999999999282E-3</c:v>
                </c:pt>
                <c:pt idx="34">
                  <c:v>5.3000000000000824E-3</c:v>
                </c:pt>
                <c:pt idx="35">
                  <c:v>7.4000000000000732E-3</c:v>
                </c:pt>
                <c:pt idx="36">
                  <c:v>6.3999999999999613E-3</c:v>
                </c:pt>
                <c:pt idx="37">
                  <c:v>9.100000000000108E-3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69-4054-9B08-D9B6F5072411}"/>
            </c:ext>
          </c:extLst>
        </c:ser>
        <c:ser>
          <c:idx val="1"/>
          <c:order val="1"/>
          <c:tx>
            <c:strRef>
              <c:f>火富牛风格因子!$C$42</c:f>
              <c:strCache>
                <c:ptCount val="1"/>
                <c:pt idx="0">
                  <c:v>短周期截面动量因子</c:v>
                </c:pt>
              </c:strCache>
            </c:strRef>
          </c:tx>
          <c:spPr>
            <a:ln w="15875" cap="rnd">
              <a:solidFill>
                <a:srgbClr val="FFD27D"/>
              </a:solidFill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火富牛风格因子!$C$43:$C$80</c:f>
              <c:numCache>
                <c:formatCode>0.00%</c:formatCode>
                <c:ptCount val="38"/>
                <c:pt idx="0">
                  <c:v>0</c:v>
                </c:pt>
                <c:pt idx="1">
                  <c:v>-3.4999999999999476E-3</c:v>
                </c:pt>
                <c:pt idx="2">
                  <c:v>-2.3999999999999577E-3</c:v>
                </c:pt>
                <c:pt idx="3">
                  <c:v>-6.9000000000000172E-3</c:v>
                </c:pt>
                <c:pt idx="4">
                  <c:v>-6.6000000000000503E-3</c:v>
                </c:pt>
                <c:pt idx="5">
                  <c:v>-5.9000000000000163E-3</c:v>
                </c:pt>
                <c:pt idx="6">
                  <c:v>-7.0000000000000062E-3</c:v>
                </c:pt>
                <c:pt idx="7">
                  <c:v>-7.2999999999999732E-3</c:v>
                </c:pt>
                <c:pt idx="8">
                  <c:v>-1.2399999999999967E-2</c:v>
                </c:pt>
                <c:pt idx="9">
                  <c:v>-1.0399999999999965E-2</c:v>
                </c:pt>
                <c:pt idx="10">
                  <c:v>-9.000000000000008E-3</c:v>
                </c:pt>
                <c:pt idx="11">
                  <c:v>-1.0399999999999965E-2</c:v>
                </c:pt>
                <c:pt idx="12">
                  <c:v>-9.4999999999999529E-3</c:v>
                </c:pt>
                <c:pt idx="13">
                  <c:v>-8.1999999999999851E-3</c:v>
                </c:pt>
                <c:pt idx="14">
                  <c:v>-7.0999999999999952E-3</c:v>
                </c:pt>
                <c:pt idx="15">
                  <c:v>-5.9000000000000163E-3</c:v>
                </c:pt>
                <c:pt idx="16">
                  <c:v>-6.2999999999999723E-3</c:v>
                </c:pt>
                <c:pt idx="17">
                  <c:v>-7.0000000000000062E-3</c:v>
                </c:pt>
                <c:pt idx="18">
                  <c:v>-7.0999999999999952E-3</c:v>
                </c:pt>
                <c:pt idx="19">
                  <c:v>-5.8000000000000274E-3</c:v>
                </c:pt>
                <c:pt idx="20">
                  <c:v>-1.2999999999999678E-3</c:v>
                </c:pt>
                <c:pt idx="21">
                  <c:v>-2.7000000000000357E-3</c:v>
                </c:pt>
                <c:pt idx="22">
                  <c:v>-4.4999999999999485E-3</c:v>
                </c:pt>
                <c:pt idx="23">
                  <c:v>-7.1999999999999842E-3</c:v>
                </c:pt>
                <c:pt idx="24">
                  <c:v>-5.3999999999999604E-3</c:v>
                </c:pt>
                <c:pt idx="25">
                  <c:v>-5.7000000000000384E-3</c:v>
                </c:pt>
                <c:pt idx="26">
                  <c:v>-6.2999999999999723E-3</c:v>
                </c:pt>
                <c:pt idx="27">
                  <c:v>-6.6000000000000503E-3</c:v>
                </c:pt>
                <c:pt idx="28">
                  <c:v>-8.0000000000000071E-3</c:v>
                </c:pt>
                <c:pt idx="29">
                  <c:v>-1.4299999999999979E-2</c:v>
                </c:pt>
                <c:pt idx="30">
                  <c:v>-1.419999999999999E-2</c:v>
                </c:pt>
                <c:pt idx="31">
                  <c:v>-1.5399999999999969E-2</c:v>
                </c:pt>
                <c:pt idx="32">
                  <c:v>-1.2499999999999956E-2</c:v>
                </c:pt>
                <c:pt idx="33">
                  <c:v>-1.2900000000000023E-2</c:v>
                </c:pt>
                <c:pt idx="34">
                  <c:v>-1.3900000000000023E-2</c:v>
                </c:pt>
                <c:pt idx="35">
                  <c:v>-1.6900000000000026E-2</c:v>
                </c:pt>
                <c:pt idx="36">
                  <c:v>-1.7299999999999982E-2</c:v>
                </c:pt>
                <c:pt idx="37">
                  <c:v>-1.8000000000000016E-2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69-4054-9B08-D9B6F5072411}"/>
            </c:ext>
          </c:extLst>
        </c:ser>
        <c:ser>
          <c:idx val="2"/>
          <c:order val="2"/>
          <c:tx>
            <c:strRef>
              <c:f>火富牛风格因子!$D$42</c:f>
              <c:strCache>
                <c:ptCount val="1"/>
                <c:pt idx="0">
                  <c:v>仓单因子</c:v>
                </c:pt>
              </c:strCache>
            </c:strRef>
          </c:tx>
          <c:spPr>
            <a:ln w="15875" cap="rnd">
              <a:solidFill>
                <a:srgbClr val="FFDCA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火富牛风格因子!$D$43:$D$80</c:f>
              <c:numCache>
                <c:formatCode>0.00%</c:formatCode>
                <c:ptCount val="38"/>
                <c:pt idx="0">
                  <c:v>0</c:v>
                </c:pt>
                <c:pt idx="1">
                  <c:v>-1.2999999999999678E-3</c:v>
                </c:pt>
                <c:pt idx="2">
                  <c:v>-9.000000000000119E-4</c:v>
                </c:pt>
                <c:pt idx="3">
                  <c:v>3.1000000000001027E-3</c:v>
                </c:pt>
                <c:pt idx="4">
                  <c:v>1.1000000000001009E-3</c:v>
                </c:pt>
                <c:pt idx="5">
                  <c:v>-3.1999999999999806E-3</c:v>
                </c:pt>
                <c:pt idx="6">
                  <c:v>-4.0999999999999925E-3</c:v>
                </c:pt>
                <c:pt idx="7">
                  <c:v>-3.3999999999999586E-3</c:v>
                </c:pt>
                <c:pt idx="8">
                  <c:v>-5.6000000000000494E-3</c:v>
                </c:pt>
                <c:pt idx="9">
                  <c:v>-6.0999999999999943E-3</c:v>
                </c:pt>
                <c:pt idx="10">
                  <c:v>-6.0999999999999943E-3</c:v>
                </c:pt>
                <c:pt idx="11">
                  <c:v>-6.0000000000000053E-3</c:v>
                </c:pt>
                <c:pt idx="12">
                  <c:v>-6.0999999999999943E-3</c:v>
                </c:pt>
                <c:pt idx="13">
                  <c:v>-7.3999999999999622E-3</c:v>
                </c:pt>
                <c:pt idx="14">
                  <c:v>-7.0000000000000062E-3</c:v>
                </c:pt>
                <c:pt idx="15">
                  <c:v>-8.600000000000052E-3</c:v>
                </c:pt>
                <c:pt idx="16">
                  <c:v>-8.600000000000052E-3</c:v>
                </c:pt>
                <c:pt idx="17">
                  <c:v>-9.199999999999986E-3</c:v>
                </c:pt>
                <c:pt idx="18">
                  <c:v>-8.1999999999999851E-3</c:v>
                </c:pt>
                <c:pt idx="19">
                  <c:v>-1.1700000000000044E-2</c:v>
                </c:pt>
                <c:pt idx="20">
                  <c:v>-1.3399999999999967E-2</c:v>
                </c:pt>
                <c:pt idx="21">
                  <c:v>-1.4299999999999979E-2</c:v>
                </c:pt>
                <c:pt idx="22">
                  <c:v>-1.2900000000000023E-2</c:v>
                </c:pt>
                <c:pt idx="23">
                  <c:v>-1.1700000000000044E-2</c:v>
                </c:pt>
                <c:pt idx="24">
                  <c:v>-1.3299999999999979E-2</c:v>
                </c:pt>
                <c:pt idx="25">
                  <c:v>-1.3100000000000001E-2</c:v>
                </c:pt>
                <c:pt idx="26">
                  <c:v>-1.4000000000000012E-2</c:v>
                </c:pt>
                <c:pt idx="27">
                  <c:v>-1.4100000000000001E-2</c:v>
                </c:pt>
                <c:pt idx="28">
                  <c:v>-1.3399999999999967E-2</c:v>
                </c:pt>
                <c:pt idx="29">
                  <c:v>-1.0099999999999998E-2</c:v>
                </c:pt>
                <c:pt idx="30">
                  <c:v>-8.0999999999999961E-3</c:v>
                </c:pt>
                <c:pt idx="31">
                  <c:v>-5.8000000000000274E-3</c:v>
                </c:pt>
                <c:pt idx="32">
                  <c:v>-5.3999999999999604E-3</c:v>
                </c:pt>
                <c:pt idx="33">
                  <c:v>-4.2999999999999705E-3</c:v>
                </c:pt>
                <c:pt idx="34">
                  <c:v>-3.9000000000000146E-3</c:v>
                </c:pt>
                <c:pt idx="35">
                  <c:v>-5.1999999999999824E-3</c:v>
                </c:pt>
                <c:pt idx="36">
                  <c:v>-2.4999999999999467E-3</c:v>
                </c:pt>
                <c:pt idx="37">
                  <c:v>-3.9999999999995595E-4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69-4054-9B08-D9B6F5072411}"/>
            </c:ext>
          </c:extLst>
        </c:ser>
        <c:ser>
          <c:idx val="3"/>
          <c:order val="3"/>
          <c:tx>
            <c:strRef>
              <c:f>火富牛风格因子!$E$42</c:f>
              <c:strCache>
                <c:ptCount val="1"/>
                <c:pt idx="0">
                  <c:v>展期收益率因子</c:v>
                </c:pt>
              </c:strCache>
            </c:strRef>
          </c:tx>
          <c:spPr>
            <a:ln w="15875" cap="rnd">
              <a:solidFill>
                <a:srgbClr val="B4B4B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火富牛风格因子!$E$43:$E$80</c:f>
              <c:numCache>
                <c:formatCode>0.00%</c:formatCode>
                <c:ptCount val="38"/>
                <c:pt idx="0">
                  <c:v>0</c:v>
                </c:pt>
                <c:pt idx="1">
                  <c:v>1.3000000000000789E-3</c:v>
                </c:pt>
                <c:pt idx="2">
                  <c:v>1.8000000000000238E-3</c:v>
                </c:pt>
                <c:pt idx="3">
                  <c:v>-9.000000000000119E-4</c:v>
                </c:pt>
                <c:pt idx="4">
                  <c:v>-2.0999999999999908E-3</c:v>
                </c:pt>
                <c:pt idx="5">
                  <c:v>-4.9999999999994493E-4</c:v>
                </c:pt>
                <c:pt idx="6">
                  <c:v>3.9999999999995595E-4</c:v>
                </c:pt>
                <c:pt idx="7">
                  <c:v>-1.6000000000000458E-3</c:v>
                </c:pt>
                <c:pt idx="8">
                  <c:v>3.9999999999995595E-4</c:v>
                </c:pt>
                <c:pt idx="9">
                  <c:v>-1.9000000000000128E-3</c:v>
                </c:pt>
                <c:pt idx="10">
                  <c:v>-2.1999999999999797E-3</c:v>
                </c:pt>
                <c:pt idx="11">
                  <c:v>-3.6000000000000476E-3</c:v>
                </c:pt>
                <c:pt idx="12">
                  <c:v>-3.2999999999999696E-3</c:v>
                </c:pt>
                <c:pt idx="13">
                  <c:v>-4.1999999999999815E-3</c:v>
                </c:pt>
                <c:pt idx="14">
                  <c:v>-4.0000000000000036E-3</c:v>
                </c:pt>
                <c:pt idx="15">
                  <c:v>-2.4999999999999467E-3</c:v>
                </c:pt>
                <c:pt idx="16">
                  <c:v>-3.0999999999999917E-3</c:v>
                </c:pt>
                <c:pt idx="17">
                  <c:v>-1.6000000000000458E-3</c:v>
                </c:pt>
                <c:pt idx="18">
                  <c:v>-1.4999999999999458E-3</c:v>
                </c:pt>
                <c:pt idx="19">
                  <c:v>-5.0000000000000044E-3</c:v>
                </c:pt>
                <c:pt idx="20">
                  <c:v>-7.3999999999999622E-3</c:v>
                </c:pt>
                <c:pt idx="21">
                  <c:v>-7.0000000000000062E-3</c:v>
                </c:pt>
                <c:pt idx="22">
                  <c:v>-5.0000000000000044E-3</c:v>
                </c:pt>
                <c:pt idx="23">
                  <c:v>-5.1999999999999824E-3</c:v>
                </c:pt>
                <c:pt idx="24">
                  <c:v>-5.2999999999999714E-3</c:v>
                </c:pt>
                <c:pt idx="25">
                  <c:v>-3.7000000000000366E-3</c:v>
                </c:pt>
                <c:pt idx="26">
                  <c:v>-4.0000000000000036E-3</c:v>
                </c:pt>
                <c:pt idx="27">
                  <c:v>-3.6000000000000476E-3</c:v>
                </c:pt>
                <c:pt idx="28">
                  <c:v>-3.6000000000000476E-3</c:v>
                </c:pt>
                <c:pt idx="29">
                  <c:v>-6.0999999999999943E-3</c:v>
                </c:pt>
                <c:pt idx="30">
                  <c:v>-8.499999999999952E-3</c:v>
                </c:pt>
                <c:pt idx="31">
                  <c:v>-8.1999999999999851E-3</c:v>
                </c:pt>
                <c:pt idx="32">
                  <c:v>-1.0399999999999965E-2</c:v>
                </c:pt>
                <c:pt idx="33">
                  <c:v>-1.1099999999999999E-2</c:v>
                </c:pt>
                <c:pt idx="34">
                  <c:v>-1.0399999999999965E-2</c:v>
                </c:pt>
                <c:pt idx="35">
                  <c:v>-1.0299999999999976E-2</c:v>
                </c:pt>
                <c:pt idx="36">
                  <c:v>-1.2800000000000034E-2</c:v>
                </c:pt>
                <c:pt idx="37">
                  <c:v>-1.2800000000000034E-2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B69-4054-9B08-D9B6F5072411}"/>
            </c:ext>
          </c:extLst>
        </c:ser>
        <c:ser>
          <c:idx val="4"/>
          <c:order val="4"/>
          <c:tx>
            <c:strRef>
              <c:f>火富牛风格因子!$F$42</c:f>
              <c:strCache>
                <c:ptCount val="1"/>
                <c:pt idx="0">
                  <c:v>时序动量因子</c:v>
                </c:pt>
              </c:strCache>
            </c:strRef>
          </c:tx>
          <c:spPr>
            <a:ln w="15875" cap="rnd">
              <a:solidFill>
                <a:srgbClr val="FF646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火富牛风格因子!$F$43:$F$80</c:f>
              <c:numCache>
                <c:formatCode>0.00%</c:formatCode>
                <c:ptCount val="38"/>
                <c:pt idx="0">
                  <c:v>0</c:v>
                </c:pt>
                <c:pt idx="1">
                  <c:v>-1.2999999999999678E-3</c:v>
                </c:pt>
                <c:pt idx="2">
                  <c:v>1.9999999999997797E-4</c:v>
                </c:pt>
                <c:pt idx="3">
                  <c:v>-1.3999999999999568E-3</c:v>
                </c:pt>
                <c:pt idx="4">
                  <c:v>-2.4999999999999467E-3</c:v>
                </c:pt>
                <c:pt idx="5">
                  <c:v>-2.1999999999999797E-3</c:v>
                </c:pt>
                <c:pt idx="6">
                  <c:v>-3.6000000000000476E-3</c:v>
                </c:pt>
                <c:pt idx="7">
                  <c:v>2.4999999999999467E-3</c:v>
                </c:pt>
                <c:pt idx="8">
                  <c:v>-2.7000000000000357E-3</c:v>
                </c:pt>
                <c:pt idx="9">
                  <c:v>-7.0000000000003393E-4</c:v>
                </c:pt>
                <c:pt idx="10">
                  <c:v>-9.000000000000119E-4</c:v>
                </c:pt>
                <c:pt idx="11">
                  <c:v>-1.3999999999999568E-3</c:v>
                </c:pt>
                <c:pt idx="12">
                  <c:v>2.9999999999998916E-3</c:v>
                </c:pt>
                <c:pt idx="13">
                  <c:v>9.9999999999988987E-4</c:v>
                </c:pt>
                <c:pt idx="14">
                  <c:v>2.5999999999999357E-3</c:v>
                </c:pt>
                <c:pt idx="15">
                  <c:v>3.4000000000000696E-3</c:v>
                </c:pt>
                <c:pt idx="16">
                  <c:v>5.9999999999993392E-4</c:v>
                </c:pt>
                <c:pt idx="17">
                  <c:v>-4.6000000000000485E-3</c:v>
                </c:pt>
                <c:pt idx="18">
                  <c:v>-3.8000000000000256E-3</c:v>
                </c:pt>
                <c:pt idx="19">
                  <c:v>-1.8000000000000238E-3</c:v>
                </c:pt>
                <c:pt idx="20">
                  <c:v>1.4000000000000679E-3</c:v>
                </c:pt>
                <c:pt idx="21">
                  <c:v>3.4000000000000696E-3</c:v>
                </c:pt>
                <c:pt idx="22">
                  <c:v>2.7999999999999137E-3</c:v>
                </c:pt>
                <c:pt idx="23">
                  <c:v>1.3000000000000789E-3</c:v>
                </c:pt>
                <c:pt idx="24">
                  <c:v>4.8999999999999044E-3</c:v>
                </c:pt>
                <c:pt idx="25">
                  <c:v>4.6999999999999265E-3</c:v>
                </c:pt>
                <c:pt idx="26">
                  <c:v>3.2000000000000917E-3</c:v>
                </c:pt>
                <c:pt idx="27">
                  <c:v>5.2000000000000934E-3</c:v>
                </c:pt>
                <c:pt idx="28">
                  <c:v>2.1999999999999797E-3</c:v>
                </c:pt>
                <c:pt idx="29">
                  <c:v>3.3000000000000806E-3</c:v>
                </c:pt>
                <c:pt idx="30">
                  <c:v>6.0000000000000053E-3</c:v>
                </c:pt>
                <c:pt idx="31">
                  <c:v>4.0000000000000036E-3</c:v>
                </c:pt>
                <c:pt idx="32">
                  <c:v>4.2999999999999705E-3</c:v>
                </c:pt>
                <c:pt idx="33">
                  <c:v>5.6000000000000494E-3</c:v>
                </c:pt>
                <c:pt idx="34">
                  <c:v>8.0000000000000071E-3</c:v>
                </c:pt>
                <c:pt idx="35">
                  <c:v>2.3999999999999577E-3</c:v>
                </c:pt>
                <c:pt idx="36">
                  <c:v>4.5999999999999375E-3</c:v>
                </c:pt>
                <c:pt idx="37">
                  <c:v>4.4999999999999485E-3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B69-4054-9B08-D9B6F5072411}"/>
            </c:ext>
          </c:extLst>
        </c:ser>
        <c:ser>
          <c:idx val="5"/>
          <c:order val="5"/>
          <c:tx>
            <c:strRef>
              <c:f>火富牛风格因子!$G$42</c:f>
              <c:strCache>
                <c:ptCount val="1"/>
                <c:pt idx="0">
                  <c:v>长周期时序动量因子</c:v>
                </c:pt>
              </c:strCache>
            </c:strRef>
          </c:tx>
          <c:spPr>
            <a:ln w="15875" cap="rnd">
              <a:solidFill>
                <a:srgbClr val="FF9664"/>
              </a:solidFill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火富牛风格因子!$G$43:$G$80</c:f>
              <c:numCache>
                <c:formatCode>0.00%</c:formatCode>
                <c:ptCount val="38"/>
                <c:pt idx="0">
                  <c:v>0</c:v>
                </c:pt>
                <c:pt idx="1">
                  <c:v>1.8000000000000238E-3</c:v>
                </c:pt>
                <c:pt idx="2">
                  <c:v>4.8999999999999044E-3</c:v>
                </c:pt>
                <c:pt idx="3">
                  <c:v>2.3999999999999577E-3</c:v>
                </c:pt>
                <c:pt idx="4">
                  <c:v>4.0999999999999925E-3</c:v>
                </c:pt>
                <c:pt idx="5">
                  <c:v>6.0000000000000053E-3</c:v>
                </c:pt>
                <c:pt idx="6">
                  <c:v>7.5000000000000622E-3</c:v>
                </c:pt>
                <c:pt idx="7">
                  <c:v>4.5999999999999375E-3</c:v>
                </c:pt>
                <c:pt idx="8">
                  <c:v>1.6000000000000458E-3</c:v>
                </c:pt>
                <c:pt idx="9">
                  <c:v>9.9999999999988987E-4</c:v>
                </c:pt>
                <c:pt idx="10">
                  <c:v>6.9999999999992291E-4</c:v>
                </c:pt>
                <c:pt idx="11">
                  <c:v>-3.9999999999995595E-4</c:v>
                </c:pt>
                <c:pt idx="12">
                  <c:v>-9.9999999999988987E-5</c:v>
                </c:pt>
                <c:pt idx="13">
                  <c:v>5.9999999999993392E-4</c:v>
                </c:pt>
                <c:pt idx="14">
                  <c:v>2.9999999999996696E-4</c:v>
                </c:pt>
                <c:pt idx="15">
                  <c:v>2.9999999999998916E-3</c:v>
                </c:pt>
                <c:pt idx="16">
                  <c:v>-8.0000000000002292E-4</c:v>
                </c:pt>
                <c:pt idx="17">
                  <c:v>-1.3999999999999568E-3</c:v>
                </c:pt>
                <c:pt idx="18">
                  <c:v>0</c:v>
                </c:pt>
                <c:pt idx="19">
                  <c:v>1.8000000000000238E-3</c:v>
                </c:pt>
                <c:pt idx="20">
                  <c:v>2.7999999999999137E-3</c:v>
                </c:pt>
                <c:pt idx="21">
                  <c:v>3.3000000000000806E-3</c:v>
                </c:pt>
                <c:pt idx="22">
                  <c:v>1.3000000000000789E-3</c:v>
                </c:pt>
                <c:pt idx="23">
                  <c:v>7.9999999999991189E-4</c:v>
                </c:pt>
                <c:pt idx="24">
                  <c:v>2.7999999999999137E-3</c:v>
                </c:pt>
                <c:pt idx="25">
                  <c:v>2.1999999999999797E-3</c:v>
                </c:pt>
                <c:pt idx="26">
                  <c:v>4.9999999999994493E-4</c:v>
                </c:pt>
                <c:pt idx="27">
                  <c:v>2.4999999999999467E-3</c:v>
                </c:pt>
                <c:pt idx="28">
                  <c:v>-1.6000000000000458E-3</c:v>
                </c:pt>
                <c:pt idx="29">
                  <c:v>-1.0999999999999899E-3</c:v>
                </c:pt>
                <c:pt idx="30">
                  <c:v>-3.1999999999999806E-3</c:v>
                </c:pt>
                <c:pt idx="31">
                  <c:v>-5.0999999999999934E-3</c:v>
                </c:pt>
                <c:pt idx="32">
                  <c:v>-6.7000000000000393E-3</c:v>
                </c:pt>
                <c:pt idx="33">
                  <c:v>-7.3999999999999622E-3</c:v>
                </c:pt>
                <c:pt idx="34">
                  <c:v>-3.0000000000000027E-3</c:v>
                </c:pt>
                <c:pt idx="35">
                  <c:v>-1.1299999999999977E-2</c:v>
                </c:pt>
                <c:pt idx="36">
                  <c:v>-1.1099999999999999E-2</c:v>
                </c:pt>
                <c:pt idx="37">
                  <c:v>-1.4000000000000012E-2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B69-4054-9B08-D9B6F5072411}"/>
            </c:ext>
          </c:extLst>
        </c:ser>
        <c:ser>
          <c:idx val="6"/>
          <c:order val="6"/>
          <c:tx>
            <c:strRef>
              <c:f>火富牛风格因子!$H$42</c:f>
              <c:strCache>
                <c:ptCount val="1"/>
                <c:pt idx="0">
                  <c:v>基差动量因子</c:v>
                </c:pt>
              </c:strCache>
            </c:strRef>
          </c:tx>
          <c:spPr>
            <a:ln w="15875" cap="rnd">
              <a:solidFill>
                <a:srgbClr val="1E1E1E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火富牛风格因子!$H$43:$H$80</c:f>
              <c:numCache>
                <c:formatCode>0.00%</c:formatCode>
                <c:ptCount val="38"/>
                <c:pt idx="0">
                  <c:v>0</c:v>
                </c:pt>
                <c:pt idx="1">
                  <c:v>8.9999999999990088E-4</c:v>
                </c:pt>
                <c:pt idx="2">
                  <c:v>-1.9999999999997797E-4</c:v>
                </c:pt>
                <c:pt idx="3">
                  <c:v>-1.0000000000000009E-3</c:v>
                </c:pt>
                <c:pt idx="4">
                  <c:v>0</c:v>
                </c:pt>
                <c:pt idx="5">
                  <c:v>2.5999999999999357E-3</c:v>
                </c:pt>
                <c:pt idx="6">
                  <c:v>2.5999999999999357E-3</c:v>
                </c:pt>
                <c:pt idx="7">
                  <c:v>3.2000000000000917E-3</c:v>
                </c:pt>
                <c:pt idx="8">
                  <c:v>4.2999999999999705E-3</c:v>
                </c:pt>
                <c:pt idx="9">
                  <c:v>4.5999999999999375E-3</c:v>
                </c:pt>
                <c:pt idx="10">
                  <c:v>3.9000000000000146E-3</c:v>
                </c:pt>
                <c:pt idx="11">
                  <c:v>5.1000000000001044E-3</c:v>
                </c:pt>
                <c:pt idx="12">
                  <c:v>3.9000000000000146E-3</c:v>
                </c:pt>
                <c:pt idx="13">
                  <c:v>4.9999999999998934E-3</c:v>
                </c:pt>
                <c:pt idx="14">
                  <c:v>2.7999999999999137E-3</c:v>
                </c:pt>
                <c:pt idx="15">
                  <c:v>2.3999999999999577E-3</c:v>
                </c:pt>
                <c:pt idx="16">
                  <c:v>2.3999999999999577E-3</c:v>
                </c:pt>
                <c:pt idx="17">
                  <c:v>-3.9999999999995595E-4</c:v>
                </c:pt>
                <c:pt idx="18">
                  <c:v>-2.2999999999999687E-3</c:v>
                </c:pt>
                <c:pt idx="19">
                  <c:v>-3.4999999999999476E-3</c:v>
                </c:pt>
                <c:pt idx="20">
                  <c:v>-3.9000000000000146E-3</c:v>
                </c:pt>
                <c:pt idx="21">
                  <c:v>-4.6000000000000485E-3</c:v>
                </c:pt>
                <c:pt idx="22">
                  <c:v>-5.0000000000000044E-3</c:v>
                </c:pt>
                <c:pt idx="23">
                  <c:v>-4.8000000000000265E-3</c:v>
                </c:pt>
                <c:pt idx="24">
                  <c:v>-3.8000000000000256E-3</c:v>
                </c:pt>
                <c:pt idx="25">
                  <c:v>-4.8000000000000265E-3</c:v>
                </c:pt>
                <c:pt idx="26">
                  <c:v>-4.8000000000000265E-3</c:v>
                </c:pt>
                <c:pt idx="27">
                  <c:v>-7.0999999999999952E-3</c:v>
                </c:pt>
                <c:pt idx="28">
                  <c:v>-6.8000000000000282E-3</c:v>
                </c:pt>
                <c:pt idx="29">
                  <c:v>-9.000000000000008E-3</c:v>
                </c:pt>
                <c:pt idx="30">
                  <c:v>-9.3999999999999639E-3</c:v>
                </c:pt>
                <c:pt idx="31">
                  <c:v>-8.80000000000003E-3</c:v>
                </c:pt>
                <c:pt idx="32">
                  <c:v>-8.80000000000003E-3</c:v>
                </c:pt>
                <c:pt idx="33">
                  <c:v>-7.8000000000000291E-3</c:v>
                </c:pt>
                <c:pt idx="34">
                  <c:v>-9.4999999999999529E-3</c:v>
                </c:pt>
                <c:pt idx="35">
                  <c:v>-1.0399999999999965E-2</c:v>
                </c:pt>
                <c:pt idx="36">
                  <c:v>-1.2599999999999945E-2</c:v>
                </c:pt>
                <c:pt idx="37">
                  <c:v>-1.1800000000000033E-2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B69-4054-9B08-D9B6F5072411}"/>
            </c:ext>
          </c:extLst>
        </c:ser>
        <c:ser>
          <c:idx val="7"/>
          <c:order val="7"/>
          <c:tx>
            <c:strRef>
              <c:f>火富牛风格因子!$I$42</c:f>
              <c:strCache>
                <c:ptCount val="1"/>
                <c:pt idx="0">
                  <c:v>短周期时序动量因子</c:v>
                </c:pt>
              </c:strCache>
            </c:strRef>
          </c:tx>
          <c:spPr>
            <a:ln w="15875" cap="rnd">
              <a:solidFill>
                <a:srgbClr val="5A5A5A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火富牛风格因子!$I$43:$I$80</c:f>
              <c:numCache>
                <c:formatCode>0.00%</c:formatCode>
                <c:ptCount val="38"/>
                <c:pt idx="0">
                  <c:v>0</c:v>
                </c:pt>
                <c:pt idx="1">
                  <c:v>-3.4999999999999476E-3</c:v>
                </c:pt>
                <c:pt idx="2">
                  <c:v>-2.3999999999999577E-3</c:v>
                </c:pt>
                <c:pt idx="3">
                  <c:v>-6.9000000000000172E-3</c:v>
                </c:pt>
                <c:pt idx="4">
                  <c:v>-4.8000000000000265E-3</c:v>
                </c:pt>
                <c:pt idx="5">
                  <c:v>7.9999999999991189E-4</c:v>
                </c:pt>
                <c:pt idx="6">
                  <c:v>-4.9999999999994493E-4</c:v>
                </c:pt>
                <c:pt idx="7">
                  <c:v>4.2999999999999705E-3</c:v>
                </c:pt>
                <c:pt idx="8">
                  <c:v>-1.9000000000000128E-3</c:v>
                </c:pt>
                <c:pt idx="9">
                  <c:v>1.3000000000000789E-3</c:v>
                </c:pt>
                <c:pt idx="10">
                  <c:v>1.4000000000000679E-3</c:v>
                </c:pt>
                <c:pt idx="11">
                  <c:v>9.9999999999988987E-5</c:v>
                </c:pt>
                <c:pt idx="12">
                  <c:v>6.9999999999992291E-4</c:v>
                </c:pt>
                <c:pt idx="13">
                  <c:v>2.0000000000000018E-3</c:v>
                </c:pt>
                <c:pt idx="14">
                  <c:v>3.1000000000001027E-3</c:v>
                </c:pt>
                <c:pt idx="15">
                  <c:v>2.0999999999999908E-3</c:v>
                </c:pt>
                <c:pt idx="16">
                  <c:v>1.6000000000000458E-3</c:v>
                </c:pt>
                <c:pt idx="17">
                  <c:v>1.9000000000000128E-3</c:v>
                </c:pt>
                <c:pt idx="18">
                  <c:v>1.3000000000000789E-3</c:v>
                </c:pt>
                <c:pt idx="19">
                  <c:v>2.0000000000000018E-3</c:v>
                </c:pt>
                <c:pt idx="20">
                  <c:v>6.8999999999999062E-3</c:v>
                </c:pt>
                <c:pt idx="21">
                  <c:v>4.1999999999999815E-3</c:v>
                </c:pt>
                <c:pt idx="22">
                  <c:v>2.3999999999999577E-3</c:v>
                </c:pt>
                <c:pt idx="23">
                  <c:v>2.5999999999999357E-3</c:v>
                </c:pt>
                <c:pt idx="24">
                  <c:v>6.3999999999999613E-3</c:v>
                </c:pt>
                <c:pt idx="25">
                  <c:v>5.8000000000000274E-3</c:v>
                </c:pt>
                <c:pt idx="26">
                  <c:v>5.4000000000000714E-3</c:v>
                </c:pt>
                <c:pt idx="27">
                  <c:v>4.5999999999999375E-3</c:v>
                </c:pt>
                <c:pt idx="28">
                  <c:v>-2.6000000000000467E-3</c:v>
                </c:pt>
                <c:pt idx="29">
                  <c:v>-9.000000000000008E-3</c:v>
                </c:pt>
                <c:pt idx="30">
                  <c:v>-1.0099999999999998E-2</c:v>
                </c:pt>
                <c:pt idx="31">
                  <c:v>-1.0700000000000043E-2</c:v>
                </c:pt>
                <c:pt idx="32">
                  <c:v>-9.199999999999986E-3</c:v>
                </c:pt>
                <c:pt idx="33">
                  <c:v>-9.199999999999986E-3</c:v>
                </c:pt>
                <c:pt idx="34">
                  <c:v>-1.0199999999999987E-2</c:v>
                </c:pt>
                <c:pt idx="35">
                  <c:v>-1.3599999999999945E-2</c:v>
                </c:pt>
                <c:pt idx="36">
                  <c:v>-1.4700000000000046E-2</c:v>
                </c:pt>
                <c:pt idx="37">
                  <c:v>-1.4299999999999979E-2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B69-4054-9B08-D9B6F5072411}"/>
            </c:ext>
          </c:extLst>
        </c:ser>
        <c:ser>
          <c:idx val="8"/>
          <c:order val="8"/>
          <c:tx>
            <c:strRef>
              <c:f>火富牛风格因子!$J$42</c:f>
              <c:strCache>
                <c:ptCount val="1"/>
                <c:pt idx="0">
                  <c:v>偏度因子</c:v>
                </c:pt>
              </c:strCache>
            </c:strRef>
          </c:tx>
          <c:spPr>
            <a:ln w="15875" cap="rnd">
              <a:solidFill>
                <a:srgbClr val="918CD7"/>
              </a:solidFill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火富牛风格因子!$J$43:$J$80</c:f>
              <c:numCache>
                <c:formatCode>0.00%</c:formatCode>
                <c:ptCount val="38"/>
                <c:pt idx="0">
                  <c:v>0</c:v>
                </c:pt>
                <c:pt idx="1">
                  <c:v>1.9999999999997797E-4</c:v>
                </c:pt>
                <c:pt idx="2">
                  <c:v>-1.3999999999999568E-3</c:v>
                </c:pt>
                <c:pt idx="3">
                  <c:v>3.9999999999995595E-4</c:v>
                </c:pt>
                <c:pt idx="4">
                  <c:v>-1.0999999999999899E-3</c:v>
                </c:pt>
                <c:pt idx="5">
                  <c:v>-3.6000000000000476E-3</c:v>
                </c:pt>
                <c:pt idx="6">
                  <c:v>-5.0000000000000044E-3</c:v>
                </c:pt>
                <c:pt idx="7">
                  <c:v>-3.6000000000000476E-3</c:v>
                </c:pt>
                <c:pt idx="8">
                  <c:v>-2.6000000000000467E-3</c:v>
                </c:pt>
                <c:pt idx="9">
                  <c:v>-3.0000000000000027E-3</c:v>
                </c:pt>
                <c:pt idx="10">
                  <c:v>-5.7000000000000384E-3</c:v>
                </c:pt>
                <c:pt idx="11">
                  <c:v>-5.9000000000000163E-3</c:v>
                </c:pt>
                <c:pt idx="12">
                  <c:v>-7.3999999999999622E-3</c:v>
                </c:pt>
                <c:pt idx="13">
                  <c:v>-7.9000000000000181E-3</c:v>
                </c:pt>
                <c:pt idx="14">
                  <c:v>-7.8000000000000291E-3</c:v>
                </c:pt>
                <c:pt idx="15">
                  <c:v>-9.000000000000008E-3</c:v>
                </c:pt>
                <c:pt idx="16">
                  <c:v>-9.6000000000000529E-3</c:v>
                </c:pt>
                <c:pt idx="17">
                  <c:v>-7.7000000000000401E-3</c:v>
                </c:pt>
                <c:pt idx="18">
                  <c:v>-7.1999999999999842E-3</c:v>
                </c:pt>
                <c:pt idx="19">
                  <c:v>-1.2499999999999956E-2</c:v>
                </c:pt>
                <c:pt idx="20">
                  <c:v>-1.5599999999999947E-2</c:v>
                </c:pt>
                <c:pt idx="21">
                  <c:v>-1.3000000000000012E-2</c:v>
                </c:pt>
                <c:pt idx="22">
                  <c:v>-1.4000000000000012E-2</c:v>
                </c:pt>
                <c:pt idx="23">
                  <c:v>-1.1099999999999999E-2</c:v>
                </c:pt>
                <c:pt idx="24">
                  <c:v>-1.0800000000000032E-2</c:v>
                </c:pt>
                <c:pt idx="25">
                  <c:v>-9.3999999999999639E-3</c:v>
                </c:pt>
                <c:pt idx="26">
                  <c:v>-9.4999999999999529E-3</c:v>
                </c:pt>
                <c:pt idx="27">
                  <c:v>-8.2999999999999741E-3</c:v>
                </c:pt>
                <c:pt idx="28">
                  <c:v>-9.000000000000008E-3</c:v>
                </c:pt>
                <c:pt idx="29">
                  <c:v>-7.2999999999999732E-3</c:v>
                </c:pt>
                <c:pt idx="30">
                  <c:v>-9.099999999999997E-3</c:v>
                </c:pt>
                <c:pt idx="31">
                  <c:v>-8.3999999999999631E-3</c:v>
                </c:pt>
                <c:pt idx="32">
                  <c:v>-1.100000000000001E-2</c:v>
                </c:pt>
                <c:pt idx="33">
                  <c:v>-1.3299999999999979E-2</c:v>
                </c:pt>
                <c:pt idx="34">
                  <c:v>-1.2700000000000045E-2</c:v>
                </c:pt>
                <c:pt idx="35">
                  <c:v>-1.2499999999999956E-2</c:v>
                </c:pt>
                <c:pt idx="36">
                  <c:v>-1.1399999999999966E-2</c:v>
                </c:pt>
                <c:pt idx="37">
                  <c:v>-1.100000000000001E-2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B69-4054-9B08-D9B6F5072411}"/>
            </c:ext>
          </c:extLst>
        </c:ser>
        <c:ser>
          <c:idx val="9"/>
          <c:order val="9"/>
          <c:tx>
            <c:strRef>
              <c:f>火富牛风格因子!$K$42</c:f>
              <c:strCache>
                <c:ptCount val="1"/>
                <c:pt idx="0">
                  <c:v>截面动量因子</c:v>
                </c:pt>
              </c:strCache>
            </c:strRef>
          </c:tx>
          <c:spPr>
            <a:ln w="15875" cap="rnd">
              <a:solidFill>
                <a:srgbClr val="8C8C8C"/>
              </a:solidFill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火富牛风格因子!$K$43:$K$80</c:f>
              <c:numCache>
                <c:formatCode>0.00%</c:formatCode>
                <c:ptCount val="38"/>
                <c:pt idx="0">
                  <c:v>0</c:v>
                </c:pt>
                <c:pt idx="1">
                  <c:v>-1.2999999999999678E-3</c:v>
                </c:pt>
                <c:pt idx="2">
                  <c:v>1.9999999999997797E-4</c:v>
                </c:pt>
                <c:pt idx="3">
                  <c:v>-1.6000000000000458E-3</c:v>
                </c:pt>
                <c:pt idx="4">
                  <c:v>-2.8000000000000247E-3</c:v>
                </c:pt>
                <c:pt idx="5">
                  <c:v>-2.3999999999999577E-3</c:v>
                </c:pt>
                <c:pt idx="6">
                  <c:v>-3.9000000000000146E-3</c:v>
                </c:pt>
                <c:pt idx="7">
                  <c:v>2.9999999999996696E-4</c:v>
                </c:pt>
                <c:pt idx="8">
                  <c:v>-1.2999999999999678E-3</c:v>
                </c:pt>
                <c:pt idx="9">
                  <c:v>1.8000000000000238E-3</c:v>
                </c:pt>
                <c:pt idx="10">
                  <c:v>2.4999999999999467E-3</c:v>
                </c:pt>
                <c:pt idx="11">
                  <c:v>2.2999999999999687E-3</c:v>
                </c:pt>
                <c:pt idx="12">
                  <c:v>5.3000000000000824E-3</c:v>
                </c:pt>
                <c:pt idx="13">
                  <c:v>5.2000000000000934E-3</c:v>
                </c:pt>
                <c:pt idx="14">
                  <c:v>6.5999999999999392E-3</c:v>
                </c:pt>
                <c:pt idx="15">
                  <c:v>5.9000000000000163E-3</c:v>
                </c:pt>
                <c:pt idx="16">
                  <c:v>4.6999999999999265E-3</c:v>
                </c:pt>
                <c:pt idx="17">
                  <c:v>3.2000000000000917E-3</c:v>
                </c:pt>
                <c:pt idx="18">
                  <c:v>4.0999999999999925E-3</c:v>
                </c:pt>
                <c:pt idx="19">
                  <c:v>6.3999999999999613E-3</c:v>
                </c:pt>
                <c:pt idx="20">
                  <c:v>8.3999999999999631E-3</c:v>
                </c:pt>
                <c:pt idx="21">
                  <c:v>8.999999999999897E-3</c:v>
                </c:pt>
                <c:pt idx="22">
                  <c:v>6.6999999999999282E-3</c:v>
                </c:pt>
                <c:pt idx="23">
                  <c:v>4.0999999999999925E-3</c:v>
                </c:pt>
                <c:pt idx="24">
                  <c:v>6.4999999999999503E-3</c:v>
                </c:pt>
                <c:pt idx="25">
                  <c:v>5.7000000000000384E-3</c:v>
                </c:pt>
                <c:pt idx="26">
                  <c:v>4.8999999999999044E-3</c:v>
                </c:pt>
                <c:pt idx="27">
                  <c:v>6.6999999999999282E-3</c:v>
                </c:pt>
                <c:pt idx="28">
                  <c:v>4.6999999999999265E-3</c:v>
                </c:pt>
                <c:pt idx="29">
                  <c:v>4.7999999999999154E-3</c:v>
                </c:pt>
                <c:pt idx="30">
                  <c:v>7.7000000000000401E-3</c:v>
                </c:pt>
                <c:pt idx="31">
                  <c:v>6.4999999999999503E-3</c:v>
                </c:pt>
                <c:pt idx="32">
                  <c:v>6.5999999999999392E-3</c:v>
                </c:pt>
                <c:pt idx="33">
                  <c:v>7.2000000000000952E-3</c:v>
                </c:pt>
                <c:pt idx="34">
                  <c:v>7.9000000000000181E-3</c:v>
                </c:pt>
                <c:pt idx="35">
                  <c:v>3.5000000000000586E-3</c:v>
                </c:pt>
                <c:pt idx="36">
                  <c:v>5.2000000000000934E-3</c:v>
                </c:pt>
                <c:pt idx="37">
                  <c:v>5.4000000000000714E-3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B69-4054-9B08-D9B6F5072411}"/>
            </c:ext>
          </c:extLst>
        </c:ser>
        <c:ser>
          <c:idx val="10"/>
          <c:order val="10"/>
          <c:tx>
            <c:strRef>
              <c:f>火富牛风格因子!$L$42</c:f>
              <c:strCache>
                <c:ptCount val="1"/>
                <c:pt idx="0">
                  <c:v>长周期截面动量因子</c:v>
                </c:pt>
              </c:strCache>
            </c:strRef>
          </c:tx>
          <c:spPr>
            <a:ln w="15875" cap="rnd">
              <a:solidFill>
                <a:srgbClr val="FFC8C8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火富牛风格因子!$A$43:$A$80</c:f>
              <c:numCache>
                <c:formatCode>yyyy/m/d;@</c:formatCode>
                <c:ptCount val="38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45306</c:v>
                </c:pt>
                <c:pt idx="11">
                  <c:v>45307</c:v>
                </c:pt>
                <c:pt idx="12">
                  <c:v>45308</c:v>
                </c:pt>
                <c:pt idx="13">
                  <c:v>45309</c:v>
                </c:pt>
                <c:pt idx="14">
                  <c:v>45310</c:v>
                </c:pt>
                <c:pt idx="15">
                  <c:v>45313</c:v>
                </c:pt>
                <c:pt idx="16">
                  <c:v>45314</c:v>
                </c:pt>
                <c:pt idx="17">
                  <c:v>45315</c:v>
                </c:pt>
                <c:pt idx="18">
                  <c:v>45316</c:v>
                </c:pt>
                <c:pt idx="19">
                  <c:v>45317</c:v>
                </c:pt>
                <c:pt idx="20">
                  <c:v>45320</c:v>
                </c:pt>
                <c:pt idx="21">
                  <c:v>45321</c:v>
                </c:pt>
                <c:pt idx="22">
                  <c:v>45322</c:v>
                </c:pt>
                <c:pt idx="23">
                  <c:v>45323</c:v>
                </c:pt>
                <c:pt idx="24">
                  <c:v>45324</c:v>
                </c:pt>
                <c:pt idx="25">
                  <c:v>45327</c:v>
                </c:pt>
                <c:pt idx="26">
                  <c:v>45328</c:v>
                </c:pt>
                <c:pt idx="27">
                  <c:v>45329</c:v>
                </c:pt>
                <c:pt idx="28">
                  <c:v>45330</c:v>
                </c:pt>
                <c:pt idx="29">
                  <c:v>45341</c:v>
                </c:pt>
                <c:pt idx="30">
                  <c:v>45342</c:v>
                </c:pt>
                <c:pt idx="31">
                  <c:v>45343</c:v>
                </c:pt>
                <c:pt idx="32">
                  <c:v>45344</c:v>
                </c:pt>
                <c:pt idx="33">
                  <c:v>45345</c:v>
                </c:pt>
                <c:pt idx="34">
                  <c:v>45348</c:v>
                </c:pt>
                <c:pt idx="35">
                  <c:v>45349</c:v>
                </c:pt>
                <c:pt idx="36">
                  <c:v>45350</c:v>
                </c:pt>
                <c:pt idx="37">
                  <c:v>45351</c:v>
                </c:pt>
              </c:numCache>
            </c:numRef>
          </c:cat>
          <c:val>
            <c:numRef>
              <c:f>火富牛风格因子!$L$43:$L$80</c:f>
              <c:numCache>
                <c:formatCode>0.00%</c:formatCode>
                <c:ptCount val="38"/>
                <c:pt idx="0">
                  <c:v>0</c:v>
                </c:pt>
                <c:pt idx="1">
                  <c:v>2.2999999999999687E-3</c:v>
                </c:pt>
                <c:pt idx="2">
                  <c:v>2.8999999999999027E-3</c:v>
                </c:pt>
                <c:pt idx="3">
                  <c:v>-1.9000000000000128E-3</c:v>
                </c:pt>
                <c:pt idx="4">
                  <c:v>-6.0000000000004494E-4</c:v>
                </c:pt>
                <c:pt idx="5">
                  <c:v>-1.0000000000000009E-3</c:v>
                </c:pt>
                <c:pt idx="6">
                  <c:v>0</c:v>
                </c:pt>
                <c:pt idx="7">
                  <c:v>-4.2999999999999705E-3</c:v>
                </c:pt>
                <c:pt idx="8">
                  <c:v>-4.6000000000000485E-3</c:v>
                </c:pt>
                <c:pt idx="9">
                  <c:v>-4.7000000000000375E-3</c:v>
                </c:pt>
                <c:pt idx="10">
                  <c:v>-4.3999999999999595E-3</c:v>
                </c:pt>
                <c:pt idx="11">
                  <c:v>-4.7000000000000375E-3</c:v>
                </c:pt>
                <c:pt idx="12">
                  <c:v>-4.8000000000000265E-3</c:v>
                </c:pt>
                <c:pt idx="13">
                  <c:v>-2.6000000000000467E-3</c:v>
                </c:pt>
                <c:pt idx="14">
                  <c:v>-2.2999999999999687E-3</c:v>
                </c:pt>
                <c:pt idx="15">
                  <c:v>-1.9999999999997797E-4</c:v>
                </c:pt>
                <c:pt idx="16">
                  <c:v>-1.9999999999997797E-4</c:v>
                </c:pt>
                <c:pt idx="17">
                  <c:v>8.9999999999990088E-4</c:v>
                </c:pt>
                <c:pt idx="18">
                  <c:v>2.2999999999999687E-3</c:v>
                </c:pt>
                <c:pt idx="19">
                  <c:v>4.3999999999999595E-3</c:v>
                </c:pt>
                <c:pt idx="20">
                  <c:v>6.7999999999999172E-3</c:v>
                </c:pt>
                <c:pt idx="21">
                  <c:v>6.6999999999999282E-3</c:v>
                </c:pt>
                <c:pt idx="22">
                  <c:v>4.3999999999999595E-3</c:v>
                </c:pt>
                <c:pt idx="23">
                  <c:v>1.2000000000000899E-3</c:v>
                </c:pt>
                <c:pt idx="24">
                  <c:v>1.6000000000000458E-3</c:v>
                </c:pt>
                <c:pt idx="25">
                  <c:v>1.5000000000000568E-3</c:v>
                </c:pt>
                <c:pt idx="26">
                  <c:v>4.9999999999994493E-4</c:v>
                </c:pt>
                <c:pt idx="27">
                  <c:v>2.1999999999999797E-3</c:v>
                </c:pt>
                <c:pt idx="28">
                  <c:v>-3.9999999999995595E-4</c:v>
                </c:pt>
                <c:pt idx="29">
                  <c:v>-9.9999999999988987E-5</c:v>
                </c:pt>
                <c:pt idx="30">
                  <c:v>-3.0000000000000027E-3</c:v>
                </c:pt>
                <c:pt idx="31">
                  <c:v>-4.3999999999999595E-3</c:v>
                </c:pt>
                <c:pt idx="32">
                  <c:v>-5.6000000000000494E-3</c:v>
                </c:pt>
                <c:pt idx="33">
                  <c:v>-6.7000000000000393E-3</c:v>
                </c:pt>
                <c:pt idx="34">
                  <c:v>-5.4999999999999494E-3</c:v>
                </c:pt>
                <c:pt idx="35">
                  <c:v>-9.099999999999997E-3</c:v>
                </c:pt>
                <c:pt idx="36">
                  <c:v>-1.0099999999999998E-2</c:v>
                </c:pt>
                <c:pt idx="37">
                  <c:v>-9.9000000000000199E-3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B69-4054-9B08-D9B6F507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74518"/>
        <c:axId val="209086774"/>
      </c:lineChart>
      <c:dateAx>
        <c:axId val="133774518"/>
        <c:scaling>
          <c:orientation val="minMax"/>
        </c:scaling>
        <c:delete val="0"/>
        <c:axPos val="b"/>
        <c:numFmt formatCode="mm/d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209086774"/>
        <c:crossesAt val="-0.02"/>
        <c:auto val="1"/>
        <c:lblOffset val="100"/>
        <c:baseTimeUnit val="days"/>
      </c:dateAx>
      <c:valAx>
        <c:axId val="209086774"/>
        <c:scaling>
          <c:orientation val="minMax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  <c:crossAx val="133774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华文楷体" panose="02010600040101010101" charset="-122"/>
                <a:ea typeface="华文楷体" panose="02010600040101010101" charset="-122"/>
                <a:cs typeface="华文楷体" panose="02010600040101010101" charset="-122"/>
                <a:sym typeface="华文楷体" panose="02010600040101010101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5.6375838926174503E-2"/>
          <c:y val="1.46781295869155E-2"/>
          <c:w val="0.92348993288590597"/>
          <c:h val="0.192912560285175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华文楷体" panose="02010600040101010101" charset="-122"/>
              <a:ea typeface="华文楷体" panose="02010600040101010101" charset="-122"/>
              <a:cs typeface="华文楷体" panose="02010600040101010101" charset="-122"/>
              <a:sym typeface="华文楷体" panose="0201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华文楷体" panose="02010600040101010101" charset="-122"/>
          <a:ea typeface="华文楷体" panose="02010600040101010101" charset="-122"/>
          <a:cs typeface="华文楷体" panose="02010600040101010101" charset="-122"/>
          <a:sym typeface="华文楷体" panose="0201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687070</xdr:colOff>
      <xdr:row>41</xdr:row>
      <xdr:rowOff>180340</xdr:rowOff>
    </xdr:from>
    <xdr:to>
      <xdr:col>8</xdr:col>
      <xdr:colOff>377825</xdr:colOff>
      <xdr:row>61</xdr:row>
      <xdr:rowOff>128905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321945</xdr:colOff>
      <xdr:row>41</xdr:row>
      <xdr:rowOff>66040</xdr:rowOff>
    </xdr:from>
    <xdr:to>
      <xdr:col>17</xdr:col>
      <xdr:colOff>622300</xdr:colOff>
      <xdr:row>62</xdr:row>
      <xdr:rowOff>147320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237490</xdr:colOff>
      <xdr:row>550</xdr:row>
      <xdr:rowOff>196215</xdr:rowOff>
    </xdr:from>
    <xdr:to>
      <xdr:col>15</xdr:col>
      <xdr:colOff>264160</xdr:colOff>
      <xdr:row>569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</xdr:colOff>
      <xdr:row>552</xdr:row>
      <xdr:rowOff>184785</xdr:rowOff>
    </xdr:from>
    <xdr:to>
      <xdr:col>30</xdr:col>
      <xdr:colOff>638175</xdr:colOff>
      <xdr:row>570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280</xdr:row>
      <xdr:rowOff>95250</xdr:rowOff>
    </xdr:from>
    <xdr:to>
      <xdr:col>12</xdr:col>
      <xdr:colOff>609600</xdr:colOff>
      <xdr:row>294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450850</xdr:colOff>
      <xdr:row>282</xdr:row>
      <xdr:rowOff>38100</xdr:rowOff>
    </xdr:from>
    <xdr:to>
      <xdr:col>6</xdr:col>
      <xdr:colOff>349250</xdr:colOff>
      <xdr:row>296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81</xdr:row>
      <xdr:rowOff>38100</xdr:rowOff>
    </xdr:from>
    <xdr:to>
      <xdr:col>9</xdr:col>
      <xdr:colOff>412115</xdr:colOff>
      <xdr:row>106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S40"/>
  <sheetViews>
    <sheetView topLeftCell="B1" zoomScale="70" zoomScaleNormal="70" workbookViewId="0">
      <pane ySplit="1" topLeftCell="A42" activePane="bottomLeft" state="frozen"/>
      <selection pane="bottomLeft" activeCell="J66" sqref="J66"/>
    </sheetView>
  </sheetViews>
  <sheetFormatPr defaultColWidth="9" defaultRowHeight="15.6" x14ac:dyDescent="0.3"/>
  <cols>
    <col min="1" max="9" width="12.796875" customWidth="1"/>
    <col min="10" max="10" width="11.09765625" style="8"/>
    <col min="12" max="12" width="11.09765625"/>
  </cols>
  <sheetData>
    <row r="1" spans="1:19" ht="18" customHeight="1" x14ac:dyDescent="0.3">
      <c r="A1" s="10"/>
      <c r="B1" s="10"/>
      <c r="C1" s="10"/>
      <c r="D1" s="10"/>
      <c r="E1" s="10"/>
      <c r="F1" s="10"/>
      <c r="G1" s="10"/>
      <c r="H1" s="10"/>
      <c r="I1" s="10"/>
    </row>
    <row r="2" spans="1:19" ht="18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2" t="s">
        <v>0</v>
      </c>
      <c r="K2" s="10" t="s">
        <v>1</v>
      </c>
      <c r="L2" s="10" t="str">
        <f>J2</f>
        <v>日期</v>
      </c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10" t="s">
        <v>7</v>
      </c>
      <c r="S2" s="10" t="s">
        <v>8</v>
      </c>
    </row>
    <row r="3" spans="1:19" ht="18" customHeight="1" x14ac:dyDescent="0.3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8">
        <f>DATEVALUE(A3)</f>
        <v>45289</v>
      </c>
      <c r="K3" s="31">
        <f>B3/$B$3-1</f>
        <v>0</v>
      </c>
      <c r="L3" s="32">
        <f t="shared" ref="L3:L22" si="0">J3</f>
        <v>45289</v>
      </c>
      <c r="M3" s="31">
        <f>C3/$C$3-1</f>
        <v>0</v>
      </c>
      <c r="N3" s="31">
        <f>D3/$D$3-1</f>
        <v>0</v>
      </c>
      <c r="O3" s="31">
        <f>E3/$E$3-1</f>
        <v>0</v>
      </c>
      <c r="P3" s="31">
        <f>F3/$F$3-1</f>
        <v>0</v>
      </c>
      <c r="Q3" s="31">
        <f>G3/$G$3-1</f>
        <v>0</v>
      </c>
      <c r="R3" s="31">
        <f>H3/$H$3-1</f>
        <v>0</v>
      </c>
      <c r="S3" s="31">
        <f>I3/$I$3-1</f>
        <v>0</v>
      </c>
    </row>
    <row r="4" spans="1:19" ht="18" customHeight="1" x14ac:dyDescent="0.3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8">
        <f t="shared" ref="J4:J22" si="1">DATEVALUE(A4)</f>
        <v>45293</v>
      </c>
      <c r="K4" s="31">
        <f t="shared" ref="K4:K22" si="2">B4/$B$3-1</f>
        <v>8.9232034933393045E-3</v>
      </c>
      <c r="L4" s="32">
        <f t="shared" si="0"/>
        <v>45293</v>
      </c>
      <c r="M4" s="31">
        <f t="shared" ref="M4:M22" si="3">C4/$C$3-1</f>
        <v>1.2015348090600675E-2</v>
      </c>
      <c r="N4" s="31">
        <f t="shared" ref="N4:N22" si="4">D4/$D$3-1</f>
        <v>-3.3826002800040333E-3</v>
      </c>
      <c r="O4" s="31">
        <f t="shared" ref="O4:O22" si="5">E4/$E$3-1</f>
        <v>1.1863508255935518E-2</v>
      </c>
      <c r="P4" s="31">
        <f t="shared" ref="P4:P22" si="6">F4/$F$3-1</f>
        <v>6.0356925522535576E-3</v>
      </c>
      <c r="Q4" s="31">
        <f t="shared" ref="Q4:Q22" si="7">G4/$G$3-1</f>
        <v>1.2739603326935356E-2</v>
      </c>
      <c r="R4" s="31">
        <f t="shared" ref="R4:R22" si="8">H4/$H$3-1</f>
        <v>7.912331879081913E-3</v>
      </c>
      <c r="S4" s="31">
        <f t="shared" ref="S4:S22" si="9">I4/$I$3-1</f>
        <v>1.6499914856495934E-2</v>
      </c>
    </row>
    <row r="5" spans="1:19" ht="18" customHeight="1" x14ac:dyDescent="0.3">
      <c r="A5" s="10" t="s">
        <v>27</v>
      </c>
      <c r="B5" s="10" t="s">
        <v>28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8">
        <f t="shared" si="1"/>
        <v>45294</v>
      </c>
      <c r="K5" s="31">
        <f t="shared" si="2"/>
        <v>4.0818909597191144E-3</v>
      </c>
      <c r="L5" s="32">
        <f t="shared" si="0"/>
        <v>45294</v>
      </c>
      <c r="M5" s="31">
        <f t="shared" si="3"/>
        <v>9.9008665130526641E-3</v>
      </c>
      <c r="N5" s="31">
        <f t="shared" si="4"/>
        <v>-7.4417206160091176E-3</v>
      </c>
      <c r="O5" s="31">
        <f t="shared" si="5"/>
        <v>1.4183197007316961E-2</v>
      </c>
      <c r="P5" s="31">
        <f t="shared" si="6"/>
        <v>1.2915885297002383E-3</v>
      </c>
      <c r="Q5" s="31">
        <f t="shared" si="7"/>
        <v>7.2220089571337631E-3</v>
      </c>
      <c r="R5" s="31">
        <f t="shared" si="8"/>
        <v>3.5431241448744544E-3</v>
      </c>
      <c r="S5" s="31">
        <f t="shared" si="9"/>
        <v>2.6251086699987214E-2</v>
      </c>
    </row>
    <row r="6" spans="1:19" ht="18" customHeight="1" x14ac:dyDescent="0.3">
      <c r="A6" s="10" t="s">
        <v>36</v>
      </c>
      <c r="B6" s="10" t="s">
        <v>37</v>
      </c>
      <c r="C6" s="10" t="s">
        <v>38</v>
      </c>
      <c r="D6" s="10" t="s">
        <v>39</v>
      </c>
      <c r="E6" s="10" t="s">
        <v>40</v>
      </c>
      <c r="F6" s="10" t="s">
        <v>41</v>
      </c>
      <c r="G6" s="10" t="s">
        <v>42</v>
      </c>
      <c r="H6" s="10" t="s">
        <v>43</v>
      </c>
      <c r="I6" s="10" t="s">
        <v>44</v>
      </c>
      <c r="J6" s="8">
        <f t="shared" si="1"/>
        <v>45295</v>
      </c>
      <c r="K6" s="31">
        <f t="shared" si="2"/>
        <v>4.3824953327218363E-3</v>
      </c>
      <c r="L6" s="32">
        <f t="shared" si="0"/>
        <v>45295</v>
      </c>
      <c r="M6" s="31">
        <f t="shared" si="3"/>
        <v>9.3241897191758127E-3</v>
      </c>
      <c r="N6" s="31">
        <f t="shared" si="4"/>
        <v>-6.1826416228963899E-3</v>
      </c>
      <c r="O6" s="31">
        <f t="shared" si="5"/>
        <v>7.9294718777049855E-3</v>
      </c>
      <c r="P6" s="31">
        <f t="shared" si="6"/>
        <v>-8.7058034549992724E-3</v>
      </c>
      <c r="Q6" s="31">
        <f t="shared" si="7"/>
        <v>9.4024312220089001E-3</v>
      </c>
      <c r="R6" s="31">
        <f t="shared" si="8"/>
        <v>-5.963290910498964E-3</v>
      </c>
      <c r="S6" s="31">
        <f t="shared" si="9"/>
        <v>1.7757648724789243E-2</v>
      </c>
    </row>
    <row r="7" spans="1:19" ht="18" customHeight="1" x14ac:dyDescent="0.3">
      <c r="A7" s="10" t="s">
        <v>45</v>
      </c>
      <c r="B7" s="10" t="s">
        <v>46</v>
      </c>
      <c r="C7" s="10" t="s">
        <v>47</v>
      </c>
      <c r="D7" s="10" t="s">
        <v>48</v>
      </c>
      <c r="E7" s="10" t="s">
        <v>49</v>
      </c>
      <c r="F7" s="10" t="s">
        <v>50</v>
      </c>
      <c r="G7" s="10" t="s">
        <v>51</v>
      </c>
      <c r="H7" s="10" t="s">
        <v>52</v>
      </c>
      <c r="I7" s="10" t="s">
        <v>53</v>
      </c>
      <c r="J7" s="8">
        <f t="shared" si="1"/>
        <v>45296</v>
      </c>
      <c r="K7" s="31">
        <f t="shared" si="2"/>
        <v>-3.9434547353098814E-3</v>
      </c>
      <c r="L7" s="32">
        <f t="shared" si="0"/>
        <v>45296</v>
      </c>
      <c r="M7" s="31">
        <f t="shared" si="3"/>
        <v>-9.1868857206334198E-4</v>
      </c>
      <c r="N7" s="31">
        <f t="shared" si="4"/>
        <v>-1.3464628336794182E-2</v>
      </c>
      <c r="O7" s="31">
        <f t="shared" si="5"/>
        <v>-2.8468226703526334E-3</v>
      </c>
      <c r="P7" s="31">
        <f t="shared" si="6"/>
        <v>-5.6010233355273664E-3</v>
      </c>
      <c r="Q7" s="31">
        <f t="shared" si="7"/>
        <v>-1.1618682021753424E-3</v>
      </c>
      <c r="R7" s="31">
        <f t="shared" si="8"/>
        <v>-1.140382579962318E-2</v>
      </c>
      <c r="S7" s="31">
        <f t="shared" si="9"/>
        <v>9.4105978268999024E-4</v>
      </c>
    </row>
    <row r="8" spans="1:19" ht="18" customHeight="1" x14ac:dyDescent="0.3">
      <c r="A8" s="10" t="s">
        <v>54</v>
      </c>
      <c r="B8" s="10" t="s">
        <v>55</v>
      </c>
      <c r="C8" s="10" t="s">
        <v>56</v>
      </c>
      <c r="D8" s="10" t="s">
        <v>57</v>
      </c>
      <c r="E8" s="10" t="s">
        <v>58</v>
      </c>
      <c r="F8" s="10" t="s">
        <v>59</v>
      </c>
      <c r="G8" s="10" t="s">
        <v>60</v>
      </c>
      <c r="H8" s="10" t="s">
        <v>61</v>
      </c>
      <c r="I8" s="10" t="s">
        <v>62</v>
      </c>
      <c r="J8" s="8">
        <f t="shared" si="1"/>
        <v>45299</v>
      </c>
      <c r="K8" s="31">
        <f t="shared" si="2"/>
        <v>-1.0121665664652002E-2</v>
      </c>
      <c r="L8" s="32">
        <f t="shared" si="0"/>
        <v>45299</v>
      </c>
      <c r="M8" s="31">
        <f t="shared" si="3"/>
        <v>-7.7289668997506666E-3</v>
      </c>
      <c r="N8" s="31">
        <f t="shared" si="4"/>
        <v>-1.8641885987578211E-2</v>
      </c>
      <c r="O8" s="31">
        <f t="shared" si="5"/>
        <v>-6.3360898044512171E-3</v>
      </c>
      <c r="P8" s="31">
        <f t="shared" si="6"/>
        <v>-6.6442294556700032E-3</v>
      </c>
      <c r="Q8" s="31">
        <f t="shared" si="7"/>
        <v>-1.1178502879078622E-2</v>
      </c>
      <c r="R8" s="31">
        <f t="shared" si="8"/>
        <v>-1.1003691561039752E-2</v>
      </c>
      <c r="S8" s="31">
        <f t="shared" si="9"/>
        <v>-7.6390154423429113E-3</v>
      </c>
    </row>
    <row r="9" spans="1:19" ht="18" customHeight="1" x14ac:dyDescent="0.3">
      <c r="A9" s="10" t="s">
        <v>63</v>
      </c>
      <c r="B9" s="10" t="s">
        <v>64</v>
      </c>
      <c r="C9" s="10" t="s">
        <v>65</v>
      </c>
      <c r="D9" s="10" t="s">
        <v>66</v>
      </c>
      <c r="E9" s="10" t="s">
        <v>67</v>
      </c>
      <c r="F9" s="10" t="s">
        <v>68</v>
      </c>
      <c r="G9" s="10" t="s">
        <v>69</v>
      </c>
      <c r="H9" s="10" t="s">
        <v>70</v>
      </c>
      <c r="I9" s="10" t="s">
        <v>71</v>
      </c>
      <c r="J9" s="8">
        <f t="shared" si="1"/>
        <v>45300</v>
      </c>
      <c r="K9" s="31">
        <f t="shared" si="2"/>
        <v>-1.3570705312786702E-2</v>
      </c>
      <c r="L9" s="32">
        <f t="shared" si="0"/>
        <v>45300</v>
      </c>
      <c r="M9" s="31">
        <f t="shared" si="3"/>
        <v>-1.3585606546654638E-2</v>
      </c>
      <c r="N9" s="31">
        <f t="shared" si="4"/>
        <v>-1.7702274798688244E-2</v>
      </c>
      <c r="O9" s="31">
        <f t="shared" si="5"/>
        <v>-6.111458873071518E-3</v>
      </c>
      <c r="P9" s="31">
        <f t="shared" si="6"/>
        <v>-6.9050309857057179E-3</v>
      </c>
      <c r="Q9" s="31">
        <f t="shared" si="7"/>
        <v>-2.2116442738323805E-2</v>
      </c>
      <c r="R9" s="31">
        <f t="shared" si="8"/>
        <v>-1.049384309574819E-2</v>
      </c>
      <c r="S9" s="31">
        <f t="shared" si="9"/>
        <v>-9.2642107495913839E-3</v>
      </c>
    </row>
    <row r="10" spans="1:19" ht="18" customHeight="1" x14ac:dyDescent="0.3">
      <c r="A10" s="10" t="s">
        <v>72</v>
      </c>
      <c r="B10" s="10" t="s">
        <v>73</v>
      </c>
      <c r="C10" s="10" t="s">
        <v>74</v>
      </c>
      <c r="D10" s="10" t="s">
        <v>75</v>
      </c>
      <c r="E10" s="10" t="s">
        <v>76</v>
      </c>
      <c r="F10" s="10" t="s">
        <v>77</v>
      </c>
      <c r="G10" s="10" t="s">
        <v>78</v>
      </c>
      <c r="H10" s="10" t="s">
        <v>79</v>
      </c>
      <c r="I10" s="10" t="s">
        <v>80</v>
      </c>
      <c r="J10" s="8">
        <f t="shared" si="1"/>
        <v>45301</v>
      </c>
      <c r="K10" s="31">
        <f t="shared" si="2"/>
        <v>-1.4599088694111306E-2</v>
      </c>
      <c r="L10" s="32">
        <f t="shared" si="0"/>
        <v>45301</v>
      </c>
      <c r="M10" s="31">
        <f t="shared" si="3"/>
        <v>-1.9082759361012114E-2</v>
      </c>
      <c r="N10" s="31">
        <f t="shared" si="4"/>
        <v>-1.6377423022353454E-2</v>
      </c>
      <c r="O10" s="31">
        <f t="shared" si="5"/>
        <v>-1.8401765898628519E-2</v>
      </c>
      <c r="P10" s="31">
        <f t="shared" si="6"/>
        <v>-1.0146421430434427E-2</v>
      </c>
      <c r="Q10" s="31">
        <f t="shared" si="7"/>
        <v>-2.2229046705054434E-2</v>
      </c>
      <c r="R10" s="31">
        <f t="shared" si="8"/>
        <v>-1.4650076154580915E-2</v>
      </c>
      <c r="S10" s="31">
        <f t="shared" si="9"/>
        <v>-2.68216975523482E-2</v>
      </c>
    </row>
    <row r="11" spans="1:19" ht="18" customHeight="1" x14ac:dyDescent="0.3">
      <c r="A11" s="10" t="s">
        <v>81</v>
      </c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  <c r="G11" s="10" t="s">
        <v>87</v>
      </c>
      <c r="H11" s="10" t="s">
        <v>88</v>
      </c>
      <c r="I11" s="10" t="s">
        <v>89</v>
      </c>
      <c r="J11" s="8">
        <f t="shared" si="1"/>
        <v>45302</v>
      </c>
      <c r="K11" s="31">
        <f t="shared" si="2"/>
        <v>-8.2626649368729987E-3</v>
      </c>
      <c r="L11" s="32">
        <f t="shared" si="0"/>
        <v>45302</v>
      </c>
      <c r="M11" s="31">
        <f t="shared" si="3"/>
        <v>-1.0629825923494152E-2</v>
      </c>
      <c r="N11" s="31">
        <f t="shared" si="4"/>
        <v>-1.1472652616347445E-2</v>
      </c>
      <c r="O11" s="31">
        <f t="shared" si="5"/>
        <v>-5.2458810174882409E-3</v>
      </c>
      <c r="P11" s="31">
        <f t="shared" si="6"/>
        <v>-8.0724283106270445E-3</v>
      </c>
      <c r="Q11" s="31">
        <f t="shared" si="7"/>
        <v>-1.8170185540626993E-2</v>
      </c>
      <c r="R11" s="31">
        <f t="shared" si="8"/>
        <v>-1.5940831762913943E-3</v>
      </c>
      <c r="S11" s="31">
        <f t="shared" si="9"/>
        <v>-1.4543108006775607E-2</v>
      </c>
    </row>
    <row r="12" spans="1:19" ht="18" customHeight="1" x14ac:dyDescent="0.3">
      <c r="A12" s="10" t="s">
        <v>90</v>
      </c>
      <c r="B12" s="10" t="s">
        <v>91</v>
      </c>
      <c r="C12" s="10" t="s">
        <v>92</v>
      </c>
      <c r="D12" s="10" t="s">
        <v>93</v>
      </c>
      <c r="E12" s="10" t="s">
        <v>94</v>
      </c>
      <c r="F12" s="10" t="s">
        <v>95</v>
      </c>
      <c r="G12" s="10" t="s">
        <v>96</v>
      </c>
      <c r="H12" s="10" t="s">
        <v>97</v>
      </c>
      <c r="I12" s="10" t="s">
        <v>98</v>
      </c>
      <c r="J12" s="8">
        <f t="shared" si="1"/>
        <v>45303</v>
      </c>
      <c r="K12" s="31">
        <f t="shared" si="2"/>
        <v>-9.2989589595923183E-3</v>
      </c>
      <c r="L12" s="32">
        <f t="shared" si="0"/>
        <v>45303</v>
      </c>
      <c r="M12" s="31">
        <f t="shared" si="3"/>
        <v>-1.1463635660095228E-2</v>
      </c>
      <c r="N12" s="31">
        <f t="shared" si="4"/>
        <v>-1.3784096141016944E-2</v>
      </c>
      <c r="O12" s="31">
        <f t="shared" si="5"/>
        <v>-1.2913283475250115E-2</v>
      </c>
      <c r="P12" s="31">
        <f t="shared" si="6"/>
        <v>-7.9358179853702415E-3</v>
      </c>
      <c r="Q12" s="31">
        <f t="shared" si="7"/>
        <v>-1.3799104286628339E-2</v>
      </c>
      <c r="R12" s="31">
        <f t="shared" si="8"/>
        <v>-1.9684023027080055E-3</v>
      </c>
      <c r="S12" s="31">
        <f t="shared" si="9"/>
        <v>-2.7440108266687302E-2</v>
      </c>
    </row>
    <row r="13" spans="1:19" ht="18" customHeight="1" x14ac:dyDescent="0.3">
      <c r="A13" s="10" t="s">
        <v>99</v>
      </c>
      <c r="B13" s="10" t="s">
        <v>100</v>
      </c>
      <c r="C13" s="10" t="s">
        <v>101</v>
      </c>
      <c r="D13" s="10" t="s">
        <v>102</v>
      </c>
      <c r="E13" s="10" t="s">
        <v>103</v>
      </c>
      <c r="F13" s="10" t="s">
        <v>104</v>
      </c>
      <c r="G13" s="10" t="s">
        <v>105</v>
      </c>
      <c r="H13" s="10" t="s">
        <v>106</v>
      </c>
      <c r="I13" s="10" t="s">
        <v>107</v>
      </c>
      <c r="J13" s="8">
        <f t="shared" si="1"/>
        <v>45306</v>
      </c>
      <c r="K13" s="31">
        <f t="shared" si="2"/>
        <v>-1.3835711799512485E-2</v>
      </c>
      <c r="L13" s="32">
        <f t="shared" si="0"/>
        <v>45306</v>
      </c>
      <c r="M13" s="31">
        <f t="shared" si="3"/>
        <v>-1.6077050011109151E-2</v>
      </c>
      <c r="N13" s="31">
        <f t="shared" si="4"/>
        <v>-1.0937074238679956E-2</v>
      </c>
      <c r="O13" s="31">
        <f t="shared" si="5"/>
        <v>-2.0276685405878125E-2</v>
      </c>
      <c r="P13" s="31">
        <f t="shared" si="6"/>
        <v>9.0659579488572284E-4</v>
      </c>
      <c r="Q13" s="31">
        <f t="shared" si="7"/>
        <v>-1.5570057581573926E-2</v>
      </c>
      <c r="R13" s="31">
        <f t="shared" si="8"/>
        <v>-9.1901799313317545E-3</v>
      </c>
      <c r="S13" s="31">
        <f t="shared" si="9"/>
        <v>-3.1897445396126378E-2</v>
      </c>
    </row>
    <row r="14" spans="1:19" ht="18" customHeight="1" x14ac:dyDescent="0.3">
      <c r="A14" s="10" t="s">
        <v>108</v>
      </c>
      <c r="B14" s="10" t="s">
        <v>109</v>
      </c>
      <c r="C14" s="10" t="s">
        <v>110</v>
      </c>
      <c r="D14" s="10" t="s">
        <v>111</v>
      </c>
      <c r="E14" s="10" t="s">
        <v>112</v>
      </c>
      <c r="F14" s="10" t="s">
        <v>113</v>
      </c>
      <c r="G14" s="10" t="s">
        <v>114</v>
      </c>
      <c r="H14" s="10" t="s">
        <v>115</v>
      </c>
      <c r="I14" s="10" t="s">
        <v>116</v>
      </c>
      <c r="J14" s="8">
        <f t="shared" si="1"/>
        <v>45307</v>
      </c>
      <c r="K14" s="31">
        <f t="shared" si="2"/>
        <v>-1.0141442268139067E-2</v>
      </c>
      <c r="L14" s="32">
        <f t="shared" si="0"/>
        <v>45307</v>
      </c>
      <c r="M14" s="31">
        <f t="shared" si="3"/>
        <v>-1.2267488160650597E-2</v>
      </c>
      <c r="N14" s="31">
        <f t="shared" si="4"/>
        <v>-7.2350061544533828E-3</v>
      </c>
      <c r="O14" s="31">
        <f t="shared" si="5"/>
        <v>-1.9328742875455607E-2</v>
      </c>
      <c r="P14" s="31">
        <f t="shared" si="6"/>
        <v>-8.6933843345216033E-4</v>
      </c>
      <c r="Q14" s="31">
        <f t="shared" si="7"/>
        <v>-8.4913627639154887E-3</v>
      </c>
      <c r="R14" s="31">
        <f t="shared" si="8"/>
        <v>-1.0280868420373346E-2</v>
      </c>
      <c r="S14" s="31">
        <f t="shared" si="9"/>
        <v>-2.7466995689049978E-2</v>
      </c>
    </row>
    <row r="15" spans="1:19" ht="18" customHeight="1" x14ac:dyDescent="0.3">
      <c r="A15" s="10" t="s">
        <v>117</v>
      </c>
      <c r="B15" s="10" t="s">
        <v>118</v>
      </c>
      <c r="C15" s="10" t="s">
        <v>119</v>
      </c>
      <c r="D15" s="10" t="s">
        <v>120</v>
      </c>
      <c r="E15" s="10" t="s">
        <v>121</v>
      </c>
      <c r="F15" s="10" t="s">
        <v>122</v>
      </c>
      <c r="G15" s="10" t="s">
        <v>123</v>
      </c>
      <c r="H15" s="10" t="s">
        <v>124</v>
      </c>
      <c r="I15" s="10" t="s">
        <v>125</v>
      </c>
      <c r="J15" s="8">
        <f t="shared" si="1"/>
        <v>45308</v>
      </c>
      <c r="K15" s="31">
        <f t="shared" si="2"/>
        <v>-1.7083030092079676E-2</v>
      </c>
      <c r="L15" s="32">
        <f t="shared" si="0"/>
        <v>45308</v>
      </c>
      <c r="M15" s="31">
        <f t="shared" si="3"/>
        <v>-1.7642315594488922E-2</v>
      </c>
      <c r="N15" s="31">
        <f t="shared" si="4"/>
        <v>-1.5475396281018905E-2</v>
      </c>
      <c r="O15" s="31">
        <f t="shared" si="5"/>
        <v>-2.3999568708611752E-2</v>
      </c>
      <c r="P15" s="31">
        <f t="shared" si="6"/>
        <v>-9.3143403584158291E-3</v>
      </c>
      <c r="Q15" s="31">
        <f t="shared" si="7"/>
        <v>-1.434676903390919E-2</v>
      </c>
      <c r="R15" s="31">
        <f t="shared" si="8"/>
        <v>-9.700028396623317E-3</v>
      </c>
      <c r="S15" s="31">
        <f t="shared" si="9"/>
        <v>-3.6163583077653882E-2</v>
      </c>
    </row>
    <row r="16" spans="1:19" ht="18" customHeight="1" x14ac:dyDescent="0.3">
      <c r="A16" s="10" t="s">
        <v>126</v>
      </c>
      <c r="B16" s="10" t="s">
        <v>127</v>
      </c>
      <c r="C16" s="10" t="s">
        <v>128</v>
      </c>
      <c r="D16" s="10" t="s">
        <v>129</v>
      </c>
      <c r="E16" s="10" t="s">
        <v>130</v>
      </c>
      <c r="F16" s="10" t="s">
        <v>131</v>
      </c>
      <c r="G16" s="10" t="s">
        <v>132</v>
      </c>
      <c r="H16" s="10" t="s">
        <v>133</v>
      </c>
      <c r="I16" s="10" t="s">
        <v>134</v>
      </c>
      <c r="J16" s="8">
        <f t="shared" si="1"/>
        <v>45309</v>
      </c>
      <c r="K16" s="31">
        <f t="shared" si="2"/>
        <v>-8.8994715691548265E-3</v>
      </c>
      <c r="L16" s="32">
        <f t="shared" si="0"/>
        <v>45309</v>
      </c>
      <c r="M16" s="31">
        <f t="shared" si="3"/>
        <v>-9.1444463029026757E-3</v>
      </c>
      <c r="N16" s="31">
        <f t="shared" si="4"/>
        <v>-1.1688763189792062E-2</v>
      </c>
      <c r="O16" s="31">
        <f t="shared" si="5"/>
        <v>-1.4635453949161437E-2</v>
      </c>
      <c r="P16" s="31">
        <f t="shared" si="6"/>
        <v>-1.0543833285726723E-2</v>
      </c>
      <c r="Q16" s="31">
        <f t="shared" si="7"/>
        <v>-7.2834293026231567E-3</v>
      </c>
      <c r="R16" s="31">
        <f t="shared" si="8"/>
        <v>-8.4609030126236995E-3</v>
      </c>
      <c r="S16" s="31">
        <f t="shared" si="9"/>
        <v>-2.0004242237750547E-2</v>
      </c>
    </row>
    <row r="17" spans="1:19" ht="18" customHeight="1" x14ac:dyDescent="0.3">
      <c r="A17" s="10" t="s">
        <v>135</v>
      </c>
      <c r="B17" s="10" t="s">
        <v>136</v>
      </c>
      <c r="C17" s="10" t="s">
        <v>137</v>
      </c>
      <c r="D17" s="10" t="s">
        <v>138</v>
      </c>
      <c r="E17" s="10" t="s">
        <v>139</v>
      </c>
      <c r="F17" s="10" t="s">
        <v>140</v>
      </c>
      <c r="G17" s="10" t="s">
        <v>141</v>
      </c>
      <c r="H17" s="10" t="s">
        <v>142</v>
      </c>
      <c r="I17" s="10" t="s">
        <v>143</v>
      </c>
      <c r="J17" s="8">
        <f t="shared" si="1"/>
        <v>45310</v>
      </c>
      <c r="K17" s="31">
        <f t="shared" si="2"/>
        <v>-4.99161472012144E-3</v>
      </c>
      <c r="L17" s="32">
        <f t="shared" si="0"/>
        <v>45310</v>
      </c>
      <c r="M17" s="31">
        <f t="shared" si="3"/>
        <v>-7.1298221788397287E-3</v>
      </c>
      <c r="N17" s="31">
        <f t="shared" si="4"/>
        <v>-6.5209016508969153E-3</v>
      </c>
      <c r="O17" s="31">
        <f t="shared" si="5"/>
        <v>-1.3787846568088624E-2</v>
      </c>
      <c r="P17" s="31">
        <f t="shared" si="6"/>
        <v>-8.1717812744501739E-3</v>
      </c>
      <c r="Q17" s="31">
        <f t="shared" si="7"/>
        <v>-4.3352527191299339E-3</v>
      </c>
      <c r="R17" s="31">
        <f t="shared" si="8"/>
        <v>-1.087461600020645E-2</v>
      </c>
      <c r="S17" s="31">
        <f t="shared" si="9"/>
        <v>-1.675385162325338E-2</v>
      </c>
    </row>
    <row r="18" spans="1:19" ht="18" customHeight="1" x14ac:dyDescent="0.3">
      <c r="A18" s="10" t="s">
        <v>144</v>
      </c>
      <c r="B18" s="10" t="s">
        <v>145</v>
      </c>
      <c r="C18" s="10" t="s">
        <v>146</v>
      </c>
      <c r="D18" s="10" t="s">
        <v>147</v>
      </c>
      <c r="E18" s="10" t="s">
        <v>148</v>
      </c>
      <c r="F18" s="10" t="s">
        <v>149</v>
      </c>
      <c r="G18" s="10" t="s">
        <v>150</v>
      </c>
      <c r="H18" s="10" t="s">
        <v>151</v>
      </c>
      <c r="I18" s="10" t="s">
        <v>152</v>
      </c>
      <c r="J18" s="8">
        <f t="shared" si="1"/>
        <v>45313</v>
      </c>
      <c r="K18" s="31">
        <f t="shared" si="2"/>
        <v>-7.7801158117898339E-3</v>
      </c>
      <c r="L18" s="32">
        <f t="shared" si="0"/>
        <v>45313</v>
      </c>
      <c r="M18" s="31">
        <f t="shared" si="3"/>
        <v>-7.2097081416278019E-3</v>
      </c>
      <c r="N18" s="31">
        <f t="shared" si="4"/>
        <v>-9.8565213714565392E-3</v>
      </c>
      <c r="O18" s="31">
        <f t="shared" si="5"/>
        <v>-1.8013903157112821E-2</v>
      </c>
      <c r="P18" s="31">
        <f t="shared" si="6"/>
        <v>-2.0727512077594712E-2</v>
      </c>
      <c r="Q18" s="31">
        <f t="shared" si="7"/>
        <v>-6.6026871401148046E-4</v>
      </c>
      <c r="R18" s="31">
        <f t="shared" si="8"/>
        <v>-1.4359656142705957E-2</v>
      </c>
      <c r="S18" s="31">
        <f t="shared" si="9"/>
        <v>-1.9615868359180055E-2</v>
      </c>
    </row>
    <row r="19" spans="1:19" ht="18" customHeight="1" x14ac:dyDescent="0.3">
      <c r="A19" s="10" t="s">
        <v>153</v>
      </c>
      <c r="B19" s="10" t="s">
        <v>154</v>
      </c>
      <c r="C19" s="10" t="s">
        <v>155</v>
      </c>
      <c r="D19" s="10" t="s">
        <v>156</v>
      </c>
      <c r="E19" s="10" t="s">
        <v>157</v>
      </c>
      <c r="F19" s="10" t="s">
        <v>158</v>
      </c>
      <c r="G19" s="10" t="s">
        <v>159</v>
      </c>
      <c r="H19" s="10" t="s">
        <v>160</v>
      </c>
      <c r="I19" s="10" t="s">
        <v>161</v>
      </c>
      <c r="J19" s="8">
        <f t="shared" si="1"/>
        <v>45314</v>
      </c>
      <c r="K19" s="31">
        <f t="shared" si="2"/>
        <v>1.9539284245166932E-3</v>
      </c>
      <c r="L19" s="32">
        <f t="shared" si="0"/>
        <v>45314</v>
      </c>
      <c r="M19" s="31">
        <f t="shared" si="3"/>
        <v>4.276395445501624E-3</v>
      </c>
      <c r="N19" s="31">
        <f t="shared" si="4"/>
        <v>-6.6900316648970115E-3</v>
      </c>
      <c r="O19" s="31">
        <f t="shared" si="5"/>
        <v>-7.2735495580760201E-3</v>
      </c>
      <c r="P19" s="31">
        <f t="shared" si="6"/>
        <v>-1.6206952223643656E-2</v>
      </c>
      <c r="Q19" s="31">
        <f t="shared" si="7"/>
        <v>1.0380038387715951E-2</v>
      </c>
      <c r="R19" s="31">
        <f t="shared" si="8"/>
        <v>-2.7041329994579311E-3</v>
      </c>
      <c r="S19" s="31">
        <f t="shared" si="9"/>
        <v>-9.2671982409651132E-3</v>
      </c>
    </row>
    <row r="20" spans="1:19" ht="18" customHeight="1" x14ac:dyDescent="0.3">
      <c r="A20" s="10" t="s">
        <v>162</v>
      </c>
      <c r="B20" s="10" t="s">
        <v>163</v>
      </c>
      <c r="C20" s="10" t="s">
        <v>164</v>
      </c>
      <c r="D20" s="10" t="s">
        <v>165</v>
      </c>
      <c r="E20" s="10" t="s">
        <v>166</v>
      </c>
      <c r="F20" s="10" t="s">
        <v>167</v>
      </c>
      <c r="G20" s="10" t="s">
        <v>168</v>
      </c>
      <c r="H20" s="10" t="s">
        <v>169</v>
      </c>
      <c r="I20" s="10" t="s">
        <v>170</v>
      </c>
      <c r="J20" s="8">
        <f t="shared" si="1"/>
        <v>45315</v>
      </c>
      <c r="K20" s="31">
        <f t="shared" si="2"/>
        <v>7.4874220801823821E-3</v>
      </c>
      <c r="L20" s="32">
        <f t="shared" si="0"/>
        <v>45315</v>
      </c>
      <c r="M20" s="31">
        <f t="shared" si="3"/>
        <v>1.0375189417107133E-2</v>
      </c>
      <c r="N20" s="31">
        <f t="shared" si="4"/>
        <v>-7.6108506300087697E-4</v>
      </c>
      <c r="O20" s="31">
        <f t="shared" si="5"/>
        <v>7.502673108084057E-4</v>
      </c>
      <c r="P20" s="31">
        <f t="shared" si="6"/>
        <v>-1.4617304802473918E-2</v>
      </c>
      <c r="Q20" s="31">
        <f t="shared" si="7"/>
        <v>1.4536148432501728E-2</v>
      </c>
      <c r="R20" s="31">
        <f t="shared" si="8"/>
        <v>4.4143841804991091E-3</v>
      </c>
      <c r="S20" s="31">
        <f t="shared" si="9"/>
        <v>-3.7044893032867066E-4</v>
      </c>
    </row>
    <row r="21" spans="1:19" ht="18" customHeight="1" x14ac:dyDescent="0.3">
      <c r="A21" s="10" t="s">
        <v>171</v>
      </c>
      <c r="B21" s="10" t="s">
        <v>172</v>
      </c>
      <c r="C21" s="10" t="s">
        <v>173</v>
      </c>
      <c r="D21" s="10" t="s">
        <v>174</v>
      </c>
      <c r="E21" s="10" t="s">
        <v>175</v>
      </c>
      <c r="F21" s="10" t="s">
        <v>176</v>
      </c>
      <c r="G21" s="10" t="s">
        <v>177</v>
      </c>
      <c r="H21" s="10" t="s">
        <v>178</v>
      </c>
      <c r="I21" s="10" t="s">
        <v>179</v>
      </c>
      <c r="J21" s="8">
        <f t="shared" si="1"/>
        <v>45316</v>
      </c>
      <c r="K21" s="31">
        <f t="shared" si="2"/>
        <v>8.4287884061642337E-3</v>
      </c>
      <c r="L21" s="32">
        <f t="shared" si="0"/>
        <v>45316</v>
      </c>
      <c r="M21" s="31">
        <f t="shared" si="3"/>
        <v>1.1690811366773968E-2</v>
      </c>
      <c r="N21" s="31">
        <f t="shared" si="4"/>
        <v>-1.3436440001127758E-3</v>
      </c>
      <c r="O21" s="31">
        <f t="shared" si="5"/>
        <v>4.0478493834630314E-3</v>
      </c>
      <c r="P21" s="31">
        <f t="shared" si="6"/>
        <v>-1.4306826790526639E-2</v>
      </c>
      <c r="Q21" s="31">
        <f t="shared" si="7"/>
        <v>1.4090850927703125E-2</v>
      </c>
      <c r="R21" s="31">
        <f t="shared" si="8"/>
        <v>5.3953584428323431E-3</v>
      </c>
      <c r="S21" s="31">
        <f t="shared" si="9"/>
        <v>2.2675059525765207E-3</v>
      </c>
    </row>
    <row r="22" spans="1:19" ht="18" customHeight="1" x14ac:dyDescent="0.3">
      <c r="A22" s="10" t="s">
        <v>180</v>
      </c>
      <c r="B22" s="10" t="s">
        <v>181</v>
      </c>
      <c r="C22" s="10" t="s">
        <v>182</v>
      </c>
      <c r="D22" s="10" t="s">
        <v>183</v>
      </c>
      <c r="E22" s="10" t="s">
        <v>184</v>
      </c>
      <c r="F22" s="10" t="s">
        <v>185</v>
      </c>
      <c r="G22" s="10" t="s">
        <v>186</v>
      </c>
      <c r="H22" s="10" t="s">
        <v>187</v>
      </c>
      <c r="I22" s="10" t="s">
        <v>188</v>
      </c>
      <c r="J22" s="8">
        <f t="shared" si="1"/>
        <v>45317</v>
      </c>
      <c r="K22" s="31">
        <f t="shared" si="2"/>
        <v>1.1691927981520855E-2</v>
      </c>
      <c r="L22" s="32">
        <f t="shared" si="0"/>
        <v>45317</v>
      </c>
      <c r="M22" s="31">
        <f t="shared" si="3"/>
        <v>1.5742527541933837E-2</v>
      </c>
      <c r="N22" s="31">
        <f t="shared" si="4"/>
        <v>-5.8349854830072045E-3</v>
      </c>
      <c r="O22" s="31">
        <f t="shared" si="5"/>
        <v>7.0474210871538379E-3</v>
      </c>
      <c r="P22" s="31">
        <f t="shared" si="6"/>
        <v>-1.0233355273779554E-2</v>
      </c>
      <c r="Q22" s="31">
        <f t="shared" si="7"/>
        <v>1.7699296225207828E-2</v>
      </c>
      <c r="R22" s="31">
        <f t="shared" si="8"/>
        <v>9.0288354802900983E-3</v>
      </c>
      <c r="S22" s="31">
        <f t="shared" si="9"/>
        <v>4.6903614565807494E-4</v>
      </c>
    </row>
    <row r="23" spans="1:19" x14ac:dyDescent="0.3">
      <c r="A23" s="10" t="s">
        <v>189</v>
      </c>
      <c r="B23" s="10" t="s">
        <v>190</v>
      </c>
      <c r="C23" s="10" t="s">
        <v>191</v>
      </c>
      <c r="D23" s="10" t="s">
        <v>192</v>
      </c>
      <c r="E23" s="10" t="s">
        <v>193</v>
      </c>
      <c r="F23" s="10" t="s">
        <v>194</v>
      </c>
      <c r="G23" s="10" t="s">
        <v>195</v>
      </c>
      <c r="H23" s="10" t="s">
        <v>196</v>
      </c>
      <c r="I23" s="10" t="s">
        <v>197</v>
      </c>
      <c r="J23" s="8">
        <f t="shared" ref="J23:J40" si="10">DATEVALUE(A23)</f>
        <v>45320</v>
      </c>
      <c r="K23" s="31">
        <f t="shared" ref="K23:K40" si="11">B23/$B$3-1</f>
        <v>1.1731481188494985E-2</v>
      </c>
      <c r="L23" s="32">
        <f t="shared" ref="L23:L40" si="12">J23</f>
        <v>45320</v>
      </c>
      <c r="M23" s="31">
        <f t="shared" ref="M23:M40" si="13">C23/$C$3-1</f>
        <v>1.8982901907526939E-2</v>
      </c>
      <c r="N23" s="31">
        <f t="shared" ref="N23:N40" si="14">D23/$D$3-1</f>
        <v>-1.2976030518571324E-2</v>
      </c>
      <c r="O23" s="31">
        <f t="shared" ref="O23:O40" si="15">E23/$E$3-1</f>
        <v>7.0174702963030633E-3</v>
      </c>
      <c r="P23" s="31">
        <f t="shared" ref="P23:P40" si="16">F23/$F$3-1</f>
        <v>-7.3148619614759047E-3</v>
      </c>
      <c r="Q23" s="31">
        <f t="shared" ref="Q23:Q40" si="17">G23/$G$3-1</f>
        <v>2.3196417146513104E-2</v>
      </c>
      <c r="R23" s="31">
        <f t="shared" ref="R23:R40" si="18">H23/$H$3-1</f>
        <v>5.685778454707302E-3</v>
      </c>
      <c r="S23" s="31">
        <f t="shared" ref="S23:S40" si="19">I23/$I$3-1</f>
        <v>1.705857574336278E-3</v>
      </c>
    </row>
    <row r="24" spans="1:19" x14ac:dyDescent="0.3">
      <c r="A24" s="10" t="s">
        <v>198</v>
      </c>
      <c r="B24" s="10" t="s">
        <v>199</v>
      </c>
      <c r="C24" s="10" t="s">
        <v>200</v>
      </c>
      <c r="D24" s="10" t="s">
        <v>201</v>
      </c>
      <c r="E24" s="10" t="s">
        <v>202</v>
      </c>
      <c r="F24" s="10" t="s">
        <v>203</v>
      </c>
      <c r="G24" s="10" t="s">
        <v>204</v>
      </c>
      <c r="H24" s="10" t="s">
        <v>205</v>
      </c>
      <c r="I24" s="10" t="s">
        <v>206</v>
      </c>
      <c r="J24" s="8">
        <f t="shared" si="10"/>
        <v>45321</v>
      </c>
      <c r="K24" s="31">
        <f t="shared" si="11"/>
        <v>-2.175426383570489E-4</v>
      </c>
      <c r="L24" s="32">
        <f t="shared" si="12"/>
        <v>45321</v>
      </c>
      <c r="M24" s="31">
        <f t="shared" si="13"/>
        <v>7.1323186151768247E-3</v>
      </c>
      <c r="N24" s="31">
        <f t="shared" si="14"/>
        <v>-2.6590996645588061E-2</v>
      </c>
      <c r="O24" s="31">
        <f t="shared" si="15"/>
        <v>-3.4083999988020475E-3</v>
      </c>
      <c r="P24" s="31">
        <f t="shared" si="16"/>
        <v>-3.5891258181095509E-3</v>
      </c>
      <c r="Q24" s="31">
        <f t="shared" si="17"/>
        <v>1.1956493921944977E-2</v>
      </c>
      <c r="R24" s="31">
        <f t="shared" si="18"/>
        <v>4.3885690683320711E-4</v>
      </c>
      <c r="S24" s="31">
        <f t="shared" si="19"/>
        <v>-1.4292158731391669E-2</v>
      </c>
    </row>
    <row r="25" spans="1:19" x14ac:dyDescent="0.3">
      <c r="A25" s="10" t="s">
        <v>207</v>
      </c>
      <c r="B25" s="10" t="s">
        <v>208</v>
      </c>
      <c r="C25" s="10" t="s">
        <v>209</v>
      </c>
      <c r="D25" s="10" t="s">
        <v>210</v>
      </c>
      <c r="E25" s="10" t="s">
        <v>211</v>
      </c>
      <c r="F25" s="10" t="s">
        <v>212</v>
      </c>
      <c r="G25" s="10" t="s">
        <v>213</v>
      </c>
      <c r="H25" s="10" t="s">
        <v>214</v>
      </c>
      <c r="I25" s="10" t="s">
        <v>215</v>
      </c>
      <c r="J25" s="8">
        <f t="shared" si="10"/>
        <v>45322</v>
      </c>
      <c r="K25" s="31">
        <f t="shared" si="11"/>
        <v>-3.6547163243995096E-3</v>
      </c>
      <c r="L25" s="32">
        <f t="shared" si="12"/>
        <v>45322</v>
      </c>
      <c r="M25" s="31">
        <f t="shared" si="13"/>
        <v>2.4889470281173054E-3</v>
      </c>
      <c r="N25" s="31">
        <f t="shared" si="14"/>
        <v>-2.2625837428472018E-2</v>
      </c>
      <c r="O25" s="31">
        <f t="shared" si="15"/>
        <v>-9.8223618594649453E-3</v>
      </c>
      <c r="P25" s="31">
        <f t="shared" si="16"/>
        <v>-4.3342730467827995E-3</v>
      </c>
      <c r="Q25" s="31">
        <f t="shared" si="17"/>
        <v>6.0550223928341751E-3</v>
      </c>
      <c r="R25" s="31">
        <f t="shared" si="18"/>
        <v>2.5234272142913294E-3</v>
      </c>
      <c r="S25" s="31">
        <f t="shared" si="19"/>
        <v>-3.0511249398767371E-2</v>
      </c>
    </row>
    <row r="26" spans="1:19" x14ac:dyDescent="0.3">
      <c r="A26" s="10" t="s">
        <v>216</v>
      </c>
      <c r="B26" s="10" t="s">
        <v>217</v>
      </c>
      <c r="C26" s="10" t="s">
        <v>218</v>
      </c>
      <c r="D26" s="10" t="s">
        <v>219</v>
      </c>
      <c r="E26" s="10" t="s">
        <v>220</v>
      </c>
      <c r="F26" s="10" t="s">
        <v>221</v>
      </c>
      <c r="G26" s="10" t="s">
        <v>222</v>
      </c>
      <c r="H26" s="10" t="s">
        <v>223</v>
      </c>
      <c r="I26" s="10" t="s">
        <v>224</v>
      </c>
      <c r="J26" s="8">
        <f t="shared" si="10"/>
        <v>45323</v>
      </c>
      <c r="K26" s="31">
        <f t="shared" si="11"/>
        <v>-8.2507989747807597E-3</v>
      </c>
      <c r="L26" s="32">
        <f t="shared" si="12"/>
        <v>45323</v>
      </c>
      <c r="M26" s="31">
        <f t="shared" si="13"/>
        <v>-4.8355971850183588E-3</v>
      </c>
      <c r="N26" s="31">
        <f t="shared" si="14"/>
        <v>-1.949693216946824E-2</v>
      </c>
      <c r="O26" s="31">
        <f t="shared" si="15"/>
        <v>-1.2964199819696209E-2</v>
      </c>
      <c r="P26" s="31">
        <f t="shared" si="16"/>
        <v>-4.2970156853492369E-3</v>
      </c>
      <c r="Q26" s="31">
        <f t="shared" si="17"/>
        <v>-4.0998080614202959E-3</v>
      </c>
      <c r="R26" s="31">
        <f t="shared" si="18"/>
        <v>-4.7757957508326454E-3</v>
      </c>
      <c r="S26" s="31">
        <f t="shared" si="19"/>
        <v>-2.9056341099815031E-2</v>
      </c>
    </row>
    <row r="27" spans="1:19" x14ac:dyDescent="0.3">
      <c r="A27" s="10" t="s">
        <v>225</v>
      </c>
      <c r="B27" s="10" t="s">
        <v>226</v>
      </c>
      <c r="C27" s="10" t="s">
        <v>227</v>
      </c>
      <c r="D27" s="10" t="s">
        <v>228</v>
      </c>
      <c r="E27" s="10" t="s">
        <v>229</v>
      </c>
      <c r="F27" s="10" t="s">
        <v>230</v>
      </c>
      <c r="G27" s="10" t="s">
        <v>231</v>
      </c>
      <c r="H27" s="10" t="s">
        <v>232</v>
      </c>
      <c r="I27" s="10" t="s">
        <v>233</v>
      </c>
      <c r="J27" s="8">
        <f t="shared" si="10"/>
        <v>45324</v>
      </c>
      <c r="K27" s="31">
        <f t="shared" si="11"/>
        <v>-1.7834541024586148E-2</v>
      </c>
      <c r="L27" s="32">
        <f t="shared" si="12"/>
        <v>45324</v>
      </c>
      <c r="M27" s="31">
        <f t="shared" si="13"/>
        <v>-1.5769988341642338E-2</v>
      </c>
      <c r="N27" s="31">
        <f t="shared" si="14"/>
        <v>-2.817893955481221E-2</v>
      </c>
      <c r="O27" s="31">
        <f t="shared" si="15"/>
        <v>-2.3265774332771216E-2</v>
      </c>
      <c r="P27" s="31">
        <f t="shared" si="16"/>
        <v>-5.0918393959353825E-4</v>
      </c>
      <c r="Q27" s="31">
        <f t="shared" si="17"/>
        <v>-1.459756877799101E-2</v>
      </c>
      <c r="R27" s="31">
        <f t="shared" si="18"/>
        <v>-8.5318945710819438E-3</v>
      </c>
      <c r="S27" s="31">
        <f t="shared" si="19"/>
        <v>-4.3677123882304714E-2</v>
      </c>
    </row>
    <row r="28" spans="1:19" x14ac:dyDescent="0.3">
      <c r="A28" s="10" t="s">
        <v>234</v>
      </c>
      <c r="B28" s="10" t="s">
        <v>235</v>
      </c>
      <c r="C28" s="10" t="s">
        <v>236</v>
      </c>
      <c r="D28" s="10" t="s">
        <v>237</v>
      </c>
      <c r="E28" s="10" t="s">
        <v>238</v>
      </c>
      <c r="F28" s="10" t="s">
        <v>239</v>
      </c>
      <c r="G28" s="10" t="s">
        <v>240</v>
      </c>
      <c r="H28" s="10" t="s">
        <v>241</v>
      </c>
      <c r="I28" s="10" t="s">
        <v>242</v>
      </c>
      <c r="J28" s="8">
        <f t="shared" si="10"/>
        <v>45327</v>
      </c>
      <c r="K28" s="31">
        <f t="shared" si="11"/>
        <v>-2.0848495396006528E-2</v>
      </c>
      <c r="L28" s="32">
        <f t="shared" si="12"/>
        <v>45327</v>
      </c>
      <c r="M28" s="31">
        <f t="shared" si="13"/>
        <v>-1.7974341627327028E-2</v>
      </c>
      <c r="N28" s="31">
        <f t="shared" si="14"/>
        <v>-2.9297076869591376E-2</v>
      </c>
      <c r="O28" s="31">
        <f t="shared" si="15"/>
        <v>-2.5282960096561391E-2</v>
      </c>
      <c r="P28" s="31">
        <f t="shared" si="16"/>
        <v>-1.0531414165248831E-2</v>
      </c>
      <c r="Q28" s="31">
        <f t="shared" si="17"/>
        <v>-1.5943698016634755E-2</v>
      </c>
      <c r="R28" s="31">
        <f t="shared" si="18"/>
        <v>-1.4282210806206064E-2</v>
      </c>
      <c r="S28" s="31">
        <f t="shared" si="19"/>
        <v>-4.1956328851100455E-2</v>
      </c>
    </row>
    <row r="29" spans="1:19" x14ac:dyDescent="0.3">
      <c r="A29" s="10" t="s">
        <v>243</v>
      </c>
      <c r="B29" s="10" t="s">
        <v>244</v>
      </c>
      <c r="C29" s="10" t="s">
        <v>245</v>
      </c>
      <c r="D29" s="10" t="s">
        <v>246</v>
      </c>
      <c r="E29" s="10" t="s">
        <v>247</v>
      </c>
      <c r="F29" s="10" t="s">
        <v>248</v>
      </c>
      <c r="G29" s="10" t="s">
        <v>249</v>
      </c>
      <c r="H29" s="10" t="s">
        <v>250</v>
      </c>
      <c r="I29" s="10" t="s">
        <v>251</v>
      </c>
      <c r="J29" s="8">
        <f t="shared" si="10"/>
        <v>45328</v>
      </c>
      <c r="K29" s="31">
        <f t="shared" si="11"/>
        <v>-2.0049520615131322E-2</v>
      </c>
      <c r="L29" s="32">
        <f t="shared" si="12"/>
        <v>45328</v>
      </c>
      <c r="M29" s="31">
        <f t="shared" si="13"/>
        <v>-1.7470061487226962E-2</v>
      </c>
      <c r="N29" s="31">
        <f t="shared" si="14"/>
        <v>-2.6262132729476639E-2</v>
      </c>
      <c r="O29" s="31">
        <f t="shared" si="15"/>
        <v>-2.7148894366555765E-2</v>
      </c>
      <c r="P29" s="31">
        <f t="shared" si="16"/>
        <v>-1.3648613405198629E-2</v>
      </c>
      <c r="Q29" s="31">
        <f t="shared" si="17"/>
        <v>-1.301599488163796E-2</v>
      </c>
      <c r="R29" s="31">
        <f t="shared" si="18"/>
        <v>-1.6321604667372203E-2</v>
      </c>
      <c r="S29" s="31">
        <f t="shared" si="19"/>
        <v>-4.3441112063788867E-2</v>
      </c>
    </row>
    <row r="30" spans="1:19" x14ac:dyDescent="0.3">
      <c r="A30" s="10" t="s">
        <v>252</v>
      </c>
      <c r="B30" s="10" t="s">
        <v>253</v>
      </c>
      <c r="C30" s="10" t="s">
        <v>254</v>
      </c>
      <c r="D30" s="10" t="s">
        <v>255</v>
      </c>
      <c r="E30" s="10" t="s">
        <v>256</v>
      </c>
      <c r="F30" s="10" t="s">
        <v>257</v>
      </c>
      <c r="G30" s="10" t="s">
        <v>258</v>
      </c>
      <c r="H30" s="10" t="s">
        <v>259</v>
      </c>
      <c r="I30" s="10" t="s">
        <v>260</v>
      </c>
      <c r="J30" s="8">
        <f t="shared" si="10"/>
        <v>45329</v>
      </c>
      <c r="K30" s="31">
        <f t="shared" si="11"/>
        <v>-1.9946682276998917E-2</v>
      </c>
      <c r="L30" s="32">
        <f t="shared" si="12"/>
        <v>45329</v>
      </c>
      <c r="M30" s="31">
        <f t="shared" si="13"/>
        <v>-1.5320629800959051E-2</v>
      </c>
      <c r="N30" s="31">
        <f t="shared" si="14"/>
        <v>-2.9964200813703212E-2</v>
      </c>
      <c r="O30" s="31">
        <f t="shared" si="15"/>
        <v>-2.6530410535490212E-2</v>
      </c>
      <c r="P30" s="31">
        <f t="shared" si="16"/>
        <v>-1.4691819525341265E-2</v>
      </c>
      <c r="Q30" s="31">
        <f t="shared" si="17"/>
        <v>-9.9398592450415935E-3</v>
      </c>
      <c r="R30" s="31">
        <f t="shared" si="18"/>
        <v>-1.7083150476288833E-2</v>
      </c>
      <c r="S30" s="31">
        <f t="shared" si="19"/>
        <v>-4.3061700659339341E-2</v>
      </c>
    </row>
    <row r="31" spans="1:19" x14ac:dyDescent="0.3">
      <c r="A31" s="10" t="s">
        <v>261</v>
      </c>
      <c r="B31" s="10" t="s">
        <v>262</v>
      </c>
      <c r="C31" s="10" t="s">
        <v>263</v>
      </c>
      <c r="D31" s="10" t="s">
        <v>264</v>
      </c>
      <c r="E31" s="10" t="s">
        <v>265</v>
      </c>
      <c r="F31" s="10" t="s">
        <v>266</v>
      </c>
      <c r="G31" s="10" t="s">
        <v>267</v>
      </c>
      <c r="H31" s="10" t="s">
        <v>268</v>
      </c>
      <c r="I31" s="10" t="s">
        <v>269</v>
      </c>
      <c r="J31" s="8">
        <f t="shared" si="10"/>
        <v>45330</v>
      </c>
      <c r="K31" s="31">
        <f t="shared" si="11"/>
        <v>-9.5402335221339563E-3</v>
      </c>
      <c r="L31" s="32">
        <f t="shared" si="12"/>
        <v>45330</v>
      </c>
      <c r="M31" s="31">
        <f t="shared" si="13"/>
        <v>-5.3648416884897188E-3</v>
      </c>
      <c r="N31" s="31">
        <f t="shared" si="14"/>
        <v>-2.2870136337583391E-2</v>
      </c>
      <c r="O31" s="31">
        <f t="shared" si="15"/>
        <v>-1.8196602981301768E-2</v>
      </c>
      <c r="P31" s="31">
        <f t="shared" si="16"/>
        <v>-9.9973919846997328E-3</v>
      </c>
      <c r="Q31" s="31">
        <f t="shared" si="17"/>
        <v>2.9686500319892062E-4</v>
      </c>
      <c r="R31" s="31">
        <f t="shared" si="18"/>
        <v>-1.1584531584789781E-2</v>
      </c>
      <c r="S31" s="31">
        <f t="shared" si="19"/>
        <v>-2.8838254229540783E-2</v>
      </c>
    </row>
    <row r="32" spans="1:19" x14ac:dyDescent="0.3">
      <c r="A32" s="10" t="s">
        <v>270</v>
      </c>
      <c r="B32" s="10" t="s">
        <v>271</v>
      </c>
      <c r="C32" s="10" t="s">
        <v>272</v>
      </c>
      <c r="D32" s="10" t="s">
        <v>273</v>
      </c>
      <c r="E32" s="10" t="s">
        <v>274</v>
      </c>
      <c r="F32" s="10" t="s">
        <v>275</v>
      </c>
      <c r="G32" s="10" t="s">
        <v>276</v>
      </c>
      <c r="H32" s="10" t="s">
        <v>277</v>
      </c>
      <c r="I32" s="10" t="s">
        <v>278</v>
      </c>
      <c r="J32" s="8">
        <f t="shared" si="10"/>
        <v>45341</v>
      </c>
      <c r="K32" s="31">
        <f t="shared" si="11"/>
        <v>-7.8513115843432679E-3</v>
      </c>
      <c r="L32" s="32">
        <f t="shared" si="12"/>
        <v>45341</v>
      </c>
      <c r="M32" s="31">
        <f t="shared" si="13"/>
        <v>-6.2311050974733773E-3</v>
      </c>
      <c r="N32" s="31">
        <f t="shared" si="14"/>
        <v>-1.7523748672799266E-2</v>
      </c>
      <c r="O32" s="31">
        <f t="shared" si="15"/>
        <v>-2.3956140061878406E-2</v>
      </c>
      <c r="P32" s="31">
        <f t="shared" si="16"/>
        <v>-4.9303908297214649E-3</v>
      </c>
      <c r="Q32" s="31">
        <f t="shared" si="17"/>
        <v>3.4600127959052429E-3</v>
      </c>
      <c r="R32" s="31">
        <f t="shared" si="18"/>
        <v>-1.3527118775331082E-2</v>
      </c>
      <c r="S32" s="31">
        <f t="shared" si="19"/>
        <v>-4.6757227488505526E-2</v>
      </c>
    </row>
    <row r="33" spans="1:19" x14ac:dyDescent="0.3">
      <c r="A33" s="10" t="s">
        <v>279</v>
      </c>
      <c r="B33" s="10" t="s">
        <v>280</v>
      </c>
      <c r="C33" s="10" t="s">
        <v>281</v>
      </c>
      <c r="D33" s="10" t="s">
        <v>282</v>
      </c>
      <c r="E33" s="10" t="s">
        <v>283</v>
      </c>
      <c r="F33" s="10" t="s">
        <v>284</v>
      </c>
      <c r="G33" s="10" t="s">
        <v>285</v>
      </c>
      <c r="H33" s="10" t="s">
        <v>286</v>
      </c>
      <c r="I33" s="10" t="s">
        <v>287</v>
      </c>
      <c r="J33" s="8">
        <f t="shared" si="10"/>
        <v>45342</v>
      </c>
      <c r="K33" s="31">
        <f t="shared" si="11"/>
        <v>-1.3289877543271156E-2</v>
      </c>
      <c r="L33" s="32">
        <f t="shared" si="12"/>
        <v>45342</v>
      </c>
      <c r="M33" s="31">
        <f t="shared" si="13"/>
        <v>-1.3658003200431423E-2</v>
      </c>
      <c r="N33" s="31">
        <f t="shared" si="14"/>
        <v>-1.8106307609911054E-2</v>
      </c>
      <c r="O33" s="31">
        <f t="shared" si="15"/>
        <v>-3.5849599108664476E-2</v>
      </c>
      <c r="P33" s="31">
        <f t="shared" si="16"/>
        <v>-6.8801927447499356E-3</v>
      </c>
      <c r="Q33" s="31">
        <f t="shared" si="17"/>
        <v>7.4728087012165823E-4</v>
      </c>
      <c r="R33" s="31">
        <f t="shared" si="18"/>
        <v>-1.3688463226372738E-2</v>
      </c>
      <c r="S33" s="31">
        <f t="shared" si="19"/>
        <v>-6.6259571175488197E-2</v>
      </c>
    </row>
    <row r="34" spans="1:19" x14ac:dyDescent="0.3">
      <c r="A34" s="10" t="s">
        <v>288</v>
      </c>
      <c r="B34" s="10" t="s">
        <v>289</v>
      </c>
      <c r="C34" s="10" t="s">
        <v>290</v>
      </c>
      <c r="D34" s="10" t="s">
        <v>291</v>
      </c>
      <c r="E34" s="10" t="s">
        <v>292</v>
      </c>
      <c r="F34" s="10" t="s">
        <v>293</v>
      </c>
      <c r="G34" s="10" t="s">
        <v>294</v>
      </c>
      <c r="H34" s="10" t="s">
        <v>295</v>
      </c>
      <c r="I34" s="10" t="s">
        <v>296</v>
      </c>
      <c r="J34" s="8">
        <f t="shared" si="10"/>
        <v>45343</v>
      </c>
      <c r="K34" s="31">
        <f t="shared" si="11"/>
        <v>-1.0232414644179344E-2</v>
      </c>
      <c r="L34" s="32">
        <f t="shared" si="12"/>
        <v>45343</v>
      </c>
      <c r="M34" s="31">
        <f t="shared" si="13"/>
        <v>-1.0724690504305134E-2</v>
      </c>
      <c r="N34" s="31">
        <f t="shared" si="14"/>
        <v>-1.8500944309244871E-2</v>
      </c>
      <c r="O34" s="31">
        <f t="shared" si="15"/>
        <v>-3.1656488389576021E-2</v>
      </c>
      <c r="P34" s="31">
        <f t="shared" si="16"/>
        <v>-5.6134424560052576E-3</v>
      </c>
      <c r="Q34" s="31">
        <f t="shared" si="17"/>
        <v>2.6103646833013361E-3</v>
      </c>
      <c r="R34" s="31">
        <f t="shared" si="18"/>
        <v>-2.8912925626661812E-3</v>
      </c>
      <c r="S34" s="31">
        <f t="shared" si="19"/>
        <v>-5.8504043569574171E-2</v>
      </c>
    </row>
    <row r="35" spans="1:19" x14ac:dyDescent="0.3">
      <c r="A35" s="10" t="s">
        <v>297</v>
      </c>
      <c r="B35" s="30">
        <v>2516.39</v>
      </c>
      <c r="C35" s="30">
        <v>3991.89</v>
      </c>
      <c r="D35" s="30">
        <v>1049.8800000000001</v>
      </c>
      <c r="E35" s="30">
        <v>6492.14</v>
      </c>
      <c r="F35" s="30">
        <v>799.69</v>
      </c>
      <c r="G35" s="30">
        <v>1978.39</v>
      </c>
      <c r="H35" s="30">
        <v>1553.82</v>
      </c>
      <c r="I35" s="30">
        <v>3170.94</v>
      </c>
      <c r="J35" s="8">
        <f t="shared" si="10"/>
        <v>45344</v>
      </c>
      <c r="K35" s="31">
        <f t="shared" si="11"/>
        <v>-4.6870550264215272E-3</v>
      </c>
      <c r="L35" s="32">
        <f t="shared" si="12"/>
        <v>45344</v>
      </c>
      <c r="M35" s="31">
        <f t="shared" si="13"/>
        <v>-3.4500750179119466E-3</v>
      </c>
      <c r="N35" s="31">
        <f t="shared" si="14"/>
        <v>-1.3521005008127474E-2</v>
      </c>
      <c r="O35" s="31">
        <f t="shared" si="15"/>
        <v>-2.7776363434876439E-2</v>
      </c>
      <c r="P35" s="31">
        <f t="shared" si="16"/>
        <v>-6.8553545037940422E-3</v>
      </c>
      <c r="Q35" s="31">
        <f t="shared" si="17"/>
        <v>1.2611644273832434E-2</v>
      </c>
      <c r="R35" s="31">
        <f t="shared" si="18"/>
        <v>2.8009396700827693E-3</v>
      </c>
      <c r="S35" s="31">
        <f t="shared" si="19"/>
        <v>-5.2684410373765034E-2</v>
      </c>
    </row>
    <row r="36" spans="1:19" x14ac:dyDescent="0.3">
      <c r="A36" s="10" t="s">
        <v>298</v>
      </c>
      <c r="B36" s="30">
        <v>2518.0500000000002</v>
      </c>
      <c r="C36" s="30">
        <v>4000.48</v>
      </c>
      <c r="D36" s="30">
        <v>1047.82</v>
      </c>
      <c r="E36" s="30">
        <v>6533.23</v>
      </c>
      <c r="F36" s="30">
        <v>795.79</v>
      </c>
      <c r="G36" s="30">
        <v>1975.43</v>
      </c>
      <c r="H36" s="30">
        <v>1568.79</v>
      </c>
      <c r="I36" s="30">
        <v>3167.46</v>
      </c>
      <c r="J36" s="8">
        <f t="shared" si="10"/>
        <v>45345</v>
      </c>
      <c r="K36" s="31">
        <f t="shared" si="11"/>
        <v>-4.0304717906526344E-3</v>
      </c>
      <c r="L36" s="32">
        <f t="shared" si="12"/>
        <v>45345</v>
      </c>
      <c r="M36" s="31">
        <f t="shared" si="13"/>
        <v>-1.3056362043183389E-3</v>
      </c>
      <c r="N36" s="31">
        <f t="shared" si="14"/>
        <v>-1.5456604057241141E-2</v>
      </c>
      <c r="O36" s="31">
        <f t="shared" si="15"/>
        <v>-2.1622973454614169E-2</v>
      </c>
      <c r="P36" s="31">
        <f t="shared" si="16"/>
        <v>-1.169881149017038E-2</v>
      </c>
      <c r="Q36" s="31">
        <f t="shared" si="17"/>
        <v>1.1096609085092801E-2</v>
      </c>
      <c r="R36" s="31">
        <f t="shared" si="18"/>
        <v>1.2462245398456195E-2</v>
      </c>
      <c r="S36" s="31">
        <f t="shared" si="19"/>
        <v>-5.3724057371784317E-2</v>
      </c>
    </row>
    <row r="37" spans="1:19" x14ac:dyDescent="0.3">
      <c r="A37" s="10" t="s">
        <v>299</v>
      </c>
      <c r="B37" s="30">
        <v>2489.3200000000002</v>
      </c>
      <c r="C37" s="30">
        <v>3948.48</v>
      </c>
      <c r="D37" s="30">
        <v>1042.3499999999999</v>
      </c>
      <c r="E37" s="30">
        <v>6452.82</v>
      </c>
      <c r="F37" s="30">
        <v>799.77</v>
      </c>
      <c r="G37" s="30">
        <v>1949.6</v>
      </c>
      <c r="H37" s="30">
        <v>1557.31</v>
      </c>
      <c r="I37" s="30">
        <v>3109.42</v>
      </c>
      <c r="J37" s="8">
        <f t="shared" si="10"/>
        <v>45348</v>
      </c>
      <c r="K37" s="31">
        <f t="shared" si="11"/>
        <v>-1.5394108154288988E-2</v>
      </c>
      <c r="L37" s="32">
        <f t="shared" si="12"/>
        <v>45348</v>
      </c>
      <c r="M37" s="31">
        <f t="shared" si="13"/>
        <v>-1.4287105157387847E-2</v>
      </c>
      <c r="N37" s="31">
        <f t="shared" si="14"/>
        <v>-2.0596277260469642E-2</v>
      </c>
      <c r="O37" s="31">
        <f t="shared" si="15"/>
        <v>-3.3664688916110852E-2</v>
      </c>
      <c r="P37" s="31">
        <f t="shared" si="16"/>
        <v>-6.7560015399710238E-3</v>
      </c>
      <c r="Q37" s="31">
        <f t="shared" si="17"/>
        <v>-2.1241202815099891E-3</v>
      </c>
      <c r="R37" s="31">
        <f t="shared" si="18"/>
        <v>5.0533082066241963E-3</v>
      </c>
      <c r="S37" s="31">
        <f t="shared" si="19"/>
        <v>-7.1063457304266997E-2</v>
      </c>
    </row>
    <row r="38" spans="1:19" x14ac:dyDescent="0.3">
      <c r="A38" s="10" t="s">
        <v>300</v>
      </c>
      <c r="B38" s="30">
        <v>2521.86</v>
      </c>
      <c r="C38" s="30">
        <v>4005</v>
      </c>
      <c r="D38" s="30">
        <v>1051.55</v>
      </c>
      <c r="E38" s="30">
        <v>6531.72</v>
      </c>
      <c r="F38" s="30">
        <v>798.08</v>
      </c>
      <c r="G38" s="30">
        <v>1979.96</v>
      </c>
      <c r="H38" s="30">
        <v>1562.65</v>
      </c>
      <c r="I38" s="30">
        <v>3183.69</v>
      </c>
      <c r="J38" s="8">
        <f t="shared" si="10"/>
        <v>45349</v>
      </c>
      <c r="K38" s="31">
        <f t="shared" si="11"/>
        <v>-2.523494604942389E-3</v>
      </c>
      <c r="L38" s="32">
        <f t="shared" si="12"/>
        <v>45349</v>
      </c>
      <c r="M38" s="31">
        <f t="shared" si="13"/>
        <v>-1.7724697993615202E-4</v>
      </c>
      <c r="N38" s="31">
        <f t="shared" si="14"/>
        <v>-1.195185432268131E-2</v>
      </c>
      <c r="O38" s="31">
        <f t="shared" si="15"/>
        <v>-2.1849101925536241E-2</v>
      </c>
      <c r="P38" s="31">
        <f t="shared" si="16"/>
        <v>-8.8548329007339666E-3</v>
      </c>
      <c r="Q38" s="31">
        <f t="shared" si="17"/>
        <v>1.3415227127319351E-2</v>
      </c>
      <c r="R38" s="31">
        <f t="shared" si="18"/>
        <v>8.4996256808735904E-3</v>
      </c>
      <c r="S38" s="31">
        <f t="shared" si="19"/>
        <v>-4.8875358872401242E-2</v>
      </c>
    </row>
    <row r="39" spans="1:19" x14ac:dyDescent="0.3">
      <c r="A39" s="10" t="s">
        <v>301</v>
      </c>
      <c r="B39" s="30">
        <v>2519.12</v>
      </c>
      <c r="C39" s="30">
        <v>3994.41</v>
      </c>
      <c r="D39" s="30">
        <v>1052.6199999999999</v>
      </c>
      <c r="E39" s="30">
        <v>6505.73</v>
      </c>
      <c r="F39" s="30">
        <v>796.74</v>
      </c>
      <c r="G39" s="30">
        <v>1976.58</v>
      </c>
      <c r="H39" s="30">
        <v>1558.97</v>
      </c>
      <c r="I39" s="30">
        <v>3169.46</v>
      </c>
      <c r="J39" s="8">
        <f t="shared" si="10"/>
        <v>45350</v>
      </c>
      <c r="K39" s="31">
        <f t="shared" si="11"/>
        <v>-3.6072524760306646E-3</v>
      </c>
      <c r="L39" s="32">
        <f t="shared" si="12"/>
        <v>45350</v>
      </c>
      <c r="M39" s="31">
        <f t="shared" si="13"/>
        <v>-2.8209730609555228E-3</v>
      </c>
      <c r="N39" s="31">
        <f t="shared" si="14"/>
        <v>-1.094647035056906E-2</v>
      </c>
      <c r="O39" s="31">
        <f t="shared" si="15"/>
        <v>-2.5741207196576021E-2</v>
      </c>
      <c r="P39" s="31">
        <f t="shared" si="16"/>
        <v>-1.051899504477094E-2</v>
      </c>
      <c r="Q39" s="31">
        <f t="shared" si="17"/>
        <v>1.1685220729366508E-2</v>
      </c>
      <c r="R39" s="31">
        <f t="shared" si="18"/>
        <v>6.1246353615407312E-3</v>
      </c>
      <c r="S39" s="31">
        <f t="shared" si="19"/>
        <v>-5.3126559097060544E-2</v>
      </c>
    </row>
    <row r="40" spans="1:19" x14ac:dyDescent="0.3">
      <c r="A40" s="10" t="s">
        <v>302</v>
      </c>
      <c r="B40" s="30">
        <v>2524.7399999999998</v>
      </c>
      <c r="C40" s="30">
        <v>4004.26</v>
      </c>
      <c r="D40" s="30">
        <v>1055.77</v>
      </c>
      <c r="E40" s="30">
        <v>6537.71</v>
      </c>
      <c r="F40" s="30">
        <v>798.2</v>
      </c>
      <c r="G40" s="30">
        <v>1976.63</v>
      </c>
      <c r="H40" s="30">
        <v>1575.57</v>
      </c>
      <c r="I40" s="30">
        <v>3163.91</v>
      </c>
      <c r="J40" s="8">
        <f t="shared" si="10"/>
        <v>45351</v>
      </c>
      <c r="K40" s="31">
        <f t="shared" si="11"/>
        <v>-1.3843622440907755E-3</v>
      </c>
      <c r="L40" s="32">
        <f t="shared" si="12"/>
        <v>45351</v>
      </c>
      <c r="M40" s="31">
        <f t="shared" si="13"/>
        <v>-3.6198326888359222E-4</v>
      </c>
      <c r="N40" s="31">
        <f t="shared" si="14"/>
        <v>-7.9866951055652669E-3</v>
      </c>
      <c r="O40" s="31">
        <f t="shared" si="15"/>
        <v>-2.0952075739559928E-2</v>
      </c>
      <c r="P40" s="31">
        <f t="shared" si="16"/>
        <v>-8.7058034549992724E-3</v>
      </c>
      <c r="Q40" s="31">
        <f t="shared" si="17"/>
        <v>1.1710812539987181E-2</v>
      </c>
      <c r="R40" s="31">
        <f t="shared" si="18"/>
        <v>1.6837906910705414E-2</v>
      </c>
      <c r="S40" s="31">
        <f t="shared" si="19"/>
        <v>-5.478461680941904E-2</v>
      </c>
    </row>
  </sheetData>
  <phoneticPr fontId="10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550"/>
  <sheetViews>
    <sheetView tabSelected="1" topLeftCell="K1" zoomScale="80" zoomScaleNormal="80" workbookViewId="0">
      <pane ySplit="1" topLeftCell="A548" activePane="bottomLeft" state="frozen"/>
      <selection pane="bottomLeft" activeCell="X574" sqref="X574"/>
    </sheetView>
  </sheetViews>
  <sheetFormatPr defaultColWidth="8.69921875" defaultRowHeight="15.6" x14ac:dyDescent="0.3"/>
  <cols>
    <col min="1" max="1" width="10.19921875" customWidth="1"/>
    <col min="2" max="5" width="9.296875" style="20"/>
    <col min="6" max="6" width="8.69921875" style="20"/>
    <col min="7" max="9" width="9.296875" style="20"/>
    <col min="10" max="10" width="9.3984375"/>
    <col min="19" max="19" width="9.3984375"/>
    <col min="23" max="23" width="9.3984375"/>
  </cols>
  <sheetData>
    <row r="1" spans="1:31" s="19" customFormat="1" ht="13.8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/>
      <c r="K1" s="21" t="s">
        <v>1</v>
      </c>
      <c r="L1" s="21" t="s">
        <v>2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21" t="s">
        <v>8</v>
      </c>
      <c r="S1" s="25"/>
      <c r="T1" s="21"/>
      <c r="U1" s="21"/>
      <c r="V1" s="21"/>
      <c r="W1" s="26"/>
      <c r="X1" s="24"/>
      <c r="Y1" s="24"/>
      <c r="Z1" s="24"/>
      <c r="AA1" s="24"/>
      <c r="AB1" s="24"/>
      <c r="AC1" s="24"/>
      <c r="AD1" s="24"/>
      <c r="AE1" s="24"/>
    </row>
    <row r="2" spans="1:31" s="19" customFormat="1" ht="13.8" x14ac:dyDescent="0.3">
      <c r="A2" s="22" t="s">
        <v>303</v>
      </c>
      <c r="B2" s="22" t="s">
        <v>304</v>
      </c>
      <c r="C2" s="22" t="s">
        <v>305</v>
      </c>
      <c r="D2" s="22" t="s">
        <v>306</v>
      </c>
      <c r="E2" s="22" t="s">
        <v>307</v>
      </c>
      <c r="F2" s="22" t="s">
        <v>308</v>
      </c>
      <c r="G2" s="22" t="s">
        <v>309</v>
      </c>
      <c r="H2" s="22" t="s">
        <v>310</v>
      </c>
      <c r="I2" s="22" t="s">
        <v>311</v>
      </c>
      <c r="J2" s="23"/>
      <c r="K2" s="24"/>
      <c r="L2" s="24"/>
      <c r="M2" s="24"/>
      <c r="N2" s="24"/>
      <c r="O2" s="24"/>
      <c r="P2" s="24"/>
      <c r="Q2" s="24"/>
      <c r="R2" s="24"/>
      <c r="S2" s="26"/>
      <c r="T2" s="24"/>
      <c r="U2" s="24"/>
      <c r="V2" s="24"/>
      <c r="W2" s="26"/>
      <c r="X2" s="24"/>
      <c r="Y2" s="24"/>
      <c r="Z2" s="24"/>
      <c r="AA2" s="24"/>
      <c r="AB2" s="24"/>
      <c r="AC2" s="24"/>
      <c r="AD2" s="24"/>
      <c r="AE2" s="24"/>
    </row>
    <row r="3" spans="1:31" s="19" customFormat="1" ht="13.8" x14ac:dyDescent="0.3">
      <c r="A3" s="22" t="s">
        <v>312</v>
      </c>
      <c r="B3" s="22" t="s">
        <v>313</v>
      </c>
      <c r="C3" s="22" t="s">
        <v>314</v>
      </c>
      <c r="D3" s="22" t="s">
        <v>315</v>
      </c>
      <c r="E3" s="22" t="s">
        <v>316</v>
      </c>
      <c r="F3" s="22" t="s">
        <v>317</v>
      </c>
      <c r="G3" s="22" t="s">
        <v>318</v>
      </c>
      <c r="H3" s="22" t="s">
        <v>319</v>
      </c>
      <c r="I3" s="22" t="s">
        <v>320</v>
      </c>
      <c r="J3" s="23">
        <f t="shared" ref="J3:J66" si="0">DATEVALUE(A3)</f>
        <v>44565</v>
      </c>
      <c r="K3" s="24">
        <f t="shared" ref="K3:R3" si="1">B3/B2-1</f>
        <v>4.2000744444332661E-3</v>
      </c>
      <c r="L3" s="24">
        <f t="shared" si="1"/>
        <v>1.296357481718835E-2</v>
      </c>
      <c r="M3" s="24">
        <f t="shared" si="1"/>
        <v>1.7949799413443657E-3</v>
      </c>
      <c r="N3" s="24">
        <f t="shared" si="1"/>
        <v>7.1515047020769273E-3</v>
      </c>
      <c r="O3" s="24">
        <f t="shared" si="1"/>
        <v>-1.3348712033833032E-2</v>
      </c>
      <c r="P3" s="24">
        <f t="shared" si="1"/>
        <v>1.6183307915063949E-2</v>
      </c>
      <c r="Q3" s="24">
        <f t="shared" si="1"/>
        <v>-4.6672135320905417E-3</v>
      </c>
      <c r="R3" s="24">
        <f t="shared" si="1"/>
        <v>2.4027034768942412E-2</v>
      </c>
      <c r="S3" s="26"/>
      <c r="T3" s="24"/>
      <c r="U3" s="24"/>
      <c r="V3" s="24"/>
      <c r="W3" s="26"/>
      <c r="X3" s="24"/>
      <c r="Y3" s="24"/>
      <c r="Z3" s="24"/>
      <c r="AA3" s="24"/>
      <c r="AB3" s="24"/>
      <c r="AC3" s="24"/>
      <c r="AD3" s="24"/>
      <c r="AE3" s="24"/>
    </row>
    <row r="4" spans="1:31" s="19" customFormat="1" ht="13.8" x14ac:dyDescent="0.3">
      <c r="A4" s="22" t="s">
        <v>321</v>
      </c>
      <c r="B4" s="22" t="s">
        <v>322</v>
      </c>
      <c r="C4" s="22" t="s">
        <v>323</v>
      </c>
      <c r="D4" s="22" t="s">
        <v>324</v>
      </c>
      <c r="E4" s="22" t="s">
        <v>325</v>
      </c>
      <c r="F4" s="22" t="s">
        <v>326</v>
      </c>
      <c r="G4" s="22" t="s">
        <v>327</v>
      </c>
      <c r="H4" s="22" t="s">
        <v>328</v>
      </c>
      <c r="I4" s="22" t="s">
        <v>329</v>
      </c>
      <c r="J4" s="23">
        <f t="shared" si="0"/>
        <v>44566</v>
      </c>
      <c r="K4" s="24">
        <f t="shared" ref="K4:R4" si="2">B4/B3-1</f>
        <v>9.7875686857908928E-3</v>
      </c>
      <c r="L4" s="24">
        <f t="shared" si="2"/>
        <v>7.9696966899602817E-3</v>
      </c>
      <c r="M4" s="24">
        <f t="shared" si="2"/>
        <v>3.769557639963228E-3</v>
      </c>
      <c r="N4" s="24">
        <f t="shared" si="2"/>
        <v>8.1669488844642313E-3</v>
      </c>
      <c r="O4" s="24">
        <f t="shared" si="2"/>
        <v>2.0886263385131443E-3</v>
      </c>
      <c r="P4" s="24">
        <f t="shared" si="2"/>
        <v>7.643792001361005E-3</v>
      </c>
      <c r="Q4" s="24">
        <f t="shared" si="2"/>
        <v>5.2716835284756236E-3</v>
      </c>
      <c r="R4" s="24">
        <f t="shared" si="2"/>
        <v>1.4806778533384302E-2</v>
      </c>
      <c r="S4" s="26"/>
      <c r="T4" s="24"/>
      <c r="U4" s="24"/>
      <c r="V4" s="24"/>
      <c r="W4" s="26"/>
      <c r="X4" s="24"/>
      <c r="Y4" s="24"/>
      <c r="Z4" s="24"/>
      <c r="AA4" s="24"/>
      <c r="AB4" s="24"/>
      <c r="AC4" s="24"/>
      <c r="AD4" s="24"/>
      <c r="AE4" s="24"/>
    </row>
    <row r="5" spans="1:31" s="19" customFormat="1" ht="13.8" x14ac:dyDescent="0.3">
      <c r="A5" s="22" t="s">
        <v>330</v>
      </c>
      <c r="B5" s="22" t="s">
        <v>331</v>
      </c>
      <c r="C5" s="22" t="s">
        <v>332</v>
      </c>
      <c r="D5" s="22" t="s">
        <v>333</v>
      </c>
      <c r="E5" s="22" t="s">
        <v>334</v>
      </c>
      <c r="F5" s="22" t="s">
        <v>335</v>
      </c>
      <c r="G5" s="22" t="s">
        <v>336</v>
      </c>
      <c r="H5" s="22" t="s">
        <v>337</v>
      </c>
      <c r="I5" s="22" t="s">
        <v>338</v>
      </c>
      <c r="J5" s="23">
        <f t="shared" si="0"/>
        <v>44567</v>
      </c>
      <c r="K5" s="24">
        <f t="shared" ref="K5:R5" si="3">B5/B4-1</f>
        <v>2.3810114338163046E-4</v>
      </c>
      <c r="L5" s="24">
        <f t="shared" si="3"/>
        <v>3.2756257422055235E-3</v>
      </c>
      <c r="M5" s="24">
        <f t="shared" si="3"/>
        <v>-8.2521288736722154E-3</v>
      </c>
      <c r="N5" s="24">
        <f t="shared" si="3"/>
        <v>9.06793847902998E-3</v>
      </c>
      <c r="O5" s="24">
        <f t="shared" si="3"/>
        <v>-1.104353642033884E-2</v>
      </c>
      <c r="P5" s="24">
        <f t="shared" si="3"/>
        <v>1.6884150606633064E-4</v>
      </c>
      <c r="Q5" s="24">
        <f t="shared" si="3"/>
        <v>-4.7917226172133898E-3</v>
      </c>
      <c r="R5" s="24">
        <f t="shared" si="3"/>
        <v>1.5447481542736785E-2</v>
      </c>
      <c r="S5" s="26"/>
      <c r="T5" s="24"/>
      <c r="U5" s="24"/>
      <c r="V5" s="24"/>
      <c r="W5" s="26"/>
      <c r="X5" s="24"/>
      <c r="Y5" s="24"/>
      <c r="Z5" s="24"/>
      <c r="AA5" s="24"/>
      <c r="AB5" s="24"/>
      <c r="AC5" s="24"/>
      <c r="AD5" s="24"/>
      <c r="AE5" s="24"/>
    </row>
    <row r="6" spans="1:31" s="19" customFormat="1" ht="13.8" x14ac:dyDescent="0.3">
      <c r="A6" s="22" t="s">
        <v>339</v>
      </c>
      <c r="B6" s="22" t="s">
        <v>340</v>
      </c>
      <c r="C6" s="22" t="s">
        <v>341</v>
      </c>
      <c r="D6" s="22" t="s">
        <v>342</v>
      </c>
      <c r="E6" s="22" t="s">
        <v>343</v>
      </c>
      <c r="F6" s="22" t="s">
        <v>344</v>
      </c>
      <c r="G6" s="22" t="s">
        <v>345</v>
      </c>
      <c r="H6" s="22" t="s">
        <v>346</v>
      </c>
      <c r="I6" s="22" t="s">
        <v>347</v>
      </c>
      <c r="J6" s="23">
        <f t="shared" si="0"/>
        <v>44568</v>
      </c>
      <c r="K6" s="24">
        <f t="shared" ref="K6:R6" si="4">B6/B5-1</f>
        <v>1.2636193669009144E-2</v>
      </c>
      <c r="L6" s="24">
        <f t="shared" si="4"/>
        <v>1.4553742043061701E-2</v>
      </c>
      <c r="M6" s="24">
        <f t="shared" si="4"/>
        <v>1.3454899530848996E-2</v>
      </c>
      <c r="N6" s="24">
        <f t="shared" si="4"/>
        <v>6.9707634001081598E-3</v>
      </c>
      <c r="O6" s="24">
        <f t="shared" si="4"/>
        <v>-1.0349003633160714E-2</v>
      </c>
      <c r="P6" s="24">
        <f t="shared" si="4"/>
        <v>2.1204119037283364E-2</v>
      </c>
      <c r="Q6" s="24">
        <f t="shared" si="4"/>
        <v>9.8426315191455505E-3</v>
      </c>
      <c r="R6" s="24">
        <f t="shared" si="4"/>
        <v>6.7863758918584871E-4</v>
      </c>
      <c r="S6" s="26"/>
      <c r="T6" s="24"/>
      <c r="U6" s="24"/>
      <c r="V6" s="24"/>
      <c r="W6" s="26"/>
      <c r="X6" s="24"/>
      <c r="Y6" s="24"/>
      <c r="Z6" s="24"/>
      <c r="AA6" s="24"/>
      <c r="AB6" s="24"/>
      <c r="AC6" s="24"/>
      <c r="AD6" s="24"/>
      <c r="AE6" s="24"/>
    </row>
    <row r="7" spans="1:31" s="19" customFormat="1" ht="13.8" x14ac:dyDescent="0.3">
      <c r="A7" s="22" t="s">
        <v>348</v>
      </c>
      <c r="B7" s="22" t="s">
        <v>349</v>
      </c>
      <c r="C7" s="22" t="s">
        <v>350</v>
      </c>
      <c r="D7" s="22" t="s">
        <v>351</v>
      </c>
      <c r="E7" s="22" t="s">
        <v>352</v>
      </c>
      <c r="F7" s="22" t="s">
        <v>353</v>
      </c>
      <c r="G7" s="22" t="s">
        <v>354</v>
      </c>
      <c r="H7" s="22" t="s">
        <v>355</v>
      </c>
      <c r="I7" s="22" t="s">
        <v>356</v>
      </c>
      <c r="J7" s="23">
        <f t="shared" si="0"/>
        <v>44571</v>
      </c>
      <c r="K7" s="24">
        <f t="shared" ref="K7:R7" si="5">B7/B6-1</f>
        <v>-4.2852035594125315E-3</v>
      </c>
      <c r="L7" s="24">
        <f t="shared" si="5"/>
        <v>-8.2476824012452932E-3</v>
      </c>
      <c r="M7" s="24">
        <f t="shared" si="5"/>
        <v>3.4258207897825965E-3</v>
      </c>
      <c r="N7" s="24">
        <f t="shared" si="5"/>
        <v>-6.5864641440955829E-3</v>
      </c>
      <c r="O7" s="24">
        <f t="shared" si="5"/>
        <v>1.8753079160243047E-3</v>
      </c>
      <c r="P7" s="24">
        <f t="shared" si="5"/>
        <v>-8.1177936132151851E-3</v>
      </c>
      <c r="Q7" s="24">
        <f t="shared" si="5"/>
        <v>4.7397364312737889E-3</v>
      </c>
      <c r="R7" s="24">
        <f t="shared" si="5"/>
        <v>-2.9839803511858554E-3</v>
      </c>
      <c r="S7" s="26"/>
      <c r="T7" s="24"/>
      <c r="U7" s="24"/>
      <c r="V7" s="24"/>
      <c r="W7" s="26"/>
      <c r="X7" s="24"/>
      <c r="Y7" s="24"/>
      <c r="Z7" s="24"/>
      <c r="AA7" s="24"/>
      <c r="AB7" s="24"/>
      <c r="AC7" s="24"/>
      <c r="AD7" s="24"/>
      <c r="AE7" s="24"/>
    </row>
    <row r="8" spans="1:31" s="19" customFormat="1" ht="13.8" x14ac:dyDescent="0.3">
      <c r="A8" s="22" t="s">
        <v>357</v>
      </c>
      <c r="B8" s="22" t="s">
        <v>358</v>
      </c>
      <c r="C8" s="22" t="s">
        <v>359</v>
      </c>
      <c r="D8" s="22" t="s">
        <v>360</v>
      </c>
      <c r="E8" s="22" t="s">
        <v>361</v>
      </c>
      <c r="F8" s="22" t="s">
        <v>362</v>
      </c>
      <c r="G8" s="22" t="s">
        <v>363</v>
      </c>
      <c r="H8" s="22" t="s">
        <v>364</v>
      </c>
      <c r="I8" s="22" t="s">
        <v>365</v>
      </c>
      <c r="J8" s="23">
        <f t="shared" si="0"/>
        <v>44572</v>
      </c>
      <c r="K8" s="24">
        <f t="shared" ref="K8:R8" si="6">B8/B7-1</f>
        <v>5.2283145448464019E-3</v>
      </c>
      <c r="L8" s="24">
        <f t="shared" si="6"/>
        <v>4.3667990214015795E-3</v>
      </c>
      <c r="M8" s="24">
        <f t="shared" si="6"/>
        <v>-2.8531636265161087E-3</v>
      </c>
      <c r="N8" s="24">
        <f t="shared" si="6"/>
        <v>1.8144184371097216E-2</v>
      </c>
      <c r="O8" s="24">
        <f t="shared" si="6"/>
        <v>1.1183198236068614E-2</v>
      </c>
      <c r="P8" s="24">
        <f t="shared" si="6"/>
        <v>-5.6664642929419307E-3</v>
      </c>
      <c r="Q8" s="24">
        <f t="shared" si="6"/>
        <v>7.4540160698788327E-3</v>
      </c>
      <c r="R8" s="24">
        <f t="shared" si="6"/>
        <v>1.1736329676147683E-2</v>
      </c>
      <c r="S8" s="26"/>
      <c r="T8" s="24"/>
      <c r="U8" s="24"/>
      <c r="V8" s="24"/>
      <c r="W8" s="26"/>
      <c r="X8" s="24"/>
      <c r="Y8" s="24"/>
      <c r="Z8" s="24"/>
      <c r="AA8" s="24"/>
      <c r="AB8" s="24"/>
      <c r="AC8" s="24"/>
      <c r="AD8" s="24"/>
      <c r="AE8" s="24"/>
    </row>
    <row r="9" spans="1:31" s="19" customFormat="1" ht="13.8" x14ac:dyDescent="0.3">
      <c r="A9" s="22" t="s">
        <v>366</v>
      </c>
      <c r="B9" s="22" t="s">
        <v>367</v>
      </c>
      <c r="C9" s="22" t="s">
        <v>368</v>
      </c>
      <c r="D9" s="22" t="s">
        <v>369</v>
      </c>
      <c r="E9" s="22" t="s">
        <v>370</v>
      </c>
      <c r="F9" s="22" t="s">
        <v>371</v>
      </c>
      <c r="G9" s="22" t="s">
        <v>372</v>
      </c>
      <c r="H9" s="22" t="s">
        <v>373</v>
      </c>
      <c r="I9" s="22" t="s">
        <v>374</v>
      </c>
      <c r="J9" s="23">
        <f t="shared" si="0"/>
        <v>44573</v>
      </c>
      <c r="K9" s="24">
        <f t="shared" ref="K9:R9" si="7">B9/B8-1</f>
        <v>1.1879889812554278E-2</v>
      </c>
      <c r="L9" s="24">
        <f t="shared" si="7"/>
        <v>1.4262874073003529E-2</v>
      </c>
      <c r="M9" s="24">
        <f t="shared" si="7"/>
        <v>1.2512245511595577E-3</v>
      </c>
      <c r="N9" s="24">
        <f t="shared" si="7"/>
        <v>1.602133544053741E-2</v>
      </c>
      <c r="O9" s="24">
        <f t="shared" si="7"/>
        <v>6.8710193580774348E-3</v>
      </c>
      <c r="P9" s="24">
        <f t="shared" si="7"/>
        <v>1.2780298586086092E-2</v>
      </c>
      <c r="Q9" s="24">
        <f t="shared" si="7"/>
        <v>1.911894456756591E-2</v>
      </c>
      <c r="R9" s="24">
        <f t="shared" si="7"/>
        <v>1.1992673566693757E-2</v>
      </c>
      <c r="S9" s="26"/>
      <c r="T9" s="24"/>
      <c r="U9" s="24"/>
      <c r="V9" s="24"/>
      <c r="W9" s="26"/>
      <c r="X9" s="24"/>
      <c r="Y9" s="24"/>
      <c r="Z9" s="24"/>
      <c r="AA9" s="24"/>
      <c r="AB9" s="24"/>
      <c r="AC9" s="24"/>
      <c r="AD9" s="24"/>
      <c r="AE9" s="24"/>
    </row>
    <row r="10" spans="1:31" s="19" customFormat="1" ht="13.8" x14ac:dyDescent="0.3">
      <c r="A10" s="22" t="s">
        <v>375</v>
      </c>
      <c r="B10" s="22" t="s">
        <v>376</v>
      </c>
      <c r="C10" s="22" t="s">
        <v>377</v>
      </c>
      <c r="D10" s="22" t="s">
        <v>378</v>
      </c>
      <c r="E10" s="22" t="s">
        <v>379</v>
      </c>
      <c r="F10" s="22" t="s">
        <v>380</v>
      </c>
      <c r="G10" s="22" t="s">
        <v>381</v>
      </c>
      <c r="H10" s="22" t="s">
        <v>382</v>
      </c>
      <c r="I10" s="22" t="s">
        <v>383</v>
      </c>
      <c r="J10" s="23">
        <f t="shared" si="0"/>
        <v>44574</v>
      </c>
      <c r="K10" s="24">
        <f t="shared" ref="K10:R10" si="8">B10/B9-1</f>
        <v>-4.4485921656423066E-4</v>
      </c>
      <c r="L10" s="24">
        <f t="shared" si="8"/>
        <v>-3.4257758462022947E-3</v>
      </c>
      <c r="M10" s="24">
        <f t="shared" si="8"/>
        <v>7.2654706087504906E-4</v>
      </c>
      <c r="N10" s="24">
        <f t="shared" si="8"/>
        <v>-4.3712582259372024E-3</v>
      </c>
      <c r="O10" s="24">
        <f t="shared" si="8"/>
        <v>5.3284307615604209E-3</v>
      </c>
      <c r="P10" s="24">
        <f t="shared" si="8"/>
        <v>-3.2685340063480783E-3</v>
      </c>
      <c r="Q10" s="24">
        <f t="shared" si="8"/>
        <v>-1.3293067835548067E-3</v>
      </c>
      <c r="R10" s="24">
        <f t="shared" si="8"/>
        <v>-1.126161713374596E-2</v>
      </c>
      <c r="S10" s="26"/>
      <c r="T10" s="24"/>
      <c r="U10" s="24"/>
      <c r="V10" s="24"/>
      <c r="W10" s="26"/>
      <c r="X10" s="24"/>
      <c r="Y10" s="24"/>
      <c r="Z10" s="24"/>
      <c r="AA10" s="24"/>
      <c r="AB10" s="24"/>
      <c r="AC10" s="24"/>
      <c r="AD10" s="24"/>
      <c r="AE10" s="24"/>
    </row>
    <row r="11" spans="1:31" s="19" customFormat="1" ht="13.8" x14ac:dyDescent="0.3">
      <c r="A11" s="22" t="s">
        <v>384</v>
      </c>
      <c r="B11" s="22" t="s">
        <v>385</v>
      </c>
      <c r="C11" s="22" t="s">
        <v>386</v>
      </c>
      <c r="D11" s="22" t="s">
        <v>387</v>
      </c>
      <c r="E11" s="22" t="s">
        <v>388</v>
      </c>
      <c r="F11" s="22" t="s">
        <v>389</v>
      </c>
      <c r="G11" s="22" t="s">
        <v>390</v>
      </c>
      <c r="H11" s="22" t="s">
        <v>391</v>
      </c>
      <c r="I11" s="22" t="s">
        <v>392</v>
      </c>
      <c r="J11" s="23">
        <f t="shared" si="0"/>
        <v>44575</v>
      </c>
      <c r="K11" s="24">
        <f t="shared" ref="K11:R11" si="9">B11/B10-1</f>
        <v>5.761555765183779E-3</v>
      </c>
      <c r="L11" s="24">
        <f t="shared" si="9"/>
        <v>7.6019350380096551E-3</v>
      </c>
      <c r="M11" s="24">
        <f t="shared" si="9"/>
        <v>8.615432272054413E-4</v>
      </c>
      <c r="N11" s="24">
        <f t="shared" si="9"/>
        <v>5.0135992103226279E-3</v>
      </c>
      <c r="O11" s="24">
        <f t="shared" si="9"/>
        <v>2.4796206180455194E-4</v>
      </c>
      <c r="P11" s="24">
        <f t="shared" si="9"/>
        <v>1.1907303304158123E-2</v>
      </c>
      <c r="Q11" s="24">
        <f t="shared" si="9"/>
        <v>8.1366298516021285E-3</v>
      </c>
      <c r="R11" s="24">
        <f t="shared" si="9"/>
        <v>-5.3390089056126744E-4</v>
      </c>
      <c r="S11" s="26"/>
      <c r="T11" s="24"/>
      <c r="U11" s="24"/>
      <c r="V11" s="24"/>
      <c r="W11" s="26"/>
      <c r="X11" s="24"/>
      <c r="Y11" s="24"/>
      <c r="Z11" s="24"/>
      <c r="AA11" s="24"/>
      <c r="AB11" s="24"/>
      <c r="AC11" s="24"/>
      <c r="AD11" s="24"/>
      <c r="AE11" s="24"/>
    </row>
    <row r="12" spans="1:31" s="19" customFormat="1" ht="13.8" x14ac:dyDescent="0.3">
      <c r="A12" s="22" t="s">
        <v>393</v>
      </c>
      <c r="B12" s="22" t="s">
        <v>394</v>
      </c>
      <c r="C12" s="22" t="s">
        <v>395</v>
      </c>
      <c r="D12" s="22" t="s">
        <v>396</v>
      </c>
      <c r="E12" s="22" t="s">
        <v>397</v>
      </c>
      <c r="F12" s="22" t="s">
        <v>398</v>
      </c>
      <c r="G12" s="22" t="s">
        <v>399</v>
      </c>
      <c r="H12" s="22" t="s">
        <v>400</v>
      </c>
      <c r="I12" s="22" t="s">
        <v>401</v>
      </c>
      <c r="J12" s="23">
        <f t="shared" si="0"/>
        <v>44578</v>
      </c>
      <c r="K12" s="24">
        <f t="shared" ref="K12:R12" si="10">B12/B11-1</f>
        <v>-1.273171529441175E-2</v>
      </c>
      <c r="L12" s="24">
        <f t="shared" si="10"/>
        <v>-1.2605836999195819E-2</v>
      </c>
      <c r="M12" s="24">
        <f t="shared" si="10"/>
        <v>-5.6870937790158838E-3</v>
      </c>
      <c r="N12" s="24">
        <f t="shared" si="10"/>
        <v>-2.0607957717120207E-2</v>
      </c>
      <c r="O12" s="24">
        <f t="shared" si="10"/>
        <v>-5.7172073998326134E-3</v>
      </c>
      <c r="P12" s="24">
        <f t="shared" si="10"/>
        <v>-6.8563793628841907E-3</v>
      </c>
      <c r="Q12" s="24">
        <f t="shared" si="10"/>
        <v>-1.6697135892748349E-2</v>
      </c>
      <c r="R12" s="24">
        <f t="shared" si="10"/>
        <v>-3.1785889492523145E-2</v>
      </c>
      <c r="S12" s="26"/>
      <c r="T12" s="24"/>
      <c r="U12" s="24"/>
      <c r="V12" s="24"/>
      <c r="W12" s="26"/>
      <c r="X12" s="24"/>
      <c r="Y12" s="24"/>
      <c r="Z12" s="24"/>
      <c r="AA12" s="24"/>
      <c r="AB12" s="24"/>
      <c r="AC12" s="24"/>
      <c r="AD12" s="24"/>
      <c r="AE12" s="24"/>
    </row>
    <row r="13" spans="1:31" s="19" customFormat="1" ht="13.8" x14ac:dyDescent="0.3">
      <c r="A13" s="22" t="s">
        <v>402</v>
      </c>
      <c r="B13" s="22" t="s">
        <v>403</v>
      </c>
      <c r="C13" s="22" t="s">
        <v>404</v>
      </c>
      <c r="D13" s="22" t="s">
        <v>405</v>
      </c>
      <c r="E13" s="22" t="s">
        <v>406</v>
      </c>
      <c r="F13" s="22" t="s">
        <v>407</v>
      </c>
      <c r="G13" s="22" t="s">
        <v>408</v>
      </c>
      <c r="H13" s="22" t="s">
        <v>409</v>
      </c>
      <c r="I13" s="22" t="s">
        <v>410</v>
      </c>
      <c r="J13" s="23">
        <f t="shared" si="0"/>
        <v>44579</v>
      </c>
      <c r="K13" s="24">
        <f t="shared" ref="K13:R13" si="11">B13/B12-1</f>
        <v>1.0133538602448589E-2</v>
      </c>
      <c r="L13" s="24">
        <f t="shared" si="11"/>
        <v>1.5203956981005406E-2</v>
      </c>
      <c r="M13" s="24">
        <f t="shared" si="11"/>
        <v>6.5658923777285327E-3</v>
      </c>
      <c r="N13" s="24">
        <f t="shared" si="11"/>
        <v>8.1633978204485036E-3</v>
      </c>
      <c r="O13" s="24">
        <f t="shared" si="11"/>
        <v>-9.9730416218657414E-4</v>
      </c>
      <c r="P13" s="24">
        <f t="shared" si="11"/>
        <v>1.8592822497846218E-2</v>
      </c>
      <c r="Q13" s="24">
        <f t="shared" si="11"/>
        <v>4.1522062469012688E-3</v>
      </c>
      <c r="R13" s="24">
        <f t="shared" si="11"/>
        <v>1.8450821579504284E-2</v>
      </c>
      <c r="S13" s="26"/>
      <c r="T13" s="24"/>
      <c r="U13" s="24"/>
      <c r="V13" s="24"/>
      <c r="W13" s="26"/>
      <c r="X13" s="24"/>
      <c r="Y13" s="24"/>
      <c r="Z13" s="24"/>
      <c r="AA13" s="24"/>
      <c r="AB13" s="24"/>
      <c r="AC13" s="24"/>
      <c r="AD13" s="24"/>
      <c r="AE13" s="24"/>
    </row>
    <row r="14" spans="1:31" s="19" customFormat="1" ht="13.8" x14ac:dyDescent="0.3">
      <c r="A14" s="22" t="s">
        <v>411</v>
      </c>
      <c r="B14" s="22" t="s">
        <v>412</v>
      </c>
      <c r="C14" s="22" t="s">
        <v>413</v>
      </c>
      <c r="D14" s="22" t="s">
        <v>414</v>
      </c>
      <c r="E14" s="22" t="s">
        <v>415</v>
      </c>
      <c r="F14" s="22" t="s">
        <v>416</v>
      </c>
      <c r="G14" s="22" t="s">
        <v>417</v>
      </c>
      <c r="H14" s="22" t="s">
        <v>418</v>
      </c>
      <c r="I14" s="22" t="s">
        <v>419</v>
      </c>
      <c r="J14" s="23">
        <f t="shared" si="0"/>
        <v>44580</v>
      </c>
      <c r="K14" s="24">
        <f t="shared" ref="K14:R14" si="12">B14/B13-1</f>
        <v>7.9145746820425966E-3</v>
      </c>
      <c r="L14" s="24">
        <f t="shared" si="12"/>
        <v>8.9892942460259029E-3</v>
      </c>
      <c r="M14" s="24">
        <f t="shared" si="12"/>
        <v>7.5570888779366019E-3</v>
      </c>
      <c r="N14" s="24">
        <f t="shared" si="12"/>
        <v>1.503349124790665E-2</v>
      </c>
      <c r="O14" s="24">
        <f t="shared" si="12"/>
        <v>1.1652030136174218E-2</v>
      </c>
      <c r="P14" s="24">
        <f t="shared" si="12"/>
        <v>4.9761042722664683E-3</v>
      </c>
      <c r="Q14" s="24">
        <f t="shared" si="12"/>
        <v>2.002372674470454E-3</v>
      </c>
      <c r="R14" s="24">
        <f t="shared" si="12"/>
        <v>1.2736130663266509E-2</v>
      </c>
      <c r="S14" s="26"/>
      <c r="T14" s="24"/>
      <c r="U14" s="24"/>
      <c r="V14" s="24"/>
      <c r="W14" s="26"/>
      <c r="X14" s="24"/>
      <c r="Y14" s="24"/>
      <c r="Z14" s="24"/>
      <c r="AA14" s="24"/>
      <c r="AB14" s="24"/>
      <c r="AC14" s="24"/>
      <c r="AD14" s="24"/>
      <c r="AE14" s="24"/>
    </row>
    <row r="15" spans="1:31" s="19" customFormat="1" ht="13.8" x14ac:dyDescent="0.3">
      <c r="A15" s="22" t="s">
        <v>420</v>
      </c>
      <c r="B15" s="22" t="s">
        <v>421</v>
      </c>
      <c r="C15" s="22" t="s">
        <v>422</v>
      </c>
      <c r="D15" s="22" t="s">
        <v>423</v>
      </c>
      <c r="E15" s="22" t="s">
        <v>424</v>
      </c>
      <c r="F15" s="22" t="s">
        <v>425</v>
      </c>
      <c r="G15" s="22" t="s">
        <v>426</v>
      </c>
      <c r="H15" s="22" t="s">
        <v>427</v>
      </c>
      <c r="I15" s="22" t="s">
        <v>428</v>
      </c>
      <c r="J15" s="23">
        <f t="shared" si="0"/>
        <v>44581</v>
      </c>
      <c r="K15" s="24">
        <f t="shared" ref="K15:R15" si="13">B15/B14-1</f>
        <v>1.2991673844386931E-2</v>
      </c>
      <c r="L15" s="24">
        <f t="shared" si="13"/>
        <v>1.180002221455756E-2</v>
      </c>
      <c r="M15" s="24">
        <f t="shared" si="13"/>
        <v>1.4204736190905676E-2</v>
      </c>
      <c r="N15" s="24">
        <f t="shared" si="13"/>
        <v>1.5364278097487416E-2</v>
      </c>
      <c r="O15" s="24">
        <f t="shared" si="13"/>
        <v>1.4370297273960775E-2</v>
      </c>
      <c r="P15" s="24">
        <f t="shared" si="13"/>
        <v>6.8940075165433434E-3</v>
      </c>
      <c r="Q15" s="24">
        <f t="shared" si="13"/>
        <v>2.8305696042266959E-2</v>
      </c>
      <c r="R15" s="24">
        <f t="shared" si="13"/>
        <v>9.2573050471234097E-3</v>
      </c>
      <c r="S15" s="26"/>
      <c r="T15" s="24"/>
      <c r="U15" s="24"/>
      <c r="V15" s="24"/>
      <c r="W15" s="26"/>
      <c r="X15" s="24"/>
      <c r="Y15" s="24"/>
      <c r="Z15" s="24"/>
      <c r="AA15" s="24"/>
      <c r="AB15" s="24"/>
      <c r="AC15" s="24"/>
      <c r="AD15" s="24"/>
      <c r="AE15" s="24"/>
    </row>
    <row r="16" spans="1:31" s="19" customFormat="1" ht="13.8" x14ac:dyDescent="0.3">
      <c r="A16" s="22" t="s">
        <v>429</v>
      </c>
      <c r="B16" s="22" t="s">
        <v>430</v>
      </c>
      <c r="C16" s="22" t="s">
        <v>431</v>
      </c>
      <c r="D16" s="22" t="s">
        <v>432</v>
      </c>
      <c r="E16" s="22" t="s">
        <v>433</v>
      </c>
      <c r="F16" s="22" t="s">
        <v>434</v>
      </c>
      <c r="G16" s="22" t="s">
        <v>435</v>
      </c>
      <c r="H16" s="22" t="s">
        <v>436</v>
      </c>
      <c r="I16" s="22" t="s">
        <v>437</v>
      </c>
      <c r="J16" s="23">
        <f t="shared" si="0"/>
        <v>44582</v>
      </c>
      <c r="K16" s="24">
        <f t="shared" ref="K16:R16" si="14">B16/B15-1</f>
        <v>-3.1271404615129672E-3</v>
      </c>
      <c r="L16" s="24">
        <f t="shared" si="14"/>
        <v>-7.6959743467522879E-3</v>
      </c>
      <c r="M16" s="24">
        <f t="shared" si="14"/>
        <v>4.7852319797241361E-3</v>
      </c>
      <c r="N16" s="24">
        <f t="shared" si="14"/>
        <v>4.5758169117748881E-3</v>
      </c>
      <c r="O16" s="24">
        <f t="shared" si="14"/>
        <v>7.3113637745485516E-3</v>
      </c>
      <c r="P16" s="24">
        <f t="shared" si="14"/>
        <v>-1.4775589649644982E-2</v>
      </c>
      <c r="Q16" s="24">
        <f t="shared" si="14"/>
        <v>2.3892715716615776E-3</v>
      </c>
      <c r="R16" s="24">
        <f t="shared" si="14"/>
        <v>-5.8481218947625813E-3</v>
      </c>
      <c r="S16" s="26"/>
      <c r="T16" s="24"/>
      <c r="U16" s="24"/>
      <c r="V16" s="24"/>
      <c r="W16" s="26"/>
      <c r="X16" s="24"/>
      <c r="Y16" s="24"/>
      <c r="Z16" s="24"/>
      <c r="AA16" s="24"/>
      <c r="AB16" s="24"/>
      <c r="AC16" s="24"/>
      <c r="AD16" s="24"/>
      <c r="AE16" s="24"/>
    </row>
    <row r="17" spans="1:31" s="19" customFormat="1" ht="13.8" x14ac:dyDescent="0.3">
      <c r="A17" s="22" t="s">
        <v>438</v>
      </c>
      <c r="B17" s="22" t="s">
        <v>439</v>
      </c>
      <c r="C17" s="22" t="s">
        <v>440</v>
      </c>
      <c r="D17" s="22" t="s">
        <v>441</v>
      </c>
      <c r="E17" s="22" t="s">
        <v>442</v>
      </c>
      <c r="F17" s="22" t="s">
        <v>443</v>
      </c>
      <c r="G17" s="22" t="s">
        <v>444</v>
      </c>
      <c r="H17" s="22" t="s">
        <v>445</v>
      </c>
      <c r="I17" s="22" t="s">
        <v>446</v>
      </c>
      <c r="J17" s="23">
        <f t="shared" si="0"/>
        <v>44585</v>
      </c>
      <c r="K17" s="24">
        <f t="shared" ref="K17:R17" si="15">B17/B16-1</f>
        <v>-5.7431776072935925E-3</v>
      </c>
      <c r="L17" s="24">
        <f t="shared" si="15"/>
        <v>-9.569391920021153E-3</v>
      </c>
      <c r="M17" s="24">
        <f t="shared" si="15"/>
        <v>-2.0894510955500323E-3</v>
      </c>
      <c r="N17" s="24">
        <f t="shared" si="15"/>
        <v>-1.4290453907670142E-2</v>
      </c>
      <c r="O17" s="24">
        <f t="shared" si="15"/>
        <v>-9.0238271288234362E-3</v>
      </c>
      <c r="P17" s="24">
        <f t="shared" si="15"/>
        <v>-6.5020714821121262E-3</v>
      </c>
      <c r="Q17" s="24">
        <f t="shared" si="15"/>
        <v>-1.4553759942634859E-2</v>
      </c>
      <c r="R17" s="24">
        <f t="shared" si="15"/>
        <v>-1.2145851769109206E-2</v>
      </c>
      <c r="S17" s="26"/>
      <c r="T17" s="24"/>
      <c r="U17" s="24"/>
      <c r="V17" s="24"/>
      <c r="W17" s="26"/>
      <c r="X17" s="24"/>
      <c r="Y17" s="24"/>
      <c r="Z17" s="24"/>
      <c r="AA17" s="24"/>
      <c r="AB17" s="24"/>
      <c r="AC17" s="24"/>
      <c r="AD17" s="24"/>
      <c r="AE17" s="24"/>
    </row>
    <row r="18" spans="1:31" s="19" customFormat="1" ht="13.8" x14ac:dyDescent="0.3">
      <c r="A18" s="22" t="s">
        <v>447</v>
      </c>
      <c r="B18" s="22" t="s">
        <v>448</v>
      </c>
      <c r="C18" s="22" t="s">
        <v>449</v>
      </c>
      <c r="D18" s="22" t="s">
        <v>450</v>
      </c>
      <c r="E18" s="22" t="s">
        <v>451</v>
      </c>
      <c r="F18" s="22" t="s">
        <v>452</v>
      </c>
      <c r="G18" s="22" t="s">
        <v>453</v>
      </c>
      <c r="H18" s="22" t="s">
        <v>454</v>
      </c>
      <c r="I18" s="22" t="s">
        <v>455</v>
      </c>
      <c r="J18" s="23">
        <f t="shared" si="0"/>
        <v>44586</v>
      </c>
      <c r="K18" s="24">
        <f t="shared" ref="K18:R18" si="16">B18/B17-1</f>
        <v>-2.1780470019684417E-3</v>
      </c>
      <c r="L18" s="24">
        <f t="shared" si="16"/>
        <v>2.2780449377433065E-3</v>
      </c>
      <c r="M18" s="24">
        <f t="shared" si="16"/>
        <v>-1.659970195989624E-3</v>
      </c>
      <c r="N18" s="24">
        <f t="shared" si="16"/>
        <v>2.5138577724486133E-3</v>
      </c>
      <c r="O18" s="24">
        <f t="shared" si="16"/>
        <v>-3.4566246897412833E-3</v>
      </c>
      <c r="P18" s="24">
        <f t="shared" si="16"/>
        <v>1.9885366709557761E-3</v>
      </c>
      <c r="Q18" s="24">
        <f t="shared" si="16"/>
        <v>-2.0199161849321579E-2</v>
      </c>
      <c r="R18" s="24">
        <f t="shared" si="16"/>
        <v>2.1891968294643904E-2</v>
      </c>
      <c r="S18" s="26"/>
      <c r="T18" s="24"/>
      <c r="U18" s="24"/>
      <c r="V18" s="24"/>
      <c r="W18" s="26"/>
      <c r="X18" s="24"/>
      <c r="Y18" s="24"/>
      <c r="Z18" s="24"/>
      <c r="AA18" s="24"/>
      <c r="AB18" s="24"/>
      <c r="AC18" s="24"/>
      <c r="AD18" s="24"/>
      <c r="AE18" s="24"/>
    </row>
    <row r="19" spans="1:31" s="19" customFormat="1" ht="13.8" x14ac:dyDescent="0.3">
      <c r="A19" s="22" t="s">
        <v>456</v>
      </c>
      <c r="B19" s="22" t="s">
        <v>457</v>
      </c>
      <c r="C19" s="22" t="s">
        <v>458</v>
      </c>
      <c r="D19" s="22" t="s">
        <v>459</v>
      </c>
      <c r="E19" s="22" t="s">
        <v>460</v>
      </c>
      <c r="F19" s="22" t="s">
        <v>461</v>
      </c>
      <c r="G19" s="22" t="s">
        <v>462</v>
      </c>
      <c r="H19" s="22" t="s">
        <v>463</v>
      </c>
      <c r="I19" s="22" t="s">
        <v>464</v>
      </c>
      <c r="J19" s="23">
        <f t="shared" si="0"/>
        <v>44587</v>
      </c>
      <c r="K19" s="24">
        <f t="shared" ref="K19:R19" si="17">B19/B18-1</f>
        <v>7.3651630652835642E-3</v>
      </c>
      <c r="L19" s="24">
        <f t="shared" si="17"/>
        <v>9.572437012250079E-3</v>
      </c>
      <c r="M19" s="24">
        <f t="shared" si="17"/>
        <v>5.262163438828571E-3</v>
      </c>
      <c r="N19" s="24">
        <f t="shared" si="17"/>
        <v>7.0610206479770898E-3</v>
      </c>
      <c r="O19" s="24">
        <f t="shared" si="17"/>
        <v>-7.6401197970787926E-4</v>
      </c>
      <c r="P19" s="24">
        <f t="shared" si="17"/>
        <v>1.20126079850571E-2</v>
      </c>
      <c r="Q19" s="24">
        <f t="shared" si="17"/>
        <v>1.3794146770821802E-2</v>
      </c>
      <c r="R19" s="24">
        <f t="shared" si="17"/>
        <v>1.7639915788263405E-3</v>
      </c>
      <c r="S19" s="26"/>
      <c r="T19" s="24"/>
      <c r="U19" s="24"/>
      <c r="V19" s="24"/>
      <c r="W19" s="26"/>
      <c r="X19" s="24"/>
      <c r="Y19" s="24"/>
      <c r="Z19" s="24"/>
      <c r="AA19" s="24"/>
      <c r="AB19" s="24"/>
      <c r="AC19" s="24"/>
      <c r="AD19" s="24"/>
      <c r="AE19" s="24"/>
    </row>
    <row r="20" spans="1:31" s="19" customFormat="1" ht="13.8" x14ac:dyDescent="0.3">
      <c r="A20" s="22" t="s">
        <v>465</v>
      </c>
      <c r="B20" s="22" t="s">
        <v>466</v>
      </c>
      <c r="C20" s="22" t="s">
        <v>467</v>
      </c>
      <c r="D20" s="22" t="s">
        <v>468</v>
      </c>
      <c r="E20" s="22" t="s">
        <v>469</v>
      </c>
      <c r="F20" s="22" t="s">
        <v>470</v>
      </c>
      <c r="G20" s="22" t="s">
        <v>471</v>
      </c>
      <c r="H20" s="22" t="s">
        <v>472</v>
      </c>
      <c r="I20" s="22" t="s">
        <v>473</v>
      </c>
      <c r="J20" s="23">
        <f t="shared" si="0"/>
        <v>44588</v>
      </c>
      <c r="K20" s="24">
        <f t="shared" ref="K20:R20" si="18">B20/B19-1</f>
        <v>-1.8017505428957747E-3</v>
      </c>
      <c r="L20" s="24">
        <f t="shared" si="18"/>
        <v>1.1416354145183938E-3</v>
      </c>
      <c r="M20" s="24">
        <f t="shared" si="18"/>
        <v>1.0083923050175247E-2</v>
      </c>
      <c r="N20" s="24">
        <f t="shared" si="18"/>
        <v>-6.8969109756733538E-3</v>
      </c>
      <c r="O20" s="24">
        <f t="shared" si="18"/>
        <v>-2.1301648469278622E-2</v>
      </c>
      <c r="P20" s="24">
        <f t="shared" si="18"/>
        <v>7.9825583407351353E-3</v>
      </c>
      <c r="Q20" s="24">
        <f t="shared" si="18"/>
        <v>-6.5997422505595926E-3</v>
      </c>
      <c r="R20" s="24">
        <f t="shared" si="18"/>
        <v>-2.4207691231794559E-3</v>
      </c>
      <c r="S20" s="26"/>
      <c r="T20" s="24"/>
      <c r="U20" s="24"/>
      <c r="V20" s="24"/>
      <c r="W20" s="26"/>
      <c r="X20" s="27" t="s">
        <v>474</v>
      </c>
      <c r="Y20" s="24"/>
      <c r="Z20" s="24"/>
      <c r="AA20" s="24"/>
      <c r="AB20" s="24"/>
      <c r="AC20" s="24"/>
      <c r="AD20" s="24"/>
      <c r="AE20" s="24"/>
    </row>
    <row r="21" spans="1:31" s="19" customFormat="1" ht="13.8" x14ac:dyDescent="0.3">
      <c r="A21" s="22" t="s">
        <v>475</v>
      </c>
      <c r="B21" s="22" t="s">
        <v>476</v>
      </c>
      <c r="C21" s="22" t="s">
        <v>477</v>
      </c>
      <c r="D21" s="22" t="s">
        <v>478</v>
      </c>
      <c r="E21" s="22" t="s">
        <v>479</v>
      </c>
      <c r="F21" s="22" t="s">
        <v>480</v>
      </c>
      <c r="G21" s="22" t="s">
        <v>481</v>
      </c>
      <c r="H21" s="22" t="s">
        <v>482</v>
      </c>
      <c r="I21" s="22" t="s">
        <v>483</v>
      </c>
      <c r="J21" s="23">
        <f t="shared" si="0"/>
        <v>44589</v>
      </c>
      <c r="K21" s="24">
        <f t="shared" ref="K21:R21" si="19">B21/B20-1</f>
        <v>1.3314269971404835E-2</v>
      </c>
      <c r="L21" s="24">
        <f t="shared" si="19"/>
        <v>1.1322090553511632E-2</v>
      </c>
      <c r="M21" s="24">
        <f t="shared" si="19"/>
        <v>5.3219203572758556E-3</v>
      </c>
      <c r="N21" s="24">
        <f t="shared" si="19"/>
        <v>3.2043683056554917E-2</v>
      </c>
      <c r="O21" s="24">
        <f t="shared" si="19"/>
        <v>-8.4842424337119304E-3</v>
      </c>
      <c r="P21" s="24">
        <f t="shared" si="19"/>
        <v>-2.1743857360295715E-3</v>
      </c>
      <c r="Q21" s="24">
        <f t="shared" si="19"/>
        <v>9.286002034726959E-3</v>
      </c>
      <c r="R21" s="24">
        <f t="shared" si="19"/>
        <v>4.5717962913697896E-2</v>
      </c>
      <c r="S21" s="26"/>
      <c r="T21" s="27" t="s">
        <v>484</v>
      </c>
      <c r="U21" s="27" t="s">
        <v>474</v>
      </c>
      <c r="V21" s="24"/>
      <c r="W21" s="26"/>
      <c r="X21" s="28" t="s">
        <v>1</v>
      </c>
      <c r="Y21" s="28" t="s">
        <v>2</v>
      </c>
      <c r="Z21" s="28" t="s">
        <v>3</v>
      </c>
      <c r="AA21" s="28" t="s">
        <v>4</v>
      </c>
      <c r="AB21" s="28" t="s">
        <v>5</v>
      </c>
      <c r="AC21" s="28" t="s">
        <v>6</v>
      </c>
      <c r="AD21" s="28" t="s">
        <v>7</v>
      </c>
      <c r="AE21" s="28" t="s">
        <v>8</v>
      </c>
    </row>
    <row r="22" spans="1:31" s="19" customFormat="1" ht="13.8" x14ac:dyDescent="0.3">
      <c r="A22" s="22" t="s">
        <v>485</v>
      </c>
      <c r="B22" s="22" t="s">
        <v>486</v>
      </c>
      <c r="C22" s="22" t="s">
        <v>487</v>
      </c>
      <c r="D22" s="22" t="s">
        <v>488</v>
      </c>
      <c r="E22" s="22" t="s">
        <v>489</v>
      </c>
      <c r="F22" s="22" t="s">
        <v>490</v>
      </c>
      <c r="G22" s="22" t="s">
        <v>491</v>
      </c>
      <c r="H22" s="22" t="s">
        <v>492</v>
      </c>
      <c r="I22" s="22" t="s">
        <v>493</v>
      </c>
      <c r="J22" s="23">
        <f t="shared" si="0"/>
        <v>44599</v>
      </c>
      <c r="K22" s="24">
        <f t="shared" ref="K22:R22" si="20">B22/B21-1</f>
        <v>2.0208222979529289E-2</v>
      </c>
      <c r="L22" s="24">
        <f t="shared" si="20"/>
        <v>2.5469245821115649E-2</v>
      </c>
      <c r="M22" s="24">
        <f t="shared" si="20"/>
        <v>2.2859364009921279E-2</v>
      </c>
      <c r="N22" s="24">
        <f t="shared" si="20"/>
        <v>4.2489390358566581E-3</v>
      </c>
      <c r="O22" s="24">
        <f t="shared" si="20"/>
        <v>6.1930725834409284E-3</v>
      </c>
      <c r="P22" s="24">
        <f t="shared" si="20"/>
        <v>4.0646396990515088E-2</v>
      </c>
      <c r="Q22" s="24">
        <f t="shared" si="20"/>
        <v>1.1182746233518559E-2</v>
      </c>
      <c r="R22" s="24">
        <f t="shared" si="20"/>
        <v>-8.3780541049714996E-3</v>
      </c>
      <c r="S22" s="26">
        <f t="shared" ref="S22:S85" si="21">J22</f>
        <v>44599</v>
      </c>
      <c r="T22" s="24">
        <f t="shared" ref="T22:T85" si="22">STDEV(K18:K22)</f>
        <v>9.688135504489017E-3</v>
      </c>
      <c r="U22" s="24">
        <f>X22</f>
        <v>8.1532199481724847E-3</v>
      </c>
      <c r="V22" s="24"/>
      <c r="W22" s="26">
        <f t="shared" ref="W22:W85" si="23">J22</f>
        <v>44599</v>
      </c>
      <c r="X22" s="24">
        <f t="shared" ref="X22:AE22" si="24">STDEV(K3:K22)</f>
        <v>8.1532199481724847E-3</v>
      </c>
      <c r="Y22" s="24">
        <f t="shared" si="24"/>
        <v>9.8770160298747404E-3</v>
      </c>
      <c r="Z22" s="24">
        <f t="shared" si="24"/>
        <v>7.2646320643028218E-3</v>
      </c>
      <c r="AA22" s="24">
        <f t="shared" si="24"/>
        <v>1.1874671345253808E-2</v>
      </c>
      <c r="AB22" s="24">
        <f t="shared" si="24"/>
        <v>9.4263098208470231E-3</v>
      </c>
      <c r="AC22" s="24">
        <f t="shared" si="24"/>
        <v>1.2793522893812746E-2</v>
      </c>
      <c r="AD22" s="24">
        <f t="shared" si="24"/>
        <v>1.1901612434231424E-2</v>
      </c>
      <c r="AE22" s="24">
        <f t="shared" si="24"/>
        <v>1.6610123263071742E-2</v>
      </c>
    </row>
    <row r="23" spans="1:31" s="19" customFormat="1" ht="13.8" x14ac:dyDescent="0.3">
      <c r="A23" s="22" t="s">
        <v>494</v>
      </c>
      <c r="B23" s="22" t="s">
        <v>495</v>
      </c>
      <c r="C23" s="22" t="s">
        <v>496</v>
      </c>
      <c r="D23" s="22" t="s">
        <v>497</v>
      </c>
      <c r="E23" s="22" t="s">
        <v>498</v>
      </c>
      <c r="F23" s="22" t="s">
        <v>499</v>
      </c>
      <c r="G23" s="22" t="s">
        <v>500</v>
      </c>
      <c r="H23" s="22" t="s">
        <v>501</v>
      </c>
      <c r="I23" s="22" t="s">
        <v>502</v>
      </c>
      <c r="J23" s="23">
        <f t="shared" si="0"/>
        <v>44600</v>
      </c>
      <c r="K23" s="24">
        <f t="shared" ref="K23:R23" si="25">B23/B22-1</f>
        <v>4.1582429700421919E-3</v>
      </c>
      <c r="L23" s="24">
        <f t="shared" si="25"/>
        <v>1.2137151490564158E-2</v>
      </c>
      <c r="M23" s="24">
        <f t="shared" si="25"/>
        <v>-1.8638823039756058E-3</v>
      </c>
      <c r="N23" s="24">
        <f t="shared" si="25"/>
        <v>1.0172528100976352E-2</v>
      </c>
      <c r="O23" s="24">
        <f t="shared" si="25"/>
        <v>6.7344285915647006E-3</v>
      </c>
      <c r="P23" s="24">
        <f t="shared" si="25"/>
        <v>1.2238937565437924E-2</v>
      </c>
      <c r="Q23" s="24">
        <f t="shared" si="25"/>
        <v>9.5136147721950337E-3</v>
      </c>
      <c r="R23" s="24">
        <f t="shared" si="25"/>
        <v>2.3377316756921562E-2</v>
      </c>
      <c r="S23" s="26">
        <f t="shared" si="21"/>
        <v>44600</v>
      </c>
      <c r="T23" s="24">
        <f t="shared" si="22"/>
        <v>8.461880738618836E-3</v>
      </c>
      <c r="U23" s="24">
        <f t="shared" ref="U23:U86" si="26">X23</f>
        <v>8.1533244937663212E-3</v>
      </c>
      <c r="V23" s="24"/>
      <c r="W23" s="26">
        <f t="shared" si="23"/>
        <v>44600</v>
      </c>
      <c r="X23" s="24">
        <f t="shared" ref="X23:AE23" si="27">STDEV(K4:K23)</f>
        <v>8.1533244937663212E-3</v>
      </c>
      <c r="Y23" s="24">
        <f t="shared" si="27"/>
        <v>9.8456568309505561E-3</v>
      </c>
      <c r="Z23" s="24">
        <f t="shared" si="27"/>
        <v>7.3702188500253405E-3</v>
      </c>
      <c r="AA23" s="24">
        <f t="shared" si="27"/>
        <v>1.1918070606474094E-2</v>
      </c>
      <c r="AB23" s="24">
        <f t="shared" si="27"/>
        <v>9.0905468554558447E-3</v>
      </c>
      <c r="AC23" s="24">
        <f t="shared" si="27"/>
        <v>1.2654371351467001E-2</v>
      </c>
      <c r="AD23" s="24">
        <f t="shared" si="27"/>
        <v>1.185302389104712E-2</v>
      </c>
      <c r="AE23" s="24">
        <f t="shared" si="27"/>
        <v>1.6572898967600856E-2</v>
      </c>
    </row>
    <row r="24" spans="1:31" s="19" customFormat="1" ht="13.8" x14ac:dyDescent="0.3">
      <c r="A24" s="22" t="s">
        <v>503</v>
      </c>
      <c r="B24" s="22" t="s">
        <v>504</v>
      </c>
      <c r="C24" s="22" t="s">
        <v>505</v>
      </c>
      <c r="D24" s="22" t="s">
        <v>506</v>
      </c>
      <c r="E24" s="22" t="s">
        <v>507</v>
      </c>
      <c r="F24" s="22" t="s">
        <v>508</v>
      </c>
      <c r="G24" s="22" t="s">
        <v>509</v>
      </c>
      <c r="H24" s="22" t="s">
        <v>510</v>
      </c>
      <c r="I24" s="22" t="s">
        <v>511</v>
      </c>
      <c r="J24" s="23">
        <f t="shared" si="0"/>
        <v>44601</v>
      </c>
      <c r="K24" s="24">
        <f t="shared" ref="K24:R24" si="28">B24/B23-1</f>
        <v>-1.6399368551099136E-2</v>
      </c>
      <c r="L24" s="24">
        <f t="shared" si="28"/>
        <v>-2.4972840584597811E-2</v>
      </c>
      <c r="M24" s="24">
        <f t="shared" si="28"/>
        <v>-2.628811777076856E-3</v>
      </c>
      <c r="N24" s="24">
        <f t="shared" si="28"/>
        <v>-1.7676932146298396E-2</v>
      </c>
      <c r="O24" s="24">
        <f t="shared" si="28"/>
        <v>7.3272039949596746E-3</v>
      </c>
      <c r="P24" s="24">
        <f t="shared" si="28"/>
        <v>-2.9130441883380209E-2</v>
      </c>
      <c r="Q24" s="24">
        <f t="shared" si="28"/>
        <v>-4.0823900538133895E-3</v>
      </c>
      <c r="R24" s="24">
        <f t="shared" si="28"/>
        <v>-3.2467774446533371E-2</v>
      </c>
      <c r="S24" s="26">
        <f t="shared" si="21"/>
        <v>44601</v>
      </c>
      <c r="T24" s="24">
        <f t="shared" si="22"/>
        <v>1.4135306372768637E-2</v>
      </c>
      <c r="U24" s="24">
        <f t="shared" si="26"/>
        <v>9.2934986604088204E-3</v>
      </c>
      <c r="V24" s="24"/>
      <c r="W24" s="26">
        <f t="shared" si="23"/>
        <v>44601</v>
      </c>
      <c r="X24" s="24">
        <f t="shared" ref="X24:AE24" si="29">STDEV(K5:K24)</f>
        <v>9.2934986604088204E-3</v>
      </c>
      <c r="Y24" s="24">
        <f t="shared" si="29"/>
        <v>1.1931305823821032E-2</v>
      </c>
      <c r="Z24" s="24">
        <f t="shared" si="29"/>
        <v>7.5130320157360854E-3</v>
      </c>
      <c r="AA24" s="24">
        <f t="shared" si="29"/>
        <v>1.2967440388079508E-2</v>
      </c>
      <c r="AB24" s="24">
        <f t="shared" si="29"/>
        <v>9.2242592212845153E-3</v>
      </c>
      <c r="AC24" s="24">
        <f t="shared" si="29"/>
        <v>1.4824843481090861E-2</v>
      </c>
      <c r="AD24" s="24">
        <f t="shared" si="29"/>
        <v>1.1965567334706323E-2</v>
      </c>
      <c r="AE24" s="24">
        <f t="shared" si="29"/>
        <v>1.8458438582321875E-2</v>
      </c>
    </row>
    <row r="25" spans="1:31" s="19" customFormat="1" ht="13.8" x14ac:dyDescent="0.3">
      <c r="A25" s="22" t="s">
        <v>512</v>
      </c>
      <c r="B25" s="22" t="s">
        <v>513</v>
      </c>
      <c r="C25" s="22" t="s">
        <v>514</v>
      </c>
      <c r="D25" s="22" t="s">
        <v>515</v>
      </c>
      <c r="E25" s="22" t="s">
        <v>516</v>
      </c>
      <c r="F25" s="22" t="s">
        <v>517</v>
      </c>
      <c r="G25" s="22" t="s">
        <v>518</v>
      </c>
      <c r="H25" s="22" t="s">
        <v>519</v>
      </c>
      <c r="I25" s="22" t="s">
        <v>520</v>
      </c>
      <c r="J25" s="23">
        <f t="shared" si="0"/>
        <v>44602</v>
      </c>
      <c r="K25" s="24">
        <f t="shared" ref="K25:R25" si="30">B25/B24-1</f>
        <v>1.6616967729029763E-2</v>
      </c>
      <c r="L25" s="24">
        <f t="shared" si="30"/>
        <v>1.7940626958003358E-2</v>
      </c>
      <c r="M25" s="24">
        <f t="shared" si="30"/>
        <v>4.9442858960608849E-3</v>
      </c>
      <c r="N25" s="24">
        <f t="shared" si="30"/>
        <v>3.0427494568340263E-2</v>
      </c>
      <c r="O25" s="24">
        <f t="shared" si="30"/>
        <v>2.6254015319990831E-3</v>
      </c>
      <c r="P25" s="24">
        <f t="shared" si="30"/>
        <v>9.0557362341594505E-3</v>
      </c>
      <c r="Q25" s="24">
        <f t="shared" si="30"/>
        <v>2.6384785328329219E-2</v>
      </c>
      <c r="R25" s="24">
        <f t="shared" si="30"/>
        <v>2.8623849356269826E-2</v>
      </c>
      <c r="S25" s="26">
        <f t="shared" si="21"/>
        <v>44602</v>
      </c>
      <c r="T25" s="24">
        <f t="shared" si="22"/>
        <v>1.4669178489168377E-2</v>
      </c>
      <c r="U25" s="24">
        <f t="shared" si="26"/>
        <v>9.7251981519900811E-3</v>
      </c>
      <c r="V25" s="24"/>
      <c r="W25" s="26">
        <f t="shared" si="23"/>
        <v>44602</v>
      </c>
      <c r="X25" s="24">
        <f t="shared" ref="X25:AE25" si="31">STDEV(K6:K25)</f>
        <v>9.7251981519900811E-3</v>
      </c>
      <c r="Y25" s="24">
        <f t="shared" si="31"/>
        <v>1.2342673421438828E-2</v>
      </c>
      <c r="Z25" s="24">
        <f t="shared" si="31"/>
        <v>6.9811168621353196E-3</v>
      </c>
      <c r="AA25" s="24">
        <f t="shared" si="31"/>
        <v>1.4209677713366918E-2</v>
      </c>
      <c r="AB25" s="24">
        <f t="shared" si="31"/>
        <v>8.8298745299099941E-3</v>
      </c>
      <c r="AC25" s="24">
        <f t="shared" si="31"/>
        <v>1.4845181902209539E-2</v>
      </c>
      <c r="AD25" s="24">
        <f t="shared" si="31"/>
        <v>1.2881380874860616E-2</v>
      </c>
      <c r="AE25" s="24">
        <f t="shared" si="31"/>
        <v>1.9138885691177002E-2</v>
      </c>
    </row>
    <row r="26" spans="1:31" s="19" customFormat="1" ht="13.8" x14ac:dyDescent="0.3">
      <c r="A26" s="22" t="s">
        <v>521</v>
      </c>
      <c r="B26" s="22" t="s">
        <v>522</v>
      </c>
      <c r="C26" s="22" t="s">
        <v>523</v>
      </c>
      <c r="D26" s="22" t="s">
        <v>524</v>
      </c>
      <c r="E26" s="22" t="s">
        <v>525</v>
      </c>
      <c r="F26" s="22" t="s">
        <v>526</v>
      </c>
      <c r="G26" s="22" t="s">
        <v>527</v>
      </c>
      <c r="H26" s="22" t="s">
        <v>528</v>
      </c>
      <c r="I26" s="22" t="s">
        <v>529</v>
      </c>
      <c r="J26" s="23">
        <f t="shared" si="0"/>
        <v>44603</v>
      </c>
      <c r="K26" s="24">
        <f t="shared" ref="K26:R26" si="32">B26/B25-1</f>
        <v>-1.1385008213862458E-2</v>
      </c>
      <c r="L26" s="24">
        <f t="shared" si="32"/>
        <v>-1.3365938164084268E-2</v>
      </c>
      <c r="M26" s="24">
        <f t="shared" si="32"/>
        <v>-7.036266618431708E-3</v>
      </c>
      <c r="N26" s="24">
        <f t="shared" si="32"/>
        <v>-1.4726553992965075E-2</v>
      </c>
      <c r="O26" s="24">
        <f t="shared" si="32"/>
        <v>-1.0443301192199828E-2</v>
      </c>
      <c r="P26" s="24">
        <f t="shared" si="32"/>
        <v>-1.4264677280431126E-2</v>
      </c>
      <c r="Q26" s="24">
        <f t="shared" si="32"/>
        <v>-1.6383451870773613E-2</v>
      </c>
      <c r="R26" s="24">
        <f t="shared" si="32"/>
        <v>-8.4213822776537661E-3</v>
      </c>
      <c r="S26" s="26">
        <f t="shared" si="21"/>
        <v>44603</v>
      </c>
      <c r="T26" s="24">
        <f t="shared" si="22"/>
        <v>1.6321010671206095E-2</v>
      </c>
      <c r="U26" s="24">
        <f t="shared" si="26"/>
        <v>1.0088739517759076E-2</v>
      </c>
      <c r="V26" s="24"/>
      <c r="W26" s="26">
        <f t="shared" si="23"/>
        <v>44603</v>
      </c>
      <c r="X26" s="24">
        <f t="shared" ref="X26:AE26" si="33">STDEV(K7:K26)</f>
        <v>1.0088739517759076E-2</v>
      </c>
      <c r="Y26" s="24">
        <f t="shared" si="33"/>
        <v>1.2719587783963322E-2</v>
      </c>
      <c r="Z26" s="24">
        <f t="shared" si="33"/>
        <v>7.0586273344411966E-3</v>
      </c>
      <c r="AA26" s="24">
        <f t="shared" si="33"/>
        <v>1.4884910702007982E-2</v>
      </c>
      <c r="AB26" s="24">
        <f t="shared" si="33"/>
        <v>8.8363220066755288E-3</v>
      </c>
      <c r="AC26" s="24">
        <f t="shared" si="33"/>
        <v>1.4824160219061093E-2</v>
      </c>
      <c r="AD26" s="24">
        <f t="shared" si="33"/>
        <v>1.3636841730844014E-2</v>
      </c>
      <c r="AE26" s="24">
        <f t="shared" si="33"/>
        <v>1.932724511092716E-2</v>
      </c>
    </row>
    <row r="27" spans="1:31" s="19" customFormat="1" ht="13.8" x14ac:dyDescent="0.3">
      <c r="A27" s="22" t="s">
        <v>530</v>
      </c>
      <c r="B27" s="22" t="s">
        <v>531</v>
      </c>
      <c r="C27" s="22" t="s">
        <v>532</v>
      </c>
      <c r="D27" s="22" t="s">
        <v>533</v>
      </c>
      <c r="E27" s="22" t="s">
        <v>534</v>
      </c>
      <c r="F27" s="22" t="s">
        <v>535</v>
      </c>
      <c r="G27" s="22" t="s">
        <v>536</v>
      </c>
      <c r="H27" s="22" t="s">
        <v>537</v>
      </c>
      <c r="I27" s="22" t="s">
        <v>538</v>
      </c>
      <c r="J27" s="23">
        <f t="shared" si="0"/>
        <v>44606</v>
      </c>
      <c r="K27" s="24">
        <f t="shared" ref="K27:R27" si="34">B27/B26-1</f>
        <v>1.1270800064801412E-2</v>
      </c>
      <c r="L27" s="24">
        <f t="shared" si="34"/>
        <v>8.3133849732390797E-3</v>
      </c>
      <c r="M27" s="24">
        <f t="shared" si="34"/>
        <v>5.7745555231709655E-3</v>
      </c>
      <c r="N27" s="24">
        <f t="shared" si="34"/>
        <v>-1.1348147155846422E-2</v>
      </c>
      <c r="O27" s="24">
        <f t="shared" si="34"/>
        <v>2.3239524313554583E-2</v>
      </c>
      <c r="P27" s="24">
        <f t="shared" si="34"/>
        <v>2.3440142512458628E-2</v>
      </c>
      <c r="Q27" s="24">
        <f t="shared" si="34"/>
        <v>5.6553778820676026E-3</v>
      </c>
      <c r="R27" s="24">
        <f t="shared" si="34"/>
        <v>-1.0061722885527757E-2</v>
      </c>
      <c r="S27" s="26">
        <f t="shared" si="21"/>
        <v>44606</v>
      </c>
      <c r="T27" s="24">
        <f t="shared" si="22"/>
        <v>1.4277350342786019E-2</v>
      </c>
      <c r="U27" s="24">
        <f t="shared" si="26"/>
        <v>1.0107394970013448E-2</v>
      </c>
      <c r="V27" s="24"/>
      <c r="W27" s="26">
        <f t="shared" si="23"/>
        <v>44606</v>
      </c>
      <c r="X27" s="24">
        <f t="shared" ref="X27:AE27" si="35">STDEV(K8:K27)</f>
        <v>1.0107394970013448E-2</v>
      </c>
      <c r="Y27" s="24">
        <f t="shared" si="35"/>
        <v>1.2478045446023175E-2</v>
      </c>
      <c r="Z27" s="24">
        <f t="shared" si="35"/>
        <v>7.0820543604499051E-3</v>
      </c>
      <c r="AA27" s="24">
        <f t="shared" si="35"/>
        <v>1.5102695106403318E-2</v>
      </c>
      <c r="AB27" s="24">
        <f t="shared" si="35"/>
        <v>1.0134017497662249E-2</v>
      </c>
      <c r="AC27" s="24">
        <f t="shared" si="35"/>
        <v>1.5315318498953604E-2</v>
      </c>
      <c r="AD27" s="24">
        <f t="shared" si="35"/>
        <v>1.3643356407873973E-2</v>
      </c>
      <c r="AE27" s="24">
        <f t="shared" si="35"/>
        <v>1.9515425132392492E-2</v>
      </c>
    </row>
    <row r="28" spans="1:31" s="19" customFormat="1" ht="13.8" x14ac:dyDescent="0.3">
      <c r="A28" s="22" t="s">
        <v>539</v>
      </c>
      <c r="B28" s="22" t="s">
        <v>540</v>
      </c>
      <c r="C28" s="22" t="s">
        <v>541</v>
      </c>
      <c r="D28" s="22" t="s">
        <v>542</v>
      </c>
      <c r="E28" s="22" t="s">
        <v>543</v>
      </c>
      <c r="F28" s="22" t="s">
        <v>544</v>
      </c>
      <c r="G28" s="22" t="s">
        <v>545</v>
      </c>
      <c r="H28" s="22" t="s">
        <v>546</v>
      </c>
      <c r="I28" s="22" t="s">
        <v>547</v>
      </c>
      <c r="J28" s="23">
        <f t="shared" si="0"/>
        <v>44607</v>
      </c>
      <c r="K28" s="24">
        <f t="shared" ref="K28:R28" si="36">B28/B27-1</f>
        <v>-1.3946356645917368E-2</v>
      </c>
      <c r="L28" s="24">
        <f t="shared" si="36"/>
        <v>-1.9857611991276336E-2</v>
      </c>
      <c r="M28" s="24">
        <f t="shared" si="36"/>
        <v>-1.4398782895331808E-3</v>
      </c>
      <c r="N28" s="24">
        <f t="shared" si="36"/>
        <v>-3.2263855978780898E-2</v>
      </c>
      <c r="O28" s="24">
        <f t="shared" si="36"/>
        <v>7.2409754019806538E-3</v>
      </c>
      <c r="P28" s="24">
        <f t="shared" si="36"/>
        <v>-9.3199519680963183E-3</v>
      </c>
      <c r="Q28" s="24">
        <f t="shared" si="36"/>
        <v>-8.9007157276563831E-3</v>
      </c>
      <c r="R28" s="24">
        <f t="shared" si="36"/>
        <v>-3.8405387504291344E-2</v>
      </c>
      <c r="S28" s="26">
        <f t="shared" si="21"/>
        <v>44607</v>
      </c>
      <c r="T28" s="24">
        <f t="shared" si="22"/>
        <v>1.5474879448585449E-2</v>
      </c>
      <c r="U28" s="24">
        <f t="shared" si="26"/>
        <v>1.0833301871274455E-2</v>
      </c>
      <c r="V28" s="24"/>
      <c r="W28" s="26">
        <f t="shared" si="23"/>
        <v>44607</v>
      </c>
      <c r="X28" s="24">
        <f t="shared" ref="X28:AE28" si="37">STDEV(K9:K28)</f>
        <v>1.0833301871274455E-2</v>
      </c>
      <c r="Y28" s="24">
        <f t="shared" si="37"/>
        <v>1.356280902427005E-2</v>
      </c>
      <c r="Z28" s="24">
        <f t="shared" si="37"/>
        <v>7.024040890920116E-3</v>
      </c>
      <c r="AA28" s="24">
        <f t="shared" si="37"/>
        <v>1.6726874259598876E-2</v>
      </c>
      <c r="AB28" s="24">
        <f t="shared" si="37"/>
        <v>9.9862250247333209E-3</v>
      </c>
      <c r="AC28" s="24">
        <f t="shared" si="37"/>
        <v>1.5457733292730928E-2</v>
      </c>
      <c r="AD28" s="24">
        <f t="shared" si="37"/>
        <v>1.3874273318645172E-2</v>
      </c>
      <c r="AE28" s="24">
        <f t="shared" si="37"/>
        <v>2.1471775165632E-2</v>
      </c>
    </row>
    <row r="29" spans="1:31" s="19" customFormat="1" ht="13.8" x14ac:dyDescent="0.3">
      <c r="A29" s="22" t="s">
        <v>548</v>
      </c>
      <c r="B29" s="22" t="s">
        <v>549</v>
      </c>
      <c r="C29" s="22" t="s">
        <v>550</v>
      </c>
      <c r="D29" s="22" t="s">
        <v>551</v>
      </c>
      <c r="E29" s="22" t="s">
        <v>552</v>
      </c>
      <c r="F29" s="22" t="s">
        <v>553</v>
      </c>
      <c r="G29" s="22" t="s">
        <v>554</v>
      </c>
      <c r="H29" s="22" t="s">
        <v>555</v>
      </c>
      <c r="I29" s="22" t="s">
        <v>556</v>
      </c>
      <c r="J29" s="23">
        <f t="shared" si="0"/>
        <v>44608</v>
      </c>
      <c r="K29" s="24">
        <f t="shared" ref="K29:R29" si="38">B29/B28-1</f>
        <v>-7.3804848839320591E-4</v>
      </c>
      <c r="L29" s="24">
        <f t="shared" si="38"/>
        <v>9.3687517852059088E-4</v>
      </c>
      <c r="M29" s="24">
        <f t="shared" si="38"/>
        <v>-7.8899398732179549E-4</v>
      </c>
      <c r="N29" s="24">
        <f t="shared" si="38"/>
        <v>1.4738415440944896E-2</v>
      </c>
      <c r="O29" s="24">
        <f t="shared" si="38"/>
        <v>-1.6537537945720659E-2</v>
      </c>
      <c r="P29" s="24">
        <f t="shared" si="38"/>
        <v>-9.8079553415547638E-3</v>
      </c>
      <c r="Q29" s="24">
        <f t="shared" si="38"/>
        <v>1.6995780813946482E-3</v>
      </c>
      <c r="R29" s="24">
        <f t="shared" si="38"/>
        <v>2.1918815994460772E-2</v>
      </c>
      <c r="S29" s="26">
        <f t="shared" si="21"/>
        <v>44608</v>
      </c>
      <c r="T29" s="24">
        <f t="shared" si="22"/>
        <v>1.348292679026325E-2</v>
      </c>
      <c r="U29" s="24">
        <f t="shared" si="26"/>
        <v>1.0635732982369913E-2</v>
      </c>
      <c r="V29" s="24"/>
      <c r="W29" s="26">
        <f t="shared" si="23"/>
        <v>44608</v>
      </c>
      <c r="X29" s="24">
        <f t="shared" ref="X29:AE29" si="39">STDEV(K10:K29)</f>
        <v>1.0635732982369913E-2</v>
      </c>
      <c r="Y29" s="24">
        <f t="shared" si="39"/>
        <v>1.3290863769091618E-2</v>
      </c>
      <c r="Z29" s="24">
        <f t="shared" si="39"/>
        <v>7.0713877179213701E-3</v>
      </c>
      <c r="AA29" s="24">
        <f t="shared" si="39"/>
        <v>1.6670308283072328E-2</v>
      </c>
      <c r="AB29" s="24">
        <f t="shared" si="39"/>
        <v>1.0723400295271216E-2</v>
      </c>
      <c r="AC29" s="24">
        <f t="shared" si="39"/>
        <v>1.5592529835609006E-2</v>
      </c>
      <c r="AD29" s="24">
        <f t="shared" si="39"/>
        <v>1.3315487867458946E-2</v>
      </c>
      <c r="AE29" s="24">
        <f t="shared" si="39"/>
        <v>2.186007775519537E-2</v>
      </c>
    </row>
    <row r="30" spans="1:31" s="19" customFormat="1" ht="13.8" x14ac:dyDescent="0.3">
      <c r="A30" s="22" t="s">
        <v>557</v>
      </c>
      <c r="B30" s="22" t="s">
        <v>558</v>
      </c>
      <c r="C30" s="22" t="s">
        <v>559</v>
      </c>
      <c r="D30" s="22" t="s">
        <v>560</v>
      </c>
      <c r="E30" s="22" t="s">
        <v>561</v>
      </c>
      <c r="F30" s="22" t="s">
        <v>562</v>
      </c>
      <c r="G30" s="22" t="s">
        <v>563</v>
      </c>
      <c r="H30" s="22" t="s">
        <v>564</v>
      </c>
      <c r="I30" s="22" t="s">
        <v>565</v>
      </c>
      <c r="J30" s="23">
        <f t="shared" si="0"/>
        <v>44609</v>
      </c>
      <c r="K30" s="24">
        <f t="shared" ref="K30:R30" si="40">B30/B29-1</f>
        <v>-8.3893085091557573E-3</v>
      </c>
      <c r="L30" s="24">
        <f t="shared" si="40"/>
        <v>-1.294131747463112E-2</v>
      </c>
      <c r="M30" s="24">
        <f t="shared" si="40"/>
        <v>3.0041749863858325E-3</v>
      </c>
      <c r="N30" s="24">
        <f t="shared" si="40"/>
        <v>-2.1752891157929333E-2</v>
      </c>
      <c r="O30" s="24">
        <f t="shared" si="40"/>
        <v>6.8183912282318015E-3</v>
      </c>
      <c r="P30" s="24">
        <f t="shared" si="40"/>
        <v>-7.9791116851030131E-3</v>
      </c>
      <c r="Q30" s="24">
        <f t="shared" si="40"/>
        <v>-3.0830984148781937E-3</v>
      </c>
      <c r="R30" s="24">
        <f t="shared" si="40"/>
        <v>-2.477644385158817E-2</v>
      </c>
      <c r="S30" s="26">
        <f t="shared" si="21"/>
        <v>44609</v>
      </c>
      <c r="T30" s="24">
        <f t="shared" si="22"/>
        <v>1.018012130634142E-2</v>
      </c>
      <c r="U30" s="24">
        <f t="shared" si="26"/>
        <v>1.0879838743859832E-2</v>
      </c>
      <c r="V30" s="24"/>
      <c r="W30" s="26">
        <f t="shared" si="23"/>
        <v>44609</v>
      </c>
      <c r="X30" s="24">
        <f t="shared" ref="X30:AE30" si="41">STDEV(K11:K30)</f>
        <v>1.0879838743859832E-2</v>
      </c>
      <c r="Y30" s="24">
        <f t="shared" si="41"/>
        <v>1.3662714018539178E-2</v>
      </c>
      <c r="Z30" s="24">
        <f t="shared" si="41"/>
        <v>7.0462670711991396E-3</v>
      </c>
      <c r="AA30" s="24">
        <f t="shared" si="41"/>
        <v>1.7420937702922079E-2</v>
      </c>
      <c r="AB30" s="24">
        <f t="shared" si="41"/>
        <v>1.0761789393611618E-2</v>
      </c>
      <c r="AC30" s="24">
        <f t="shared" si="41"/>
        <v>1.5722179172268532E-2</v>
      </c>
      <c r="AD30" s="24">
        <f t="shared" si="41"/>
        <v>1.3342151268073685E-2</v>
      </c>
      <c r="AE30" s="24">
        <f t="shared" si="41"/>
        <v>2.2462899968356244E-2</v>
      </c>
    </row>
    <row r="31" spans="1:31" s="19" customFormat="1" ht="13.8" x14ac:dyDescent="0.3">
      <c r="A31" s="22" t="s">
        <v>566</v>
      </c>
      <c r="B31" s="22" t="s">
        <v>567</v>
      </c>
      <c r="C31" s="22" t="s">
        <v>568</v>
      </c>
      <c r="D31" s="22" t="s">
        <v>569</v>
      </c>
      <c r="E31" s="22" t="s">
        <v>570</v>
      </c>
      <c r="F31" s="22" t="s">
        <v>571</v>
      </c>
      <c r="G31" s="22" t="s">
        <v>572</v>
      </c>
      <c r="H31" s="22" t="s">
        <v>573</v>
      </c>
      <c r="I31" s="22" t="s">
        <v>574</v>
      </c>
      <c r="J31" s="23">
        <f t="shared" si="0"/>
        <v>44610</v>
      </c>
      <c r="K31" s="24">
        <f t="shared" ref="K31:R31" si="42">B31/B30-1</f>
        <v>1.2545205838814244E-2</v>
      </c>
      <c r="L31" s="24">
        <f t="shared" si="42"/>
        <v>1.6499322044678522E-2</v>
      </c>
      <c r="M31" s="24">
        <f t="shared" si="42"/>
        <v>8.2706698880654628E-3</v>
      </c>
      <c r="N31" s="24">
        <f t="shared" si="42"/>
        <v>1.3655445516623788E-2</v>
      </c>
      <c r="O31" s="24">
        <f t="shared" si="42"/>
        <v>1.1393795186235955E-2</v>
      </c>
      <c r="P31" s="24">
        <f t="shared" si="42"/>
        <v>1.7722407439901611E-2</v>
      </c>
      <c r="Q31" s="24">
        <f t="shared" si="42"/>
        <v>1.5522767608804999E-2</v>
      </c>
      <c r="R31" s="24">
        <f t="shared" si="42"/>
        <v>1.9493184441637945E-2</v>
      </c>
      <c r="S31" s="26">
        <f t="shared" si="21"/>
        <v>44610</v>
      </c>
      <c r="T31" s="24">
        <f t="shared" si="22"/>
        <v>1.1723150180382268E-2</v>
      </c>
      <c r="U31" s="24">
        <f t="shared" si="26"/>
        <v>1.1117426995921916E-2</v>
      </c>
      <c r="V31" s="24"/>
      <c r="W31" s="26">
        <f t="shared" si="23"/>
        <v>44610</v>
      </c>
      <c r="X31" s="24">
        <f t="shared" ref="X31:AE31" si="43">STDEV(K12:K31)</f>
        <v>1.1117426995921916E-2</v>
      </c>
      <c r="Y31" s="24">
        <f t="shared" si="43"/>
        <v>1.4009400264465044E-2</v>
      </c>
      <c r="Z31" s="24">
        <f t="shared" si="43"/>
        <v>7.1002594324875261E-3</v>
      </c>
      <c r="AA31" s="24">
        <f t="shared" si="43"/>
        <v>1.7644785236502793E-2</v>
      </c>
      <c r="AB31" s="24">
        <f t="shared" si="43"/>
        <v>1.1014499644329668E-2</v>
      </c>
      <c r="AC31" s="24">
        <f t="shared" si="43"/>
        <v>1.5958350996433349E-2</v>
      </c>
      <c r="AD31" s="24">
        <f t="shared" si="43"/>
        <v>1.3631683277309875E-2</v>
      </c>
      <c r="AE31" s="24">
        <f t="shared" si="43"/>
        <v>2.2860782180126576E-2</v>
      </c>
    </row>
    <row r="32" spans="1:31" s="19" customFormat="1" ht="13.8" x14ac:dyDescent="0.3">
      <c r="A32" s="22" t="s">
        <v>575</v>
      </c>
      <c r="B32" s="22" t="s">
        <v>576</v>
      </c>
      <c r="C32" s="22" t="s">
        <v>577</v>
      </c>
      <c r="D32" s="22" t="s">
        <v>578</v>
      </c>
      <c r="E32" s="22" t="s">
        <v>579</v>
      </c>
      <c r="F32" s="22" t="s">
        <v>580</v>
      </c>
      <c r="G32" s="22" t="s">
        <v>581</v>
      </c>
      <c r="H32" s="22" t="s">
        <v>582</v>
      </c>
      <c r="I32" s="22" t="s">
        <v>583</v>
      </c>
      <c r="J32" s="23">
        <f t="shared" si="0"/>
        <v>44613</v>
      </c>
      <c r="K32" s="24">
        <f t="shared" ref="K32:R32" si="44">B32/B31-1</f>
        <v>6.4077059024918448E-3</v>
      </c>
      <c r="L32" s="24">
        <f t="shared" si="44"/>
        <v>9.6188850967009465E-3</v>
      </c>
      <c r="M32" s="24">
        <f t="shared" si="44"/>
        <v>1.7410814449181355E-3</v>
      </c>
      <c r="N32" s="24">
        <f t="shared" si="44"/>
        <v>9.6535505933019738E-3</v>
      </c>
      <c r="O32" s="24">
        <f t="shared" si="44"/>
        <v>-4.1170881780754343E-3</v>
      </c>
      <c r="P32" s="24">
        <f t="shared" si="44"/>
        <v>9.1991101223580785E-3</v>
      </c>
      <c r="Q32" s="24">
        <f t="shared" si="44"/>
        <v>-4.858230951822029E-3</v>
      </c>
      <c r="R32" s="24">
        <f t="shared" si="44"/>
        <v>2.2293604032086245E-2</v>
      </c>
      <c r="S32" s="26">
        <f t="shared" si="21"/>
        <v>44613</v>
      </c>
      <c r="T32" s="24">
        <f t="shared" si="22"/>
        <v>1.0729291208367572E-2</v>
      </c>
      <c r="U32" s="24">
        <f t="shared" si="26"/>
        <v>1.0593653363174813E-2</v>
      </c>
      <c r="V32" s="24"/>
      <c r="W32" s="26">
        <f t="shared" si="23"/>
        <v>44613</v>
      </c>
      <c r="X32" s="24">
        <f t="shared" ref="X32:AE32" si="45">STDEV(K13:K32)</f>
        <v>1.0593653363174813E-2</v>
      </c>
      <c r="Y32" s="24">
        <f t="shared" si="45"/>
        <v>1.3664590965435519E-2</v>
      </c>
      <c r="Z32" s="24">
        <f t="shared" si="45"/>
        <v>6.7658256411159152E-3</v>
      </c>
      <c r="AA32" s="24">
        <f t="shared" si="45"/>
        <v>1.6986619456997112E-2</v>
      </c>
      <c r="AB32" s="24">
        <f t="shared" si="45"/>
        <v>1.0965715760991568E-2</v>
      </c>
      <c r="AC32" s="24">
        <f t="shared" si="45"/>
        <v>1.5853852027962433E-2</v>
      </c>
      <c r="AD32" s="24">
        <f t="shared" si="45"/>
        <v>1.3021845361847596E-2</v>
      </c>
      <c r="AE32" s="24">
        <f t="shared" si="45"/>
        <v>2.1903964870063807E-2</v>
      </c>
    </row>
    <row r="33" spans="1:31" s="19" customFormat="1" ht="13.8" x14ac:dyDescent="0.3">
      <c r="A33" s="22" t="s">
        <v>584</v>
      </c>
      <c r="B33" s="22" t="s">
        <v>585</v>
      </c>
      <c r="C33" s="22" t="s">
        <v>586</v>
      </c>
      <c r="D33" s="22" t="s">
        <v>587</v>
      </c>
      <c r="E33" s="22" t="s">
        <v>588</v>
      </c>
      <c r="F33" s="22" t="s">
        <v>589</v>
      </c>
      <c r="G33" s="22" t="s">
        <v>590</v>
      </c>
      <c r="H33" s="22" t="s">
        <v>591</v>
      </c>
      <c r="I33" s="22" t="s">
        <v>592</v>
      </c>
      <c r="J33" s="23">
        <f t="shared" si="0"/>
        <v>44614</v>
      </c>
      <c r="K33" s="24">
        <f t="shared" ref="K33:R33" si="46">B33/B32-1</f>
        <v>5.5026639881212702E-3</v>
      </c>
      <c r="L33" s="24">
        <f t="shared" si="46"/>
        <v>-1.6620561042535176E-4</v>
      </c>
      <c r="M33" s="24">
        <f t="shared" si="46"/>
        <v>8.3856691065140598E-3</v>
      </c>
      <c r="N33" s="24">
        <f t="shared" si="46"/>
        <v>-1.3528738879662772E-2</v>
      </c>
      <c r="O33" s="24">
        <f t="shared" si="46"/>
        <v>1.5461263553213422E-2</v>
      </c>
      <c r="P33" s="24">
        <f t="shared" si="46"/>
        <v>9.7986266491782992E-3</v>
      </c>
      <c r="Q33" s="24">
        <f t="shared" si="46"/>
        <v>7.9290708570600721E-4</v>
      </c>
      <c r="R33" s="24">
        <f t="shared" si="46"/>
        <v>-2.2349064825134213E-2</v>
      </c>
      <c r="S33" s="26">
        <f t="shared" si="21"/>
        <v>44614</v>
      </c>
      <c r="T33" s="24">
        <f t="shared" si="22"/>
        <v>7.9475554476166714E-3</v>
      </c>
      <c r="U33" s="24">
        <f t="shared" si="26"/>
        <v>1.0478614772830113E-2</v>
      </c>
      <c r="V33" s="24"/>
      <c r="W33" s="26">
        <f t="shared" si="23"/>
        <v>44614</v>
      </c>
      <c r="X33" s="24">
        <f t="shared" ref="X33:AE33" si="47">STDEV(K14:K33)</f>
        <v>1.0478614772830113E-2</v>
      </c>
      <c r="Y33" s="24">
        <f t="shared" si="47"/>
        <v>1.33796984971587E-2</v>
      </c>
      <c r="Z33" s="24">
        <f t="shared" si="47"/>
        <v>6.8121963544175365E-3</v>
      </c>
      <c r="AA33" s="24">
        <f t="shared" si="47"/>
        <v>1.7291388559736335E-2</v>
      </c>
      <c r="AB33" s="24">
        <f t="shared" si="47"/>
        <v>1.1379085757851652E-2</v>
      </c>
      <c r="AC33" s="24">
        <f t="shared" si="47"/>
        <v>1.5533088062957039E-2</v>
      </c>
      <c r="AD33" s="24">
        <f t="shared" si="47"/>
        <v>1.3021911369980602E-2</v>
      </c>
      <c r="AE33" s="24">
        <f t="shared" si="47"/>
        <v>2.23944436211948E-2</v>
      </c>
    </row>
    <row r="34" spans="1:31" s="19" customFormat="1" ht="13.8" x14ac:dyDescent="0.3">
      <c r="A34" s="22" t="s">
        <v>593</v>
      </c>
      <c r="B34" s="22" t="s">
        <v>594</v>
      </c>
      <c r="C34" s="22" t="s">
        <v>595</v>
      </c>
      <c r="D34" s="22" t="s">
        <v>596</v>
      </c>
      <c r="E34" s="22" t="s">
        <v>597</v>
      </c>
      <c r="F34" s="22" t="s">
        <v>598</v>
      </c>
      <c r="G34" s="22" t="s">
        <v>599</v>
      </c>
      <c r="H34" s="22" t="s">
        <v>600</v>
      </c>
      <c r="I34" s="22" t="s">
        <v>601</v>
      </c>
      <c r="J34" s="23">
        <f t="shared" si="0"/>
        <v>44615</v>
      </c>
      <c r="K34" s="24">
        <f t="shared" ref="K34:R34" si="48">B34/B33-1</f>
        <v>4.334150177389251E-3</v>
      </c>
      <c r="L34" s="24">
        <f t="shared" si="48"/>
        <v>6.9564384387599265E-3</v>
      </c>
      <c r="M34" s="24">
        <f t="shared" si="48"/>
        <v>8.5202789747236274E-3</v>
      </c>
      <c r="N34" s="24">
        <f t="shared" si="48"/>
        <v>7.5286187054128817E-3</v>
      </c>
      <c r="O34" s="24">
        <f t="shared" si="48"/>
        <v>-5.9948998613121862E-3</v>
      </c>
      <c r="P34" s="24">
        <f t="shared" si="48"/>
        <v>6.5217865874955816E-3</v>
      </c>
      <c r="Q34" s="24">
        <f t="shared" si="48"/>
        <v>-2.7566066891909768E-3</v>
      </c>
      <c r="R34" s="24">
        <f t="shared" si="48"/>
        <v>1.9869736916870107E-2</v>
      </c>
      <c r="S34" s="26">
        <f t="shared" si="21"/>
        <v>44615</v>
      </c>
      <c r="T34" s="24">
        <f t="shared" si="22"/>
        <v>7.6591472185128786E-3</v>
      </c>
      <c r="U34" s="24">
        <f t="shared" si="26"/>
        <v>1.0415762200832578E-2</v>
      </c>
      <c r="V34" s="24"/>
      <c r="W34" s="26">
        <f t="shared" si="23"/>
        <v>44615</v>
      </c>
      <c r="X34" s="24">
        <f t="shared" ref="X34:AE34" si="49">STDEV(K15:K34)</f>
        <v>1.0415762200832578E-2</v>
      </c>
      <c r="Y34" s="24">
        <f t="shared" si="49"/>
        <v>1.3334431395735643E-2</v>
      </c>
      <c r="Z34" s="24">
        <f t="shared" si="49"/>
        <v>6.840269740056526E-3</v>
      </c>
      <c r="AA34" s="24">
        <f t="shared" si="49"/>
        <v>1.7058682799918835E-2</v>
      </c>
      <c r="AB34" s="24">
        <f t="shared" si="49"/>
        <v>1.130064048793869E-2</v>
      </c>
      <c r="AC34" s="24">
        <f t="shared" si="49"/>
        <v>1.554675277920709E-2</v>
      </c>
      <c r="AD34" s="24">
        <f t="shared" si="49"/>
        <v>1.3072814200718968E-2</v>
      </c>
      <c r="AE34" s="24">
        <f t="shared" si="49"/>
        <v>2.262851699123402E-2</v>
      </c>
    </row>
    <row r="35" spans="1:31" s="19" customFormat="1" ht="13.8" x14ac:dyDescent="0.3">
      <c r="A35" s="22" t="s">
        <v>602</v>
      </c>
      <c r="B35" s="22" t="s">
        <v>603</v>
      </c>
      <c r="C35" s="22" t="s">
        <v>604</v>
      </c>
      <c r="D35" s="22" t="s">
        <v>605</v>
      </c>
      <c r="E35" s="22" t="s">
        <v>606</v>
      </c>
      <c r="F35" s="22" t="s">
        <v>607</v>
      </c>
      <c r="G35" s="22" t="s">
        <v>608</v>
      </c>
      <c r="H35" s="22" t="s">
        <v>609</v>
      </c>
      <c r="I35" s="22" t="s">
        <v>610</v>
      </c>
      <c r="J35" s="23">
        <f t="shared" si="0"/>
        <v>44616</v>
      </c>
      <c r="K35" s="24">
        <f t="shared" ref="K35:R35" si="50">B35/B34-1</f>
        <v>1.3888635991186948E-2</v>
      </c>
      <c r="L35" s="24">
        <f t="shared" si="50"/>
        <v>5.4282132784169157E-3</v>
      </c>
      <c r="M35" s="24">
        <f t="shared" si="50"/>
        <v>2.3089662949063339E-2</v>
      </c>
      <c r="N35" s="24">
        <f t="shared" si="50"/>
        <v>-7.3666293424112794E-3</v>
      </c>
      <c r="O35" s="24">
        <f t="shared" si="50"/>
        <v>2.5669492161128238E-2</v>
      </c>
      <c r="P35" s="24">
        <f t="shared" si="50"/>
        <v>1.4227851670308489E-2</v>
      </c>
      <c r="Q35" s="24">
        <f t="shared" si="50"/>
        <v>3.026860928543762E-3</v>
      </c>
      <c r="R35" s="24">
        <f t="shared" si="50"/>
        <v>-1.5791544646370337E-2</v>
      </c>
      <c r="S35" s="26">
        <f t="shared" si="21"/>
        <v>44616</v>
      </c>
      <c r="T35" s="24">
        <f t="shared" si="22"/>
        <v>4.3620737050650256E-3</v>
      </c>
      <c r="U35" s="24">
        <f t="shared" si="26"/>
        <v>1.0464901773153573E-2</v>
      </c>
      <c r="V35" s="24"/>
      <c r="W35" s="26">
        <f t="shared" si="23"/>
        <v>44616</v>
      </c>
      <c r="X35" s="24">
        <f t="shared" ref="X35:AE35" si="51">STDEV(K16:K35)</f>
        <v>1.0464901773153573E-2</v>
      </c>
      <c r="Y35" s="24">
        <f t="shared" si="51"/>
        <v>1.3169877708321218E-2</v>
      </c>
      <c r="Z35" s="24">
        <f t="shared" si="51"/>
        <v>7.7470106693150577E-3</v>
      </c>
      <c r="AA35" s="24">
        <f t="shared" si="51"/>
        <v>1.6804869856579502E-2</v>
      </c>
      <c r="AB35" s="24">
        <f t="shared" si="51"/>
        <v>1.2226183214665714E-2</v>
      </c>
      <c r="AC35" s="24">
        <f t="shared" si="51"/>
        <v>1.5724503072163651E-2</v>
      </c>
      <c r="AD35" s="24">
        <f t="shared" si="51"/>
        <v>1.1544070760553667E-2</v>
      </c>
      <c r="AE35" s="24">
        <f t="shared" si="51"/>
        <v>2.2923006977462846E-2</v>
      </c>
    </row>
    <row r="36" spans="1:31" s="19" customFormat="1" ht="13.8" x14ac:dyDescent="0.3">
      <c r="A36" s="22" t="s">
        <v>611</v>
      </c>
      <c r="B36" s="22" t="s">
        <v>612</v>
      </c>
      <c r="C36" s="22" t="s">
        <v>613</v>
      </c>
      <c r="D36" s="22" t="s">
        <v>614</v>
      </c>
      <c r="E36" s="22" t="s">
        <v>615</v>
      </c>
      <c r="F36" s="22" t="s">
        <v>616</v>
      </c>
      <c r="G36" s="22" t="s">
        <v>617</v>
      </c>
      <c r="H36" s="22" t="s">
        <v>618</v>
      </c>
      <c r="I36" s="22" t="s">
        <v>619</v>
      </c>
      <c r="J36" s="23">
        <f t="shared" si="0"/>
        <v>44617</v>
      </c>
      <c r="K36" s="24">
        <f t="shared" ref="K36:R36" si="52">B36/B35-1</f>
        <v>-1.9171452046675919E-2</v>
      </c>
      <c r="L36" s="24">
        <f t="shared" si="52"/>
        <v>-2.2756114122872484E-2</v>
      </c>
      <c r="M36" s="24">
        <f t="shared" si="52"/>
        <v>-1.3983725836311245E-2</v>
      </c>
      <c r="N36" s="24">
        <f t="shared" si="52"/>
        <v>-1.3843779030376813E-2</v>
      </c>
      <c r="O36" s="24">
        <f t="shared" si="52"/>
        <v>-1.7186905771874872E-2</v>
      </c>
      <c r="P36" s="24">
        <f t="shared" si="52"/>
        <v>-2.8692709474956057E-2</v>
      </c>
      <c r="Q36" s="24">
        <f t="shared" si="52"/>
        <v>-1.0493309942133044E-2</v>
      </c>
      <c r="R36" s="24">
        <f t="shared" si="52"/>
        <v>-2.7589476514626177E-2</v>
      </c>
      <c r="S36" s="26">
        <f t="shared" si="21"/>
        <v>44617</v>
      </c>
      <c r="T36" s="24">
        <f t="shared" si="22"/>
        <v>1.2515289209215822E-2</v>
      </c>
      <c r="U36" s="24">
        <f t="shared" si="26"/>
        <v>1.1491277912144267E-2</v>
      </c>
      <c r="V36" s="24"/>
      <c r="W36" s="26">
        <f t="shared" si="23"/>
        <v>44617</v>
      </c>
      <c r="X36" s="24">
        <f t="shared" ref="X36:AE36" si="53">STDEV(K17:K36)</f>
        <v>1.1491277912144267E-2</v>
      </c>
      <c r="Y36" s="24">
        <f t="shared" si="53"/>
        <v>1.4145005887064957E-2</v>
      </c>
      <c r="Z36" s="24">
        <f t="shared" si="53"/>
        <v>8.8042258813864488E-3</v>
      </c>
      <c r="AA36" s="24">
        <f t="shared" si="53"/>
        <v>1.7034739533274723E-2</v>
      </c>
      <c r="AB36" s="24">
        <f t="shared" si="53"/>
        <v>1.2875445479685665E-2</v>
      </c>
      <c r="AC36" s="24">
        <f t="shared" si="53"/>
        <v>1.6845824747543644E-2</v>
      </c>
      <c r="AD36" s="24">
        <f t="shared" si="53"/>
        <v>1.1812392059814346E-2</v>
      </c>
      <c r="AE36" s="24">
        <f t="shared" si="53"/>
        <v>2.3774259433139943E-2</v>
      </c>
    </row>
    <row r="37" spans="1:31" s="19" customFormat="1" ht="13.8" x14ac:dyDescent="0.3">
      <c r="A37" s="22" t="s">
        <v>620</v>
      </c>
      <c r="B37" s="22" t="s">
        <v>621</v>
      </c>
      <c r="C37" s="22" t="s">
        <v>622</v>
      </c>
      <c r="D37" s="22" t="s">
        <v>623</v>
      </c>
      <c r="E37" s="22" t="s">
        <v>624</v>
      </c>
      <c r="F37" s="22" t="s">
        <v>625</v>
      </c>
      <c r="G37" s="22" t="s">
        <v>626</v>
      </c>
      <c r="H37" s="22" t="s">
        <v>627</v>
      </c>
      <c r="I37" s="22" t="s">
        <v>628</v>
      </c>
      <c r="J37" s="23">
        <f t="shared" si="0"/>
        <v>44620</v>
      </c>
      <c r="K37" s="24">
        <f t="shared" ref="K37:R37" si="54">B37/B36-1</f>
        <v>1.2437230210064154E-2</v>
      </c>
      <c r="L37" s="24">
        <f t="shared" si="54"/>
        <v>1.7755691930913642E-2</v>
      </c>
      <c r="M37" s="24">
        <f t="shared" si="54"/>
        <v>-2.7420946459291162E-3</v>
      </c>
      <c r="N37" s="24">
        <f t="shared" si="54"/>
        <v>2.0274529524672902E-2</v>
      </c>
      <c r="O37" s="24">
        <f t="shared" si="54"/>
        <v>-5.6852852316529034E-3</v>
      </c>
      <c r="P37" s="24">
        <f t="shared" si="54"/>
        <v>1.4040862156271317E-2</v>
      </c>
      <c r="Q37" s="24">
        <f t="shared" si="54"/>
        <v>1.0789820125561622E-2</v>
      </c>
      <c r="R37" s="24">
        <f t="shared" si="54"/>
        <v>3.0027724616694451E-2</v>
      </c>
      <c r="S37" s="26">
        <f t="shared" si="21"/>
        <v>44620</v>
      </c>
      <c r="T37" s="24">
        <f t="shared" si="22"/>
        <v>1.3289537984191678E-2</v>
      </c>
      <c r="U37" s="24">
        <f t="shared" si="26"/>
        <v>1.1582473339030334E-2</v>
      </c>
      <c r="V37" s="24"/>
      <c r="W37" s="26">
        <f t="shared" si="23"/>
        <v>44620</v>
      </c>
      <c r="X37" s="24">
        <f t="shared" ref="X37:AE37" si="55">STDEV(K18:K37)</f>
        <v>1.1582473339030334E-2</v>
      </c>
      <c r="Y37" s="24">
        <f t="shared" si="55"/>
        <v>1.4368023592677543E-2</v>
      </c>
      <c r="Z37" s="24">
        <f t="shared" si="55"/>
        <v>8.8283345373723222E-3</v>
      </c>
      <c r="AA37" s="24">
        <f t="shared" si="55"/>
        <v>1.7374217220940721E-2</v>
      </c>
      <c r="AB37" s="24">
        <f t="shared" si="55"/>
        <v>1.2762942610103006E-2</v>
      </c>
      <c r="AC37" s="24">
        <f t="shared" si="55"/>
        <v>1.6871968601606471E-2</v>
      </c>
      <c r="AD37" s="24">
        <f t="shared" si="55"/>
        <v>1.1496159868450826E-2</v>
      </c>
      <c r="AE37" s="24">
        <f t="shared" si="55"/>
        <v>2.4489812276882267E-2</v>
      </c>
    </row>
    <row r="38" spans="1:31" s="19" customFormat="1" ht="13.8" x14ac:dyDescent="0.3">
      <c r="A38" s="22" t="s">
        <v>629</v>
      </c>
      <c r="B38" s="22" t="s">
        <v>630</v>
      </c>
      <c r="C38" s="22" t="s">
        <v>631</v>
      </c>
      <c r="D38" s="22" t="s">
        <v>632</v>
      </c>
      <c r="E38" s="22" t="s">
        <v>633</v>
      </c>
      <c r="F38" s="22" t="s">
        <v>634</v>
      </c>
      <c r="G38" s="22" t="s">
        <v>635</v>
      </c>
      <c r="H38" s="22" t="s">
        <v>636</v>
      </c>
      <c r="I38" s="22" t="s">
        <v>637</v>
      </c>
      <c r="J38" s="23">
        <f t="shared" si="0"/>
        <v>44621</v>
      </c>
      <c r="K38" s="24">
        <f t="shared" ref="K38:R38" si="56">B38/B37-1</f>
        <v>1.5340862850063974E-2</v>
      </c>
      <c r="L38" s="24">
        <f t="shared" si="56"/>
        <v>1.8808584459554023E-2</v>
      </c>
      <c r="M38" s="24">
        <f t="shared" si="56"/>
        <v>1.9553928737182202E-2</v>
      </c>
      <c r="N38" s="24">
        <f t="shared" si="56"/>
        <v>1.8583889565739753E-2</v>
      </c>
      <c r="O38" s="24">
        <f t="shared" si="56"/>
        <v>1.6764208415034343E-3</v>
      </c>
      <c r="P38" s="24">
        <f t="shared" si="56"/>
        <v>1.7298558905745498E-2</v>
      </c>
      <c r="Q38" s="24">
        <f t="shared" si="56"/>
        <v>-1.5576731766061558E-3</v>
      </c>
      <c r="R38" s="24">
        <f t="shared" si="56"/>
        <v>3.6757459404660686E-2</v>
      </c>
      <c r="S38" s="26">
        <f t="shared" si="21"/>
        <v>44621</v>
      </c>
      <c r="T38" s="24">
        <f t="shared" si="22"/>
        <v>1.4363902470544899E-2</v>
      </c>
      <c r="U38" s="24">
        <f t="shared" si="26"/>
        <v>1.1853270949222131E-2</v>
      </c>
      <c r="V38" s="24"/>
      <c r="W38" s="26">
        <f t="shared" si="23"/>
        <v>44621</v>
      </c>
      <c r="X38" s="24">
        <f t="shared" ref="X38:AE38" si="57">STDEV(K19:K38)</f>
        <v>1.1853270949222131E-2</v>
      </c>
      <c r="Y38" s="24">
        <f t="shared" si="57"/>
        <v>1.4819002980958037E-2</v>
      </c>
      <c r="Z38" s="24">
        <f t="shared" si="57"/>
        <v>9.399336841954941E-3</v>
      </c>
      <c r="AA38" s="24">
        <f t="shared" si="57"/>
        <v>1.7830756933656957E-2</v>
      </c>
      <c r="AB38" s="24">
        <f t="shared" si="57"/>
        <v>1.2721492133093586E-2</v>
      </c>
      <c r="AC38" s="24">
        <f t="shared" si="57"/>
        <v>1.7127243346938593E-2</v>
      </c>
      <c r="AD38" s="24">
        <f t="shared" si="57"/>
        <v>1.0340641547374036E-2</v>
      </c>
      <c r="AE38" s="24">
        <f t="shared" si="57"/>
        <v>2.5329608118461938E-2</v>
      </c>
    </row>
    <row r="39" spans="1:31" s="19" customFormat="1" ht="13.8" x14ac:dyDescent="0.3">
      <c r="A39" s="22" t="s">
        <v>638</v>
      </c>
      <c r="B39" s="22" t="s">
        <v>639</v>
      </c>
      <c r="C39" s="22" t="s">
        <v>640</v>
      </c>
      <c r="D39" s="22" t="s">
        <v>641</v>
      </c>
      <c r="E39" s="22" t="s">
        <v>642</v>
      </c>
      <c r="F39" s="22" t="s">
        <v>643</v>
      </c>
      <c r="G39" s="22" t="s">
        <v>644</v>
      </c>
      <c r="H39" s="22" t="s">
        <v>645</v>
      </c>
      <c r="I39" s="22" t="s">
        <v>646</v>
      </c>
      <c r="J39" s="23">
        <f t="shared" si="0"/>
        <v>44622</v>
      </c>
      <c r="K39" s="24">
        <f t="shared" ref="K39:R39" si="58">B39/B38-1</f>
        <v>2.4104164904015235E-2</v>
      </c>
      <c r="L39" s="24">
        <f t="shared" si="58"/>
        <v>2.8683482005536831E-2</v>
      </c>
      <c r="M39" s="24">
        <f t="shared" si="58"/>
        <v>9.8084686077473116E-3</v>
      </c>
      <c r="N39" s="24">
        <f t="shared" si="58"/>
        <v>1.4048246226823435E-2</v>
      </c>
      <c r="O39" s="24">
        <f t="shared" si="58"/>
        <v>1.4987821461125872E-2</v>
      </c>
      <c r="P39" s="24">
        <f t="shared" si="58"/>
        <v>3.812786119025513E-2</v>
      </c>
      <c r="Q39" s="24">
        <f t="shared" si="58"/>
        <v>1.3660736526082573E-2</v>
      </c>
      <c r="R39" s="24">
        <f t="shared" si="58"/>
        <v>1.3631795029045435E-2</v>
      </c>
      <c r="S39" s="26">
        <f t="shared" si="21"/>
        <v>44622</v>
      </c>
      <c r="T39" s="24">
        <f t="shared" si="22"/>
        <v>1.656181391059447E-2</v>
      </c>
      <c r="U39" s="24">
        <f t="shared" si="26"/>
        <v>1.2695779872286766E-2</v>
      </c>
      <c r="V39" s="24"/>
      <c r="W39" s="26">
        <f t="shared" si="23"/>
        <v>44622</v>
      </c>
      <c r="X39" s="24">
        <f t="shared" ref="X39:AE39" si="59">STDEV(K20:K39)</f>
        <v>1.2695779872286766E-2</v>
      </c>
      <c r="Y39" s="24">
        <f t="shared" si="59"/>
        <v>1.5820793672095494E-2</v>
      </c>
      <c r="Z39" s="24">
        <f t="shared" si="59"/>
        <v>9.4654266075259001E-3</v>
      </c>
      <c r="AA39" s="24">
        <f t="shared" si="59"/>
        <v>1.801400706294199E-2</v>
      </c>
      <c r="AB39" s="24">
        <f t="shared" si="59"/>
        <v>1.3076584372430927E-2</v>
      </c>
      <c r="AC39" s="24">
        <f t="shared" si="59"/>
        <v>1.8646920596409093E-2</v>
      </c>
      <c r="AD39" s="24">
        <f t="shared" si="59"/>
        <v>1.0332976474231915E-2</v>
      </c>
      <c r="AE39" s="24">
        <f t="shared" si="59"/>
        <v>2.5438913175759734E-2</v>
      </c>
    </row>
    <row r="40" spans="1:31" s="19" customFormat="1" ht="13.8" x14ac:dyDescent="0.3">
      <c r="A40" s="22" t="s">
        <v>647</v>
      </c>
      <c r="B40" s="22" t="s">
        <v>648</v>
      </c>
      <c r="C40" s="22" t="s">
        <v>649</v>
      </c>
      <c r="D40" s="22" t="s">
        <v>650</v>
      </c>
      <c r="E40" s="22" t="s">
        <v>651</v>
      </c>
      <c r="F40" s="22" t="s">
        <v>652</v>
      </c>
      <c r="G40" s="22" t="s">
        <v>653</v>
      </c>
      <c r="H40" s="22" t="s">
        <v>654</v>
      </c>
      <c r="I40" s="22" t="s">
        <v>655</v>
      </c>
      <c r="J40" s="23">
        <f t="shared" si="0"/>
        <v>44623</v>
      </c>
      <c r="K40" s="24">
        <f t="shared" ref="K40:R40" si="60">B40/B39-1</f>
        <v>3.1102704583007013E-2</v>
      </c>
      <c r="L40" s="24">
        <f t="shared" si="60"/>
        <v>3.3095184698683333E-2</v>
      </c>
      <c r="M40" s="24">
        <f t="shared" si="60"/>
        <v>7.5613241247916019E-3</v>
      </c>
      <c r="N40" s="24">
        <f t="shared" si="60"/>
        <v>2.8169321735156183E-2</v>
      </c>
      <c r="O40" s="24">
        <f t="shared" si="60"/>
        <v>2.2083505093917211E-4</v>
      </c>
      <c r="P40" s="24">
        <f t="shared" si="60"/>
        <v>3.5869207680605308E-2</v>
      </c>
      <c r="Q40" s="24">
        <f t="shared" si="60"/>
        <v>2.7095539259431645E-2</v>
      </c>
      <c r="R40" s="24">
        <f t="shared" si="60"/>
        <v>2.953890005579729E-2</v>
      </c>
      <c r="S40" s="26">
        <f t="shared" si="21"/>
        <v>44623</v>
      </c>
      <c r="T40" s="24">
        <f t="shared" si="22"/>
        <v>1.9310149633544611E-2</v>
      </c>
      <c r="U40" s="24">
        <f t="shared" si="26"/>
        <v>1.3920698850704393E-2</v>
      </c>
      <c r="V40" s="24"/>
      <c r="W40" s="26">
        <f t="shared" si="23"/>
        <v>44623</v>
      </c>
      <c r="X40" s="24">
        <f t="shared" ref="X40:AE40" si="61">STDEV(K21:K40)</f>
        <v>1.3920698850704393E-2</v>
      </c>
      <c r="Y40" s="24">
        <f t="shared" si="61"/>
        <v>1.7045987282842977E-2</v>
      </c>
      <c r="Z40" s="24">
        <f t="shared" si="61"/>
        <v>9.4113822666803126E-3</v>
      </c>
      <c r="AA40" s="24">
        <f t="shared" si="61"/>
        <v>1.881196348086165E-2</v>
      </c>
      <c r="AB40" s="24">
        <f t="shared" si="61"/>
        <v>1.1891630018437528E-2</v>
      </c>
      <c r="AC40" s="24">
        <f t="shared" si="61"/>
        <v>1.9813313542894735E-2</v>
      </c>
      <c r="AD40" s="24">
        <f t="shared" si="61"/>
        <v>1.1466307177882213E-2</v>
      </c>
      <c r="AE40" s="24">
        <f t="shared" si="61"/>
        <v>2.6040626492646681E-2</v>
      </c>
    </row>
    <row r="41" spans="1:31" s="19" customFormat="1" ht="13.8" x14ac:dyDescent="0.3">
      <c r="A41" s="22" t="s">
        <v>656</v>
      </c>
      <c r="B41" s="22" t="s">
        <v>657</v>
      </c>
      <c r="C41" s="22" t="s">
        <v>658</v>
      </c>
      <c r="D41" s="22" t="s">
        <v>659</v>
      </c>
      <c r="E41" s="22" t="s">
        <v>660</v>
      </c>
      <c r="F41" s="22" t="s">
        <v>643</v>
      </c>
      <c r="G41" s="22" t="s">
        <v>661</v>
      </c>
      <c r="H41" s="22" t="s">
        <v>662</v>
      </c>
      <c r="I41" s="22" t="s">
        <v>663</v>
      </c>
      <c r="J41" s="23">
        <f t="shared" si="0"/>
        <v>44624</v>
      </c>
      <c r="K41" s="24">
        <f t="shared" ref="K41:R41" si="62">B41/B40-1</f>
        <v>-1.0424529694306517E-2</v>
      </c>
      <c r="L41" s="24">
        <f t="shared" si="62"/>
        <v>-8.3886373503690992E-3</v>
      </c>
      <c r="M41" s="24">
        <f t="shared" si="62"/>
        <v>-1.6579296139657695E-2</v>
      </c>
      <c r="N41" s="24">
        <f t="shared" si="62"/>
        <v>1.849927114178973E-3</v>
      </c>
      <c r="O41" s="24">
        <f t="shared" si="62"/>
        <v>-2.2078629358690538E-4</v>
      </c>
      <c r="P41" s="24">
        <f t="shared" si="62"/>
        <v>-1.6199695356418187E-2</v>
      </c>
      <c r="Q41" s="24">
        <f t="shared" si="62"/>
        <v>-5.118744805701736E-3</v>
      </c>
      <c r="R41" s="24">
        <f t="shared" si="62"/>
        <v>6.3109300214825303E-3</v>
      </c>
      <c r="S41" s="26">
        <f t="shared" si="21"/>
        <v>44624</v>
      </c>
      <c r="T41" s="24">
        <f t="shared" si="22"/>
        <v>1.5764543305860756E-2</v>
      </c>
      <c r="U41" s="24">
        <f t="shared" si="26"/>
        <v>1.4277098804661055E-2</v>
      </c>
      <c r="V41" s="24"/>
      <c r="W41" s="26">
        <f t="shared" si="23"/>
        <v>44624</v>
      </c>
      <c r="X41" s="24">
        <f t="shared" ref="X41:AE41" si="63">STDEV(K22:K41)</f>
        <v>1.4277098804661055E-2</v>
      </c>
      <c r="Y41" s="24">
        <f t="shared" si="63"/>
        <v>1.7286856176162501E-2</v>
      </c>
      <c r="Z41" s="24">
        <f t="shared" si="63"/>
        <v>1.0565279588517896E-2</v>
      </c>
      <c r="AA41" s="24">
        <f t="shared" si="63"/>
        <v>1.7576058299429105E-2</v>
      </c>
      <c r="AB41" s="24">
        <f t="shared" si="63"/>
        <v>1.1609742552588039E-2</v>
      </c>
      <c r="AC41" s="24">
        <f t="shared" si="63"/>
        <v>2.0407125088194138E-2</v>
      </c>
      <c r="AD41" s="24">
        <f t="shared" si="63"/>
        <v>1.1576921270294973E-2</v>
      </c>
      <c r="AE41" s="24">
        <f t="shared" si="63"/>
        <v>2.4238019500209925E-2</v>
      </c>
    </row>
    <row r="42" spans="1:31" s="19" customFormat="1" ht="13.8" x14ac:dyDescent="0.3">
      <c r="A42" s="22" t="s">
        <v>664</v>
      </c>
      <c r="B42" s="22" t="s">
        <v>665</v>
      </c>
      <c r="C42" s="22" t="s">
        <v>666</v>
      </c>
      <c r="D42" s="22" t="s">
        <v>667</v>
      </c>
      <c r="E42" s="22" t="s">
        <v>668</v>
      </c>
      <c r="F42" s="22" t="s">
        <v>669</v>
      </c>
      <c r="G42" s="22" t="s">
        <v>670</v>
      </c>
      <c r="H42" s="22" t="s">
        <v>671</v>
      </c>
      <c r="I42" s="22" t="s">
        <v>672</v>
      </c>
      <c r="J42" s="23">
        <f t="shared" si="0"/>
        <v>44627</v>
      </c>
      <c r="K42" s="24">
        <f t="shared" ref="K42:R42" si="64">B42/B41-1</f>
        <v>5.4231423201980711E-2</v>
      </c>
      <c r="L42" s="24">
        <f t="shared" si="64"/>
        <v>6.3251551969476738E-2</v>
      </c>
      <c r="M42" s="24">
        <f t="shared" si="64"/>
        <v>2.0687227997287394E-2</v>
      </c>
      <c r="N42" s="24">
        <f t="shared" si="64"/>
        <v>5.2234082812438798E-2</v>
      </c>
      <c r="O42" s="24">
        <f t="shared" si="64"/>
        <v>2.0861551145397783E-2</v>
      </c>
      <c r="P42" s="24">
        <f t="shared" si="64"/>
        <v>6.719218083335865E-2</v>
      </c>
      <c r="Q42" s="24">
        <f t="shared" si="64"/>
        <v>5.1222985159636636E-2</v>
      </c>
      <c r="R42" s="24">
        <f t="shared" si="64"/>
        <v>5.9478890557932873E-2</v>
      </c>
      <c r="S42" s="26">
        <f t="shared" si="21"/>
        <v>44627</v>
      </c>
      <c r="T42" s="24">
        <f t="shared" si="22"/>
        <v>2.3548105351190247E-2</v>
      </c>
      <c r="U42" s="24">
        <f t="shared" si="26"/>
        <v>1.7794247391173388E-2</v>
      </c>
      <c r="V42" s="24"/>
      <c r="W42" s="26">
        <f t="shared" si="23"/>
        <v>44627</v>
      </c>
      <c r="X42" s="24">
        <f t="shared" ref="X42:AE42" si="65">STDEV(K23:K42)</f>
        <v>1.7794247391173388E-2</v>
      </c>
      <c r="Y42" s="24">
        <f t="shared" si="65"/>
        <v>2.1255085267785592E-2</v>
      </c>
      <c r="Z42" s="24">
        <f t="shared" si="65"/>
        <v>1.0368623176690682E-2</v>
      </c>
      <c r="AA42" s="24">
        <f t="shared" si="65"/>
        <v>2.0861281645573011E-2</v>
      </c>
      <c r="AB42" s="24">
        <f t="shared" si="65"/>
        <v>1.2237184264601467E-2</v>
      </c>
      <c r="AC42" s="24">
        <f t="shared" si="65"/>
        <v>2.3381820088606658E-2</v>
      </c>
      <c r="AD42" s="24">
        <f t="shared" si="65"/>
        <v>1.5715263008074919E-2</v>
      </c>
      <c r="AE42" s="24">
        <f t="shared" si="65"/>
        <v>2.7113680449049805E-2</v>
      </c>
    </row>
    <row r="43" spans="1:31" s="19" customFormat="1" ht="13.8" x14ac:dyDescent="0.3">
      <c r="A43" s="22" t="s">
        <v>673</v>
      </c>
      <c r="B43" s="22" t="s">
        <v>674</v>
      </c>
      <c r="C43" s="22" t="s">
        <v>675</v>
      </c>
      <c r="D43" s="22" t="s">
        <v>676</v>
      </c>
      <c r="E43" s="22" t="s">
        <v>677</v>
      </c>
      <c r="F43" s="22" t="s">
        <v>678</v>
      </c>
      <c r="G43" s="22" t="s">
        <v>679</v>
      </c>
      <c r="H43" s="22" t="s">
        <v>680</v>
      </c>
      <c r="I43" s="22" t="s">
        <v>681</v>
      </c>
      <c r="J43" s="23">
        <f t="shared" si="0"/>
        <v>44628</v>
      </c>
      <c r="K43" s="24">
        <f t="shared" ref="K43:R43" si="66">B43/B42-1</f>
        <v>7.5630489880227358E-3</v>
      </c>
      <c r="L43" s="24">
        <f t="shared" si="66"/>
        <v>-1.0539835676615095E-4</v>
      </c>
      <c r="M43" s="24">
        <f t="shared" si="66"/>
        <v>6.9466053302160713E-3</v>
      </c>
      <c r="N43" s="24">
        <f t="shared" si="66"/>
        <v>-4.8785403134543603E-3</v>
      </c>
      <c r="O43" s="24">
        <f t="shared" si="66"/>
        <v>2.5410651706782472E-2</v>
      </c>
      <c r="P43" s="24">
        <f t="shared" si="66"/>
        <v>1.8430566385481129E-3</v>
      </c>
      <c r="Q43" s="24">
        <f t="shared" si="66"/>
        <v>2.2762162194703617E-2</v>
      </c>
      <c r="R43" s="24">
        <f t="shared" si="66"/>
        <v>-2.8288829005389537E-2</v>
      </c>
      <c r="S43" s="26">
        <f t="shared" si="21"/>
        <v>44628</v>
      </c>
      <c r="T43" s="24">
        <f t="shared" si="22"/>
        <v>2.4410978162871882E-2</v>
      </c>
      <c r="U43" s="24">
        <f t="shared" si="26"/>
        <v>1.7786201020774915E-2</v>
      </c>
      <c r="V43" s="24"/>
      <c r="W43" s="26">
        <f t="shared" si="23"/>
        <v>44628</v>
      </c>
      <c r="X43" s="24">
        <f t="shared" ref="X43:AE43" si="67">STDEV(K24:K43)</f>
        <v>1.7786201020774915E-2</v>
      </c>
      <c r="Y43" s="24">
        <f t="shared" si="67"/>
        <v>2.1271052045523153E-2</v>
      </c>
      <c r="Z43" s="24">
        <f t="shared" si="67"/>
        <v>1.0306144679981564E-2</v>
      </c>
      <c r="AA43" s="24">
        <f t="shared" si="67"/>
        <v>2.0915063668808142E-2</v>
      </c>
      <c r="AB43" s="24">
        <f t="shared" si="67"/>
        <v>1.3121136195971245E-2</v>
      </c>
      <c r="AC43" s="24">
        <f t="shared" si="67"/>
        <v>2.3397400770313687E-2</v>
      </c>
      <c r="AD43" s="24">
        <f t="shared" si="67"/>
        <v>1.6170137778501972E-2</v>
      </c>
      <c r="AE43" s="24">
        <f t="shared" si="67"/>
        <v>2.7878846125318671E-2</v>
      </c>
    </row>
    <row r="44" spans="1:31" s="19" customFormat="1" ht="13.8" x14ac:dyDescent="0.3">
      <c r="A44" s="22" t="s">
        <v>682</v>
      </c>
      <c r="B44" s="22" t="s">
        <v>683</v>
      </c>
      <c r="C44" s="22" t="s">
        <v>684</v>
      </c>
      <c r="D44" s="22" t="s">
        <v>685</v>
      </c>
      <c r="E44" s="22" t="s">
        <v>686</v>
      </c>
      <c r="F44" s="22" t="s">
        <v>687</v>
      </c>
      <c r="G44" s="22" t="s">
        <v>688</v>
      </c>
      <c r="H44" s="22" t="s">
        <v>689</v>
      </c>
      <c r="I44" s="22" t="s">
        <v>690</v>
      </c>
      <c r="J44" s="23">
        <f t="shared" si="0"/>
        <v>44629</v>
      </c>
      <c r="K44" s="24">
        <f t="shared" ref="K44:R44" si="68">B44/B43-1</f>
        <v>1.2789960603069916E-2</v>
      </c>
      <c r="L44" s="24">
        <f t="shared" si="68"/>
        <v>7.2266769297899547E-3</v>
      </c>
      <c r="M44" s="24">
        <f t="shared" si="68"/>
        <v>8.9699581568991604E-3</v>
      </c>
      <c r="N44" s="24">
        <f t="shared" si="68"/>
        <v>-4.5379274461265773E-3</v>
      </c>
      <c r="O44" s="24">
        <f t="shared" si="68"/>
        <v>1.1293475662067731E-2</v>
      </c>
      <c r="P44" s="24">
        <f t="shared" si="68"/>
        <v>1.417486261468448E-2</v>
      </c>
      <c r="Q44" s="24">
        <f t="shared" si="68"/>
        <v>1.1148390134793074E-2</v>
      </c>
      <c r="R44" s="24">
        <f t="shared" si="68"/>
        <v>-1.2375441980070678E-2</v>
      </c>
      <c r="S44" s="26">
        <f t="shared" si="21"/>
        <v>44629</v>
      </c>
      <c r="T44" s="24">
        <f t="shared" si="22"/>
        <v>2.4611411133834929E-2</v>
      </c>
      <c r="U44" s="24">
        <f t="shared" si="26"/>
        <v>1.6965807297685993E-2</v>
      </c>
      <c r="V44" s="24"/>
      <c r="W44" s="26">
        <f t="shared" si="23"/>
        <v>44629</v>
      </c>
      <c r="X44" s="24">
        <f t="shared" ref="X44:AE44" si="69">STDEV(K25:K44)</f>
        <v>1.6965807297685993E-2</v>
      </c>
      <c r="Y44" s="24">
        <f t="shared" si="69"/>
        <v>1.9962859014480871E-2</v>
      </c>
      <c r="Z44" s="24">
        <f t="shared" si="69"/>
        <v>1.0230413392664736E-2</v>
      </c>
      <c r="AA44" s="24">
        <f t="shared" si="69"/>
        <v>2.0408858795140032E-2</v>
      </c>
      <c r="AB44" s="24">
        <f t="shared" si="69"/>
        <v>1.3185789272457912E-2</v>
      </c>
      <c r="AC44" s="24">
        <f t="shared" si="69"/>
        <v>2.1782300855925411E-2</v>
      </c>
      <c r="AD44" s="24">
        <f t="shared" si="69"/>
        <v>1.6024890965988678E-2</v>
      </c>
      <c r="AE44" s="24">
        <f t="shared" si="69"/>
        <v>2.6838560220979288E-2</v>
      </c>
    </row>
    <row r="45" spans="1:31" s="19" customFormat="1" ht="13.8" x14ac:dyDescent="0.3">
      <c r="A45" s="22" t="s">
        <v>691</v>
      </c>
      <c r="B45" s="22" t="s">
        <v>692</v>
      </c>
      <c r="C45" s="22" t="s">
        <v>693</v>
      </c>
      <c r="D45" s="22" t="s">
        <v>694</v>
      </c>
      <c r="E45" s="22" t="s">
        <v>695</v>
      </c>
      <c r="F45" s="22" t="s">
        <v>696</v>
      </c>
      <c r="G45" s="22" t="s">
        <v>697</v>
      </c>
      <c r="H45" s="22" t="s">
        <v>698</v>
      </c>
      <c r="I45" s="22" t="s">
        <v>699</v>
      </c>
      <c r="J45" s="23">
        <f t="shared" si="0"/>
        <v>44630</v>
      </c>
      <c r="K45" s="24">
        <f t="shared" ref="K45:R45" si="70">B45/B44-1</f>
        <v>-4.7653755654674779E-2</v>
      </c>
      <c r="L45" s="24">
        <f t="shared" si="70"/>
        <v>-4.7149904716937585E-2</v>
      </c>
      <c r="M45" s="24">
        <f t="shared" si="70"/>
        <v>-2.0677609741157399E-2</v>
      </c>
      <c r="N45" s="24">
        <f t="shared" si="70"/>
        <v>-2.7523825918217226E-2</v>
      </c>
      <c r="O45" s="24">
        <f t="shared" si="70"/>
        <v>-3.8272188690790743E-2</v>
      </c>
      <c r="P45" s="24">
        <f t="shared" si="70"/>
        <v>-5.5748837209302238E-2</v>
      </c>
      <c r="Q45" s="24">
        <f t="shared" si="70"/>
        <v>-1.0775159502631193E-2</v>
      </c>
      <c r="R45" s="24">
        <f t="shared" si="70"/>
        <v>-6.0179645495300749E-3</v>
      </c>
      <c r="S45" s="26">
        <f t="shared" si="21"/>
        <v>44630</v>
      </c>
      <c r="T45" s="24">
        <f t="shared" si="22"/>
        <v>3.7036774736028746E-2</v>
      </c>
      <c r="U45" s="24">
        <f t="shared" si="26"/>
        <v>2.0915511184349877E-2</v>
      </c>
      <c r="V45" s="24"/>
      <c r="W45" s="26">
        <f t="shared" si="23"/>
        <v>44630</v>
      </c>
      <c r="X45" s="24">
        <f t="shared" ref="X45:AE45" si="71">STDEV(K26:K45)</f>
        <v>2.0915511184349877E-2</v>
      </c>
      <c r="Y45" s="24">
        <f t="shared" si="71"/>
        <v>2.3263589551864583E-2</v>
      </c>
      <c r="Z45" s="24">
        <f t="shared" si="71"/>
        <v>1.1701252707554453E-2</v>
      </c>
      <c r="AA45" s="24">
        <f t="shared" si="71"/>
        <v>2.0623711409171134E-2</v>
      </c>
      <c r="AB45" s="24">
        <f t="shared" si="71"/>
        <v>1.6406203080180766E-2</v>
      </c>
      <c r="AC45" s="24">
        <f t="shared" si="71"/>
        <v>2.6234473876450427E-2</v>
      </c>
      <c r="AD45" s="24">
        <f t="shared" si="71"/>
        <v>1.5790889892555126E-2</v>
      </c>
      <c r="AE45" s="24">
        <f t="shared" si="71"/>
        <v>2.6346644835704088E-2</v>
      </c>
    </row>
    <row r="46" spans="1:31" s="19" customFormat="1" ht="13.8" x14ac:dyDescent="0.3">
      <c r="A46" s="22" t="s">
        <v>700</v>
      </c>
      <c r="B46" s="22" t="s">
        <v>701</v>
      </c>
      <c r="C46" s="22" t="s">
        <v>702</v>
      </c>
      <c r="D46" s="22" t="s">
        <v>703</v>
      </c>
      <c r="E46" s="22" t="s">
        <v>704</v>
      </c>
      <c r="F46" s="22" t="s">
        <v>705</v>
      </c>
      <c r="G46" s="22" t="s">
        <v>706</v>
      </c>
      <c r="H46" s="22" t="s">
        <v>707</v>
      </c>
      <c r="I46" s="22" t="s">
        <v>708</v>
      </c>
      <c r="J46" s="23">
        <f t="shared" si="0"/>
        <v>44631</v>
      </c>
      <c r="K46" s="24">
        <f t="shared" ref="K46:R46" si="72">B46/B45-1</f>
        <v>-7.6534007719941677E-4</v>
      </c>
      <c r="L46" s="24">
        <f t="shared" si="72"/>
        <v>-2.5797684849351299E-3</v>
      </c>
      <c r="M46" s="24">
        <f t="shared" si="72"/>
        <v>6.5083805965726604E-4</v>
      </c>
      <c r="N46" s="24">
        <f t="shared" si="72"/>
        <v>6.9904187492557668E-3</v>
      </c>
      <c r="O46" s="24">
        <f t="shared" si="72"/>
        <v>3.9187899470747301E-3</v>
      </c>
      <c r="P46" s="24">
        <f t="shared" si="72"/>
        <v>-9.8761661757318375E-3</v>
      </c>
      <c r="Q46" s="24">
        <f t="shared" si="72"/>
        <v>-3.8379832051455565E-2</v>
      </c>
      <c r="R46" s="24">
        <f t="shared" si="72"/>
        <v>3.2133903033297884E-3</v>
      </c>
      <c r="S46" s="26">
        <f t="shared" si="21"/>
        <v>44631</v>
      </c>
      <c r="T46" s="24">
        <f t="shared" si="22"/>
        <v>3.6388086187169925E-2</v>
      </c>
      <c r="U46" s="24">
        <f t="shared" si="26"/>
        <v>2.0610481503083651E-2</v>
      </c>
      <c r="V46" s="24"/>
      <c r="W46" s="26">
        <f t="shared" si="23"/>
        <v>44631</v>
      </c>
      <c r="X46" s="24">
        <f t="shared" ref="X46:AE46" si="73">STDEV(K27:K46)</f>
        <v>2.0610481503083651E-2</v>
      </c>
      <c r="Y46" s="24">
        <f t="shared" si="73"/>
        <v>2.294825255736373E-2</v>
      </c>
      <c r="Z46" s="24">
        <f t="shared" si="73"/>
        <v>1.1462376416576586E-2</v>
      </c>
      <c r="AA46" s="24">
        <f t="shared" si="73"/>
        <v>2.029638505372218E-2</v>
      </c>
      <c r="AB46" s="24">
        <f t="shared" si="73"/>
        <v>1.6084581616213015E-2</v>
      </c>
      <c r="AC46" s="24">
        <f t="shared" si="73"/>
        <v>2.6070623421056694E-2</v>
      </c>
      <c r="AD46" s="24">
        <f t="shared" si="73"/>
        <v>1.7971978393073129E-2</v>
      </c>
      <c r="AE46" s="24">
        <f t="shared" si="73"/>
        <v>2.6203150002696286E-2</v>
      </c>
    </row>
    <row r="47" spans="1:31" s="19" customFormat="1" ht="13.8" x14ac:dyDescent="0.3">
      <c r="A47" s="22" t="s">
        <v>709</v>
      </c>
      <c r="B47" s="22" t="s">
        <v>710</v>
      </c>
      <c r="C47" s="22" t="s">
        <v>711</v>
      </c>
      <c r="D47" s="22" t="s">
        <v>712</v>
      </c>
      <c r="E47" s="22" t="s">
        <v>713</v>
      </c>
      <c r="F47" s="22" t="s">
        <v>714</v>
      </c>
      <c r="G47" s="22" t="s">
        <v>715</v>
      </c>
      <c r="H47" s="22" t="s">
        <v>716</v>
      </c>
      <c r="I47" s="22" t="s">
        <v>717</v>
      </c>
      <c r="J47" s="23">
        <f t="shared" si="0"/>
        <v>44634</v>
      </c>
      <c r="K47" s="24">
        <f t="shared" ref="K47:R47" si="74">B47/B46-1</f>
        <v>-2.8759698957674273E-2</v>
      </c>
      <c r="L47" s="24">
        <f t="shared" si="74"/>
        <v>-3.3931031657012278E-2</v>
      </c>
      <c r="M47" s="24">
        <f t="shared" si="74"/>
        <v>-1.5111584140016454E-2</v>
      </c>
      <c r="N47" s="24">
        <f t="shared" si="74"/>
        <v>-3.8138857016840166E-2</v>
      </c>
      <c r="O47" s="24">
        <f t="shared" si="74"/>
        <v>-7.83579402232637E-3</v>
      </c>
      <c r="P47" s="24">
        <f t="shared" si="74"/>
        <v>-3.1550826082414107E-2</v>
      </c>
      <c r="Q47" s="24">
        <f t="shared" si="74"/>
        <v>-1.4619578853320658E-2</v>
      </c>
      <c r="R47" s="24">
        <f t="shared" si="74"/>
        <v>-6.0692457841349134E-2</v>
      </c>
      <c r="S47" s="26">
        <f t="shared" si="21"/>
        <v>44634</v>
      </c>
      <c r="T47" s="24">
        <f t="shared" si="22"/>
        <v>2.5853120166516665E-2</v>
      </c>
      <c r="U47" s="24">
        <f t="shared" si="26"/>
        <v>2.1924595873566443E-2</v>
      </c>
      <c r="V47" s="24"/>
      <c r="W47" s="26">
        <f t="shared" si="23"/>
        <v>44634</v>
      </c>
      <c r="X47" s="24">
        <f t="shared" ref="X47:AE47" si="75">STDEV(K28:K47)</f>
        <v>2.1924595873566443E-2</v>
      </c>
      <c r="Y47" s="24">
        <f t="shared" si="75"/>
        <v>2.4529625746285085E-2</v>
      </c>
      <c r="Z47" s="24">
        <f t="shared" si="75"/>
        <v>1.2204066181651827E-2</v>
      </c>
      <c r="AA47" s="24">
        <f t="shared" si="75"/>
        <v>2.2067608454502865E-2</v>
      </c>
      <c r="AB47" s="24">
        <f t="shared" si="75"/>
        <v>1.5623461714539121E-2</v>
      </c>
      <c r="AC47" s="24">
        <f t="shared" si="75"/>
        <v>2.7080428104136082E-2</v>
      </c>
      <c r="AD47" s="24">
        <f t="shared" si="75"/>
        <v>1.8432066428638521E-2</v>
      </c>
      <c r="AE47" s="24">
        <f t="shared" si="75"/>
        <v>2.9814250137350666E-2</v>
      </c>
    </row>
    <row r="48" spans="1:31" s="19" customFormat="1" ht="13.8" x14ac:dyDescent="0.3">
      <c r="A48" s="22" t="s">
        <v>718</v>
      </c>
      <c r="B48" s="22" t="s">
        <v>719</v>
      </c>
      <c r="C48" s="22" t="s">
        <v>720</v>
      </c>
      <c r="D48" s="22" t="s">
        <v>721</v>
      </c>
      <c r="E48" s="22" t="s">
        <v>722</v>
      </c>
      <c r="F48" s="22" t="s">
        <v>723</v>
      </c>
      <c r="G48" s="22" t="s">
        <v>724</v>
      </c>
      <c r="H48" s="22" t="s">
        <v>725</v>
      </c>
      <c r="I48" s="22" t="s">
        <v>726</v>
      </c>
      <c r="J48" s="23">
        <f t="shared" si="0"/>
        <v>44635</v>
      </c>
      <c r="K48" s="24">
        <f t="shared" ref="K48:R48" si="76">B48/B47-1</f>
        <v>-2.1935257132815855E-2</v>
      </c>
      <c r="L48" s="24">
        <f t="shared" si="76"/>
        <v>-1.9016668080414023E-2</v>
      </c>
      <c r="M48" s="24">
        <f t="shared" si="76"/>
        <v>-2.1329879842534649E-2</v>
      </c>
      <c r="N48" s="24">
        <f t="shared" si="76"/>
        <v>4.5688652600106572E-4</v>
      </c>
      <c r="O48" s="24">
        <f t="shared" si="76"/>
        <v>-2.0920137628663849E-2</v>
      </c>
      <c r="P48" s="24">
        <f t="shared" si="76"/>
        <v>-3.3482819378733986E-2</v>
      </c>
      <c r="Q48" s="24">
        <f t="shared" si="76"/>
        <v>-3.0244314441505438E-3</v>
      </c>
      <c r="R48" s="24">
        <f t="shared" si="76"/>
        <v>1.2434294123859768E-3</v>
      </c>
      <c r="S48" s="26">
        <f t="shared" si="21"/>
        <v>44635</v>
      </c>
      <c r="T48" s="24">
        <f t="shared" si="22"/>
        <v>2.373265319295698E-2</v>
      </c>
      <c r="U48" s="24">
        <f t="shared" si="26"/>
        <v>2.2328616250259427E-2</v>
      </c>
      <c r="V48" s="24"/>
      <c r="W48" s="26">
        <f t="shared" si="23"/>
        <v>44635</v>
      </c>
      <c r="X48" s="24">
        <f t="shared" ref="X48:AE48" si="77">STDEV(K29:K48)</f>
        <v>2.2328616250259427E-2</v>
      </c>
      <c r="Y48" s="24">
        <f t="shared" si="77"/>
        <v>2.448903488737976E-2</v>
      </c>
      <c r="Z48" s="24">
        <f t="shared" si="77"/>
        <v>1.3326021632718076E-2</v>
      </c>
      <c r="AA48" s="24">
        <f t="shared" si="77"/>
        <v>2.0622104990574663E-2</v>
      </c>
      <c r="AB48" s="24">
        <f t="shared" si="77"/>
        <v>1.6418228046854777E-2</v>
      </c>
      <c r="AC48" s="24">
        <f t="shared" si="77"/>
        <v>2.8213805689328186E-2</v>
      </c>
      <c r="AD48" s="24">
        <f t="shared" si="77"/>
        <v>1.8280962784737415E-2</v>
      </c>
      <c r="AE48" s="24">
        <f t="shared" si="77"/>
        <v>2.8314773996921609E-2</v>
      </c>
    </row>
    <row r="49" spans="1:31" s="19" customFormat="1" ht="13.8" x14ac:dyDescent="0.3">
      <c r="A49" s="22" t="s">
        <v>727</v>
      </c>
      <c r="B49" s="22" t="s">
        <v>728</v>
      </c>
      <c r="C49" s="22" t="s">
        <v>729</v>
      </c>
      <c r="D49" s="22" t="s">
        <v>730</v>
      </c>
      <c r="E49" s="22" t="s">
        <v>731</v>
      </c>
      <c r="F49" s="22" t="s">
        <v>732</v>
      </c>
      <c r="G49" s="22" t="s">
        <v>733</v>
      </c>
      <c r="H49" s="22" t="s">
        <v>734</v>
      </c>
      <c r="I49" s="22" t="s">
        <v>735</v>
      </c>
      <c r="J49" s="23">
        <f t="shared" si="0"/>
        <v>44636</v>
      </c>
      <c r="K49" s="24">
        <f t="shared" ref="K49:R49" si="78">B49/B48-1</f>
        <v>2.5306193992243875E-2</v>
      </c>
      <c r="L49" s="24">
        <f t="shared" si="78"/>
        <v>2.8794241151769651E-2</v>
      </c>
      <c r="M49" s="24">
        <f t="shared" si="78"/>
        <v>1.6773288931732688E-2</v>
      </c>
      <c r="N49" s="24">
        <f t="shared" si="78"/>
        <v>3.9018557728235148E-2</v>
      </c>
      <c r="O49" s="24">
        <f t="shared" si="78"/>
        <v>-1.8979833926452416E-3</v>
      </c>
      <c r="P49" s="24">
        <f t="shared" si="78"/>
        <v>1.8825505317594082E-2</v>
      </c>
      <c r="Q49" s="24">
        <f t="shared" si="78"/>
        <v>3.0491793066932393E-2</v>
      </c>
      <c r="R49" s="24">
        <f t="shared" si="78"/>
        <v>4.3221007934455713E-2</v>
      </c>
      <c r="S49" s="26">
        <f t="shared" si="21"/>
        <v>44636</v>
      </c>
      <c r="T49" s="24">
        <f t="shared" si="22"/>
        <v>2.7975996148157267E-2</v>
      </c>
      <c r="U49" s="24">
        <f t="shared" si="26"/>
        <v>2.2845217750805891E-2</v>
      </c>
      <c r="V49" s="24"/>
      <c r="W49" s="26">
        <f t="shared" si="23"/>
        <v>44636</v>
      </c>
      <c r="X49" s="24">
        <f t="shared" ref="X49:AE49" si="79">STDEV(K30:K49)</f>
        <v>2.2845217750805891E-2</v>
      </c>
      <c r="Y49" s="24">
        <f t="shared" si="79"/>
        <v>2.5145276412805725E-2</v>
      </c>
      <c r="Z49" s="24">
        <f t="shared" si="79"/>
        <v>1.3719348446433964E-2</v>
      </c>
      <c r="AA49" s="24">
        <f t="shared" si="79"/>
        <v>2.2026836111892316E-2</v>
      </c>
      <c r="AB49" s="24">
        <f t="shared" si="79"/>
        <v>1.5911505977608421E-2</v>
      </c>
      <c r="AC49" s="24">
        <f t="shared" si="79"/>
        <v>2.8275646618355868E-2</v>
      </c>
      <c r="AD49" s="24">
        <f t="shared" si="79"/>
        <v>1.9267562265442975E-2</v>
      </c>
      <c r="AE49" s="24">
        <f t="shared" si="79"/>
        <v>2.9430882173287272E-2</v>
      </c>
    </row>
    <row r="50" spans="1:31" s="19" customFormat="1" ht="13.8" x14ac:dyDescent="0.3">
      <c r="A50" s="22" t="s">
        <v>736</v>
      </c>
      <c r="B50" s="22" t="s">
        <v>737</v>
      </c>
      <c r="C50" s="22" t="s">
        <v>738</v>
      </c>
      <c r="D50" s="22" t="s">
        <v>739</v>
      </c>
      <c r="E50" s="22" t="s">
        <v>740</v>
      </c>
      <c r="F50" s="22" t="s">
        <v>741</v>
      </c>
      <c r="G50" s="22" t="s">
        <v>742</v>
      </c>
      <c r="H50" s="22" t="s">
        <v>743</v>
      </c>
      <c r="I50" s="22" t="s">
        <v>744</v>
      </c>
      <c r="J50" s="23">
        <f t="shared" si="0"/>
        <v>44637</v>
      </c>
      <c r="K50" s="24">
        <f t="shared" ref="K50:R50" si="80">B50/B49-1</f>
        <v>-7.5348320369262867E-3</v>
      </c>
      <c r="L50" s="24">
        <f t="shared" si="80"/>
        <v>-7.9505161137813918E-3</v>
      </c>
      <c r="M50" s="24">
        <f t="shared" si="80"/>
        <v>-9.5325105150657619E-3</v>
      </c>
      <c r="N50" s="24">
        <f t="shared" si="80"/>
        <v>-7.0628173592830468E-3</v>
      </c>
      <c r="O50" s="24">
        <f t="shared" si="80"/>
        <v>1.3236867126218188E-2</v>
      </c>
      <c r="P50" s="24">
        <f t="shared" si="80"/>
        <v>-7.6685916396701526E-3</v>
      </c>
      <c r="Q50" s="24">
        <f t="shared" si="80"/>
        <v>-1.4882427612887605E-2</v>
      </c>
      <c r="R50" s="24">
        <f t="shared" si="80"/>
        <v>1.4383045618062695E-3</v>
      </c>
      <c r="S50" s="26">
        <f t="shared" si="21"/>
        <v>44637</v>
      </c>
      <c r="T50" s="24">
        <f t="shared" si="22"/>
        <v>2.108939203472467E-2</v>
      </c>
      <c r="U50" s="24">
        <f t="shared" si="26"/>
        <v>2.2820782263651977E-2</v>
      </c>
      <c r="V50" s="24"/>
      <c r="W50" s="26">
        <f t="shared" si="23"/>
        <v>44637</v>
      </c>
      <c r="X50" s="24">
        <f t="shared" ref="X50:AE50" si="81">STDEV(K31:K50)</f>
        <v>2.2820782263651977E-2</v>
      </c>
      <c r="Y50" s="24">
        <f t="shared" si="81"/>
        <v>2.4987830223833087E-2</v>
      </c>
      <c r="Z50" s="24">
        <f t="shared" si="81"/>
        <v>1.3987391546914004E-2</v>
      </c>
      <c r="AA50" s="24">
        <f t="shared" si="81"/>
        <v>2.1356032686656923E-2</v>
      </c>
      <c r="AB50" s="24">
        <f t="shared" si="81"/>
        <v>1.6082306279069345E-2</v>
      </c>
      <c r="AC50" s="24">
        <f t="shared" si="81"/>
        <v>2.8268769268995301E-2</v>
      </c>
      <c r="AD50" s="24">
        <f t="shared" si="81"/>
        <v>1.9690946026821123E-2</v>
      </c>
      <c r="AE50" s="24">
        <f t="shared" si="81"/>
        <v>2.8638036948548714E-2</v>
      </c>
    </row>
    <row r="51" spans="1:31" s="19" customFormat="1" ht="13.8" x14ac:dyDescent="0.3">
      <c r="A51" s="22" t="s">
        <v>745</v>
      </c>
      <c r="B51" s="22" t="s">
        <v>746</v>
      </c>
      <c r="C51" s="22" t="s">
        <v>747</v>
      </c>
      <c r="D51" s="22" t="s">
        <v>748</v>
      </c>
      <c r="E51" s="22" t="s">
        <v>749</v>
      </c>
      <c r="F51" s="22" t="s">
        <v>750</v>
      </c>
      <c r="G51" s="22" t="s">
        <v>751</v>
      </c>
      <c r="H51" s="22" t="s">
        <v>752</v>
      </c>
      <c r="I51" s="22" t="s">
        <v>753</v>
      </c>
      <c r="J51" s="23">
        <f t="shared" si="0"/>
        <v>44638</v>
      </c>
      <c r="K51" s="24">
        <f t="shared" ref="K51:R51" si="82">B51/B50-1</f>
        <v>2.7078120895541735E-2</v>
      </c>
      <c r="L51" s="24">
        <f t="shared" si="82"/>
        <v>3.1217649846572604E-2</v>
      </c>
      <c r="M51" s="24">
        <f t="shared" si="82"/>
        <v>9.1282479681165096E-3</v>
      </c>
      <c r="N51" s="24">
        <f t="shared" si="82"/>
        <v>1.4813634402786491E-2</v>
      </c>
      <c r="O51" s="24">
        <f t="shared" si="82"/>
        <v>2.6245179830799437E-3</v>
      </c>
      <c r="P51" s="24">
        <f t="shared" si="82"/>
        <v>4.2340225316868318E-2</v>
      </c>
      <c r="Q51" s="24">
        <f t="shared" si="82"/>
        <v>1.0161504098964214E-2</v>
      </c>
      <c r="R51" s="24">
        <f t="shared" si="82"/>
        <v>2.5549418339564589E-2</v>
      </c>
      <c r="S51" s="26">
        <f t="shared" si="21"/>
        <v>44638</v>
      </c>
      <c r="T51" s="24">
        <f t="shared" si="22"/>
        <v>2.6133520895447175E-2</v>
      </c>
      <c r="U51" s="24">
        <f t="shared" si="26"/>
        <v>2.3317560566349902E-2</v>
      </c>
      <c r="V51" s="24"/>
      <c r="W51" s="26">
        <f t="shared" si="23"/>
        <v>44638</v>
      </c>
      <c r="X51" s="24">
        <f t="shared" ref="X51:AE51" si="83">STDEV(K32:K51)</f>
        <v>2.3317560566349902E-2</v>
      </c>
      <c r="Y51" s="24">
        <f t="shared" si="83"/>
        <v>2.5563607834182059E-2</v>
      </c>
      <c r="Z51" s="24">
        <f t="shared" si="83"/>
        <v>1.4008762698497511E-2</v>
      </c>
      <c r="AA51" s="24">
        <f t="shared" si="83"/>
        <v>2.1382922070756833E-2</v>
      </c>
      <c r="AB51" s="24">
        <f t="shared" si="83"/>
        <v>1.5934448476180904E-2</v>
      </c>
      <c r="AC51" s="24">
        <f t="shared" si="83"/>
        <v>2.940704890868992E-2</v>
      </c>
      <c r="AD51" s="24">
        <f t="shared" si="83"/>
        <v>1.9561929018633972E-2</v>
      </c>
      <c r="AE51" s="24">
        <f t="shared" si="83"/>
        <v>2.8823304504764839E-2</v>
      </c>
    </row>
    <row r="52" spans="1:31" s="19" customFormat="1" ht="13.8" x14ac:dyDescent="0.3">
      <c r="A52" s="22" t="s">
        <v>754</v>
      </c>
      <c r="B52" s="22" t="s">
        <v>755</v>
      </c>
      <c r="C52" s="22" t="s">
        <v>756</v>
      </c>
      <c r="D52" s="22" t="s">
        <v>757</v>
      </c>
      <c r="E52" s="22" t="s">
        <v>758</v>
      </c>
      <c r="F52" s="22" t="s">
        <v>759</v>
      </c>
      <c r="G52" s="22" t="s">
        <v>760</v>
      </c>
      <c r="H52" s="22" t="s">
        <v>761</v>
      </c>
      <c r="I52" s="22" t="s">
        <v>762</v>
      </c>
      <c r="J52" s="23">
        <f t="shared" si="0"/>
        <v>44641</v>
      </c>
      <c r="K52" s="24">
        <f t="shared" ref="K52:R52" si="84">B52/B51-1</f>
        <v>-5.7483071633718241E-3</v>
      </c>
      <c r="L52" s="24">
        <f t="shared" si="84"/>
        <v>-5.7484839304328128E-3</v>
      </c>
      <c r="M52" s="24">
        <f t="shared" si="84"/>
        <v>-1.1813705623152648E-3</v>
      </c>
      <c r="N52" s="24">
        <f t="shared" si="84"/>
        <v>-8.2020128320022812E-3</v>
      </c>
      <c r="O52" s="24">
        <f t="shared" si="84"/>
        <v>-4.9574449416515121E-3</v>
      </c>
      <c r="P52" s="24">
        <f t="shared" si="84"/>
        <v>-4.5441936704072594E-3</v>
      </c>
      <c r="Q52" s="24">
        <f t="shared" si="84"/>
        <v>-1.3473126640101141E-2</v>
      </c>
      <c r="R52" s="24">
        <f t="shared" si="84"/>
        <v>-8.0915346922961762E-3</v>
      </c>
      <c r="S52" s="26">
        <f t="shared" si="21"/>
        <v>44641</v>
      </c>
      <c r="T52" s="24">
        <f t="shared" si="22"/>
        <v>2.1712131218476927E-2</v>
      </c>
      <c r="U52" s="24">
        <f t="shared" si="26"/>
        <v>2.3442303600525342E-2</v>
      </c>
      <c r="V52" s="24"/>
      <c r="W52" s="26">
        <f t="shared" si="23"/>
        <v>44641</v>
      </c>
      <c r="X52" s="24">
        <f t="shared" ref="X52:AE52" si="85">STDEV(K33:K52)</f>
        <v>2.3442303600525342E-2</v>
      </c>
      <c r="Y52" s="24">
        <f t="shared" si="85"/>
        <v>2.5662139229748977E-2</v>
      </c>
      <c r="Z52" s="24">
        <f t="shared" si="85"/>
        <v>1.402785536920886E-2</v>
      </c>
      <c r="AA52" s="24">
        <f t="shared" si="85"/>
        <v>2.1543388761568957E-2</v>
      </c>
      <c r="AB52" s="24">
        <f t="shared" si="85"/>
        <v>1.595158696822694E-2</v>
      </c>
      <c r="AC52" s="24">
        <f t="shared" si="85"/>
        <v>2.9471937645184614E-2</v>
      </c>
      <c r="AD52" s="24">
        <f t="shared" si="85"/>
        <v>1.9853762734718214E-2</v>
      </c>
      <c r="AE52" s="24">
        <f t="shared" si="85"/>
        <v>2.8718406686533443E-2</v>
      </c>
    </row>
    <row r="53" spans="1:31" s="19" customFormat="1" ht="13.8" x14ac:dyDescent="0.3">
      <c r="A53" s="22" t="s">
        <v>763</v>
      </c>
      <c r="B53" s="22" t="s">
        <v>764</v>
      </c>
      <c r="C53" s="22" t="s">
        <v>765</v>
      </c>
      <c r="D53" s="22" t="s">
        <v>766</v>
      </c>
      <c r="E53" s="22" t="s">
        <v>767</v>
      </c>
      <c r="F53" s="22" t="s">
        <v>768</v>
      </c>
      <c r="G53" s="22" t="s">
        <v>769</v>
      </c>
      <c r="H53" s="22" t="s">
        <v>770</v>
      </c>
      <c r="I53" s="22" t="s">
        <v>771</v>
      </c>
      <c r="J53" s="23">
        <f t="shared" si="0"/>
        <v>44642</v>
      </c>
      <c r="K53" s="24">
        <f t="shared" ref="K53:R53" si="86">B53/B52-1</f>
        <v>8.7798459942478591E-3</v>
      </c>
      <c r="L53" s="24">
        <f t="shared" si="86"/>
        <v>5.9857200036150804E-3</v>
      </c>
      <c r="M53" s="24">
        <f t="shared" si="86"/>
        <v>1.4175947509280862E-2</v>
      </c>
      <c r="N53" s="24">
        <f t="shared" si="86"/>
        <v>-8.2282610781660992E-3</v>
      </c>
      <c r="O53" s="24">
        <f t="shared" si="86"/>
        <v>1.0390488367649997E-2</v>
      </c>
      <c r="P53" s="24">
        <f t="shared" si="86"/>
        <v>1.7413641107744571E-2</v>
      </c>
      <c r="Q53" s="24">
        <f t="shared" si="86"/>
        <v>1.188379739664791E-3</v>
      </c>
      <c r="R53" s="24">
        <f t="shared" si="86"/>
        <v>-1.9475010324988995E-2</v>
      </c>
      <c r="S53" s="26">
        <f t="shared" si="21"/>
        <v>44642</v>
      </c>
      <c r="T53" s="24">
        <f t="shared" si="22"/>
        <v>1.6446975883890966E-2</v>
      </c>
      <c r="U53" s="24">
        <f t="shared" si="26"/>
        <v>2.3460507224765014E-2</v>
      </c>
      <c r="V53" s="24"/>
      <c r="W53" s="26">
        <f t="shared" si="23"/>
        <v>44642</v>
      </c>
      <c r="X53" s="24">
        <f t="shared" ref="X53:AE53" si="87">STDEV(K34:K53)</f>
        <v>2.3460507224765014E-2</v>
      </c>
      <c r="Y53" s="24">
        <f t="shared" si="87"/>
        <v>2.5637962149803094E-2</v>
      </c>
      <c r="Z53" s="24">
        <f t="shared" si="87"/>
        <v>1.4226087266909705E-2</v>
      </c>
      <c r="AA53" s="24">
        <f t="shared" si="87"/>
        <v>2.1348849750351836E-2</v>
      </c>
      <c r="AB53" s="24">
        <f t="shared" si="87"/>
        <v>1.5759140575976448E-2</v>
      </c>
      <c r="AC53" s="24">
        <f t="shared" si="87"/>
        <v>2.9591244301204602E-2</v>
      </c>
      <c r="AD53" s="24">
        <f t="shared" si="87"/>
        <v>1.9851327365550196E-2</v>
      </c>
      <c r="AE53" s="24">
        <f t="shared" si="87"/>
        <v>2.858410458925955E-2</v>
      </c>
    </row>
    <row r="54" spans="1:31" s="19" customFormat="1" ht="13.8" x14ac:dyDescent="0.3">
      <c r="A54" s="22" t="s">
        <v>772</v>
      </c>
      <c r="B54" s="22" t="s">
        <v>773</v>
      </c>
      <c r="C54" s="22" t="s">
        <v>774</v>
      </c>
      <c r="D54" s="22" t="s">
        <v>775</v>
      </c>
      <c r="E54" s="22" t="s">
        <v>776</v>
      </c>
      <c r="F54" s="22" t="s">
        <v>777</v>
      </c>
      <c r="G54" s="22" t="s">
        <v>778</v>
      </c>
      <c r="H54" s="22" t="s">
        <v>779</v>
      </c>
      <c r="I54" s="22" t="s">
        <v>780</v>
      </c>
      <c r="J54" s="23">
        <f t="shared" si="0"/>
        <v>44643</v>
      </c>
      <c r="K54" s="24">
        <f t="shared" ref="K54:R54" si="88">B54/B53-1</f>
        <v>4.1092569058924777E-3</v>
      </c>
      <c r="L54" s="24">
        <f t="shared" si="88"/>
        <v>6.7022098554059273E-3</v>
      </c>
      <c r="M54" s="24">
        <f t="shared" si="88"/>
        <v>5.6013347861616491E-3</v>
      </c>
      <c r="N54" s="24">
        <f t="shared" si="88"/>
        <v>1.4701542718648541E-2</v>
      </c>
      <c r="O54" s="24">
        <f t="shared" si="88"/>
        <v>-1.0239999999999916E-2</v>
      </c>
      <c r="P54" s="24">
        <f t="shared" si="88"/>
        <v>1.3146690171355058E-3</v>
      </c>
      <c r="Q54" s="24">
        <f t="shared" si="88"/>
        <v>9.3051002773694158E-3</v>
      </c>
      <c r="R54" s="24">
        <f t="shared" si="88"/>
        <v>1.568897624940413E-2</v>
      </c>
      <c r="S54" s="26">
        <f t="shared" si="21"/>
        <v>44643</v>
      </c>
      <c r="T54" s="24">
        <f t="shared" si="22"/>
        <v>1.3915863018201118E-2</v>
      </c>
      <c r="U54" s="24">
        <f t="shared" si="26"/>
        <v>2.3460769998042506E-2</v>
      </c>
      <c r="V54" s="24"/>
      <c r="W54" s="26">
        <f t="shared" si="23"/>
        <v>44643</v>
      </c>
      <c r="X54" s="24">
        <f t="shared" ref="X54:AE54" si="89">STDEV(K35:K54)</f>
        <v>2.3460769998042506E-2</v>
      </c>
      <c r="Y54" s="24">
        <f t="shared" si="89"/>
        <v>2.563699304973361E-2</v>
      </c>
      <c r="Z54" s="24">
        <f t="shared" si="89"/>
        <v>1.4173101233892246E-2</v>
      </c>
      <c r="AA54" s="24">
        <f t="shared" si="89"/>
        <v>2.1467467984463574E-2</v>
      </c>
      <c r="AB54" s="24">
        <f t="shared" si="89"/>
        <v>1.5891531755667865E-2</v>
      </c>
      <c r="AC54" s="24">
        <f t="shared" si="89"/>
        <v>2.9600107901854331E-2</v>
      </c>
      <c r="AD54" s="24">
        <f t="shared" si="89"/>
        <v>1.9840110424208923E-2</v>
      </c>
      <c r="AE54" s="24">
        <f t="shared" si="89"/>
        <v>2.8481645986571616E-2</v>
      </c>
    </row>
    <row r="55" spans="1:31" s="19" customFormat="1" ht="13.8" x14ac:dyDescent="0.3">
      <c r="A55" s="22" t="s">
        <v>781</v>
      </c>
      <c r="B55" s="22" t="s">
        <v>782</v>
      </c>
      <c r="C55" s="22" t="s">
        <v>783</v>
      </c>
      <c r="D55" s="22" t="s">
        <v>784</v>
      </c>
      <c r="E55" s="22" t="s">
        <v>785</v>
      </c>
      <c r="F55" s="22" t="s">
        <v>786</v>
      </c>
      <c r="G55" s="22" t="s">
        <v>787</v>
      </c>
      <c r="H55" s="22" t="s">
        <v>788</v>
      </c>
      <c r="I55" s="22" t="s">
        <v>789</v>
      </c>
      <c r="J55" s="23">
        <f t="shared" si="0"/>
        <v>44644</v>
      </c>
      <c r="K55" s="24">
        <f t="shared" ref="K55:R55" si="90">B55/B54-1</f>
        <v>1.6511309372645222E-2</v>
      </c>
      <c r="L55" s="24">
        <f t="shared" si="90"/>
        <v>1.7185810741896512E-2</v>
      </c>
      <c r="M55" s="24">
        <f t="shared" si="90"/>
        <v>5.9256751036995681E-4</v>
      </c>
      <c r="N55" s="24">
        <f t="shared" si="90"/>
        <v>1.8935059816672428E-2</v>
      </c>
      <c r="O55" s="24">
        <f t="shared" si="90"/>
        <v>1.0096111454016343E-2</v>
      </c>
      <c r="P55" s="24">
        <f t="shared" si="90"/>
        <v>1.3636702722864547E-2</v>
      </c>
      <c r="Q55" s="24">
        <f t="shared" si="90"/>
        <v>4.5834552013259255E-2</v>
      </c>
      <c r="R55" s="24">
        <f t="shared" si="90"/>
        <v>1.7970174011721074E-3</v>
      </c>
      <c r="S55" s="26">
        <f t="shared" si="21"/>
        <v>44644</v>
      </c>
      <c r="T55" s="24">
        <f t="shared" si="22"/>
        <v>1.2431326614402532E-2</v>
      </c>
      <c r="U55" s="24">
        <f t="shared" si="26"/>
        <v>2.3521865863467124E-2</v>
      </c>
      <c r="V55" s="24"/>
      <c r="W55" s="26">
        <f t="shared" si="23"/>
        <v>44644</v>
      </c>
      <c r="X55" s="24">
        <f t="shared" ref="X55:AE55" si="91">STDEV(K36:K55)</f>
        <v>2.3521865863467124E-2</v>
      </c>
      <c r="Y55" s="24">
        <f t="shared" si="91"/>
        <v>2.5782539750383367E-2</v>
      </c>
      <c r="Z55" s="24">
        <f t="shared" si="91"/>
        <v>1.3283605604820664E-2</v>
      </c>
      <c r="AA55" s="24">
        <f t="shared" si="91"/>
        <v>2.1503468242043123E-2</v>
      </c>
      <c r="AB55" s="24">
        <f t="shared" si="91"/>
        <v>1.4982606753730679E-2</v>
      </c>
      <c r="AC55" s="24">
        <f t="shared" si="91"/>
        <v>2.9590434150762415E-2</v>
      </c>
      <c r="AD55" s="24">
        <f t="shared" si="91"/>
        <v>2.1936300769909843E-2</v>
      </c>
      <c r="AE55" s="24">
        <f t="shared" si="91"/>
        <v>2.8094650826017694E-2</v>
      </c>
    </row>
    <row r="56" spans="1:31" s="19" customFormat="1" ht="13.8" x14ac:dyDescent="0.3">
      <c r="A56" s="22" t="s">
        <v>790</v>
      </c>
      <c r="B56" s="22" t="s">
        <v>791</v>
      </c>
      <c r="C56" s="22" t="s">
        <v>792</v>
      </c>
      <c r="D56" s="22" t="s">
        <v>793</v>
      </c>
      <c r="E56" s="22" t="s">
        <v>794</v>
      </c>
      <c r="F56" s="22" t="s">
        <v>795</v>
      </c>
      <c r="G56" s="22" t="s">
        <v>796</v>
      </c>
      <c r="H56" s="22" t="s">
        <v>797</v>
      </c>
      <c r="I56" s="22" t="s">
        <v>798</v>
      </c>
      <c r="J56" s="23">
        <f t="shared" si="0"/>
        <v>44645</v>
      </c>
      <c r="K56" s="24">
        <f t="shared" ref="K56:R56" si="92">B56/B55-1</f>
        <v>1.7058136915610422E-2</v>
      </c>
      <c r="L56" s="24">
        <f t="shared" si="92"/>
        <v>1.9622785292436662E-2</v>
      </c>
      <c r="M56" s="24">
        <f t="shared" si="92"/>
        <v>2.1319796954315517E-3</v>
      </c>
      <c r="N56" s="24">
        <f t="shared" si="92"/>
        <v>2.6200498774897829E-2</v>
      </c>
      <c r="O56" s="24">
        <f t="shared" si="92"/>
        <v>1.2468537674770408E-2</v>
      </c>
      <c r="P56" s="24">
        <f t="shared" si="92"/>
        <v>1.4145041875800235E-2</v>
      </c>
      <c r="Q56" s="24">
        <f t="shared" si="92"/>
        <v>1.9279396856100917E-2</v>
      </c>
      <c r="R56" s="24">
        <f t="shared" si="92"/>
        <v>2.9592786317106823E-2</v>
      </c>
      <c r="S56" s="26">
        <f t="shared" si="21"/>
        <v>44645</v>
      </c>
      <c r="T56" s="24">
        <f t="shared" si="22"/>
        <v>9.4756706138604176E-3</v>
      </c>
      <c r="U56" s="24">
        <f t="shared" si="26"/>
        <v>2.2961474470030396E-2</v>
      </c>
      <c r="V56" s="24"/>
      <c r="W56" s="26">
        <f t="shared" si="23"/>
        <v>44645</v>
      </c>
      <c r="X56" s="24">
        <f t="shared" ref="X56:AE56" si="93">STDEV(K37:K56)</f>
        <v>2.2961474470030396E-2</v>
      </c>
      <c r="Y56" s="24">
        <f t="shared" si="93"/>
        <v>2.5064880206838794E-2</v>
      </c>
      <c r="Z56" s="24">
        <f t="shared" si="93"/>
        <v>1.2809376125169658E-2</v>
      </c>
      <c r="AA56" s="24">
        <f t="shared" si="93"/>
        <v>2.1434184716256154E-2</v>
      </c>
      <c r="AB56" s="24">
        <f t="shared" si="93"/>
        <v>1.4616050065368692E-2</v>
      </c>
      <c r="AC56" s="24">
        <f t="shared" si="93"/>
        <v>2.857798311020366E-2</v>
      </c>
      <c r="AD56" s="24">
        <f t="shared" si="93"/>
        <v>2.1762881591918904E-2</v>
      </c>
      <c r="AE56" s="24">
        <f t="shared" si="93"/>
        <v>2.74776773216245E-2</v>
      </c>
    </row>
    <row r="57" spans="1:31" s="19" customFormat="1" ht="13.8" x14ac:dyDescent="0.3">
      <c r="A57" s="22" t="s">
        <v>799</v>
      </c>
      <c r="B57" s="22" t="s">
        <v>800</v>
      </c>
      <c r="C57" s="22" t="s">
        <v>801</v>
      </c>
      <c r="D57" s="22" t="s">
        <v>802</v>
      </c>
      <c r="E57" s="22" t="s">
        <v>803</v>
      </c>
      <c r="F57" s="22" t="s">
        <v>804</v>
      </c>
      <c r="G57" s="22" t="s">
        <v>805</v>
      </c>
      <c r="H57" s="22" t="s">
        <v>806</v>
      </c>
      <c r="I57" s="22" t="s">
        <v>807</v>
      </c>
      <c r="J57" s="23">
        <f t="shared" si="0"/>
        <v>44648</v>
      </c>
      <c r="K57" s="24">
        <f t="shared" ref="K57:R57" si="94">B57/B56-1</f>
        <v>-1.2733056819554722E-2</v>
      </c>
      <c r="L57" s="24">
        <f t="shared" si="94"/>
        <v>-1.367172134371808E-2</v>
      </c>
      <c r="M57" s="24">
        <f t="shared" si="94"/>
        <v>-6.871981899841173E-3</v>
      </c>
      <c r="N57" s="24">
        <f t="shared" si="94"/>
        <v>-1.1097770415064434E-2</v>
      </c>
      <c r="O57" s="24">
        <f t="shared" si="94"/>
        <v>-1.2429946831441274E-2</v>
      </c>
      <c r="P57" s="24">
        <f t="shared" si="94"/>
        <v>-1.2912433478471264E-2</v>
      </c>
      <c r="Q57" s="24">
        <f t="shared" si="94"/>
        <v>-4.1367759784615599E-2</v>
      </c>
      <c r="R57" s="24">
        <f t="shared" si="94"/>
        <v>9.8892947527209341E-3</v>
      </c>
      <c r="S57" s="26">
        <f t="shared" si="21"/>
        <v>44648</v>
      </c>
      <c r="T57" s="24">
        <f t="shared" si="22"/>
        <v>1.2167826727666933E-2</v>
      </c>
      <c r="U57" s="24">
        <f t="shared" si="26"/>
        <v>2.331633376038094E-2</v>
      </c>
      <c r="V57" s="24"/>
      <c r="W57" s="26">
        <f t="shared" si="23"/>
        <v>44648</v>
      </c>
      <c r="X57" s="24">
        <f t="shared" ref="X57:AE57" si="95">STDEV(K38:K57)</f>
        <v>2.331633376038094E-2</v>
      </c>
      <c r="Y57" s="24">
        <f t="shared" si="95"/>
        <v>2.5382615203547541E-2</v>
      </c>
      <c r="Z57" s="24">
        <f t="shared" si="95"/>
        <v>1.2918785946887702E-2</v>
      </c>
      <c r="AA57" s="24">
        <f t="shared" si="95"/>
        <v>2.1626870401413093E-2</v>
      </c>
      <c r="AB57" s="24">
        <f t="shared" si="95"/>
        <v>1.4874769922617416E-2</v>
      </c>
      <c r="AC57" s="24">
        <f t="shared" si="95"/>
        <v>2.8855584320349483E-2</v>
      </c>
      <c r="AD57" s="24">
        <f t="shared" si="95"/>
        <v>2.4328711592082403E-2</v>
      </c>
      <c r="AE57" s="24">
        <f t="shared" si="95"/>
        <v>2.6997695905929934E-2</v>
      </c>
    </row>
    <row r="58" spans="1:31" s="19" customFormat="1" ht="13.8" x14ac:dyDescent="0.3">
      <c r="A58" s="22" t="s">
        <v>808</v>
      </c>
      <c r="B58" s="22" t="s">
        <v>809</v>
      </c>
      <c r="C58" s="22" t="s">
        <v>810</v>
      </c>
      <c r="D58" s="22" t="s">
        <v>811</v>
      </c>
      <c r="E58" s="22" t="s">
        <v>812</v>
      </c>
      <c r="F58" s="22" t="s">
        <v>813</v>
      </c>
      <c r="G58" s="22" t="s">
        <v>814</v>
      </c>
      <c r="H58" s="22" t="s">
        <v>815</v>
      </c>
      <c r="I58" s="22" t="s">
        <v>816</v>
      </c>
      <c r="J58" s="23">
        <f t="shared" si="0"/>
        <v>44649</v>
      </c>
      <c r="K58" s="24">
        <f t="shared" ref="K58:R58" si="96">B58/B57-1</f>
        <v>-4.9843372707693012E-3</v>
      </c>
      <c r="L58" s="24">
        <f t="shared" si="96"/>
        <v>-3.2877108409710143E-3</v>
      </c>
      <c r="M58" s="24">
        <f t="shared" si="96"/>
        <v>-2.465189819616187E-3</v>
      </c>
      <c r="N58" s="24">
        <f t="shared" si="96"/>
        <v>-1.6752014852428054E-4</v>
      </c>
      <c r="O58" s="24">
        <f t="shared" si="96"/>
        <v>-5.8639505274644677E-3</v>
      </c>
      <c r="P58" s="24">
        <f t="shared" si="96"/>
        <v>-5.1315731432968192E-3</v>
      </c>
      <c r="Q58" s="24">
        <f t="shared" si="96"/>
        <v>4.0189379032353756E-3</v>
      </c>
      <c r="R58" s="24">
        <f t="shared" si="96"/>
        <v>7.8851940436694967E-3</v>
      </c>
      <c r="S58" s="26">
        <f t="shared" si="21"/>
        <v>44649</v>
      </c>
      <c r="T58" s="24">
        <f t="shared" si="22"/>
        <v>1.3112712784933605E-2</v>
      </c>
      <c r="U58" s="24">
        <f t="shared" si="26"/>
        <v>2.3304155004232777E-2</v>
      </c>
      <c r="V58" s="24"/>
      <c r="W58" s="26">
        <f t="shared" si="23"/>
        <v>44649</v>
      </c>
      <c r="X58" s="24">
        <f t="shared" ref="X58:AE58" si="97">STDEV(K39:K58)</f>
        <v>2.3304155004232777E-2</v>
      </c>
      <c r="Y58" s="24">
        <f t="shared" si="97"/>
        <v>2.5281098423576717E-2</v>
      </c>
      <c r="Z58" s="24">
        <f t="shared" si="97"/>
        <v>1.2224649024157062E-2</v>
      </c>
      <c r="AA58" s="24">
        <f t="shared" si="97"/>
        <v>2.1472976526438994E-2</v>
      </c>
      <c r="AB58" s="24">
        <f t="shared" si="97"/>
        <v>1.4965892996036368E-2</v>
      </c>
      <c r="AC58" s="24">
        <f t="shared" si="97"/>
        <v>2.8809138719975605E-2</v>
      </c>
      <c r="AD58" s="24">
        <f t="shared" si="97"/>
        <v>2.4282143059853451E-2</v>
      </c>
      <c r="AE58" s="24">
        <f t="shared" si="97"/>
        <v>2.6086084366804776E-2</v>
      </c>
    </row>
    <row r="59" spans="1:31" s="19" customFormat="1" ht="13.8" x14ac:dyDescent="0.3">
      <c r="A59" s="22" t="s">
        <v>817</v>
      </c>
      <c r="B59" s="22" t="s">
        <v>818</v>
      </c>
      <c r="C59" s="22" t="s">
        <v>819</v>
      </c>
      <c r="D59" s="22" t="s">
        <v>820</v>
      </c>
      <c r="E59" s="22" t="s">
        <v>821</v>
      </c>
      <c r="F59" s="22" t="s">
        <v>822</v>
      </c>
      <c r="G59" s="22" t="s">
        <v>823</v>
      </c>
      <c r="H59" s="22" t="s">
        <v>824</v>
      </c>
      <c r="I59" s="22" t="s">
        <v>825</v>
      </c>
      <c r="J59" s="23">
        <f t="shared" si="0"/>
        <v>44650</v>
      </c>
      <c r="K59" s="24">
        <f t="shared" ref="K59:R59" si="98">B59/B58-1</f>
        <v>7.9689767407540302E-3</v>
      </c>
      <c r="L59" s="24">
        <f t="shared" si="98"/>
        <v>8.1876200384123354E-3</v>
      </c>
      <c r="M59" s="24">
        <f t="shared" si="98"/>
        <v>-8.4194021201896563E-3</v>
      </c>
      <c r="N59" s="24">
        <f t="shared" si="98"/>
        <v>1.5108545112741512E-2</v>
      </c>
      <c r="O59" s="24">
        <f t="shared" si="98"/>
        <v>-5.5765346447704811E-3</v>
      </c>
      <c r="P59" s="24">
        <f t="shared" si="98"/>
        <v>2.9756039884918373E-3</v>
      </c>
      <c r="Q59" s="24">
        <f t="shared" si="98"/>
        <v>1.2067941560755413E-2</v>
      </c>
      <c r="R59" s="24">
        <f t="shared" si="98"/>
        <v>1.3068773348031026E-2</v>
      </c>
      <c r="S59" s="26">
        <f t="shared" si="21"/>
        <v>44650</v>
      </c>
      <c r="T59" s="24">
        <f t="shared" si="22"/>
        <v>1.3234368445309742E-2</v>
      </c>
      <c r="U59" s="24">
        <f t="shared" si="26"/>
        <v>2.2861377222622575E-2</v>
      </c>
      <c r="V59" s="24"/>
      <c r="W59" s="26">
        <f t="shared" si="23"/>
        <v>44650</v>
      </c>
      <c r="X59" s="24">
        <f t="shared" ref="X59:AE59" si="99">STDEV(K40:K59)</f>
        <v>2.2861377222622575E-2</v>
      </c>
      <c r="Y59" s="24">
        <f t="shared" si="99"/>
        <v>2.4678631434145573E-2</v>
      </c>
      <c r="Z59" s="24">
        <f t="shared" si="99"/>
        <v>1.2170669724284204E-2</v>
      </c>
      <c r="AA59" s="24">
        <f t="shared" si="99"/>
        <v>2.1496802253232125E-2</v>
      </c>
      <c r="AB59" s="24">
        <f t="shared" si="99"/>
        <v>1.4668141295776564E-2</v>
      </c>
      <c r="AC59" s="24">
        <f t="shared" si="99"/>
        <v>2.7693076328947026E-2</v>
      </c>
      <c r="AD59" s="24">
        <f t="shared" si="99"/>
        <v>2.4255622066529977E-2</v>
      </c>
      <c r="AE59" s="24">
        <f t="shared" si="99"/>
        <v>2.607735027172111E-2</v>
      </c>
    </row>
    <row r="60" spans="1:31" s="19" customFormat="1" ht="13.8" x14ac:dyDescent="0.3">
      <c r="A60" s="22" t="s">
        <v>826</v>
      </c>
      <c r="B60" s="22" t="s">
        <v>827</v>
      </c>
      <c r="C60" s="22" t="s">
        <v>828</v>
      </c>
      <c r="D60" s="22" t="s">
        <v>829</v>
      </c>
      <c r="E60" s="22" t="s">
        <v>830</v>
      </c>
      <c r="F60" s="22" t="s">
        <v>831</v>
      </c>
      <c r="G60" s="22" t="s">
        <v>832</v>
      </c>
      <c r="H60" s="22" t="s">
        <v>833</v>
      </c>
      <c r="I60" s="22" t="s">
        <v>834</v>
      </c>
      <c r="J60" s="23">
        <f t="shared" si="0"/>
        <v>44651</v>
      </c>
      <c r="K60" s="24">
        <f t="shared" ref="K60:R60" si="100">B60/B59-1</f>
        <v>-6.1124893244948186E-3</v>
      </c>
      <c r="L60" s="24">
        <f t="shared" si="100"/>
        <v>-8.6395499397240449E-3</v>
      </c>
      <c r="M60" s="24">
        <f t="shared" si="100"/>
        <v>4.5892059126848572E-3</v>
      </c>
      <c r="N60" s="24">
        <f t="shared" si="100"/>
        <v>-7.6000775301793277E-3</v>
      </c>
      <c r="O60" s="24">
        <f t="shared" si="100"/>
        <v>-4.4891891494089897E-3</v>
      </c>
      <c r="P60" s="24">
        <f t="shared" si="100"/>
        <v>-9.0575083010786539E-3</v>
      </c>
      <c r="Q60" s="24">
        <f t="shared" si="100"/>
        <v>-1.9306152148909628E-2</v>
      </c>
      <c r="R60" s="24">
        <f t="shared" si="100"/>
        <v>5.9090579359706297E-3</v>
      </c>
      <c r="S60" s="26">
        <f t="shared" si="21"/>
        <v>44651</v>
      </c>
      <c r="T60" s="24">
        <f t="shared" si="22"/>
        <v>1.2026375524414948E-2</v>
      </c>
      <c r="U60" s="24">
        <f t="shared" si="26"/>
        <v>2.2003282756535732E-2</v>
      </c>
      <c r="V60" s="24"/>
      <c r="W60" s="26">
        <f t="shared" si="23"/>
        <v>44651</v>
      </c>
      <c r="X60" s="24">
        <f t="shared" ref="X60:AE60" si="101">STDEV(K41:K60)</f>
        <v>2.2003282756535732E-2</v>
      </c>
      <c r="Y60" s="24">
        <f t="shared" si="101"/>
        <v>2.383657341566037E-2</v>
      </c>
      <c r="Z60" s="24">
        <f t="shared" si="101"/>
        <v>1.2085581763485903E-2</v>
      </c>
      <c r="AA60" s="24">
        <f t="shared" si="101"/>
        <v>2.0987487195663186E-2</v>
      </c>
      <c r="AB60" s="24">
        <f t="shared" si="101"/>
        <v>1.4704124873341889E-2</v>
      </c>
      <c r="AC60" s="24">
        <f t="shared" si="101"/>
        <v>2.6657797711418005E-2</v>
      </c>
      <c r="AD60" s="24">
        <f t="shared" si="101"/>
        <v>2.4264887935921447E-2</v>
      </c>
      <c r="AE60" s="24">
        <f t="shared" si="101"/>
        <v>2.5466123981611268E-2</v>
      </c>
    </row>
    <row r="61" spans="1:31" s="19" customFormat="1" ht="13.8" x14ac:dyDescent="0.3">
      <c r="A61" s="22" t="s">
        <v>835</v>
      </c>
      <c r="B61" s="22" t="s">
        <v>836</v>
      </c>
      <c r="C61" s="22" t="s">
        <v>837</v>
      </c>
      <c r="D61" s="22" t="s">
        <v>838</v>
      </c>
      <c r="E61" s="22" t="s">
        <v>839</v>
      </c>
      <c r="F61" s="22" t="s">
        <v>840</v>
      </c>
      <c r="G61" s="22" t="s">
        <v>841</v>
      </c>
      <c r="H61" s="22" t="s">
        <v>842</v>
      </c>
      <c r="I61" s="22" t="s">
        <v>843</v>
      </c>
      <c r="J61" s="23">
        <f t="shared" si="0"/>
        <v>44652</v>
      </c>
      <c r="K61" s="24">
        <f t="shared" ref="K61:R61" si="102">B61/B60-1</f>
        <v>-3.6908673538281755E-3</v>
      </c>
      <c r="L61" s="24">
        <f t="shared" si="102"/>
        <v>-1.2335392568239012E-3</v>
      </c>
      <c r="M61" s="24">
        <f t="shared" si="102"/>
        <v>-1.2284633941861967E-2</v>
      </c>
      <c r="N61" s="24">
        <f t="shared" si="102"/>
        <v>1.2524242068209013E-2</v>
      </c>
      <c r="O61" s="24">
        <f t="shared" si="102"/>
        <v>5.0860488497248557E-3</v>
      </c>
      <c r="P61" s="24">
        <f t="shared" si="102"/>
        <v>-1.1197359029264886E-2</v>
      </c>
      <c r="Q61" s="24">
        <f t="shared" si="102"/>
        <v>-8.8558059381771415E-4</v>
      </c>
      <c r="R61" s="24">
        <f t="shared" si="102"/>
        <v>2.1388028353109823E-2</v>
      </c>
      <c r="S61" s="26">
        <f t="shared" si="21"/>
        <v>44652</v>
      </c>
      <c r="T61" s="24">
        <f t="shared" si="22"/>
        <v>7.500159970486084E-3</v>
      </c>
      <c r="U61" s="24">
        <f t="shared" si="26"/>
        <v>2.1858436013329648E-2</v>
      </c>
      <c r="V61" s="27"/>
      <c r="W61" s="26">
        <f t="shared" si="23"/>
        <v>44652</v>
      </c>
      <c r="X61" s="24">
        <f t="shared" ref="X61:AE61" si="103">STDEV(K42:K61)</f>
        <v>2.1858436013329648E-2</v>
      </c>
      <c r="Y61" s="24">
        <f t="shared" si="103"/>
        <v>2.372770622903423E-2</v>
      </c>
      <c r="Z61" s="24">
        <f t="shared" si="103"/>
        <v>1.1821927315120308E-2</v>
      </c>
      <c r="AA61" s="24">
        <f t="shared" si="103"/>
        <v>2.1075016058158268E-2</v>
      </c>
      <c r="AB61" s="24">
        <f t="shared" si="103"/>
        <v>1.4750023573252899E-2</v>
      </c>
      <c r="AC61" s="24">
        <f t="shared" si="103"/>
        <v>2.6517103447758379E-2</v>
      </c>
      <c r="AD61" s="24">
        <f t="shared" si="103"/>
        <v>2.4210334813617753E-2</v>
      </c>
      <c r="AE61" s="24">
        <f t="shared" si="103"/>
        <v>2.5745202139289505E-2</v>
      </c>
    </row>
    <row r="62" spans="1:31" s="19" customFormat="1" ht="13.8" x14ac:dyDescent="0.3">
      <c r="A62" s="22" t="s">
        <v>844</v>
      </c>
      <c r="B62" s="22" t="s">
        <v>845</v>
      </c>
      <c r="C62" s="22" t="s">
        <v>846</v>
      </c>
      <c r="D62" s="22" t="s">
        <v>847</v>
      </c>
      <c r="E62" s="22" t="s">
        <v>848</v>
      </c>
      <c r="F62" s="22" t="s">
        <v>849</v>
      </c>
      <c r="G62" s="22" t="s">
        <v>850</v>
      </c>
      <c r="H62" s="22" t="s">
        <v>851</v>
      </c>
      <c r="I62" s="22" t="s">
        <v>852</v>
      </c>
      <c r="J62" s="23">
        <f t="shared" si="0"/>
        <v>44657</v>
      </c>
      <c r="K62" s="24">
        <f t="shared" ref="K62:R62" si="104">B62/B61-1</f>
        <v>1.6851140727355052E-2</v>
      </c>
      <c r="L62" s="24">
        <f t="shared" si="104"/>
        <v>1.2613673372247503E-2</v>
      </c>
      <c r="M62" s="24">
        <f t="shared" si="104"/>
        <v>2.4658317310190636E-2</v>
      </c>
      <c r="N62" s="24">
        <f t="shared" si="104"/>
        <v>3.5640174388200663E-3</v>
      </c>
      <c r="O62" s="24">
        <f t="shared" si="104"/>
        <v>-7.2080023536333915E-3</v>
      </c>
      <c r="P62" s="24">
        <f t="shared" si="104"/>
        <v>1.8066521292327886E-2</v>
      </c>
      <c r="Q62" s="24">
        <f t="shared" si="104"/>
        <v>1.1876100470731954E-2</v>
      </c>
      <c r="R62" s="24">
        <f t="shared" si="104"/>
        <v>3.4125576236831989E-4</v>
      </c>
      <c r="S62" s="26">
        <f t="shared" si="21"/>
        <v>44657</v>
      </c>
      <c r="T62" s="24">
        <f t="shared" si="22"/>
        <v>1.0039475526256543E-2</v>
      </c>
      <c r="U62" s="24">
        <f t="shared" si="26"/>
        <v>1.8504807135658274E-2</v>
      </c>
      <c r="V62" s="24"/>
      <c r="W62" s="26">
        <f t="shared" si="23"/>
        <v>44657</v>
      </c>
      <c r="X62" s="24">
        <f t="shared" ref="X62:AE62" si="105">STDEV(K43:K62)</f>
        <v>1.8504807135658274E-2</v>
      </c>
      <c r="Y62" s="24">
        <f t="shared" si="105"/>
        <v>1.9131641459964013E-2</v>
      </c>
      <c r="Z62" s="24">
        <f t="shared" si="105"/>
        <v>1.2221019017078111E-2</v>
      </c>
      <c r="AA62" s="24">
        <f t="shared" si="105"/>
        <v>1.7787417234017996E-2</v>
      </c>
      <c r="AB62" s="24">
        <f t="shared" si="105"/>
        <v>1.3990989086124164E-2</v>
      </c>
      <c r="AC62" s="24">
        <f t="shared" si="105"/>
        <v>2.190081529414005E-2</v>
      </c>
      <c r="AD62" s="24">
        <f t="shared" si="105"/>
        <v>2.154017567791322E-2</v>
      </c>
      <c r="AE62" s="24">
        <f t="shared" si="105"/>
        <v>2.2358958218724693E-2</v>
      </c>
    </row>
    <row r="63" spans="1:31" s="19" customFormat="1" ht="13.8" x14ac:dyDescent="0.3">
      <c r="A63" s="22" t="s">
        <v>853</v>
      </c>
      <c r="B63" s="22" t="s">
        <v>854</v>
      </c>
      <c r="C63" s="22" t="s">
        <v>855</v>
      </c>
      <c r="D63" s="22" t="s">
        <v>856</v>
      </c>
      <c r="E63" s="22" t="s">
        <v>857</v>
      </c>
      <c r="F63" s="22" t="s">
        <v>858</v>
      </c>
      <c r="G63" s="22" t="s">
        <v>859</v>
      </c>
      <c r="H63" s="22" t="s">
        <v>860</v>
      </c>
      <c r="I63" s="22" t="s">
        <v>861</v>
      </c>
      <c r="J63" s="23">
        <f t="shared" si="0"/>
        <v>44658</v>
      </c>
      <c r="K63" s="24">
        <f t="shared" ref="K63:R63" si="106">B63/B62-1</f>
        <v>-2.2262791411538529E-2</v>
      </c>
      <c r="L63" s="24">
        <f t="shared" si="106"/>
        <v>-2.3604359174181466E-2</v>
      </c>
      <c r="M63" s="24">
        <f t="shared" si="106"/>
        <v>-1.0439119225730042E-2</v>
      </c>
      <c r="N63" s="24">
        <f t="shared" si="106"/>
        <v>-1.8027095452757158E-2</v>
      </c>
      <c r="O63" s="24">
        <f t="shared" si="106"/>
        <v>-8.1493554600675644E-4</v>
      </c>
      <c r="P63" s="24">
        <f t="shared" si="106"/>
        <v>-2.6869992958752142E-2</v>
      </c>
      <c r="Q63" s="24">
        <f t="shared" si="106"/>
        <v>-1.910545286670573E-2</v>
      </c>
      <c r="R63" s="24">
        <f t="shared" si="106"/>
        <v>-1.6336457503153934E-2</v>
      </c>
      <c r="S63" s="26">
        <f t="shared" si="21"/>
        <v>44658</v>
      </c>
      <c r="T63" s="24">
        <f t="shared" si="22"/>
        <v>1.486254900036346E-2</v>
      </c>
      <c r="U63" s="24">
        <f t="shared" si="26"/>
        <v>1.9073687808436528E-2</v>
      </c>
      <c r="V63" s="24"/>
      <c r="W63" s="26">
        <f t="shared" si="23"/>
        <v>44658</v>
      </c>
      <c r="X63" s="24">
        <f t="shared" ref="X63:AE63" si="107">STDEV(K44:K63)</f>
        <v>1.9073687808436528E-2</v>
      </c>
      <c r="Y63" s="24">
        <f t="shared" si="107"/>
        <v>1.9828662828638474E-2</v>
      </c>
      <c r="Z63" s="24">
        <f t="shared" si="107"/>
        <v>1.2305248188947931E-2</v>
      </c>
      <c r="AA63" s="24">
        <f t="shared" si="107"/>
        <v>1.828119603961639E-2</v>
      </c>
      <c r="AB63" s="24">
        <f t="shared" si="107"/>
        <v>1.2510591475747165E-2</v>
      </c>
      <c r="AC63" s="24">
        <f t="shared" si="107"/>
        <v>2.2578554922497752E-2</v>
      </c>
      <c r="AD63" s="24">
        <f t="shared" si="107"/>
        <v>2.1354825595105844E-2</v>
      </c>
      <c r="AE63" s="24">
        <f t="shared" si="107"/>
        <v>2.1647766782300584E-2</v>
      </c>
    </row>
    <row r="64" spans="1:31" s="19" customFormat="1" ht="13.8" x14ac:dyDescent="0.3">
      <c r="A64" s="22" t="s">
        <v>862</v>
      </c>
      <c r="B64" s="22" t="s">
        <v>863</v>
      </c>
      <c r="C64" s="22" t="s">
        <v>864</v>
      </c>
      <c r="D64" s="22" t="s">
        <v>865</v>
      </c>
      <c r="E64" s="22" t="s">
        <v>866</v>
      </c>
      <c r="F64" s="22" t="s">
        <v>867</v>
      </c>
      <c r="G64" s="22" t="s">
        <v>868</v>
      </c>
      <c r="H64" s="22" t="s">
        <v>869</v>
      </c>
      <c r="I64" s="22" t="s">
        <v>870</v>
      </c>
      <c r="J64" s="23">
        <f t="shared" si="0"/>
        <v>44659</v>
      </c>
      <c r="K64" s="24">
        <f t="shared" ref="K64:R64" si="108">B64/B63-1</f>
        <v>4.5440274954973159E-3</v>
      </c>
      <c r="L64" s="24">
        <f t="shared" si="108"/>
        <v>5.6757140250951466E-4</v>
      </c>
      <c r="M64" s="24">
        <f t="shared" si="108"/>
        <v>1.1565729905185007E-2</v>
      </c>
      <c r="N64" s="24">
        <f t="shared" si="108"/>
        <v>4.6625286533716892E-3</v>
      </c>
      <c r="O64" s="24">
        <f t="shared" si="108"/>
        <v>7.1327945428931727E-3</v>
      </c>
      <c r="P64" s="24">
        <f t="shared" si="108"/>
        <v>-1.9936042746112603E-3</v>
      </c>
      <c r="Q64" s="24">
        <f t="shared" si="108"/>
        <v>6.2572030242142862E-3</v>
      </c>
      <c r="R64" s="24">
        <f t="shared" si="108"/>
        <v>2.0419633941437532E-3</v>
      </c>
      <c r="S64" s="26">
        <f t="shared" si="21"/>
        <v>44659</v>
      </c>
      <c r="T64" s="24">
        <f t="shared" si="22"/>
        <v>1.4391421719446521E-2</v>
      </c>
      <c r="U64" s="24">
        <f t="shared" si="26"/>
        <v>1.8841103057811517E-2</v>
      </c>
      <c r="V64" s="24"/>
      <c r="W64" s="26">
        <f t="shared" si="23"/>
        <v>44659</v>
      </c>
      <c r="X64" s="24">
        <f t="shared" ref="X64:AE64" si="109">STDEV(K45:K64)</f>
        <v>1.8841103057811517E-2</v>
      </c>
      <c r="Y64" s="24">
        <f t="shared" si="109"/>
        <v>1.9730721225071794E-2</v>
      </c>
      <c r="Z64" s="24">
        <f t="shared" si="109"/>
        <v>1.2429579537772484E-2</v>
      </c>
      <c r="AA64" s="24">
        <f t="shared" si="109"/>
        <v>1.8247947775583272E-2</v>
      </c>
      <c r="AB64" s="24">
        <f t="shared" si="109"/>
        <v>1.2300768943713833E-2</v>
      </c>
      <c r="AC64" s="24">
        <f t="shared" si="109"/>
        <v>2.220795839157947E-2</v>
      </c>
      <c r="AD64" s="24">
        <f t="shared" si="109"/>
        <v>2.1235783530225257E-2</v>
      </c>
      <c r="AE64" s="24">
        <f t="shared" si="109"/>
        <v>2.1351684633458615E-2</v>
      </c>
    </row>
    <row r="65" spans="1:31" s="19" customFormat="1" ht="13.8" x14ac:dyDescent="0.3">
      <c r="A65" s="22" t="s">
        <v>871</v>
      </c>
      <c r="B65" s="22" t="s">
        <v>872</v>
      </c>
      <c r="C65" s="22" t="s">
        <v>873</v>
      </c>
      <c r="D65" s="22" t="s">
        <v>874</v>
      </c>
      <c r="E65" s="22" t="s">
        <v>875</v>
      </c>
      <c r="F65" s="22" t="s">
        <v>876</v>
      </c>
      <c r="G65" s="22" t="s">
        <v>877</v>
      </c>
      <c r="H65" s="22" t="s">
        <v>878</v>
      </c>
      <c r="I65" s="22" t="s">
        <v>879</v>
      </c>
      <c r="J65" s="23">
        <f t="shared" si="0"/>
        <v>44662</v>
      </c>
      <c r="K65" s="24">
        <f t="shared" ref="K65:R65" si="110">B65/B64-1</f>
        <v>-1.2567029641083138E-2</v>
      </c>
      <c r="L65" s="24">
        <f t="shared" si="110"/>
        <v>-1.8468527785093558E-2</v>
      </c>
      <c r="M65" s="24">
        <f t="shared" si="110"/>
        <v>3.1243666824292138E-3</v>
      </c>
      <c r="N65" s="24">
        <f t="shared" si="110"/>
        <v>-2.9700785100443605E-2</v>
      </c>
      <c r="O65" s="24">
        <f t="shared" si="110"/>
        <v>9.6000942340537243E-3</v>
      </c>
      <c r="P65" s="24">
        <f t="shared" si="110"/>
        <v>-8.7761993125058391E-3</v>
      </c>
      <c r="Q65" s="24">
        <f t="shared" si="110"/>
        <v>-1.7071825192185419E-2</v>
      </c>
      <c r="R65" s="24">
        <f t="shared" si="110"/>
        <v>-3.5713752927662545E-2</v>
      </c>
      <c r="S65" s="26">
        <f t="shared" si="21"/>
        <v>44662</v>
      </c>
      <c r="T65" s="24">
        <f t="shared" si="22"/>
        <v>1.5109078881903168E-2</v>
      </c>
      <c r="U65" s="24">
        <f t="shared" si="26"/>
        <v>1.5710296134919137E-2</v>
      </c>
      <c r="V65" s="24"/>
      <c r="W65" s="26">
        <f t="shared" si="23"/>
        <v>44662</v>
      </c>
      <c r="X65" s="24">
        <f t="shared" ref="X65:AE65" si="111">STDEV(K46:K65)</f>
        <v>1.5710296134919137E-2</v>
      </c>
      <c r="Y65" s="24">
        <f t="shared" si="111"/>
        <v>1.7132052279931975E-2</v>
      </c>
      <c r="Z65" s="24">
        <f t="shared" si="111"/>
        <v>1.1546634570125463E-2</v>
      </c>
      <c r="AA65" s="24">
        <f t="shared" si="111"/>
        <v>1.8436000079972269E-2</v>
      </c>
      <c r="AB65" s="24">
        <f t="shared" si="111"/>
        <v>9.3291363037460249E-3</v>
      </c>
      <c r="AC65" s="24">
        <f t="shared" si="111"/>
        <v>1.8653918691728152E-2</v>
      </c>
      <c r="AD65" s="24">
        <f t="shared" si="111"/>
        <v>2.1429956196704198E-2</v>
      </c>
      <c r="AE65" s="24">
        <f t="shared" si="111"/>
        <v>2.3021662753496423E-2</v>
      </c>
    </row>
    <row r="66" spans="1:31" s="19" customFormat="1" ht="13.8" x14ac:dyDescent="0.3">
      <c r="A66" s="22" t="s">
        <v>880</v>
      </c>
      <c r="B66" s="22" t="s">
        <v>881</v>
      </c>
      <c r="C66" s="22" t="s">
        <v>882</v>
      </c>
      <c r="D66" s="22" t="s">
        <v>883</v>
      </c>
      <c r="E66" s="22" t="s">
        <v>884</v>
      </c>
      <c r="F66" s="22" t="s">
        <v>885</v>
      </c>
      <c r="G66" s="22" t="s">
        <v>886</v>
      </c>
      <c r="H66" s="22" t="s">
        <v>887</v>
      </c>
      <c r="I66" s="22" t="s">
        <v>888</v>
      </c>
      <c r="J66" s="23">
        <f t="shared" si="0"/>
        <v>44663</v>
      </c>
      <c r="K66" s="24">
        <f t="shared" ref="K66:R66" si="112">B66/B65-1</f>
        <v>2.4108778943861431E-2</v>
      </c>
      <c r="L66" s="24">
        <f t="shared" si="112"/>
        <v>2.515512326010394E-2</v>
      </c>
      <c r="M66" s="24">
        <f t="shared" si="112"/>
        <v>6.7932723874941647E-3</v>
      </c>
      <c r="N66" s="24">
        <f t="shared" si="112"/>
        <v>2.8318062098316332E-2</v>
      </c>
      <c r="O66" s="24">
        <f t="shared" si="112"/>
        <v>1.0690117839225355E-2</v>
      </c>
      <c r="P66" s="24">
        <f t="shared" si="112"/>
        <v>2.2602771256272192E-2</v>
      </c>
      <c r="Q66" s="24">
        <f t="shared" si="112"/>
        <v>6.6496257297810057E-3</v>
      </c>
      <c r="R66" s="24">
        <f t="shared" si="112"/>
        <v>5.2123331115889737E-2</v>
      </c>
      <c r="S66" s="26">
        <f t="shared" si="21"/>
        <v>44663</v>
      </c>
      <c r="T66" s="24">
        <f t="shared" si="22"/>
        <v>1.9471884048741683E-2</v>
      </c>
      <c r="U66" s="24">
        <f t="shared" si="26"/>
        <v>1.6601200941207591E-2</v>
      </c>
      <c r="V66" s="24"/>
      <c r="W66" s="26">
        <f t="shared" si="23"/>
        <v>44663</v>
      </c>
      <c r="X66" s="24">
        <f t="shared" ref="X66:AE66" si="113">STDEV(K47:K66)</f>
        <v>1.6601200941207591E-2</v>
      </c>
      <c r="Y66" s="24">
        <f t="shared" si="113"/>
        <v>1.8041503965404698E-2</v>
      </c>
      <c r="Z66" s="24">
        <f t="shared" si="113"/>
        <v>1.1638681267505703E-2</v>
      </c>
      <c r="AA66" s="24">
        <f t="shared" si="113"/>
        <v>1.936739066992485E-2</v>
      </c>
      <c r="AB66" s="24">
        <f t="shared" si="113"/>
        <v>9.6120872797417038E-3</v>
      </c>
      <c r="AC66" s="24">
        <f t="shared" si="113"/>
        <v>1.9308507919652867E-2</v>
      </c>
      <c r="AD66" s="24">
        <f t="shared" si="113"/>
        <v>1.9652096034122102E-2</v>
      </c>
      <c r="AE66" s="24">
        <f t="shared" si="113"/>
        <v>2.5599783240785288E-2</v>
      </c>
    </row>
    <row r="67" spans="1:31" s="19" customFormat="1" ht="13.8" x14ac:dyDescent="0.3">
      <c r="A67" s="22" t="s">
        <v>889</v>
      </c>
      <c r="B67" s="22" t="s">
        <v>890</v>
      </c>
      <c r="C67" s="22" t="s">
        <v>891</v>
      </c>
      <c r="D67" s="22" t="s">
        <v>892</v>
      </c>
      <c r="E67" s="22" t="s">
        <v>893</v>
      </c>
      <c r="F67" s="22" t="s">
        <v>894</v>
      </c>
      <c r="G67" s="22" t="s">
        <v>895</v>
      </c>
      <c r="H67" s="22" t="s">
        <v>896</v>
      </c>
      <c r="I67" s="22" t="s">
        <v>897</v>
      </c>
      <c r="J67" s="23">
        <f t="shared" ref="J67:J130" si="114">DATEVALUE(A67)</f>
        <v>44664</v>
      </c>
      <c r="K67" s="24">
        <f t="shared" ref="K67:R67" si="115">B67/B66-1</f>
        <v>-1.7689470495184656E-3</v>
      </c>
      <c r="L67" s="24">
        <f t="shared" si="115"/>
        <v>-2.2121833670991631E-3</v>
      </c>
      <c r="M67" s="24">
        <f t="shared" si="115"/>
        <v>-5.919682945794702E-3</v>
      </c>
      <c r="N67" s="24">
        <f t="shared" si="115"/>
        <v>-8.8158346363601536E-3</v>
      </c>
      <c r="O67" s="24">
        <f t="shared" si="115"/>
        <v>5.1081513975266279E-3</v>
      </c>
      <c r="P67" s="24">
        <f t="shared" si="115"/>
        <v>1.4155237437851742E-3</v>
      </c>
      <c r="Q67" s="24">
        <f t="shared" si="115"/>
        <v>1.7871752449866385E-2</v>
      </c>
      <c r="R67" s="24">
        <f t="shared" si="115"/>
        <v>-2.3991224587623261E-2</v>
      </c>
      <c r="S67" s="26">
        <f t="shared" si="21"/>
        <v>44664</v>
      </c>
      <c r="T67" s="24">
        <f t="shared" si="22"/>
        <v>1.7648973311442717E-2</v>
      </c>
      <c r="U67" s="24">
        <f t="shared" si="26"/>
        <v>1.5054008459003117E-2</v>
      </c>
      <c r="V67" s="24"/>
      <c r="W67" s="26">
        <f t="shared" si="23"/>
        <v>44664</v>
      </c>
      <c r="X67" s="24">
        <f t="shared" ref="X67:AE67" si="116">STDEV(K48:K67)</f>
        <v>1.5054008459003117E-2</v>
      </c>
      <c r="Y67" s="24">
        <f t="shared" si="116"/>
        <v>1.6096313532820192E-2</v>
      </c>
      <c r="Z67" s="24">
        <f t="shared" si="116"/>
        <v>1.1158211191144456E-2</v>
      </c>
      <c r="AA67" s="24">
        <f t="shared" si="116"/>
        <v>1.7106677995050609E-2</v>
      </c>
      <c r="AB67" s="24">
        <f t="shared" si="116"/>
        <v>9.4949965321668196E-3</v>
      </c>
      <c r="AC67" s="24">
        <f t="shared" si="116"/>
        <v>1.7832417942224035E-2</v>
      </c>
      <c r="AD67" s="24">
        <f t="shared" si="116"/>
        <v>1.966463065044833E-2</v>
      </c>
      <c r="AE67" s="24">
        <f t="shared" si="116"/>
        <v>2.1694997564710893E-2</v>
      </c>
    </row>
    <row r="68" spans="1:31" s="19" customFormat="1" ht="13.8" x14ac:dyDescent="0.3">
      <c r="A68" s="22" t="s">
        <v>898</v>
      </c>
      <c r="B68" s="22" t="s">
        <v>899</v>
      </c>
      <c r="C68" s="22" t="s">
        <v>900</v>
      </c>
      <c r="D68" s="22" t="s">
        <v>901</v>
      </c>
      <c r="E68" s="22" t="s">
        <v>902</v>
      </c>
      <c r="F68" s="22" t="s">
        <v>903</v>
      </c>
      <c r="G68" s="22" t="s">
        <v>904</v>
      </c>
      <c r="H68" s="22" t="s">
        <v>905</v>
      </c>
      <c r="I68" s="22" t="s">
        <v>906</v>
      </c>
      <c r="J68" s="23">
        <f t="shared" si="114"/>
        <v>44665</v>
      </c>
      <c r="K68" s="24">
        <f t="shared" ref="K68:R68" si="117">B68/B67-1</f>
        <v>1.28486112582189E-2</v>
      </c>
      <c r="L68" s="24">
        <f t="shared" si="117"/>
        <v>1.4901656131925511E-2</v>
      </c>
      <c r="M68" s="24">
        <f t="shared" si="117"/>
        <v>8.5118551975305046E-3</v>
      </c>
      <c r="N68" s="24">
        <f t="shared" si="117"/>
        <v>1.0988909512332556E-2</v>
      </c>
      <c r="O68" s="24">
        <f t="shared" si="117"/>
        <v>4.1633766420214879E-3</v>
      </c>
      <c r="P68" s="24">
        <f t="shared" si="117"/>
        <v>1.7137091739132693E-2</v>
      </c>
      <c r="Q68" s="24">
        <f t="shared" si="117"/>
        <v>1.6670834375260846E-3</v>
      </c>
      <c r="R68" s="24">
        <f t="shared" si="117"/>
        <v>2.2745967705486647E-2</v>
      </c>
      <c r="S68" s="26">
        <f t="shared" si="21"/>
        <v>44665</v>
      </c>
      <c r="T68" s="24">
        <f t="shared" si="22"/>
        <v>1.3968136865307094E-2</v>
      </c>
      <c r="U68" s="24">
        <f t="shared" si="26"/>
        <v>1.4039414702000253E-2</v>
      </c>
      <c r="V68" s="24"/>
      <c r="W68" s="26">
        <f t="shared" si="23"/>
        <v>44665</v>
      </c>
      <c r="X68" s="24">
        <f t="shared" ref="X68:AE68" si="118">STDEV(K49:K68)</f>
        <v>1.4039414702000253E-2</v>
      </c>
      <c r="Y68" s="24">
        <f t="shared" si="118"/>
        <v>1.5472534544685291E-2</v>
      </c>
      <c r="Z68" s="24">
        <f t="shared" si="118"/>
        <v>9.9388268522387323E-3</v>
      </c>
      <c r="AA68" s="24">
        <f t="shared" si="118"/>
        <v>1.7154876063369157E-2</v>
      </c>
      <c r="AB68" s="24">
        <f t="shared" si="118"/>
        <v>8.0491160365188281E-3</v>
      </c>
      <c r="AC68" s="24">
        <f t="shared" si="118"/>
        <v>1.6106441532237819E-2</v>
      </c>
      <c r="AD68" s="24">
        <f t="shared" si="118"/>
        <v>1.9625789256237806E-2</v>
      </c>
      <c r="AE68" s="24">
        <f t="shared" si="118"/>
        <v>2.1958325195280643E-2</v>
      </c>
    </row>
    <row r="69" spans="1:31" s="19" customFormat="1" ht="13.8" x14ac:dyDescent="0.3">
      <c r="A69" s="22" t="s">
        <v>907</v>
      </c>
      <c r="B69" s="22" t="s">
        <v>908</v>
      </c>
      <c r="C69" s="22" t="s">
        <v>909</v>
      </c>
      <c r="D69" s="22" t="s">
        <v>910</v>
      </c>
      <c r="E69" s="22" t="s">
        <v>911</v>
      </c>
      <c r="F69" s="22" t="s">
        <v>912</v>
      </c>
      <c r="G69" s="22" t="s">
        <v>913</v>
      </c>
      <c r="H69" s="22" t="s">
        <v>914</v>
      </c>
      <c r="I69" s="22" t="s">
        <v>915</v>
      </c>
      <c r="J69" s="23">
        <f t="shared" si="114"/>
        <v>44666</v>
      </c>
      <c r="K69" s="24">
        <f t="shared" ref="K69:R69" si="119">B69/B68-1</f>
        <v>1.3687114886496987E-2</v>
      </c>
      <c r="L69" s="24">
        <f t="shared" si="119"/>
        <v>1.4359774736936393E-2</v>
      </c>
      <c r="M69" s="24">
        <f t="shared" si="119"/>
        <v>7.505942204244942E-3</v>
      </c>
      <c r="N69" s="24">
        <f t="shared" si="119"/>
        <v>1.3767990183989331E-2</v>
      </c>
      <c r="O69" s="24">
        <f t="shared" si="119"/>
        <v>1.0579741225249517E-3</v>
      </c>
      <c r="P69" s="24">
        <f t="shared" si="119"/>
        <v>1.266450599096447E-2</v>
      </c>
      <c r="Q69" s="24">
        <f t="shared" si="119"/>
        <v>1.630428321782218E-2</v>
      </c>
      <c r="R69" s="24">
        <f t="shared" si="119"/>
        <v>1.1271771665606112E-2</v>
      </c>
      <c r="S69" s="26">
        <f t="shared" si="21"/>
        <v>44666</v>
      </c>
      <c r="T69" s="24">
        <f t="shared" si="22"/>
        <v>1.4414009748535569E-2</v>
      </c>
      <c r="U69" s="24">
        <f t="shared" si="26"/>
        <v>1.3351823666514081E-2</v>
      </c>
      <c r="V69" s="24"/>
      <c r="W69" s="26">
        <f t="shared" si="23"/>
        <v>44666</v>
      </c>
      <c r="X69" s="24">
        <f t="shared" ref="X69:AE69" si="120">STDEV(K50:K69)</f>
        <v>1.3351823666514081E-2</v>
      </c>
      <c r="Y69" s="24">
        <f t="shared" si="120"/>
        <v>1.4581116604682386E-2</v>
      </c>
      <c r="Z69" s="24">
        <f t="shared" si="120"/>
        <v>9.4433408136244835E-3</v>
      </c>
      <c r="AA69" s="24">
        <f t="shared" si="120"/>
        <v>1.5310510373142018E-2</v>
      </c>
      <c r="AB69" s="24">
        <f t="shared" si="120"/>
        <v>8.0035680880672175E-3</v>
      </c>
      <c r="AC69" s="24">
        <f t="shared" si="120"/>
        <v>1.5866835164784057E-2</v>
      </c>
      <c r="AD69" s="24">
        <f t="shared" si="120"/>
        <v>1.8800941526292903E-2</v>
      </c>
      <c r="AE69" s="24">
        <f t="shared" si="120"/>
        <v>2.0320364961003892E-2</v>
      </c>
    </row>
    <row r="70" spans="1:31" s="19" customFormat="1" ht="13.8" x14ac:dyDescent="0.3">
      <c r="A70" s="22" t="s">
        <v>916</v>
      </c>
      <c r="B70" s="22" t="s">
        <v>917</v>
      </c>
      <c r="C70" s="22" t="s">
        <v>918</v>
      </c>
      <c r="D70" s="22" t="s">
        <v>919</v>
      </c>
      <c r="E70" s="22" t="s">
        <v>920</v>
      </c>
      <c r="F70" s="22" t="s">
        <v>921</v>
      </c>
      <c r="G70" s="22" t="s">
        <v>922</v>
      </c>
      <c r="H70" s="22" t="s">
        <v>923</v>
      </c>
      <c r="I70" s="22" t="s">
        <v>924</v>
      </c>
      <c r="J70" s="23">
        <f t="shared" si="114"/>
        <v>44669</v>
      </c>
      <c r="K70" s="24">
        <f t="shared" ref="K70:R70" si="121">B70/B69-1</f>
        <v>5.1144502065221253E-3</v>
      </c>
      <c r="L70" s="24">
        <f t="shared" si="121"/>
        <v>5.3166467394500927E-3</v>
      </c>
      <c r="M70" s="24">
        <f t="shared" si="121"/>
        <v>-2.0363395554819919E-3</v>
      </c>
      <c r="N70" s="24">
        <f t="shared" si="121"/>
        <v>3.4598231045304129E-3</v>
      </c>
      <c r="O70" s="24">
        <f t="shared" si="121"/>
        <v>6.2982904640167536E-3</v>
      </c>
      <c r="P70" s="24">
        <f t="shared" si="121"/>
        <v>7.7975356295976184E-3</v>
      </c>
      <c r="Q70" s="24">
        <f t="shared" si="121"/>
        <v>2.6084769652767736E-3</v>
      </c>
      <c r="R70" s="24">
        <f t="shared" si="121"/>
        <v>5.2176496978948439E-3</v>
      </c>
      <c r="S70" s="26">
        <f t="shared" si="21"/>
        <v>44669</v>
      </c>
      <c r="T70" s="24">
        <f t="shared" si="22"/>
        <v>9.7462778004270296E-3</v>
      </c>
      <c r="U70" s="24">
        <f t="shared" si="26"/>
        <v>1.3083178023939532E-2</v>
      </c>
      <c r="V70" s="24"/>
      <c r="W70" s="26">
        <f t="shared" si="23"/>
        <v>44669</v>
      </c>
      <c r="X70" s="24">
        <f t="shared" ref="X70:AE70" si="122">STDEV(K51:K70)</f>
        <v>1.3083178023939532E-2</v>
      </c>
      <c r="Y70" s="24">
        <f t="shared" si="122"/>
        <v>1.4328334838330568E-2</v>
      </c>
      <c r="Z70" s="24">
        <f t="shared" si="122"/>
        <v>9.1014529357577451E-3</v>
      </c>
      <c r="AA70" s="24">
        <f t="shared" si="122"/>
        <v>1.5117626649147417E-2</v>
      </c>
      <c r="AB70" s="24">
        <f t="shared" si="122"/>
        <v>7.6328168170367843E-3</v>
      </c>
      <c r="AC70" s="24">
        <f t="shared" si="122"/>
        <v>1.5655070733983752E-2</v>
      </c>
      <c r="AD70" s="24">
        <f t="shared" si="122"/>
        <v>1.8385355966705347E-2</v>
      </c>
      <c r="AE70" s="24">
        <f t="shared" si="122"/>
        <v>2.0294675866296959E-2</v>
      </c>
    </row>
    <row r="71" spans="1:31" s="19" customFormat="1" ht="13.8" x14ac:dyDescent="0.3">
      <c r="A71" s="22" t="s">
        <v>925</v>
      </c>
      <c r="B71" s="22" t="s">
        <v>926</v>
      </c>
      <c r="C71" s="22" t="s">
        <v>927</v>
      </c>
      <c r="D71" s="22" t="s">
        <v>928</v>
      </c>
      <c r="E71" s="22" t="s">
        <v>929</v>
      </c>
      <c r="F71" s="22" t="s">
        <v>930</v>
      </c>
      <c r="G71" s="22" t="s">
        <v>931</v>
      </c>
      <c r="H71" s="22" t="s">
        <v>932</v>
      </c>
      <c r="I71" s="22" t="s">
        <v>933</v>
      </c>
      <c r="J71" s="23">
        <f t="shared" si="114"/>
        <v>44670</v>
      </c>
      <c r="K71" s="24">
        <f t="shared" ref="K71:R71" si="123">B71/B70-1</f>
        <v>-3.8923101215851963E-3</v>
      </c>
      <c r="L71" s="24">
        <f t="shared" si="123"/>
        <v>-5.9879801716701264E-3</v>
      </c>
      <c r="M71" s="24">
        <f t="shared" si="123"/>
        <v>1.0185884089947583E-2</v>
      </c>
      <c r="N71" s="24">
        <f t="shared" si="123"/>
        <v>-5.5369825540154682E-3</v>
      </c>
      <c r="O71" s="24">
        <f t="shared" si="123"/>
        <v>-5.6202100482544148E-3</v>
      </c>
      <c r="P71" s="24">
        <f t="shared" si="123"/>
        <v>-5.7114811838692159E-3</v>
      </c>
      <c r="Q71" s="24">
        <f t="shared" si="123"/>
        <v>1.1328437177340778E-2</v>
      </c>
      <c r="R71" s="24">
        <f t="shared" si="123"/>
        <v>-2.6007900327199795E-2</v>
      </c>
      <c r="S71" s="26">
        <f t="shared" si="21"/>
        <v>44670</v>
      </c>
      <c r="T71" s="24">
        <f t="shared" si="22"/>
        <v>8.0897465011623617E-3</v>
      </c>
      <c r="U71" s="24">
        <f t="shared" si="26"/>
        <v>1.2055094888193715E-2</v>
      </c>
      <c r="V71" s="24"/>
      <c r="W71" s="26">
        <f t="shared" si="23"/>
        <v>44670</v>
      </c>
      <c r="X71" s="24">
        <f t="shared" ref="X71:AE71" si="124">STDEV(K52:K71)</f>
        <v>1.2055094888193715E-2</v>
      </c>
      <c r="Y71" s="24">
        <f t="shared" si="124"/>
        <v>1.2995720244312461E-2</v>
      </c>
      <c r="Z71" s="24">
        <f t="shared" si="124"/>
        <v>9.1453373649267953E-3</v>
      </c>
      <c r="AA71" s="24">
        <f t="shared" si="124"/>
        <v>1.501904918715472E-2</v>
      </c>
      <c r="AB71" s="24">
        <f t="shared" si="124"/>
        <v>7.7986435753992084E-3</v>
      </c>
      <c r="AC71" s="24">
        <f t="shared" si="124"/>
        <v>1.3015014990489401E-2</v>
      </c>
      <c r="AD71" s="24">
        <f t="shared" si="124"/>
        <v>1.841213375136122E-2</v>
      </c>
      <c r="AE71" s="24">
        <f t="shared" si="124"/>
        <v>2.0950662157054621E-2</v>
      </c>
    </row>
    <row r="72" spans="1:31" s="19" customFormat="1" ht="13.8" x14ac:dyDescent="0.3">
      <c r="A72" s="22" t="s">
        <v>934</v>
      </c>
      <c r="B72" s="22" t="s">
        <v>935</v>
      </c>
      <c r="C72" s="22" t="s">
        <v>936</v>
      </c>
      <c r="D72" s="22" t="s">
        <v>937</v>
      </c>
      <c r="E72" s="22" t="s">
        <v>938</v>
      </c>
      <c r="F72" s="22" t="s">
        <v>939</v>
      </c>
      <c r="G72" s="22" t="s">
        <v>940</v>
      </c>
      <c r="H72" s="22" t="s">
        <v>941</v>
      </c>
      <c r="I72" s="22" t="s">
        <v>942</v>
      </c>
      <c r="J72" s="23">
        <f t="shared" si="114"/>
        <v>44671</v>
      </c>
      <c r="K72" s="24">
        <f t="shared" ref="K72:R72" si="125">B72/B71-1</f>
        <v>-6.6340643749951411E-3</v>
      </c>
      <c r="L72" s="24">
        <f t="shared" si="125"/>
        <v>-4.114106383239613E-3</v>
      </c>
      <c r="M72" s="24">
        <f t="shared" si="125"/>
        <v>-4.6556693243119396E-3</v>
      </c>
      <c r="N72" s="24">
        <f t="shared" si="125"/>
        <v>3.5919907785004757E-3</v>
      </c>
      <c r="O72" s="24">
        <f t="shared" si="125"/>
        <v>-1.5828385476136186E-2</v>
      </c>
      <c r="P72" s="24">
        <f t="shared" si="125"/>
        <v>-9.881920247773901E-3</v>
      </c>
      <c r="Q72" s="24">
        <f t="shared" si="125"/>
        <v>-9.2750145643109017E-3</v>
      </c>
      <c r="R72" s="24">
        <f t="shared" si="125"/>
        <v>1.0839842297106328E-2</v>
      </c>
      <c r="S72" s="26">
        <f t="shared" si="21"/>
        <v>44671</v>
      </c>
      <c r="T72" s="24">
        <f t="shared" si="22"/>
        <v>9.3340694950165976E-3</v>
      </c>
      <c r="U72" s="24">
        <f t="shared" si="26"/>
        <v>1.2090080909000569E-2</v>
      </c>
      <c r="V72" s="24"/>
      <c r="W72" s="26">
        <f t="shared" si="23"/>
        <v>44671</v>
      </c>
      <c r="X72" s="24">
        <f t="shared" ref="X72:AE72" si="126">STDEV(K53:K72)</f>
        <v>1.2090080909000569E-2</v>
      </c>
      <c r="Y72" s="24">
        <f t="shared" si="126"/>
        <v>1.2946916180901449E-2</v>
      </c>
      <c r="Z72" s="24">
        <f t="shared" si="126"/>
        <v>9.2511487099384022E-3</v>
      </c>
      <c r="AA72" s="24">
        <f t="shared" si="126"/>
        <v>1.4796591932409569E-2</v>
      </c>
      <c r="AB72" s="24">
        <f t="shared" si="126"/>
        <v>8.5921333254377393E-3</v>
      </c>
      <c r="AC72" s="24">
        <f t="shared" si="126"/>
        <v>1.3212710775341818E-2</v>
      </c>
      <c r="AD72" s="24">
        <f t="shared" si="126"/>
        <v>1.8240551639795054E-2</v>
      </c>
      <c r="AE72" s="24">
        <f t="shared" si="126"/>
        <v>2.0828250120685711E-2</v>
      </c>
    </row>
    <row r="73" spans="1:31" s="19" customFormat="1" ht="13.8" x14ac:dyDescent="0.3">
      <c r="A73" s="22" t="s">
        <v>943</v>
      </c>
      <c r="B73" s="22" t="s">
        <v>944</v>
      </c>
      <c r="C73" s="22" t="s">
        <v>945</v>
      </c>
      <c r="D73" s="22" t="s">
        <v>946</v>
      </c>
      <c r="E73" s="22" t="s">
        <v>947</v>
      </c>
      <c r="F73" s="22" t="s">
        <v>948</v>
      </c>
      <c r="G73" s="22" t="s">
        <v>949</v>
      </c>
      <c r="H73" s="22" t="s">
        <v>950</v>
      </c>
      <c r="I73" s="22" t="s">
        <v>951</v>
      </c>
      <c r="J73" s="23">
        <f t="shared" si="114"/>
        <v>44672</v>
      </c>
      <c r="K73" s="24">
        <f t="shared" ref="K73:R73" si="127">B73/B72-1</f>
        <v>4.1251097103647272E-3</v>
      </c>
      <c r="L73" s="24">
        <f t="shared" si="127"/>
        <v>2.2428093464341714E-3</v>
      </c>
      <c r="M73" s="24">
        <f t="shared" si="127"/>
        <v>3.2172908760930152E-3</v>
      </c>
      <c r="N73" s="24">
        <f t="shared" si="127"/>
        <v>-2.1081957233316517E-3</v>
      </c>
      <c r="O73" s="24">
        <f t="shared" si="127"/>
        <v>9.6584729171200756E-3</v>
      </c>
      <c r="P73" s="24">
        <f t="shared" si="127"/>
        <v>5.7967331058954574E-3</v>
      </c>
      <c r="Q73" s="24">
        <f t="shared" si="127"/>
        <v>8.3837425259525311E-4</v>
      </c>
      <c r="R73" s="24">
        <f t="shared" si="127"/>
        <v>2.3431198817842613E-3</v>
      </c>
      <c r="S73" s="26">
        <f t="shared" si="21"/>
        <v>44672</v>
      </c>
      <c r="T73" s="24">
        <f t="shared" si="22"/>
        <v>8.0454745607095642E-3</v>
      </c>
      <c r="U73" s="24">
        <f t="shared" si="26"/>
        <v>1.2014422627236282E-2</v>
      </c>
      <c r="V73" s="24"/>
      <c r="W73" s="26">
        <f t="shared" si="23"/>
        <v>44672</v>
      </c>
      <c r="X73" s="24">
        <f t="shared" ref="X73:AE73" si="128">STDEV(K54:K73)</f>
        <v>1.2014422627236282E-2</v>
      </c>
      <c r="Y73" s="24">
        <f t="shared" si="128"/>
        <v>1.2920430781867524E-2</v>
      </c>
      <c r="Z73" s="24">
        <f t="shared" si="128"/>
        <v>8.8265967130316449E-3</v>
      </c>
      <c r="AA73" s="24">
        <f t="shared" si="128"/>
        <v>1.4606994395477333E-2</v>
      </c>
      <c r="AB73" s="24">
        <f t="shared" si="128"/>
        <v>8.5501423542913638E-3</v>
      </c>
      <c r="AC73" s="24">
        <f t="shared" si="128"/>
        <v>1.2740902977453734E-2</v>
      </c>
      <c r="AD73" s="24">
        <f t="shared" si="128"/>
        <v>1.824251091133483E-2</v>
      </c>
      <c r="AE73" s="24">
        <f t="shared" si="128"/>
        <v>2.0068715827694004E-2</v>
      </c>
    </row>
    <row r="74" spans="1:31" s="19" customFormat="1" ht="13.8" x14ac:dyDescent="0.3">
      <c r="A74" s="22" t="s">
        <v>952</v>
      </c>
      <c r="B74" s="22" t="s">
        <v>953</v>
      </c>
      <c r="C74" s="22" t="s">
        <v>954</v>
      </c>
      <c r="D74" s="22" t="s">
        <v>955</v>
      </c>
      <c r="E74" s="22" t="s">
        <v>956</v>
      </c>
      <c r="F74" s="22" t="s">
        <v>957</v>
      </c>
      <c r="G74" s="22" t="s">
        <v>958</v>
      </c>
      <c r="H74" s="22" t="s">
        <v>959</v>
      </c>
      <c r="I74" s="22" t="s">
        <v>960</v>
      </c>
      <c r="J74" s="23">
        <f t="shared" si="114"/>
        <v>44673</v>
      </c>
      <c r="K74" s="24">
        <f t="shared" ref="K74:R74" si="129">B74/B73-1</f>
        <v>-1.2026508379222367E-2</v>
      </c>
      <c r="L74" s="24">
        <f t="shared" si="129"/>
        <v>-1.2230470304447572E-2</v>
      </c>
      <c r="M74" s="24">
        <f t="shared" si="129"/>
        <v>-6.3563851656935899E-3</v>
      </c>
      <c r="N74" s="24">
        <f t="shared" si="129"/>
        <v>-8.0343793903968619E-3</v>
      </c>
      <c r="O74" s="24">
        <f t="shared" si="129"/>
        <v>-3.1168756553340282E-3</v>
      </c>
      <c r="P74" s="24">
        <f t="shared" si="129"/>
        <v>-1.5341328771916296E-2</v>
      </c>
      <c r="Q74" s="24">
        <f t="shared" si="129"/>
        <v>7.2016520752742341E-3</v>
      </c>
      <c r="R74" s="24">
        <f t="shared" si="129"/>
        <v>-2.352619862913119E-2</v>
      </c>
      <c r="S74" s="26">
        <f t="shared" si="21"/>
        <v>44673</v>
      </c>
      <c r="T74" s="24">
        <f t="shared" si="22"/>
        <v>7.2719153151962045E-3</v>
      </c>
      <c r="U74" s="24">
        <f t="shared" si="26"/>
        <v>1.244286492245422E-2</v>
      </c>
      <c r="V74" s="24"/>
      <c r="W74" s="26">
        <f t="shared" si="23"/>
        <v>44673</v>
      </c>
      <c r="X74" s="24">
        <f t="shared" ref="X74:AE74" si="130">STDEV(K55:K74)</f>
        <v>1.244286492245422E-2</v>
      </c>
      <c r="Y74" s="24">
        <f t="shared" si="130"/>
        <v>1.3268396865874185E-2</v>
      </c>
      <c r="Z74" s="24">
        <f t="shared" si="130"/>
        <v>8.9573844016628112E-3</v>
      </c>
      <c r="AA74" s="24">
        <f t="shared" si="130"/>
        <v>1.4585389447292455E-2</v>
      </c>
      <c r="AB74" s="24">
        <f t="shared" si="130"/>
        <v>8.2137507669195423E-3</v>
      </c>
      <c r="AC74" s="24">
        <f t="shared" si="130"/>
        <v>1.3273198992999013E-2</v>
      </c>
      <c r="AD74" s="24">
        <f t="shared" si="130"/>
        <v>1.820994655700188E-2</v>
      </c>
      <c r="AE74" s="24">
        <f t="shared" si="130"/>
        <v>2.091901497596239E-2</v>
      </c>
    </row>
    <row r="75" spans="1:31" s="19" customFormat="1" ht="13.8" x14ac:dyDescent="0.3">
      <c r="A75" s="22" t="s">
        <v>961</v>
      </c>
      <c r="B75" s="22" t="s">
        <v>962</v>
      </c>
      <c r="C75" s="22" t="s">
        <v>963</v>
      </c>
      <c r="D75" s="22" t="s">
        <v>964</v>
      </c>
      <c r="E75" s="22" t="s">
        <v>965</v>
      </c>
      <c r="F75" s="22" t="s">
        <v>966</v>
      </c>
      <c r="G75" s="22" t="s">
        <v>967</v>
      </c>
      <c r="H75" s="22" t="s">
        <v>968</v>
      </c>
      <c r="I75" s="22" t="s">
        <v>969</v>
      </c>
      <c r="J75" s="23">
        <f t="shared" si="114"/>
        <v>44676</v>
      </c>
      <c r="K75" s="24">
        <f t="shared" ref="K75:R75" si="131">B75/B74-1</f>
        <v>-4.0588417441799751E-2</v>
      </c>
      <c r="L75" s="24">
        <f t="shared" si="131"/>
        <v>-4.6511107408503505E-2</v>
      </c>
      <c r="M75" s="24">
        <f t="shared" si="131"/>
        <v>-6.9680644173555351E-3</v>
      </c>
      <c r="N75" s="24">
        <f t="shared" si="131"/>
        <v>-5.3310672434895401E-2</v>
      </c>
      <c r="O75" s="24">
        <f t="shared" si="131"/>
        <v>-1.2232724338654855E-2</v>
      </c>
      <c r="P75" s="24">
        <f t="shared" si="131"/>
        <v>-4.230926776786903E-2</v>
      </c>
      <c r="Q75" s="24">
        <f t="shared" si="131"/>
        <v>-4.1197160728415283E-2</v>
      </c>
      <c r="R75" s="24">
        <f t="shared" si="131"/>
        <v>-5.9217510819451258E-2</v>
      </c>
      <c r="S75" s="26">
        <f t="shared" si="21"/>
        <v>44676</v>
      </c>
      <c r="T75" s="24">
        <f t="shared" si="22"/>
        <v>1.7114699835258994E-2</v>
      </c>
      <c r="U75" s="24">
        <f t="shared" si="26"/>
        <v>1.5148108499303824E-2</v>
      </c>
      <c r="V75" s="24"/>
      <c r="W75" s="26">
        <f t="shared" si="23"/>
        <v>44676</v>
      </c>
      <c r="X75" s="24">
        <f t="shared" ref="X75:AE75" si="132">STDEV(K56:K75)</f>
        <v>1.5148108499303824E-2</v>
      </c>
      <c r="Y75" s="24">
        <f t="shared" si="132"/>
        <v>1.651174197760619E-2</v>
      </c>
      <c r="Z75" s="24">
        <f t="shared" si="132"/>
        <v>9.1407636820593548E-3</v>
      </c>
      <c r="AA75" s="24">
        <f t="shared" si="132"/>
        <v>1.8674390568948797E-2</v>
      </c>
      <c r="AB75" s="24">
        <f t="shared" si="132"/>
        <v>8.4299124358847531E-3</v>
      </c>
      <c r="AC75" s="24">
        <f t="shared" si="132"/>
        <v>1.5972652040293432E-2</v>
      </c>
      <c r="AD75" s="24">
        <f t="shared" si="132"/>
        <v>1.7788798430792226E-2</v>
      </c>
      <c r="AE75" s="24">
        <f t="shared" si="132"/>
        <v>2.5198488146610097E-2</v>
      </c>
    </row>
    <row r="76" spans="1:31" s="19" customFormat="1" ht="13.8" x14ac:dyDescent="0.3">
      <c r="A76" s="22" t="s">
        <v>970</v>
      </c>
      <c r="B76" s="22" t="s">
        <v>971</v>
      </c>
      <c r="C76" s="22" t="s">
        <v>972</v>
      </c>
      <c r="D76" s="22" t="s">
        <v>973</v>
      </c>
      <c r="E76" s="22" t="s">
        <v>974</v>
      </c>
      <c r="F76" s="22" t="s">
        <v>975</v>
      </c>
      <c r="G76" s="22" t="s">
        <v>976</v>
      </c>
      <c r="H76" s="22" t="s">
        <v>977</v>
      </c>
      <c r="I76" s="22" t="s">
        <v>978</v>
      </c>
      <c r="J76" s="23">
        <f t="shared" si="114"/>
        <v>44677</v>
      </c>
      <c r="K76" s="24">
        <f t="shared" ref="K76:R76" si="133">B76/B75-1</f>
        <v>9.1460092046913299E-3</v>
      </c>
      <c r="L76" s="24">
        <f t="shared" si="133"/>
        <v>8.5807582364847423E-3</v>
      </c>
      <c r="M76" s="24">
        <f t="shared" si="133"/>
        <v>1.4100587524479957E-2</v>
      </c>
      <c r="N76" s="24">
        <f t="shared" si="133"/>
        <v>7.7923241606849825E-3</v>
      </c>
      <c r="O76" s="24">
        <f t="shared" si="133"/>
        <v>-5.7909707534095078E-3</v>
      </c>
      <c r="P76" s="24">
        <f t="shared" si="133"/>
        <v>7.7195007575210361E-3</v>
      </c>
      <c r="Q76" s="24">
        <f t="shared" si="133"/>
        <v>1.3914824408169935E-3</v>
      </c>
      <c r="R76" s="24">
        <f t="shared" si="133"/>
        <v>1.1530850699938755E-2</v>
      </c>
      <c r="S76" s="26">
        <f t="shared" si="21"/>
        <v>44677</v>
      </c>
      <c r="T76" s="24">
        <f t="shared" si="22"/>
        <v>1.9454693709655239E-2</v>
      </c>
      <c r="U76" s="24">
        <f t="shared" si="26"/>
        <v>1.4748413912981038E-2</v>
      </c>
      <c r="V76" s="24"/>
      <c r="W76" s="26">
        <f t="shared" si="23"/>
        <v>44677</v>
      </c>
      <c r="X76" s="24">
        <f t="shared" ref="X76:AE76" si="134">STDEV(K57:K76)</f>
        <v>1.4748413912981038E-2</v>
      </c>
      <c r="Y76" s="24">
        <f t="shared" si="134"/>
        <v>1.5930351372803322E-2</v>
      </c>
      <c r="Z76" s="24">
        <f t="shared" si="134"/>
        <v>9.6126163416474474E-3</v>
      </c>
      <c r="AA76" s="24">
        <f t="shared" si="134"/>
        <v>1.7684882033156872E-2</v>
      </c>
      <c r="AB76" s="24">
        <f t="shared" si="134"/>
        <v>7.9739883711248856E-3</v>
      </c>
      <c r="AC76" s="24">
        <f t="shared" si="134"/>
        <v>1.5685896653558715E-2</v>
      </c>
      <c r="AD76" s="24">
        <f t="shared" si="134"/>
        <v>1.7125750642975529E-2</v>
      </c>
      <c r="AE76" s="24">
        <f t="shared" si="134"/>
        <v>2.4412083091711695E-2</v>
      </c>
    </row>
    <row r="77" spans="1:31" s="19" customFormat="1" ht="13.8" x14ac:dyDescent="0.3">
      <c r="A77" s="22" t="s">
        <v>979</v>
      </c>
      <c r="B77" s="22" t="s">
        <v>980</v>
      </c>
      <c r="C77" s="22" t="s">
        <v>981</v>
      </c>
      <c r="D77" s="22" t="s">
        <v>982</v>
      </c>
      <c r="E77" s="22" t="s">
        <v>983</v>
      </c>
      <c r="F77" s="22" t="s">
        <v>984</v>
      </c>
      <c r="G77" s="22" t="s">
        <v>985</v>
      </c>
      <c r="H77" s="22" t="s">
        <v>986</v>
      </c>
      <c r="I77" s="22" t="s">
        <v>987</v>
      </c>
      <c r="J77" s="23">
        <f t="shared" si="114"/>
        <v>44678</v>
      </c>
      <c r="K77" s="24">
        <f t="shared" ref="K77:R77" si="135">B77/B76-1</f>
        <v>1.1185598697436294E-2</v>
      </c>
      <c r="L77" s="24">
        <f t="shared" si="135"/>
        <v>1.0475658510599839E-2</v>
      </c>
      <c r="M77" s="24">
        <f t="shared" si="135"/>
        <v>6.2208781546098102E-3</v>
      </c>
      <c r="N77" s="24">
        <f t="shared" si="135"/>
        <v>1.2176030890188816E-2</v>
      </c>
      <c r="O77" s="24">
        <f t="shared" si="135"/>
        <v>-2.9637019865608183E-3</v>
      </c>
      <c r="P77" s="24">
        <f t="shared" si="135"/>
        <v>1.043200785468823E-2</v>
      </c>
      <c r="Q77" s="24">
        <f t="shared" si="135"/>
        <v>8.7643842373421599E-3</v>
      </c>
      <c r="R77" s="24">
        <f t="shared" si="135"/>
        <v>2.332343088300437E-3</v>
      </c>
      <c r="S77" s="26">
        <f t="shared" si="21"/>
        <v>44678</v>
      </c>
      <c r="T77" s="24">
        <f t="shared" si="22"/>
        <v>2.155958736291844E-2</v>
      </c>
      <c r="U77" s="24">
        <f t="shared" si="26"/>
        <v>1.4754527138183298E-2</v>
      </c>
      <c r="V77" s="24"/>
      <c r="W77" s="26">
        <f t="shared" si="23"/>
        <v>44678</v>
      </c>
      <c r="X77" s="24">
        <f t="shared" ref="X77:AE77" si="136">STDEV(K58:K77)</f>
        <v>1.4754527138183298E-2</v>
      </c>
      <c r="Y77" s="24">
        <f t="shared" si="136"/>
        <v>1.5946304479014944E-2</v>
      </c>
      <c r="Z77" s="24">
        <f t="shared" si="136"/>
        <v>9.4649053777688449E-3</v>
      </c>
      <c r="AA77" s="24">
        <f t="shared" si="136"/>
        <v>1.7822070817617962E-2</v>
      </c>
      <c r="AB77" s="24">
        <f t="shared" si="136"/>
        <v>7.5289066107247574E-3</v>
      </c>
      <c r="AC77" s="24">
        <f t="shared" si="136"/>
        <v>1.5750503797252319E-2</v>
      </c>
      <c r="AD77" s="24">
        <f t="shared" si="136"/>
        <v>1.4606542528571362E-2</v>
      </c>
      <c r="AE77" s="24">
        <f t="shared" si="136"/>
        <v>2.4302521120291357E-2</v>
      </c>
    </row>
    <row r="78" spans="1:31" s="19" customFormat="1" ht="13.8" x14ac:dyDescent="0.3">
      <c r="A78" s="22" t="s">
        <v>988</v>
      </c>
      <c r="B78" s="22" t="s">
        <v>989</v>
      </c>
      <c r="C78" s="22" t="s">
        <v>990</v>
      </c>
      <c r="D78" s="22" t="s">
        <v>991</v>
      </c>
      <c r="E78" s="22" t="s">
        <v>992</v>
      </c>
      <c r="F78" s="22" t="s">
        <v>993</v>
      </c>
      <c r="G78" s="22" t="s">
        <v>994</v>
      </c>
      <c r="H78" s="22" t="s">
        <v>995</v>
      </c>
      <c r="I78" s="22" t="s">
        <v>996</v>
      </c>
      <c r="J78" s="23">
        <f t="shared" si="114"/>
        <v>44679</v>
      </c>
      <c r="K78" s="24">
        <f t="shared" ref="K78:R78" si="137">B78/B77-1</f>
        <v>3.0725121072585626E-3</v>
      </c>
      <c r="L78" s="24">
        <f t="shared" si="137"/>
        <v>3.3294349173527138E-3</v>
      </c>
      <c r="M78" s="24">
        <f t="shared" si="137"/>
        <v>1.4496422854529456E-2</v>
      </c>
      <c r="N78" s="24">
        <f t="shared" si="137"/>
        <v>7.1480895291546886E-3</v>
      </c>
      <c r="O78" s="24">
        <f t="shared" si="137"/>
        <v>-2.9725116251692052E-3</v>
      </c>
      <c r="P78" s="24">
        <f t="shared" si="137"/>
        <v>7.7938378071995551E-4</v>
      </c>
      <c r="Q78" s="24">
        <f t="shared" si="137"/>
        <v>1.8962659065702159E-3</v>
      </c>
      <c r="R78" s="24">
        <f t="shared" si="137"/>
        <v>8.3995989380687419E-3</v>
      </c>
      <c r="S78" s="26">
        <f t="shared" si="21"/>
        <v>44679</v>
      </c>
      <c r="T78" s="24">
        <f t="shared" si="22"/>
        <v>2.1445335927853384E-2</v>
      </c>
      <c r="U78" s="24">
        <f t="shared" si="26"/>
        <v>1.4728352368345193E-2</v>
      </c>
      <c r="V78" s="24"/>
      <c r="W78" s="26">
        <f t="shared" si="23"/>
        <v>44679</v>
      </c>
      <c r="X78" s="24">
        <f t="shared" ref="X78:AE78" si="138">STDEV(K59:K78)</f>
        <v>1.4728352368345193E-2</v>
      </c>
      <c r="Y78" s="24">
        <f t="shared" si="138"/>
        <v>1.5969216877771208E-2</v>
      </c>
      <c r="Z78" s="24">
        <f t="shared" si="138"/>
        <v>9.7935709912286908E-3</v>
      </c>
      <c r="AA78" s="24">
        <f t="shared" si="138"/>
        <v>1.7912035965096228E-2</v>
      </c>
      <c r="AB78" s="24">
        <f t="shared" si="138"/>
        <v>7.4485354480931373E-3</v>
      </c>
      <c r="AC78" s="24">
        <f t="shared" si="138"/>
        <v>1.573388865731588E-2</v>
      </c>
      <c r="AD78" s="24">
        <f t="shared" si="138"/>
        <v>1.4584264743044507E-2</v>
      </c>
      <c r="AE78" s="24">
        <f t="shared" si="138"/>
        <v>2.4312453228689471E-2</v>
      </c>
    </row>
    <row r="79" spans="1:31" s="19" customFormat="1" ht="13.8" x14ac:dyDescent="0.3">
      <c r="A79" s="22" t="s">
        <v>997</v>
      </c>
      <c r="B79" s="22" t="s">
        <v>998</v>
      </c>
      <c r="C79" s="22" t="s">
        <v>999</v>
      </c>
      <c r="D79" s="22" t="s">
        <v>1000</v>
      </c>
      <c r="E79" s="22" t="s">
        <v>1001</v>
      </c>
      <c r="F79" s="22" t="s">
        <v>1002</v>
      </c>
      <c r="G79" s="22" t="s">
        <v>1003</v>
      </c>
      <c r="H79" s="22" t="s">
        <v>1004</v>
      </c>
      <c r="I79" s="22" t="s">
        <v>1005</v>
      </c>
      <c r="J79" s="23">
        <f t="shared" si="114"/>
        <v>44680</v>
      </c>
      <c r="K79" s="24">
        <f t="shared" ref="K79:R79" si="139">B79/B78-1</f>
        <v>1.683886370430443E-2</v>
      </c>
      <c r="L79" s="24">
        <f t="shared" si="139"/>
        <v>1.5880303424493425E-2</v>
      </c>
      <c r="M79" s="24">
        <f t="shared" si="139"/>
        <v>6.4563392073675452E-3</v>
      </c>
      <c r="N79" s="24">
        <f t="shared" si="139"/>
        <v>1.1842945473234945E-2</v>
      </c>
      <c r="O79" s="24">
        <f t="shared" si="139"/>
        <v>1.151223543997415E-2</v>
      </c>
      <c r="P79" s="24">
        <f t="shared" si="139"/>
        <v>1.8599617691381853E-2</v>
      </c>
      <c r="Q79" s="24">
        <f t="shared" si="139"/>
        <v>1.0094276735548968E-2</v>
      </c>
      <c r="R79" s="24">
        <f t="shared" si="139"/>
        <v>1.4927053173327653E-2</v>
      </c>
      <c r="S79" s="26">
        <f t="shared" si="21"/>
        <v>44680</v>
      </c>
      <c r="T79" s="24">
        <f t="shared" si="22"/>
        <v>2.3179465748974185E-2</v>
      </c>
      <c r="U79" s="24">
        <f t="shared" si="26"/>
        <v>1.5104747142554841E-2</v>
      </c>
      <c r="V79" s="24"/>
      <c r="W79" s="26">
        <f t="shared" si="23"/>
        <v>44680</v>
      </c>
      <c r="X79" s="24">
        <f t="shared" ref="X79:AE79" si="140">STDEV(K60:K79)</f>
        <v>1.5104747142554841E-2</v>
      </c>
      <c r="Y79" s="24">
        <f t="shared" si="140"/>
        <v>1.6288155238415904E-2</v>
      </c>
      <c r="Z79" s="24">
        <f t="shared" si="140"/>
        <v>9.4478732690787375E-3</v>
      </c>
      <c r="AA79" s="24">
        <f t="shared" si="140"/>
        <v>1.7776622369725818E-2</v>
      </c>
      <c r="AB79" s="24">
        <f t="shared" si="140"/>
        <v>7.7944875289961265E-3</v>
      </c>
      <c r="AC79" s="24">
        <f t="shared" si="140"/>
        <v>1.6328124286230223E-2</v>
      </c>
      <c r="AD79" s="24">
        <f t="shared" si="140"/>
        <v>1.4504728651676657E-2</v>
      </c>
      <c r="AE79" s="24">
        <f t="shared" si="140"/>
        <v>2.4371570583279177E-2</v>
      </c>
    </row>
    <row r="80" spans="1:31" s="19" customFormat="1" ht="13.8" x14ac:dyDescent="0.3">
      <c r="A80" s="22" t="s">
        <v>1006</v>
      </c>
      <c r="B80" s="22" t="s">
        <v>1007</v>
      </c>
      <c r="C80" s="22" t="s">
        <v>1008</v>
      </c>
      <c r="D80" s="22" t="s">
        <v>1009</v>
      </c>
      <c r="E80" s="22" t="s">
        <v>1010</v>
      </c>
      <c r="F80" s="22" t="s">
        <v>1011</v>
      </c>
      <c r="G80" s="22" t="s">
        <v>1012</v>
      </c>
      <c r="H80" s="22" t="s">
        <v>1013</v>
      </c>
      <c r="I80" s="22" t="s">
        <v>1014</v>
      </c>
      <c r="J80" s="23">
        <f t="shared" si="114"/>
        <v>44686</v>
      </c>
      <c r="K80" s="24">
        <f t="shared" ref="K80:R80" si="141">B80/B79-1</f>
        <v>-2.7385233720900182E-4</v>
      </c>
      <c r="L80" s="24">
        <f t="shared" si="141"/>
        <v>4.3310803346356952E-3</v>
      </c>
      <c r="M80" s="24">
        <f t="shared" si="141"/>
        <v>-8.6465473800401149E-3</v>
      </c>
      <c r="N80" s="24">
        <f t="shared" si="141"/>
        <v>-7.9747688840864361E-3</v>
      </c>
      <c r="O80" s="24">
        <f t="shared" si="141"/>
        <v>-4.6400326845070783E-3</v>
      </c>
      <c r="P80" s="24">
        <f t="shared" si="141"/>
        <v>1.3975494479307349E-2</v>
      </c>
      <c r="Q80" s="24">
        <f t="shared" si="141"/>
        <v>-2.0234279249552123E-2</v>
      </c>
      <c r="R80" s="24">
        <f t="shared" si="141"/>
        <v>-4.1559353781316366E-3</v>
      </c>
      <c r="S80" s="26">
        <f t="shared" si="21"/>
        <v>44686</v>
      </c>
      <c r="T80" s="24">
        <f t="shared" si="22"/>
        <v>6.7513603554817739E-3</v>
      </c>
      <c r="U80" s="24">
        <f t="shared" si="26"/>
        <v>1.5024415816867483E-2</v>
      </c>
      <c r="V80" s="24"/>
      <c r="W80" s="26">
        <f t="shared" si="23"/>
        <v>44686</v>
      </c>
      <c r="X80" s="24">
        <f t="shared" ref="X80:AE80" si="142">STDEV(K61:K80)</f>
        <v>1.5024415816867483E-2</v>
      </c>
      <c r="Y80" s="24">
        <f t="shared" si="142"/>
        <v>1.6204132672757131E-2</v>
      </c>
      <c r="Z80" s="24">
        <f t="shared" si="142"/>
        <v>9.8334502522578558E-3</v>
      </c>
      <c r="AA80" s="24">
        <f t="shared" si="142"/>
        <v>1.778451169087443E-2</v>
      </c>
      <c r="AB80" s="24">
        <f t="shared" si="142"/>
        <v>7.7996034314280014E-3</v>
      </c>
      <c r="AC80" s="24">
        <f t="shared" si="142"/>
        <v>1.6497233008036936E-2</v>
      </c>
      <c r="AD80" s="24">
        <f t="shared" si="142"/>
        <v>1.4570729928546498E-2</v>
      </c>
      <c r="AE80" s="24">
        <f t="shared" si="142"/>
        <v>2.4332474564127779E-2</v>
      </c>
    </row>
    <row r="81" spans="1:31" s="19" customFormat="1" ht="13.8" x14ac:dyDescent="0.3">
      <c r="A81" s="22" t="s">
        <v>1015</v>
      </c>
      <c r="B81" s="22" t="s">
        <v>1016</v>
      </c>
      <c r="C81" s="22" t="s">
        <v>1017</v>
      </c>
      <c r="D81" s="22" t="s">
        <v>1018</v>
      </c>
      <c r="E81" s="22" t="s">
        <v>1019</v>
      </c>
      <c r="F81" s="22" t="s">
        <v>1020</v>
      </c>
      <c r="G81" s="22" t="s">
        <v>1021</v>
      </c>
      <c r="H81" s="22" t="s">
        <v>1022</v>
      </c>
      <c r="I81" s="22" t="s">
        <v>1023</v>
      </c>
      <c r="J81" s="23">
        <f t="shared" si="114"/>
        <v>44687</v>
      </c>
      <c r="K81" s="24">
        <f t="shared" ref="K81:R81" si="143">B81/B80-1</f>
        <v>-1.8663315084937571E-2</v>
      </c>
      <c r="L81" s="24">
        <f t="shared" si="143"/>
        <v>-2.0279543710266634E-2</v>
      </c>
      <c r="M81" s="24">
        <f t="shared" si="143"/>
        <v>-1.2723898660642274E-2</v>
      </c>
      <c r="N81" s="24">
        <f t="shared" si="143"/>
        <v>-3.4766863255303093E-2</v>
      </c>
      <c r="O81" s="24">
        <f t="shared" si="143"/>
        <v>-9.3819631757945388E-3</v>
      </c>
      <c r="P81" s="24">
        <f t="shared" si="143"/>
        <v>-8.3921288294596108E-3</v>
      </c>
      <c r="Q81" s="24">
        <f t="shared" si="143"/>
        <v>-2.1482096248451432E-2</v>
      </c>
      <c r="R81" s="24">
        <f t="shared" si="143"/>
        <v>-3.8766021030357534E-2</v>
      </c>
      <c r="S81" s="26">
        <f t="shared" si="21"/>
        <v>44687</v>
      </c>
      <c r="T81" s="24">
        <f t="shared" si="22"/>
        <v>1.3573203592979057E-2</v>
      </c>
      <c r="U81" s="24">
        <f t="shared" si="26"/>
        <v>1.5625710110845681E-2</v>
      </c>
      <c r="V81" s="24"/>
      <c r="W81" s="26">
        <f t="shared" si="23"/>
        <v>44687</v>
      </c>
      <c r="X81" s="24">
        <f t="shared" ref="X81:AE81" si="144">STDEV(K62:K81)</f>
        <v>1.5625710110845681E-2</v>
      </c>
      <c r="Y81" s="24">
        <f t="shared" si="144"/>
        <v>1.6838186511212758E-2</v>
      </c>
      <c r="Z81" s="24">
        <f t="shared" si="144"/>
        <v>9.8697539407513139E-3</v>
      </c>
      <c r="AA81" s="24">
        <f t="shared" si="144"/>
        <v>1.9035823166789968E-2</v>
      </c>
      <c r="AB81" s="24">
        <f t="shared" si="144"/>
        <v>8.0155221446470051E-3</v>
      </c>
      <c r="AC81" s="24">
        <f t="shared" si="144"/>
        <v>1.6402001494354123E-2</v>
      </c>
      <c r="AD81" s="24">
        <f t="shared" si="144"/>
        <v>1.5333284491993691E-2</v>
      </c>
      <c r="AE81" s="24">
        <f t="shared" si="144"/>
        <v>2.5102641696764481E-2</v>
      </c>
    </row>
    <row r="82" spans="1:31" s="19" customFormat="1" ht="13.8" x14ac:dyDescent="0.3">
      <c r="A82" s="22" t="s">
        <v>1024</v>
      </c>
      <c r="B82" s="22" t="s">
        <v>1025</v>
      </c>
      <c r="C82" s="22" t="s">
        <v>1026</v>
      </c>
      <c r="D82" s="22" t="s">
        <v>1027</v>
      </c>
      <c r="E82" s="22" t="s">
        <v>1028</v>
      </c>
      <c r="F82" s="22" t="s">
        <v>1029</v>
      </c>
      <c r="G82" s="22" t="s">
        <v>1030</v>
      </c>
      <c r="H82" s="22" t="s">
        <v>1031</v>
      </c>
      <c r="I82" s="22" t="s">
        <v>1032</v>
      </c>
      <c r="J82" s="23">
        <f t="shared" si="114"/>
        <v>44690</v>
      </c>
      <c r="K82" s="24">
        <f t="shared" ref="K82:R82" si="145">B82/B81-1</f>
        <v>-1.0676989261436343E-2</v>
      </c>
      <c r="L82" s="24">
        <f t="shared" si="145"/>
        <v>-1.3294309474172983E-2</v>
      </c>
      <c r="M82" s="24">
        <f t="shared" si="145"/>
        <v>-6.6278205012954006E-3</v>
      </c>
      <c r="N82" s="24">
        <f t="shared" si="145"/>
        <v>-1.7651900219583738E-2</v>
      </c>
      <c r="O82" s="24">
        <f t="shared" si="145"/>
        <v>2.8264472593819701E-3</v>
      </c>
      <c r="P82" s="24">
        <f t="shared" si="145"/>
        <v>-9.7321318355758635E-3</v>
      </c>
      <c r="Q82" s="24">
        <f t="shared" si="145"/>
        <v>-1.5358991063636251E-2</v>
      </c>
      <c r="R82" s="24">
        <f t="shared" si="145"/>
        <v>-1.965782257753057E-2</v>
      </c>
      <c r="S82" s="26">
        <f t="shared" si="21"/>
        <v>44690</v>
      </c>
      <c r="T82" s="24">
        <f t="shared" si="22"/>
        <v>1.3569739265387383E-2</v>
      </c>
      <c r="U82" s="24">
        <f t="shared" si="26"/>
        <v>1.5285136352009969E-2</v>
      </c>
      <c r="V82" s="24"/>
      <c r="W82" s="26">
        <f t="shared" si="23"/>
        <v>44690</v>
      </c>
      <c r="X82" s="24">
        <f t="shared" ref="X82:AE82" si="146">STDEV(K63:K82)</f>
        <v>1.5285136352009969E-2</v>
      </c>
      <c r="Y82" s="24">
        <f t="shared" si="146"/>
        <v>1.6749678547770423E-2</v>
      </c>
      <c r="Z82" s="24">
        <f t="shared" si="146"/>
        <v>8.6531301438791154E-3</v>
      </c>
      <c r="AA82" s="24">
        <f t="shared" si="146"/>
        <v>1.9238027033053186E-2</v>
      </c>
      <c r="AB82" s="24">
        <f t="shared" si="146"/>
        <v>7.8709644278911056E-3</v>
      </c>
      <c r="AC82" s="24">
        <f t="shared" si="146"/>
        <v>1.6043358830147209E-2</v>
      </c>
      <c r="AD82" s="24">
        <f t="shared" si="146"/>
        <v>1.5322038515659718E-2</v>
      </c>
      <c r="AE82" s="24">
        <f t="shared" si="146"/>
        <v>2.531052657729059E-2</v>
      </c>
    </row>
    <row r="83" spans="1:31" s="19" customFormat="1" ht="13.8" x14ac:dyDescent="0.3">
      <c r="A83" s="22" t="s">
        <v>1033</v>
      </c>
      <c r="B83" s="22" t="s">
        <v>1034</v>
      </c>
      <c r="C83" s="22" t="s">
        <v>1035</v>
      </c>
      <c r="D83" s="22" t="s">
        <v>1036</v>
      </c>
      <c r="E83" s="22" t="s">
        <v>1037</v>
      </c>
      <c r="F83" s="22" t="s">
        <v>1038</v>
      </c>
      <c r="G83" s="22" t="s">
        <v>1039</v>
      </c>
      <c r="H83" s="22" t="s">
        <v>1040</v>
      </c>
      <c r="I83" s="22" t="s">
        <v>1041</v>
      </c>
      <c r="J83" s="23">
        <f t="shared" si="114"/>
        <v>44691</v>
      </c>
      <c r="K83" s="24">
        <f t="shared" ref="K83:R83" si="147">B83/B82-1</f>
        <v>-1.8468343243142393E-2</v>
      </c>
      <c r="L83" s="24">
        <f t="shared" si="147"/>
        <v>-2.1368703887123197E-2</v>
      </c>
      <c r="M83" s="24">
        <f t="shared" si="147"/>
        <v>-3.5458075556140667E-3</v>
      </c>
      <c r="N83" s="24">
        <f t="shared" si="147"/>
        <v>-1.2555943741255682E-2</v>
      </c>
      <c r="O83" s="24">
        <f t="shared" si="147"/>
        <v>-6.9945548718403083E-3</v>
      </c>
      <c r="P83" s="24">
        <f t="shared" si="147"/>
        <v>-2.6302143063713479E-2</v>
      </c>
      <c r="Q83" s="24">
        <f t="shared" si="147"/>
        <v>-9.8872084241012903E-3</v>
      </c>
      <c r="R83" s="24">
        <f t="shared" si="147"/>
        <v>-1.8541863641138745E-2</v>
      </c>
      <c r="S83" s="26">
        <f t="shared" si="21"/>
        <v>44691</v>
      </c>
      <c r="T83" s="24">
        <f t="shared" si="22"/>
        <v>1.4931397262730895E-2</v>
      </c>
      <c r="U83" s="24">
        <f t="shared" si="26"/>
        <v>1.5031836905763507E-2</v>
      </c>
      <c r="V83" s="24"/>
      <c r="W83" s="26">
        <f t="shared" si="23"/>
        <v>44691</v>
      </c>
      <c r="X83" s="24">
        <f t="shared" ref="X83:AE83" si="148">STDEV(K64:K83)</f>
        <v>1.5031836905763507E-2</v>
      </c>
      <c r="Y83" s="24">
        <f t="shared" si="148"/>
        <v>1.6605294816526971E-2</v>
      </c>
      <c r="Z83" s="24">
        <f t="shared" si="148"/>
        <v>8.2866771201784949E-3</v>
      </c>
      <c r="AA83" s="24">
        <f t="shared" si="148"/>
        <v>1.9067845813188992E-2</v>
      </c>
      <c r="AB83" s="24">
        <f t="shared" si="148"/>
        <v>8.0339260311083453E-3</v>
      </c>
      <c r="AC83" s="24">
        <f t="shared" si="148"/>
        <v>1.599467150523895E-2</v>
      </c>
      <c r="AD83" s="24">
        <f t="shared" si="148"/>
        <v>1.4931243042573355E-2</v>
      </c>
      <c r="AE83" s="24">
        <f t="shared" si="148"/>
        <v>2.5366432615608614E-2</v>
      </c>
    </row>
    <row r="84" spans="1:31" s="19" customFormat="1" ht="13.8" x14ac:dyDescent="0.3">
      <c r="A84" s="22" t="s">
        <v>1042</v>
      </c>
      <c r="B84" s="22" t="s">
        <v>1043</v>
      </c>
      <c r="C84" s="22" t="s">
        <v>1044</v>
      </c>
      <c r="D84" s="22" t="s">
        <v>1045</v>
      </c>
      <c r="E84" s="22" t="s">
        <v>1046</v>
      </c>
      <c r="F84" s="22" t="s">
        <v>1047</v>
      </c>
      <c r="G84" s="22" t="s">
        <v>1048</v>
      </c>
      <c r="H84" s="22" t="s">
        <v>1049</v>
      </c>
      <c r="I84" s="22" t="s">
        <v>1050</v>
      </c>
      <c r="J84" s="23">
        <f t="shared" si="114"/>
        <v>44692</v>
      </c>
      <c r="K84" s="24">
        <f t="shared" ref="K84:R84" si="149">B84/B83-1</f>
        <v>1.0593686061651342E-2</v>
      </c>
      <c r="L84" s="24">
        <f t="shared" si="149"/>
        <v>1.5242162230725498E-2</v>
      </c>
      <c r="M84" s="24">
        <f t="shared" si="149"/>
        <v>5.6555015232699901E-3</v>
      </c>
      <c r="N84" s="24">
        <f t="shared" si="149"/>
        <v>1.7138633682005633E-2</v>
      </c>
      <c r="O84" s="24">
        <f t="shared" si="149"/>
        <v>-8.1880730536608715E-3</v>
      </c>
      <c r="P84" s="24">
        <f t="shared" si="149"/>
        <v>1.2418129957650237E-2</v>
      </c>
      <c r="Q84" s="24">
        <f t="shared" si="149"/>
        <v>5.5792665628564553E-3</v>
      </c>
      <c r="R84" s="24">
        <f t="shared" si="149"/>
        <v>2.855231469092856E-2</v>
      </c>
      <c r="S84" s="26">
        <f t="shared" si="21"/>
        <v>44692</v>
      </c>
      <c r="T84" s="24">
        <f t="shared" si="22"/>
        <v>1.2595793725172671E-2</v>
      </c>
      <c r="U84" s="24">
        <f t="shared" si="26"/>
        <v>1.5210023227857737E-2</v>
      </c>
      <c r="V84" s="24"/>
      <c r="W84" s="26">
        <f t="shared" si="23"/>
        <v>44692</v>
      </c>
      <c r="X84" s="24">
        <f t="shared" ref="X84:AE84" si="150">STDEV(K65:K84)</f>
        <v>1.5210023227857737E-2</v>
      </c>
      <c r="Y84" s="24">
        <f t="shared" si="150"/>
        <v>1.7041627300006187E-2</v>
      </c>
      <c r="Z84" s="24">
        <f t="shared" si="150"/>
        <v>8.0186982302991698E-3</v>
      </c>
      <c r="AA84" s="24">
        <f t="shared" si="150"/>
        <v>1.9558258873564428E-2</v>
      </c>
      <c r="AB84" s="24">
        <f t="shared" si="150"/>
        <v>8.0409406842406779E-3</v>
      </c>
      <c r="AC84" s="24">
        <f t="shared" si="150"/>
        <v>1.6245374129722635E-2</v>
      </c>
      <c r="AD84" s="24">
        <f t="shared" si="150"/>
        <v>1.4912073051599131E-2</v>
      </c>
      <c r="AE84" s="24">
        <f t="shared" si="150"/>
        <v>2.6439682467468216E-2</v>
      </c>
    </row>
    <row r="85" spans="1:31" s="19" customFormat="1" ht="13.8" x14ac:dyDescent="0.3">
      <c r="A85" s="22" t="s">
        <v>1051</v>
      </c>
      <c r="B85" s="22" t="s">
        <v>1052</v>
      </c>
      <c r="C85" s="22" t="s">
        <v>1053</v>
      </c>
      <c r="D85" s="22" t="s">
        <v>1054</v>
      </c>
      <c r="E85" s="22" t="s">
        <v>1055</v>
      </c>
      <c r="F85" s="22" t="s">
        <v>1056</v>
      </c>
      <c r="G85" s="22" t="s">
        <v>1057</v>
      </c>
      <c r="H85" s="22" t="s">
        <v>1058</v>
      </c>
      <c r="I85" s="22" t="s">
        <v>1059</v>
      </c>
      <c r="J85" s="23">
        <f t="shared" si="114"/>
        <v>44693</v>
      </c>
      <c r="K85" s="24">
        <f t="shared" ref="K85:R85" si="151">B85/B84-1</f>
        <v>-5.2747822740543127E-3</v>
      </c>
      <c r="L85" s="24">
        <f t="shared" si="151"/>
        <v>-8.1365567216392654E-3</v>
      </c>
      <c r="M85" s="24">
        <f t="shared" si="151"/>
        <v>-4.3511813867946891E-4</v>
      </c>
      <c r="N85" s="24">
        <f t="shared" si="151"/>
        <v>-1.7283234545614534E-2</v>
      </c>
      <c r="O85" s="24">
        <f t="shared" si="151"/>
        <v>5.1092265739716147E-3</v>
      </c>
      <c r="P85" s="24">
        <f t="shared" si="151"/>
        <v>-1.1228907862258497E-3</v>
      </c>
      <c r="Q85" s="24">
        <f t="shared" si="151"/>
        <v>-1.3936605060561269E-2</v>
      </c>
      <c r="R85" s="24">
        <f t="shared" si="151"/>
        <v>-2.6663761479824188E-2</v>
      </c>
      <c r="S85" s="26">
        <f t="shared" si="21"/>
        <v>44693</v>
      </c>
      <c r="T85" s="24">
        <f t="shared" si="22"/>
        <v>1.2066181858151779E-2</v>
      </c>
      <c r="U85" s="24">
        <f t="shared" si="26"/>
        <v>1.4997555190782802E-2</v>
      </c>
      <c r="V85" s="24"/>
      <c r="W85" s="26">
        <f t="shared" si="23"/>
        <v>44693</v>
      </c>
      <c r="X85" s="24">
        <f t="shared" ref="X85:AE85" si="152">STDEV(K66:K85)</f>
        <v>1.4997555190782802E-2</v>
      </c>
      <c r="Y85" s="24">
        <f t="shared" si="152"/>
        <v>1.6643591462993906E-2</v>
      </c>
      <c r="Z85" s="24">
        <f t="shared" si="152"/>
        <v>8.0188336149751623E-3</v>
      </c>
      <c r="AA85" s="24">
        <f t="shared" si="152"/>
        <v>1.8857649458110783E-2</v>
      </c>
      <c r="AB85" s="24">
        <f t="shared" si="152"/>
        <v>7.7929133911048406E-3</v>
      </c>
      <c r="AC85" s="24">
        <f t="shared" si="152"/>
        <v>1.611128767333829E-2</v>
      </c>
      <c r="AD85" s="24">
        <f t="shared" si="152"/>
        <v>1.4762299587778605E-2</v>
      </c>
      <c r="AE85" s="24">
        <f t="shared" si="152"/>
        <v>2.5940447622069606E-2</v>
      </c>
    </row>
    <row r="86" spans="1:31" s="19" customFormat="1" ht="13.8" x14ac:dyDescent="0.3">
      <c r="A86" s="22" t="s">
        <v>1060</v>
      </c>
      <c r="B86" s="22" t="s">
        <v>1061</v>
      </c>
      <c r="C86" s="22" t="s">
        <v>1062</v>
      </c>
      <c r="D86" s="22" t="s">
        <v>1063</v>
      </c>
      <c r="E86" s="22" t="s">
        <v>1064</v>
      </c>
      <c r="F86" s="22" t="s">
        <v>1065</v>
      </c>
      <c r="G86" s="22" t="s">
        <v>1066</v>
      </c>
      <c r="H86" s="22" t="s">
        <v>1067</v>
      </c>
      <c r="I86" s="22" t="s">
        <v>1068</v>
      </c>
      <c r="J86" s="23">
        <f t="shared" si="114"/>
        <v>44694</v>
      </c>
      <c r="K86" s="24">
        <f t="shared" ref="K86:R86" si="153">B86/B85-1</f>
        <v>1.4049562449274688E-2</v>
      </c>
      <c r="L86" s="24">
        <f t="shared" si="153"/>
        <v>1.6049713173046154E-2</v>
      </c>
      <c r="M86" s="24">
        <f t="shared" si="153"/>
        <v>1.1416556470887906E-2</v>
      </c>
      <c r="N86" s="24">
        <f t="shared" si="153"/>
        <v>1.4306177735482484E-2</v>
      </c>
      <c r="O86" s="24">
        <f t="shared" si="153"/>
        <v>-1.413174723849564E-2</v>
      </c>
      <c r="P86" s="24">
        <f t="shared" si="153"/>
        <v>1.6254645993052597E-2</v>
      </c>
      <c r="Q86" s="24">
        <f t="shared" si="153"/>
        <v>6.9173792796517475E-3</v>
      </c>
      <c r="R86" s="24">
        <f t="shared" si="153"/>
        <v>1.9261803492851559E-2</v>
      </c>
      <c r="S86" s="26">
        <f t="shared" ref="S86:S149" si="154">J86</f>
        <v>44694</v>
      </c>
      <c r="T86" s="24">
        <f t="shared" ref="T86:T149" si="155">STDEV(K82:K86)</f>
        <v>1.3905035926415272E-2</v>
      </c>
      <c r="U86" s="24">
        <f t="shared" si="26"/>
        <v>1.4284906792022116E-2</v>
      </c>
      <c r="V86" s="24"/>
      <c r="W86" s="26">
        <f t="shared" ref="W86:W149" si="156">J86</f>
        <v>44694</v>
      </c>
      <c r="X86" s="24">
        <f t="shared" ref="X86:AE86" si="157">STDEV(K67:K86)</f>
        <v>1.4284906792022116E-2</v>
      </c>
      <c r="Y86" s="24">
        <f t="shared" si="157"/>
        <v>1.6011184742441658E-2</v>
      </c>
      <c r="Z86" s="24">
        <f t="shared" si="157"/>
        <v>8.2500038766688457E-3</v>
      </c>
      <c r="AA86" s="24">
        <f t="shared" si="157"/>
        <v>1.7884047890244E-2</v>
      </c>
      <c r="AB86" s="24">
        <f t="shared" si="157"/>
        <v>7.7987757007683105E-3</v>
      </c>
      <c r="AC86" s="24">
        <f t="shared" si="157"/>
        <v>1.5713177939000726E-2</v>
      </c>
      <c r="AD86" s="24">
        <f t="shared" si="157"/>
        <v>1.477063636439007E-2</v>
      </c>
      <c r="AE86" s="24">
        <f t="shared" si="157"/>
        <v>2.311820568384023E-2</v>
      </c>
    </row>
    <row r="87" spans="1:31" s="19" customFormat="1" ht="13.8" x14ac:dyDescent="0.3">
      <c r="A87" s="22" t="s">
        <v>1069</v>
      </c>
      <c r="B87" s="22" t="s">
        <v>1070</v>
      </c>
      <c r="C87" s="22" t="s">
        <v>1071</v>
      </c>
      <c r="D87" s="22" t="s">
        <v>1072</v>
      </c>
      <c r="E87" s="22" t="s">
        <v>1073</v>
      </c>
      <c r="F87" s="22" t="s">
        <v>1074</v>
      </c>
      <c r="G87" s="22" t="s">
        <v>1075</v>
      </c>
      <c r="H87" s="22" t="s">
        <v>1076</v>
      </c>
      <c r="I87" s="22" t="s">
        <v>1077</v>
      </c>
      <c r="J87" s="23">
        <f t="shared" si="114"/>
        <v>44697</v>
      </c>
      <c r="K87" s="24">
        <f t="shared" ref="K87:R87" si="158">B87/B86-1</f>
        <v>6.5936253327913974E-3</v>
      </c>
      <c r="L87" s="24">
        <f t="shared" si="158"/>
        <v>6.9373059698021322E-3</v>
      </c>
      <c r="M87" s="24">
        <f t="shared" si="158"/>
        <v>3.6867706649992282E-3</v>
      </c>
      <c r="N87" s="24">
        <f t="shared" si="158"/>
        <v>3.7970235127779972E-3</v>
      </c>
      <c r="O87" s="24">
        <f t="shared" si="158"/>
        <v>-3.3567702426854362E-3</v>
      </c>
      <c r="P87" s="24">
        <f t="shared" si="158"/>
        <v>9.6914675223724878E-3</v>
      </c>
      <c r="Q87" s="24">
        <f t="shared" si="158"/>
        <v>1.2375846893093456E-3</v>
      </c>
      <c r="R87" s="24">
        <f t="shared" si="158"/>
        <v>1.7107997718496692E-2</v>
      </c>
      <c r="S87" s="26">
        <f t="shared" si="154"/>
        <v>44697</v>
      </c>
      <c r="T87" s="24">
        <f t="shared" si="155"/>
        <v>1.3330079349042508E-2</v>
      </c>
      <c r="U87" s="24">
        <f t="shared" ref="U87:U150" si="159">X87</f>
        <v>1.4379601641455186E-2</v>
      </c>
      <c r="V87" s="24"/>
      <c r="W87" s="26">
        <f t="shared" si="156"/>
        <v>44697</v>
      </c>
      <c r="X87" s="24">
        <f t="shared" ref="X87:AE87" si="160">STDEV(K68:K87)</f>
        <v>1.4379601641455186E-2</v>
      </c>
      <c r="Y87" s="24">
        <f t="shared" si="160"/>
        <v>1.6110281363967419E-2</v>
      </c>
      <c r="Z87" s="24">
        <f t="shared" si="160"/>
        <v>8.0735012843994713E-3</v>
      </c>
      <c r="AA87" s="24">
        <f t="shared" si="160"/>
        <v>1.790135788947074E-2</v>
      </c>
      <c r="AB87" s="24">
        <f t="shared" si="160"/>
        <v>7.6024319700440492E-3</v>
      </c>
      <c r="AC87" s="24">
        <f t="shared" si="160"/>
        <v>1.585218402571657E-2</v>
      </c>
      <c r="AD87" s="24">
        <f t="shared" si="160"/>
        <v>1.4046612172203553E-2</v>
      </c>
      <c r="AE87" s="24">
        <f t="shared" si="160"/>
        <v>2.3182323117543407E-2</v>
      </c>
    </row>
    <row r="88" spans="1:31" s="19" customFormat="1" ht="13.8" x14ac:dyDescent="0.3">
      <c r="A88" s="22" t="s">
        <v>1078</v>
      </c>
      <c r="B88" s="22" t="s">
        <v>1079</v>
      </c>
      <c r="C88" s="22" t="s">
        <v>1080</v>
      </c>
      <c r="D88" s="22" t="s">
        <v>1081</v>
      </c>
      <c r="E88" s="22" t="s">
        <v>1082</v>
      </c>
      <c r="F88" s="22" t="s">
        <v>1083</v>
      </c>
      <c r="G88" s="22" t="s">
        <v>1084</v>
      </c>
      <c r="H88" s="22" t="s">
        <v>1085</v>
      </c>
      <c r="I88" s="22" t="s">
        <v>1086</v>
      </c>
      <c r="J88" s="23">
        <f t="shared" si="114"/>
        <v>44698</v>
      </c>
      <c r="K88" s="24">
        <f t="shared" ref="K88:R88" si="161">B88/B87-1</f>
        <v>5.7511988530560831E-3</v>
      </c>
      <c r="L88" s="24">
        <f t="shared" si="161"/>
        <v>5.9199523941437793E-3</v>
      </c>
      <c r="M88" s="24">
        <f t="shared" si="161"/>
        <v>-1.9417947037549954E-3</v>
      </c>
      <c r="N88" s="24">
        <f t="shared" si="161"/>
        <v>-1.5143669457661213E-3</v>
      </c>
      <c r="O88" s="24">
        <f t="shared" si="161"/>
        <v>1.092349005507276E-2</v>
      </c>
      <c r="P88" s="24">
        <f t="shared" si="161"/>
        <v>1.0866722266910767E-2</v>
      </c>
      <c r="Q88" s="24">
        <f t="shared" si="161"/>
        <v>4.4397076351618825E-3</v>
      </c>
      <c r="R88" s="24">
        <f t="shared" si="161"/>
        <v>-4.8278818232505571E-3</v>
      </c>
      <c r="S88" s="26">
        <f t="shared" si="154"/>
        <v>44698</v>
      </c>
      <c r="T88" s="24">
        <f t="shared" si="155"/>
        <v>7.2946100447016417E-3</v>
      </c>
      <c r="U88" s="24">
        <f t="shared" si="159"/>
        <v>1.4119035840089517E-2</v>
      </c>
      <c r="V88" s="24"/>
      <c r="W88" s="26">
        <f t="shared" si="156"/>
        <v>44698</v>
      </c>
      <c r="X88" s="24">
        <f t="shared" ref="X88:AE88" si="162">STDEV(K69:K88)</f>
        <v>1.4119035840089517E-2</v>
      </c>
      <c r="Y88" s="24">
        <f t="shared" si="162"/>
        <v>1.577375113010402E-2</v>
      </c>
      <c r="Z88" s="24">
        <f t="shared" si="162"/>
        <v>7.9655521226357062E-3</v>
      </c>
      <c r="AA88" s="24">
        <f t="shared" si="162"/>
        <v>1.7615633849642924E-2</v>
      </c>
      <c r="AB88" s="24">
        <f t="shared" si="162"/>
        <v>8.0614468669762736E-3</v>
      </c>
      <c r="AC88" s="24">
        <f t="shared" si="162"/>
        <v>1.5569974286457207E-2</v>
      </c>
      <c r="AD88" s="24">
        <f t="shared" si="162"/>
        <v>1.4106337216790402E-2</v>
      </c>
      <c r="AE88" s="24">
        <f t="shared" si="162"/>
        <v>2.2369997753913653E-2</v>
      </c>
    </row>
    <row r="89" spans="1:31" s="19" customFormat="1" ht="13.8" x14ac:dyDescent="0.3">
      <c r="A89" s="22" t="s">
        <v>1087</v>
      </c>
      <c r="B89" s="22" t="s">
        <v>1088</v>
      </c>
      <c r="C89" s="22" t="s">
        <v>1089</v>
      </c>
      <c r="D89" s="22" t="s">
        <v>1090</v>
      </c>
      <c r="E89" s="22" t="s">
        <v>1091</v>
      </c>
      <c r="F89" s="22" t="s">
        <v>1092</v>
      </c>
      <c r="G89" s="22" t="s">
        <v>1093</v>
      </c>
      <c r="H89" s="22" t="s">
        <v>1094</v>
      </c>
      <c r="I89" s="22" t="s">
        <v>1095</v>
      </c>
      <c r="J89" s="23">
        <f t="shared" si="114"/>
        <v>44699</v>
      </c>
      <c r="K89" s="24">
        <f t="shared" ref="K89:R89" si="163">B89/B88-1</f>
        <v>-1.989530082579638E-2</v>
      </c>
      <c r="L89" s="24">
        <f t="shared" si="163"/>
        <v>-2.166884256048307E-2</v>
      </c>
      <c r="M89" s="24">
        <f t="shared" si="163"/>
        <v>-2.7886540690839068E-3</v>
      </c>
      <c r="N89" s="24">
        <f t="shared" si="163"/>
        <v>-2.3165815377991783E-2</v>
      </c>
      <c r="O89" s="24">
        <f t="shared" si="163"/>
        <v>-1.0685396125043156E-2</v>
      </c>
      <c r="P89" s="24">
        <f t="shared" si="163"/>
        <v>-1.9298082884606882E-2</v>
      </c>
      <c r="Q89" s="24">
        <f t="shared" si="163"/>
        <v>-1.1194615534334096E-2</v>
      </c>
      <c r="R89" s="24">
        <f t="shared" si="163"/>
        <v>-3.4095141248060901E-2</v>
      </c>
      <c r="S89" s="26">
        <f t="shared" si="154"/>
        <v>44699</v>
      </c>
      <c r="T89" s="24">
        <f t="shared" si="155"/>
        <v>1.3203114475863332E-2</v>
      </c>
      <c r="U89" s="24">
        <f t="shared" si="159"/>
        <v>1.4299092188041082E-2</v>
      </c>
      <c r="V89" s="24"/>
      <c r="W89" s="26">
        <f t="shared" si="156"/>
        <v>44699</v>
      </c>
      <c r="X89" s="24">
        <f t="shared" ref="X89:AE89" si="164">STDEV(K70:K89)</f>
        <v>1.4299092188041082E-2</v>
      </c>
      <c r="Y89" s="24">
        <f t="shared" si="164"/>
        <v>1.5963862837251104E-2</v>
      </c>
      <c r="Z89" s="24">
        <f t="shared" si="164"/>
        <v>7.8858570135413829E-3</v>
      </c>
      <c r="AA89" s="24">
        <f t="shared" si="164"/>
        <v>1.7669595482155145E-2</v>
      </c>
      <c r="AB89" s="24">
        <f t="shared" si="164"/>
        <v>8.2230206070377718E-3</v>
      </c>
      <c r="AC89" s="24">
        <f t="shared" si="164"/>
        <v>1.5883160537971969E-2</v>
      </c>
      <c r="AD89" s="24">
        <f t="shared" si="164"/>
        <v>1.3489480195009321E-2</v>
      </c>
      <c r="AE89" s="24">
        <f t="shared" si="164"/>
        <v>2.2980584332349101E-2</v>
      </c>
    </row>
    <row r="90" spans="1:31" s="19" customFormat="1" ht="13.8" x14ac:dyDescent="0.3">
      <c r="A90" s="22" t="s">
        <v>1096</v>
      </c>
      <c r="B90" s="22" t="s">
        <v>1097</v>
      </c>
      <c r="C90" s="22" t="s">
        <v>1098</v>
      </c>
      <c r="D90" s="22" t="s">
        <v>1099</v>
      </c>
      <c r="E90" s="22" t="s">
        <v>1100</v>
      </c>
      <c r="F90" s="22" t="s">
        <v>1101</v>
      </c>
      <c r="G90" s="22" t="s">
        <v>1102</v>
      </c>
      <c r="H90" s="22" t="s">
        <v>1103</v>
      </c>
      <c r="I90" s="22" t="s">
        <v>1104</v>
      </c>
      <c r="J90" s="23">
        <f t="shared" si="114"/>
        <v>44700</v>
      </c>
      <c r="K90" s="24">
        <f t="shared" ref="K90:R90" si="165">B90/B89-1</f>
        <v>5.4582460891625662E-3</v>
      </c>
      <c r="L90" s="24">
        <f t="shared" si="165"/>
        <v>4.9937708182381524E-3</v>
      </c>
      <c r="M90" s="24">
        <f t="shared" si="165"/>
        <v>1.4632599806523316E-3</v>
      </c>
      <c r="N90" s="24">
        <f t="shared" si="165"/>
        <v>1.5664885313940502E-2</v>
      </c>
      <c r="O90" s="24">
        <f t="shared" si="165"/>
        <v>2.897407502920224E-3</v>
      </c>
      <c r="P90" s="24">
        <f t="shared" si="165"/>
        <v>-1.6825463198032464E-3</v>
      </c>
      <c r="Q90" s="24">
        <f t="shared" si="165"/>
        <v>1.2654771731538395E-2</v>
      </c>
      <c r="R90" s="24">
        <f t="shared" si="165"/>
        <v>1.6526126971886379E-2</v>
      </c>
      <c r="S90" s="26">
        <f t="shared" si="154"/>
        <v>44700</v>
      </c>
      <c r="T90" s="24">
        <f t="shared" si="155"/>
        <v>1.2951469765873703E-2</v>
      </c>
      <c r="U90" s="24">
        <f t="shared" si="159"/>
        <v>1.4308926164569819E-2</v>
      </c>
      <c r="V90" s="24"/>
      <c r="W90" s="26">
        <f t="shared" si="156"/>
        <v>44700</v>
      </c>
      <c r="X90" s="24">
        <f t="shared" ref="X90:AE90" si="166">STDEV(K71:K90)</f>
        <v>1.4308926164569819E-2</v>
      </c>
      <c r="Y90" s="24">
        <f t="shared" si="166"/>
        <v>1.595520872458446E-2</v>
      </c>
      <c r="Z90" s="24">
        <f t="shared" si="166"/>
        <v>7.8552107083289264E-3</v>
      </c>
      <c r="AA90" s="24">
        <f t="shared" si="166"/>
        <v>1.8185206003952473E-2</v>
      </c>
      <c r="AB90" s="24">
        <f t="shared" si="166"/>
        <v>8.0545197528595503E-3</v>
      </c>
      <c r="AC90" s="24">
        <f t="shared" si="166"/>
        <v>1.5741717928392383E-2</v>
      </c>
      <c r="AD90" s="24">
        <f t="shared" si="166"/>
        <v>1.3928933198994265E-2</v>
      </c>
      <c r="AE90" s="24">
        <f t="shared" si="166"/>
        <v>2.342528753116728E-2</v>
      </c>
    </row>
    <row r="91" spans="1:31" s="19" customFormat="1" ht="13.8" x14ac:dyDescent="0.3">
      <c r="A91" s="22" t="s">
        <v>1105</v>
      </c>
      <c r="B91" s="22" t="s">
        <v>1106</v>
      </c>
      <c r="C91" s="22" t="s">
        <v>1107</v>
      </c>
      <c r="D91" s="22" t="s">
        <v>1108</v>
      </c>
      <c r="E91" s="22" t="s">
        <v>1109</v>
      </c>
      <c r="F91" s="22" t="s">
        <v>1110</v>
      </c>
      <c r="G91" s="22" t="s">
        <v>1111</v>
      </c>
      <c r="H91" s="22" t="s">
        <v>1112</v>
      </c>
      <c r="I91" s="22" t="s">
        <v>1113</v>
      </c>
      <c r="J91" s="23">
        <f t="shared" si="114"/>
        <v>44701</v>
      </c>
      <c r="K91" s="24">
        <f t="shared" ref="K91:R91" si="167">B91/B90-1</f>
        <v>1.3417741513112258E-2</v>
      </c>
      <c r="L91" s="24">
        <f t="shared" si="167"/>
        <v>1.1410965938266626E-2</v>
      </c>
      <c r="M91" s="24">
        <f t="shared" si="167"/>
        <v>9.6515224079289919E-3</v>
      </c>
      <c r="N91" s="24">
        <f t="shared" si="167"/>
        <v>1.8041770907644361E-2</v>
      </c>
      <c r="O91" s="24">
        <f t="shared" si="167"/>
        <v>9.0150048402710681E-3</v>
      </c>
      <c r="P91" s="24">
        <f t="shared" si="167"/>
        <v>5.3303947184715206E-3</v>
      </c>
      <c r="Q91" s="24">
        <f t="shared" si="167"/>
        <v>1.3995222061285562E-2</v>
      </c>
      <c r="R91" s="24">
        <f t="shared" si="167"/>
        <v>2.2821125125336517E-2</v>
      </c>
      <c r="S91" s="26">
        <f t="shared" si="154"/>
        <v>44701</v>
      </c>
      <c r="T91" s="24">
        <f t="shared" si="155"/>
        <v>1.2811615590905755E-2</v>
      </c>
      <c r="U91" s="24">
        <f t="shared" si="159"/>
        <v>1.473607840260157E-2</v>
      </c>
      <c r="V91" s="24"/>
      <c r="W91" s="26">
        <f t="shared" si="156"/>
        <v>44701</v>
      </c>
      <c r="X91" s="24">
        <f t="shared" ref="X91:AE91" si="168">STDEV(K72:K91)</f>
        <v>1.473607840260157E-2</v>
      </c>
      <c r="Y91" s="24">
        <f t="shared" si="168"/>
        <v>1.6254126439932109E-2</v>
      </c>
      <c r="Z91" s="24">
        <f t="shared" si="168"/>
        <v>7.8235627437203119E-3</v>
      </c>
      <c r="AA91" s="24">
        <f t="shared" si="168"/>
        <v>1.8867460375229433E-2</v>
      </c>
      <c r="AB91" s="24">
        <f t="shared" si="168"/>
        <v>8.4721594165007054E-3</v>
      </c>
      <c r="AC91" s="24">
        <f t="shared" si="168"/>
        <v>1.5785788677588449E-2</v>
      </c>
      <c r="AD91" s="24">
        <f t="shared" si="168"/>
        <v>1.4090296000187026E-2</v>
      </c>
      <c r="AE91" s="24">
        <f t="shared" si="168"/>
        <v>2.3791898364671819E-2</v>
      </c>
    </row>
    <row r="92" spans="1:31" s="19" customFormat="1" ht="13.8" x14ac:dyDescent="0.3">
      <c r="A92" s="22" t="s">
        <v>1114</v>
      </c>
      <c r="B92" s="22" t="s">
        <v>1115</v>
      </c>
      <c r="C92" s="22" t="s">
        <v>1116</v>
      </c>
      <c r="D92" s="22" t="s">
        <v>1117</v>
      </c>
      <c r="E92" s="22" t="s">
        <v>1118</v>
      </c>
      <c r="F92" s="22" t="s">
        <v>1119</v>
      </c>
      <c r="G92" s="22" t="s">
        <v>1120</v>
      </c>
      <c r="H92" s="22" t="s">
        <v>1121</v>
      </c>
      <c r="I92" s="22" t="s">
        <v>1122</v>
      </c>
      <c r="J92" s="23">
        <f t="shared" si="114"/>
        <v>44704</v>
      </c>
      <c r="K92" s="24">
        <f t="shared" ref="K92:R92" si="169">B92/B91-1</f>
        <v>-5.0450154836856331E-4</v>
      </c>
      <c r="L92" s="24">
        <f t="shared" si="169"/>
        <v>1.9051575152437827E-3</v>
      </c>
      <c r="M92" s="24">
        <f t="shared" si="169"/>
        <v>-5.5795854705663617E-3</v>
      </c>
      <c r="N92" s="24">
        <f t="shared" si="169"/>
        <v>-1.8729554914731494E-4</v>
      </c>
      <c r="O92" s="24">
        <f t="shared" si="169"/>
        <v>-2.3085686874139144E-3</v>
      </c>
      <c r="P92" s="24">
        <f t="shared" si="169"/>
        <v>1.8649221047828402E-3</v>
      </c>
      <c r="Q92" s="24">
        <f t="shared" si="169"/>
        <v>-6.0229415947808951E-3</v>
      </c>
      <c r="R92" s="24">
        <f t="shared" si="169"/>
        <v>-5.8625682434546578E-3</v>
      </c>
      <c r="S92" s="26">
        <f t="shared" si="154"/>
        <v>44704</v>
      </c>
      <c r="T92" s="24">
        <f t="shared" si="155"/>
        <v>1.2603649148731185E-2</v>
      </c>
      <c r="U92" s="24">
        <f t="shared" si="159"/>
        <v>1.468983358643035E-2</v>
      </c>
      <c r="V92" s="24"/>
      <c r="W92" s="26">
        <f t="shared" si="156"/>
        <v>44704</v>
      </c>
      <c r="X92" s="24">
        <f t="shared" ref="X92:AE92" si="170">STDEV(K73:K92)</f>
        <v>1.468983358643035E-2</v>
      </c>
      <c r="Y92" s="24">
        <f t="shared" si="170"/>
        <v>1.6270792729032226E-2</v>
      </c>
      <c r="Z92" s="24">
        <f t="shared" si="170"/>
        <v>7.8618700220081054E-3</v>
      </c>
      <c r="AA92" s="24">
        <f t="shared" si="170"/>
        <v>1.8813192478422679E-2</v>
      </c>
      <c r="AB92" s="24">
        <f t="shared" si="170"/>
        <v>7.86324349320347E-3</v>
      </c>
      <c r="AC92" s="24">
        <f t="shared" si="170"/>
        <v>1.5660264119484492E-2</v>
      </c>
      <c r="AD92" s="24">
        <f t="shared" si="170"/>
        <v>1.4037324479987784E-2</v>
      </c>
      <c r="AE92" s="24">
        <f t="shared" si="170"/>
        <v>2.3545032396208164E-2</v>
      </c>
    </row>
    <row r="93" spans="1:31" s="19" customFormat="1" ht="13.8" x14ac:dyDescent="0.3">
      <c r="A93" s="22" t="s">
        <v>1123</v>
      </c>
      <c r="B93" s="22" t="s">
        <v>1124</v>
      </c>
      <c r="C93" s="22" t="s">
        <v>1125</v>
      </c>
      <c r="D93" s="22" t="s">
        <v>1126</v>
      </c>
      <c r="E93" s="22" t="s">
        <v>1127</v>
      </c>
      <c r="F93" s="22" t="s">
        <v>1128</v>
      </c>
      <c r="G93" s="22" t="s">
        <v>1129</v>
      </c>
      <c r="H93" s="22" t="s">
        <v>1130</v>
      </c>
      <c r="I93" s="22" t="s">
        <v>1131</v>
      </c>
      <c r="J93" s="23">
        <f t="shared" si="114"/>
        <v>44705</v>
      </c>
      <c r="K93" s="24">
        <f t="shared" ref="K93:R93" si="171">B93/B92-1</f>
        <v>-1.6570776667952591E-2</v>
      </c>
      <c r="L93" s="24">
        <f t="shared" si="171"/>
        <v>-1.9606538413306063E-2</v>
      </c>
      <c r="M93" s="24">
        <f t="shared" si="171"/>
        <v>-2.0212146691676036E-3</v>
      </c>
      <c r="N93" s="24">
        <f t="shared" si="171"/>
        <v>-2.1137678327460496E-2</v>
      </c>
      <c r="O93" s="24">
        <f t="shared" si="171"/>
        <v>-8.2639661027128497E-4</v>
      </c>
      <c r="P93" s="24">
        <f t="shared" si="171"/>
        <v>-1.8069933116494186E-2</v>
      </c>
      <c r="Q93" s="24">
        <f t="shared" si="171"/>
        <v>-7.9506784205647385E-3</v>
      </c>
      <c r="R93" s="24">
        <f t="shared" si="171"/>
        <v>-3.1730379356763927E-2</v>
      </c>
      <c r="S93" s="26">
        <f t="shared" si="154"/>
        <v>44705</v>
      </c>
      <c r="T93" s="24">
        <f t="shared" si="155"/>
        <v>1.4274221046592971E-2</v>
      </c>
      <c r="U93" s="24">
        <f t="shared" si="159"/>
        <v>1.5012437612624696E-2</v>
      </c>
      <c r="V93" s="24"/>
      <c r="W93" s="26">
        <f t="shared" si="156"/>
        <v>44705</v>
      </c>
      <c r="X93" s="24">
        <f t="shared" ref="X93:AE93" si="172">STDEV(K74:K93)</f>
        <v>1.5012437612624696E-2</v>
      </c>
      <c r="Y93" s="24">
        <f t="shared" si="172"/>
        <v>1.6711921181794612E-2</v>
      </c>
      <c r="Z93" s="24">
        <f t="shared" si="172"/>
        <v>7.8726840077534572E-3</v>
      </c>
      <c r="AA93" s="24">
        <f t="shared" si="172"/>
        <v>1.9214309460866118E-2</v>
      </c>
      <c r="AB93" s="24">
        <f t="shared" si="172"/>
        <v>7.3990453681686162E-3</v>
      </c>
      <c r="AC93" s="24">
        <f t="shared" si="172"/>
        <v>1.6057673698574478E-2</v>
      </c>
      <c r="AD93" s="24">
        <f t="shared" si="172"/>
        <v>1.4041319522459041E-2</v>
      </c>
      <c r="AE93" s="24">
        <f t="shared" si="172"/>
        <v>2.4240531939397261E-2</v>
      </c>
    </row>
    <row r="94" spans="1:31" s="19" customFormat="1" ht="13.8" x14ac:dyDescent="0.3">
      <c r="A94" s="22" t="s">
        <v>1132</v>
      </c>
      <c r="B94" s="22" t="s">
        <v>1133</v>
      </c>
      <c r="C94" s="22" t="s">
        <v>1134</v>
      </c>
      <c r="D94" s="22" t="s">
        <v>1135</v>
      </c>
      <c r="E94" s="22" t="s">
        <v>1136</v>
      </c>
      <c r="F94" s="22" t="s">
        <v>1137</v>
      </c>
      <c r="G94" s="22" t="s">
        <v>1138</v>
      </c>
      <c r="H94" s="22" t="s">
        <v>1139</v>
      </c>
      <c r="I94" s="22" t="s">
        <v>1140</v>
      </c>
      <c r="J94" s="23">
        <f t="shared" si="114"/>
        <v>44706</v>
      </c>
      <c r="K94" s="24">
        <f t="shared" ref="K94:R94" si="173">B94/B93-1</f>
        <v>1.2147184991070148E-2</v>
      </c>
      <c r="L94" s="24">
        <f t="shared" si="173"/>
        <v>1.3156658208814953E-2</v>
      </c>
      <c r="M94" s="24">
        <f t="shared" si="173"/>
        <v>5.670863105362578E-4</v>
      </c>
      <c r="N94" s="24">
        <f t="shared" si="173"/>
        <v>1.1225185065422583E-2</v>
      </c>
      <c r="O94" s="24">
        <f t="shared" si="173"/>
        <v>2.4962781395208022E-3</v>
      </c>
      <c r="P94" s="24">
        <f t="shared" si="173"/>
        <v>1.5079937280367828E-2</v>
      </c>
      <c r="Q94" s="24">
        <f t="shared" si="173"/>
        <v>-1.4172566676911025E-3</v>
      </c>
      <c r="R94" s="24">
        <f t="shared" si="173"/>
        <v>1.4375064907220292E-2</v>
      </c>
      <c r="S94" s="26">
        <f t="shared" si="154"/>
        <v>44706</v>
      </c>
      <c r="T94" s="24">
        <f t="shared" si="155"/>
        <v>1.2179067601532353E-2</v>
      </c>
      <c r="U94" s="24">
        <f t="shared" si="159"/>
        <v>1.5164033789076213E-2</v>
      </c>
      <c r="V94" s="24"/>
      <c r="W94" s="26">
        <f t="shared" si="156"/>
        <v>44706</v>
      </c>
      <c r="X94" s="24">
        <f t="shared" ref="X94:AE94" si="174">STDEV(K75:K94)</f>
        <v>1.5164033789076213E-2</v>
      </c>
      <c r="Y94" s="24">
        <f t="shared" si="174"/>
        <v>1.6928817268090684E-2</v>
      </c>
      <c r="Z94" s="24">
        <f t="shared" si="174"/>
        <v>7.6927334220072228E-3</v>
      </c>
      <c r="AA94" s="24">
        <f t="shared" si="174"/>
        <v>1.9507382240860297E-2</v>
      </c>
      <c r="AB94" s="24">
        <f t="shared" si="174"/>
        <v>7.4711512259753362E-3</v>
      </c>
      <c r="AC94" s="24">
        <f t="shared" si="174"/>
        <v>1.6139693603458183E-2</v>
      </c>
      <c r="AD94" s="24">
        <f t="shared" si="174"/>
        <v>1.3821126351611628E-2</v>
      </c>
      <c r="AE94" s="24">
        <f t="shared" si="174"/>
        <v>2.4302681119618003E-2</v>
      </c>
    </row>
    <row r="95" spans="1:31" s="19" customFormat="1" ht="13.8" x14ac:dyDescent="0.3">
      <c r="A95" s="22" t="s">
        <v>1141</v>
      </c>
      <c r="B95" s="22" t="s">
        <v>1142</v>
      </c>
      <c r="C95" s="22" t="s">
        <v>1143</v>
      </c>
      <c r="D95" s="22" t="s">
        <v>1144</v>
      </c>
      <c r="E95" s="22" t="s">
        <v>1145</v>
      </c>
      <c r="F95" s="22" t="s">
        <v>1146</v>
      </c>
      <c r="G95" s="22" t="s">
        <v>1147</v>
      </c>
      <c r="H95" s="22" t="s">
        <v>1148</v>
      </c>
      <c r="I95" s="22" t="s">
        <v>1149</v>
      </c>
      <c r="J95" s="23">
        <f t="shared" si="114"/>
        <v>44707</v>
      </c>
      <c r="K95" s="24">
        <f t="shared" ref="K95:R95" si="175">B95/B94-1</f>
        <v>-2.30050916287039E-3</v>
      </c>
      <c r="L95" s="24">
        <f t="shared" si="175"/>
        <v>-6.7763246039831415E-4</v>
      </c>
      <c r="M95" s="24">
        <f t="shared" si="175"/>
        <v>-4.0726106810894391E-3</v>
      </c>
      <c r="N95" s="24">
        <f t="shared" si="175"/>
        <v>-9.1036494540257529E-3</v>
      </c>
      <c r="O95" s="24">
        <f t="shared" si="175"/>
        <v>1.5150378759469785E-3</v>
      </c>
      <c r="P95" s="24">
        <f t="shared" si="175"/>
        <v>6.1142181648405902E-3</v>
      </c>
      <c r="Q95" s="24">
        <f t="shared" si="175"/>
        <v>-4.0066065047695831E-3</v>
      </c>
      <c r="R95" s="24">
        <f t="shared" si="175"/>
        <v>-1.1344346321261245E-2</v>
      </c>
      <c r="S95" s="26">
        <f t="shared" si="154"/>
        <v>44707</v>
      </c>
      <c r="T95" s="24">
        <f t="shared" si="155"/>
        <v>1.2248125422877945E-2</v>
      </c>
      <c r="U95" s="24">
        <f t="shared" si="159"/>
        <v>1.2009542824656621E-2</v>
      </c>
      <c r="V95" s="24"/>
      <c r="W95" s="26">
        <f t="shared" si="156"/>
        <v>44707</v>
      </c>
      <c r="X95" s="24">
        <f t="shared" ref="X95:AE95" si="176">STDEV(K76:K95)</f>
        <v>1.2009542824656621E-2</v>
      </c>
      <c r="Y95" s="24">
        <f t="shared" si="176"/>
        <v>1.3232558552998316E-2</v>
      </c>
      <c r="Z95" s="24">
        <f t="shared" si="176"/>
        <v>7.5585486440366357E-3</v>
      </c>
      <c r="AA95" s="24">
        <f t="shared" si="176"/>
        <v>1.5702233688182896E-2</v>
      </c>
      <c r="AB95" s="24">
        <f t="shared" si="176"/>
        <v>7.1019607877101671E-3</v>
      </c>
      <c r="AC95" s="24">
        <f t="shared" si="176"/>
        <v>1.2769706045047791E-2</v>
      </c>
      <c r="AD95" s="24">
        <f t="shared" si="176"/>
        <v>1.0718961759095725E-2</v>
      </c>
      <c r="AE95" s="24">
        <f t="shared" si="176"/>
        <v>2.070970844641613E-2</v>
      </c>
    </row>
    <row r="96" spans="1:31" s="19" customFormat="1" ht="13.8" x14ac:dyDescent="0.3">
      <c r="A96" s="22" t="s">
        <v>1150</v>
      </c>
      <c r="B96" s="22" t="s">
        <v>1151</v>
      </c>
      <c r="C96" s="22" t="s">
        <v>1152</v>
      </c>
      <c r="D96" s="22" t="s">
        <v>1153</v>
      </c>
      <c r="E96" s="22" t="s">
        <v>1154</v>
      </c>
      <c r="F96" s="22" t="s">
        <v>1155</v>
      </c>
      <c r="G96" s="22" t="s">
        <v>1156</v>
      </c>
      <c r="H96" s="22" t="s">
        <v>1157</v>
      </c>
      <c r="I96" s="22" t="s">
        <v>1158</v>
      </c>
      <c r="J96" s="23">
        <f t="shared" si="114"/>
        <v>44708</v>
      </c>
      <c r="K96" s="24">
        <f t="shared" ref="K96:R96" si="177">B96/B95-1</f>
        <v>1.6950623354834882E-2</v>
      </c>
      <c r="L96" s="24">
        <f t="shared" si="177"/>
        <v>1.8246603739045408E-2</v>
      </c>
      <c r="M96" s="24">
        <f t="shared" si="177"/>
        <v>8.9915044103898722E-3</v>
      </c>
      <c r="N96" s="24">
        <f t="shared" si="177"/>
        <v>2.2798632115002437E-2</v>
      </c>
      <c r="O96" s="24">
        <f t="shared" si="177"/>
        <v>8.3275918880867383E-3</v>
      </c>
      <c r="P96" s="24">
        <f t="shared" si="177"/>
        <v>1.3092093895786583E-2</v>
      </c>
      <c r="Q96" s="24">
        <f t="shared" si="177"/>
        <v>1.8694947635230941E-2</v>
      </c>
      <c r="R96" s="24">
        <f t="shared" si="177"/>
        <v>2.5755029913915983E-2</v>
      </c>
      <c r="S96" s="26">
        <f t="shared" si="154"/>
        <v>44708</v>
      </c>
      <c r="T96" s="24">
        <f t="shared" si="155"/>
        <v>1.3191964415783849E-2</v>
      </c>
      <c r="U96" s="24">
        <f t="shared" si="159"/>
        <v>1.2415581098423884E-2</v>
      </c>
      <c r="V96" s="24"/>
      <c r="W96" s="26">
        <f t="shared" si="156"/>
        <v>44708</v>
      </c>
      <c r="X96" s="24">
        <f t="shared" ref="X96:AE96" si="178">STDEV(K77:K96)</f>
        <v>1.2415581098423884E-2</v>
      </c>
      <c r="Y96" s="24">
        <f t="shared" si="178"/>
        <v>1.3705183166030963E-2</v>
      </c>
      <c r="Z96" s="24">
        <f t="shared" si="178"/>
        <v>7.1787669575710316E-3</v>
      </c>
      <c r="AA96" s="24">
        <f t="shared" si="178"/>
        <v>1.6498436555835962E-2</v>
      </c>
      <c r="AB96" s="24">
        <f t="shared" si="178"/>
        <v>7.3298138409912741E-3</v>
      </c>
      <c r="AC96" s="24">
        <f t="shared" si="178"/>
        <v>1.2946629569406665E-2</v>
      </c>
      <c r="AD96" s="24">
        <f t="shared" si="178"/>
        <v>1.1681424030452969E-2</v>
      </c>
      <c r="AE96" s="24">
        <f t="shared" si="178"/>
        <v>2.1430206974044529E-2</v>
      </c>
    </row>
    <row r="97" spans="1:31" s="19" customFormat="1" ht="13.8" x14ac:dyDescent="0.3">
      <c r="A97" s="22" t="s">
        <v>1159</v>
      </c>
      <c r="B97" s="22" t="s">
        <v>1160</v>
      </c>
      <c r="C97" s="22" t="s">
        <v>1161</v>
      </c>
      <c r="D97" s="22" t="s">
        <v>1162</v>
      </c>
      <c r="E97" s="22" t="s">
        <v>1163</v>
      </c>
      <c r="F97" s="22" t="s">
        <v>1164</v>
      </c>
      <c r="G97" s="22" t="s">
        <v>1165</v>
      </c>
      <c r="H97" s="22" t="s">
        <v>1166</v>
      </c>
      <c r="I97" s="22" t="s">
        <v>1167</v>
      </c>
      <c r="J97" s="23">
        <f t="shared" si="114"/>
        <v>44711</v>
      </c>
      <c r="K97" s="24">
        <f t="shared" ref="K97:R97" si="179">B97/B96-1</f>
        <v>4.9085936960331367E-3</v>
      </c>
      <c r="L97" s="24">
        <f t="shared" si="179"/>
        <v>9.323171194895119E-3</v>
      </c>
      <c r="M97" s="24">
        <f t="shared" si="179"/>
        <v>-1.1594459798083823E-2</v>
      </c>
      <c r="N97" s="24">
        <f t="shared" si="179"/>
        <v>1.3935750988396833E-2</v>
      </c>
      <c r="O97" s="24">
        <f t="shared" si="179"/>
        <v>-8.3033777962627786E-3</v>
      </c>
      <c r="P97" s="24">
        <f t="shared" si="179"/>
        <v>5.2091201021358113E-3</v>
      </c>
      <c r="Q97" s="24">
        <f t="shared" si="179"/>
        <v>1.4879552375529181E-2</v>
      </c>
      <c r="R97" s="24">
        <f t="shared" si="179"/>
        <v>1.8363950773278903E-2</v>
      </c>
      <c r="S97" s="26">
        <f t="shared" si="154"/>
        <v>44711</v>
      </c>
      <c r="T97" s="24">
        <f t="shared" si="155"/>
        <v>1.3162832717925026E-2</v>
      </c>
      <c r="U97" s="24">
        <f t="shared" si="159"/>
        <v>1.2227020078380101E-2</v>
      </c>
      <c r="V97" s="24"/>
      <c r="W97" s="26">
        <f t="shared" si="156"/>
        <v>44711</v>
      </c>
      <c r="X97" s="24">
        <f t="shared" ref="X97:AE97" si="180">STDEV(K78:K97)</f>
        <v>1.2227020078380101E-2</v>
      </c>
      <c r="Y97" s="24">
        <f t="shared" si="180"/>
        <v>1.3666242700628646E-2</v>
      </c>
      <c r="Z97" s="24">
        <f t="shared" si="180"/>
        <v>7.5917186507258715E-3</v>
      </c>
      <c r="AA97" s="24">
        <f t="shared" si="180"/>
        <v>1.6574450260055173E-2</v>
      </c>
      <c r="AB97" s="24">
        <f t="shared" si="180"/>
        <v>7.5156642090852136E-3</v>
      </c>
      <c r="AC97" s="24">
        <f t="shared" si="180"/>
        <v>1.2830258487973813E-2</v>
      </c>
      <c r="AD97" s="24">
        <f t="shared" si="180"/>
        <v>1.2035077035835621E-2</v>
      </c>
      <c r="AE97" s="24">
        <f t="shared" si="180"/>
        <v>2.1867768140965096E-2</v>
      </c>
    </row>
    <row r="98" spans="1:31" s="19" customFormat="1" ht="13.8" x14ac:dyDescent="0.3">
      <c r="A98" s="22" t="s">
        <v>1168</v>
      </c>
      <c r="B98" s="22" t="s">
        <v>1169</v>
      </c>
      <c r="C98" s="22" t="s">
        <v>1170</v>
      </c>
      <c r="D98" s="22" t="s">
        <v>1171</v>
      </c>
      <c r="E98" s="22" t="s">
        <v>1172</v>
      </c>
      <c r="F98" s="22" t="s">
        <v>1173</v>
      </c>
      <c r="G98" s="22" t="s">
        <v>1174</v>
      </c>
      <c r="H98" s="22" t="s">
        <v>1175</v>
      </c>
      <c r="I98" s="22" t="s">
        <v>1176</v>
      </c>
      <c r="J98" s="23">
        <f t="shared" si="114"/>
        <v>44712</v>
      </c>
      <c r="K98" s="24">
        <f t="shared" ref="K98:R98" si="181">B98/B97-1</f>
        <v>1.2361154354708859E-2</v>
      </c>
      <c r="L98" s="24">
        <f t="shared" si="181"/>
        <v>1.4881639288330639E-2</v>
      </c>
      <c r="M98" s="24">
        <f t="shared" si="181"/>
        <v>8.9833050736924935E-3</v>
      </c>
      <c r="N98" s="24">
        <f t="shared" si="181"/>
        <v>8.3779857588530682E-3</v>
      </c>
      <c r="O98" s="24">
        <f t="shared" si="181"/>
        <v>-7.7438101942691739E-3</v>
      </c>
      <c r="P98" s="24">
        <f t="shared" si="181"/>
        <v>1.8067149491482581E-2</v>
      </c>
      <c r="Q98" s="24">
        <f t="shared" si="181"/>
        <v>1.6588602654177276E-3</v>
      </c>
      <c r="R98" s="24">
        <f t="shared" si="181"/>
        <v>1.5020402420149237E-2</v>
      </c>
      <c r="S98" s="26">
        <f t="shared" si="154"/>
        <v>44712</v>
      </c>
      <c r="T98" s="24">
        <f t="shared" si="155"/>
        <v>7.5611106394182928E-3</v>
      </c>
      <c r="U98" s="24">
        <f t="shared" si="159"/>
        <v>1.2489176366624574E-2</v>
      </c>
      <c r="V98" s="24"/>
      <c r="W98" s="26">
        <f t="shared" si="156"/>
        <v>44712</v>
      </c>
      <c r="X98" s="24">
        <f t="shared" ref="X98:AE98" si="182">STDEV(K79:K98)</f>
        <v>1.2489176366624574E-2</v>
      </c>
      <c r="Y98" s="24">
        <f t="shared" si="182"/>
        <v>1.4006016475560315E-2</v>
      </c>
      <c r="Z98" s="24">
        <f t="shared" si="182"/>
        <v>7.1281896912140496E-3</v>
      </c>
      <c r="AA98" s="24">
        <f t="shared" si="182"/>
        <v>1.6606461608882777E-2</v>
      </c>
      <c r="AB98" s="24">
        <f t="shared" si="182"/>
        <v>7.6606332568438197E-3</v>
      </c>
      <c r="AC98" s="24">
        <f t="shared" si="182"/>
        <v>1.3300832796697852E-2</v>
      </c>
      <c r="AD98" s="24">
        <f t="shared" si="182"/>
        <v>1.2032129575315614E-2</v>
      </c>
      <c r="AE98" s="24">
        <f t="shared" si="182"/>
        <v>2.2058511273106398E-2</v>
      </c>
    </row>
    <row r="99" spans="1:31" s="19" customFormat="1" ht="13.8" x14ac:dyDescent="0.3">
      <c r="A99" s="22" t="s">
        <v>1177</v>
      </c>
      <c r="B99" s="22" t="s">
        <v>1178</v>
      </c>
      <c r="C99" s="22" t="s">
        <v>1179</v>
      </c>
      <c r="D99" s="22" t="s">
        <v>1180</v>
      </c>
      <c r="E99" s="22" t="s">
        <v>1181</v>
      </c>
      <c r="F99" s="22" t="s">
        <v>1182</v>
      </c>
      <c r="G99" s="22" t="s">
        <v>1183</v>
      </c>
      <c r="H99" s="22" t="s">
        <v>1184</v>
      </c>
      <c r="I99" s="22" t="s">
        <v>1185</v>
      </c>
      <c r="J99" s="23">
        <f t="shared" si="114"/>
        <v>44713</v>
      </c>
      <c r="K99" s="24">
        <f t="shared" ref="K99:R99" si="183">B99/B98-1</f>
        <v>-4.8848876036491351E-3</v>
      </c>
      <c r="L99" s="24">
        <f t="shared" si="183"/>
        <v>-5.3294573643410947E-3</v>
      </c>
      <c r="M99" s="24">
        <f t="shared" si="183"/>
        <v>-9.9697836379206706E-3</v>
      </c>
      <c r="N99" s="24">
        <f t="shared" si="183"/>
        <v>-4.7705867349345787E-4</v>
      </c>
      <c r="O99" s="24">
        <f t="shared" si="183"/>
        <v>-7.8344352866589473E-3</v>
      </c>
      <c r="P99" s="24">
        <f t="shared" si="183"/>
        <v>-2.428421097741551E-3</v>
      </c>
      <c r="Q99" s="24">
        <f t="shared" si="183"/>
        <v>-1.1970287384315714E-2</v>
      </c>
      <c r="R99" s="24">
        <f t="shared" si="183"/>
        <v>1.4199524267103358E-2</v>
      </c>
      <c r="S99" s="26">
        <f t="shared" si="154"/>
        <v>44713</v>
      </c>
      <c r="T99" s="24">
        <f t="shared" si="155"/>
        <v>9.3165519336955958E-3</v>
      </c>
      <c r="U99" s="24">
        <f t="shared" si="159"/>
        <v>1.200388513790716E-2</v>
      </c>
      <c r="V99" s="24"/>
      <c r="W99" s="26">
        <f t="shared" si="156"/>
        <v>44713</v>
      </c>
      <c r="X99" s="24">
        <f t="shared" ref="X99:AE99" si="184">STDEV(K80:K99)</f>
        <v>1.200388513790716E-2</v>
      </c>
      <c r="Y99" s="24">
        <f t="shared" si="184"/>
        <v>1.367179686719675E-2</v>
      </c>
      <c r="Z99" s="24">
        <f t="shared" si="184"/>
        <v>7.2711783849664646E-3</v>
      </c>
      <c r="AA99" s="24">
        <f t="shared" si="184"/>
        <v>1.6354593823399915E-2</v>
      </c>
      <c r="AB99" s="24">
        <f t="shared" si="184"/>
        <v>7.1917723227694803E-3</v>
      </c>
      <c r="AC99" s="24">
        <f t="shared" si="184"/>
        <v>1.2833901850969335E-2</v>
      </c>
      <c r="AD99" s="24">
        <f t="shared" si="184"/>
        <v>1.1966261053642409E-2</v>
      </c>
      <c r="AE99" s="24">
        <f t="shared" si="184"/>
        <v>2.2032929973620156E-2</v>
      </c>
    </row>
    <row r="100" spans="1:31" s="19" customFormat="1" ht="13.8" x14ac:dyDescent="0.3">
      <c r="A100" s="22" t="s">
        <v>1186</v>
      </c>
      <c r="B100" s="22" t="s">
        <v>1187</v>
      </c>
      <c r="C100" s="22" t="s">
        <v>1188</v>
      </c>
      <c r="D100" s="22" t="s">
        <v>1189</v>
      </c>
      <c r="E100" s="22" t="s">
        <v>1190</v>
      </c>
      <c r="F100" s="22" t="s">
        <v>1191</v>
      </c>
      <c r="G100" s="22" t="s">
        <v>1192</v>
      </c>
      <c r="H100" s="22" t="s">
        <v>1193</v>
      </c>
      <c r="I100" s="22" t="s">
        <v>1194</v>
      </c>
      <c r="J100" s="23">
        <f t="shared" si="114"/>
        <v>44714</v>
      </c>
      <c r="K100" s="24">
        <f t="shared" ref="K100:R100" si="185">B100/B99-1</f>
        <v>5.2139150119812072E-3</v>
      </c>
      <c r="L100" s="24">
        <f t="shared" si="185"/>
        <v>6.9932502957343878E-3</v>
      </c>
      <c r="M100" s="24">
        <f t="shared" si="185"/>
        <v>4.3822425330504178E-3</v>
      </c>
      <c r="N100" s="24">
        <f t="shared" si="185"/>
        <v>1.7300449405282192E-2</v>
      </c>
      <c r="O100" s="24">
        <f t="shared" si="185"/>
        <v>1.0056749889695293E-2</v>
      </c>
      <c r="P100" s="24">
        <f t="shared" si="185"/>
        <v>2.7732299776137559E-3</v>
      </c>
      <c r="Q100" s="24">
        <f t="shared" si="185"/>
        <v>1.1400470808632379E-2</v>
      </c>
      <c r="R100" s="24">
        <f t="shared" si="185"/>
        <v>2.149966450458507E-2</v>
      </c>
      <c r="S100" s="26">
        <f t="shared" si="154"/>
        <v>44714</v>
      </c>
      <c r="T100" s="24">
        <f t="shared" si="155"/>
        <v>8.3146092232751542E-3</v>
      </c>
      <c r="U100" s="24">
        <f t="shared" si="159"/>
        <v>1.2054234284068188E-2</v>
      </c>
      <c r="V100" s="24"/>
      <c r="W100" s="26">
        <f t="shared" si="156"/>
        <v>44714</v>
      </c>
      <c r="X100" s="24">
        <f t="shared" ref="X100:AE100" si="186">STDEV(K81:K100)</f>
        <v>1.2054234284068188E-2</v>
      </c>
      <c r="Y100" s="24">
        <f t="shared" si="186"/>
        <v>1.3722879763145512E-2</v>
      </c>
      <c r="Z100" s="24">
        <f t="shared" si="186"/>
        <v>7.1301141332382354E-3</v>
      </c>
      <c r="AA100" s="24">
        <f t="shared" si="186"/>
        <v>1.6760927682593876E-2</v>
      </c>
      <c r="AB100" s="24">
        <f t="shared" si="186"/>
        <v>7.6509162791576456E-3</v>
      </c>
      <c r="AC100" s="24">
        <f t="shared" si="186"/>
        <v>1.2526668666934984E-2</v>
      </c>
      <c r="AD100" s="24">
        <f t="shared" si="186"/>
        <v>1.1535874961690319E-2</v>
      </c>
      <c r="AE100" s="24">
        <f t="shared" si="186"/>
        <v>2.2530680139700009E-2</v>
      </c>
    </row>
    <row r="101" spans="1:31" s="19" customFormat="1" ht="13.8" x14ac:dyDescent="0.3">
      <c r="A101" s="22" t="s">
        <v>1195</v>
      </c>
      <c r="B101" s="22" t="s">
        <v>1196</v>
      </c>
      <c r="C101" s="22" t="s">
        <v>1197</v>
      </c>
      <c r="D101" s="22" t="s">
        <v>1198</v>
      </c>
      <c r="E101" s="22" t="s">
        <v>1199</v>
      </c>
      <c r="F101" s="22" t="s">
        <v>1200</v>
      </c>
      <c r="G101" s="22" t="s">
        <v>1201</v>
      </c>
      <c r="H101" s="22" t="s">
        <v>1202</v>
      </c>
      <c r="I101" s="22" t="s">
        <v>1203</v>
      </c>
      <c r="J101" s="23">
        <f t="shared" si="114"/>
        <v>44718</v>
      </c>
      <c r="K101" s="24">
        <f t="shared" ref="K101:R101" si="187">B101/B100-1</f>
        <v>1.2422137038811787E-2</v>
      </c>
      <c r="L101" s="24">
        <f t="shared" si="187"/>
        <v>1.1421463862468562E-2</v>
      </c>
      <c r="M101" s="24">
        <f t="shared" si="187"/>
        <v>5.110621805861415E-3</v>
      </c>
      <c r="N101" s="24">
        <f t="shared" si="187"/>
        <v>5.8839742220095914E-5</v>
      </c>
      <c r="O101" s="24">
        <f t="shared" si="187"/>
        <v>5.1214074832801604E-3</v>
      </c>
      <c r="P101" s="24">
        <f t="shared" si="187"/>
        <v>1.6488642638182727E-2</v>
      </c>
      <c r="Q101" s="24">
        <f t="shared" si="187"/>
        <v>9.0419438960784859E-3</v>
      </c>
      <c r="R101" s="24">
        <f t="shared" si="187"/>
        <v>-3.1201248049921304E-3</v>
      </c>
      <c r="S101" s="26">
        <f t="shared" si="154"/>
        <v>44718</v>
      </c>
      <c r="T101" s="24">
        <f t="shared" si="155"/>
        <v>7.1062985596581467E-3</v>
      </c>
      <c r="U101" s="24">
        <f t="shared" si="159"/>
        <v>1.144031515730067E-2</v>
      </c>
      <c r="V101" s="24"/>
      <c r="W101" s="26">
        <f t="shared" si="156"/>
        <v>44718</v>
      </c>
      <c r="X101" s="24">
        <f t="shared" ref="X101:AE101" si="188">STDEV(K82:K101)</f>
        <v>1.144031515730067E-2</v>
      </c>
      <c r="Y101" s="24">
        <f t="shared" si="188"/>
        <v>1.297847779313082E-2</v>
      </c>
      <c r="Z101" s="24">
        <f t="shared" si="188"/>
        <v>6.5928476461146598E-3</v>
      </c>
      <c r="AA101" s="24">
        <f t="shared" si="188"/>
        <v>1.4603092129542907E-2</v>
      </c>
      <c r="AB101" s="24">
        <f t="shared" si="188"/>
        <v>7.5339422463008687E-3</v>
      </c>
      <c r="AC101" s="24">
        <f t="shared" si="188"/>
        <v>1.2727810676201712E-2</v>
      </c>
      <c r="AD101" s="24">
        <f t="shared" si="188"/>
        <v>1.0608009864031355E-2</v>
      </c>
      <c r="AE101" s="24">
        <f t="shared" si="188"/>
        <v>2.0532390200462609E-2</v>
      </c>
    </row>
    <row r="102" spans="1:31" s="19" customFormat="1" ht="13.8" x14ac:dyDescent="0.3">
      <c r="A102" s="22" t="s">
        <v>1204</v>
      </c>
      <c r="B102" s="22" t="s">
        <v>1205</v>
      </c>
      <c r="C102" s="22" t="s">
        <v>1206</v>
      </c>
      <c r="D102" s="22" t="s">
        <v>1207</v>
      </c>
      <c r="E102" s="22" t="s">
        <v>1208</v>
      </c>
      <c r="F102" s="22" t="s">
        <v>1209</v>
      </c>
      <c r="G102" s="22" t="s">
        <v>1210</v>
      </c>
      <c r="H102" s="22" t="s">
        <v>1211</v>
      </c>
      <c r="I102" s="22" t="s">
        <v>1212</v>
      </c>
      <c r="J102" s="23">
        <f t="shared" si="114"/>
        <v>44719</v>
      </c>
      <c r="K102" s="24">
        <f t="shared" ref="K102:R102" si="189">B102/B101-1</f>
        <v>-1.5657599457309379E-3</v>
      </c>
      <c r="L102" s="24">
        <f t="shared" si="189"/>
        <v>-1.183417514579288E-3</v>
      </c>
      <c r="M102" s="24">
        <f t="shared" si="189"/>
        <v>-6.7983767965982267E-3</v>
      </c>
      <c r="N102" s="24">
        <f t="shared" si="189"/>
        <v>-3.7484903849130946E-3</v>
      </c>
      <c r="O102" s="24">
        <f t="shared" si="189"/>
        <v>-6.6838508572112376E-3</v>
      </c>
      <c r="P102" s="24">
        <f t="shared" si="189"/>
        <v>3.3388278045216602E-3</v>
      </c>
      <c r="Q102" s="24">
        <f t="shared" si="189"/>
        <v>-4.7823776629147829E-3</v>
      </c>
      <c r="R102" s="24">
        <f t="shared" si="189"/>
        <v>-1.4459727827655922E-3</v>
      </c>
      <c r="S102" s="26">
        <f t="shared" si="154"/>
        <v>44719</v>
      </c>
      <c r="T102" s="24">
        <f t="shared" si="155"/>
        <v>7.9012369230883617E-3</v>
      </c>
      <c r="U102" s="24">
        <f t="shared" si="159"/>
        <v>1.1082030221712336E-2</v>
      </c>
      <c r="V102" s="24"/>
      <c r="W102" s="26">
        <f t="shared" si="156"/>
        <v>44719</v>
      </c>
      <c r="X102" s="24">
        <f t="shared" ref="X102:AE102" si="190">STDEV(K83:K102)</f>
        <v>1.1082030221712336E-2</v>
      </c>
      <c r="Y102" s="24">
        <f t="shared" si="190"/>
        <v>1.248475005218384E-2</v>
      </c>
      <c r="Z102" s="24">
        <f t="shared" si="190"/>
        <v>6.6027462223239419E-3</v>
      </c>
      <c r="AA102" s="24">
        <f t="shared" si="190"/>
        <v>1.3935072181716678E-2</v>
      </c>
      <c r="AB102" s="24">
        <f t="shared" si="190"/>
        <v>7.6057993468405674E-3</v>
      </c>
      <c r="AC102" s="24">
        <f t="shared" si="190"/>
        <v>1.2385157891832515E-2</v>
      </c>
      <c r="AD102" s="24">
        <f t="shared" si="190"/>
        <v>9.9989761514588816E-3</v>
      </c>
      <c r="AE102" s="24">
        <f t="shared" si="190"/>
        <v>1.987342537117949E-2</v>
      </c>
    </row>
    <row r="103" spans="1:31" s="19" customFormat="1" ht="13.8" x14ac:dyDescent="0.3">
      <c r="A103" s="22" t="s">
        <v>1213</v>
      </c>
      <c r="B103" s="22" t="s">
        <v>1214</v>
      </c>
      <c r="C103" s="22" t="s">
        <v>1215</v>
      </c>
      <c r="D103" s="22" t="s">
        <v>1216</v>
      </c>
      <c r="E103" s="22" t="s">
        <v>1217</v>
      </c>
      <c r="F103" s="22" t="s">
        <v>1218</v>
      </c>
      <c r="G103" s="22" t="s">
        <v>1219</v>
      </c>
      <c r="H103" s="22" t="s">
        <v>1220</v>
      </c>
      <c r="I103" s="22" t="s">
        <v>1221</v>
      </c>
      <c r="J103" s="23">
        <f t="shared" si="114"/>
        <v>44720</v>
      </c>
      <c r="K103" s="24">
        <f t="shared" ref="K103:R103" si="191">B103/B102-1</f>
        <v>8.0938875151095324E-3</v>
      </c>
      <c r="L103" s="24">
        <f t="shared" si="191"/>
        <v>1.078796614103017E-2</v>
      </c>
      <c r="M103" s="24">
        <f t="shared" si="191"/>
        <v>1.8638342896675208E-3</v>
      </c>
      <c r="N103" s="24">
        <f t="shared" si="191"/>
        <v>9.6745767664068172E-3</v>
      </c>
      <c r="O103" s="24">
        <f t="shared" si="191"/>
        <v>5.8839503937719861E-3</v>
      </c>
      <c r="P103" s="24">
        <f t="shared" si="191"/>
        <v>1.2713466286444985E-2</v>
      </c>
      <c r="Q103" s="24">
        <f t="shared" si="191"/>
        <v>1.1770701873604406E-2</v>
      </c>
      <c r="R103" s="24">
        <f t="shared" si="191"/>
        <v>1.4486776463112472E-2</v>
      </c>
      <c r="S103" s="26">
        <f t="shared" si="154"/>
        <v>44720</v>
      </c>
      <c r="T103" s="24">
        <f t="shared" si="155"/>
        <v>7.0530299242010106E-3</v>
      </c>
      <c r="U103" s="24">
        <f t="shared" si="159"/>
        <v>9.9701900166147672E-3</v>
      </c>
      <c r="V103" s="24"/>
      <c r="W103" s="26">
        <f t="shared" si="156"/>
        <v>44720</v>
      </c>
      <c r="X103" s="24">
        <f t="shared" ref="X103:AE103" si="192">STDEV(K84:K103)</f>
        <v>9.9701900166147672E-3</v>
      </c>
      <c r="Y103" s="24">
        <f t="shared" si="192"/>
        <v>1.1195431428883173E-2</v>
      </c>
      <c r="Z103" s="24">
        <f t="shared" si="192"/>
        <v>6.5362516578405172E-3</v>
      </c>
      <c r="AA103" s="24">
        <f t="shared" si="192"/>
        <v>1.3537285373484946E-2</v>
      </c>
      <c r="AB103" s="24">
        <f t="shared" si="192"/>
        <v>7.6238221775836949E-3</v>
      </c>
      <c r="AC103" s="24">
        <f t="shared" si="192"/>
        <v>1.0372255877947403E-2</v>
      </c>
      <c r="AD103" s="24">
        <f t="shared" si="192"/>
        <v>9.8766741103404193E-3</v>
      </c>
      <c r="AE103" s="24">
        <f t="shared" si="192"/>
        <v>1.9283349365939929E-2</v>
      </c>
    </row>
    <row r="104" spans="1:31" s="19" customFormat="1" ht="13.8" x14ac:dyDescent="0.3">
      <c r="A104" s="22" t="s">
        <v>1222</v>
      </c>
      <c r="B104" s="22" t="s">
        <v>1223</v>
      </c>
      <c r="C104" s="22" t="s">
        <v>1224</v>
      </c>
      <c r="D104" s="22" t="s">
        <v>1225</v>
      </c>
      <c r="E104" s="22" t="s">
        <v>1226</v>
      </c>
      <c r="F104" s="22" t="s">
        <v>1227</v>
      </c>
      <c r="G104" s="22" t="s">
        <v>1228</v>
      </c>
      <c r="H104" s="22" t="s">
        <v>1229</v>
      </c>
      <c r="I104" s="22" t="s">
        <v>1230</v>
      </c>
      <c r="J104" s="23">
        <f t="shared" si="114"/>
        <v>44721</v>
      </c>
      <c r="K104" s="24">
        <f t="shared" ref="K104:R104" si="193">B104/B103-1</f>
        <v>-4.851040152349384E-3</v>
      </c>
      <c r="L104" s="24">
        <f t="shared" si="193"/>
        <v>-3.891135220574049E-3</v>
      </c>
      <c r="M104" s="24">
        <f t="shared" si="193"/>
        <v>-8.6681722910946224E-3</v>
      </c>
      <c r="N104" s="24">
        <f t="shared" si="193"/>
        <v>-3.4402398778445864E-3</v>
      </c>
      <c r="O104" s="24">
        <f t="shared" si="193"/>
        <v>-1.6648668106551412E-3</v>
      </c>
      <c r="P104" s="24">
        <f t="shared" si="193"/>
        <v>-8.074290849597876E-3</v>
      </c>
      <c r="Q104" s="24">
        <f t="shared" si="193"/>
        <v>-6.8963035812804607E-3</v>
      </c>
      <c r="R104" s="24">
        <f t="shared" si="193"/>
        <v>-1.152751637431304E-2</v>
      </c>
      <c r="S104" s="26">
        <f t="shared" si="154"/>
        <v>44721</v>
      </c>
      <c r="T104" s="24">
        <f t="shared" si="155"/>
        <v>7.0425516863044666E-3</v>
      </c>
      <c r="U104" s="24">
        <f t="shared" si="159"/>
        <v>1.0018243654591377E-2</v>
      </c>
      <c r="V104" s="24"/>
      <c r="W104" s="26">
        <f t="shared" si="156"/>
        <v>44721</v>
      </c>
      <c r="X104" s="24">
        <f t="shared" ref="X104:AE104" si="194">STDEV(K85:K104)</f>
        <v>1.0018243654591377E-2</v>
      </c>
      <c r="Y104" s="24">
        <f t="shared" si="194"/>
        <v>1.1048709839758267E-2</v>
      </c>
      <c r="Z104" s="24">
        <f t="shared" si="194"/>
        <v>6.7604050737066742E-3</v>
      </c>
      <c r="AA104" s="24">
        <f t="shared" si="194"/>
        <v>1.3247876980222253E-2</v>
      </c>
      <c r="AB104" s="24">
        <f t="shared" si="194"/>
        <v>7.4112860864548012E-3</v>
      </c>
      <c r="AC104" s="24">
        <f t="shared" si="194"/>
        <v>1.0644330775211231E-2</v>
      </c>
      <c r="AD104" s="24">
        <f t="shared" si="194"/>
        <v>1.0067366947432649E-2</v>
      </c>
      <c r="AE104" s="24">
        <f t="shared" si="194"/>
        <v>1.8832810992197468E-2</v>
      </c>
    </row>
    <row r="105" spans="1:31" s="19" customFormat="1" ht="13.8" x14ac:dyDescent="0.3">
      <c r="A105" s="22" t="s">
        <v>1231</v>
      </c>
      <c r="B105" s="22" t="s">
        <v>1232</v>
      </c>
      <c r="C105" s="22" t="s">
        <v>1233</v>
      </c>
      <c r="D105" s="22" t="s">
        <v>1234</v>
      </c>
      <c r="E105" s="22" t="s">
        <v>1235</v>
      </c>
      <c r="F105" s="22" t="s">
        <v>1236</v>
      </c>
      <c r="G105" s="22" t="s">
        <v>1237</v>
      </c>
      <c r="H105" s="22" t="s">
        <v>1238</v>
      </c>
      <c r="I105" s="22" t="s">
        <v>1239</v>
      </c>
      <c r="J105" s="23">
        <f t="shared" si="114"/>
        <v>44722</v>
      </c>
      <c r="K105" s="24">
        <f t="shared" ref="K105:R105" si="195">B105/B104-1</f>
        <v>-1.0080129151655015E-3</v>
      </c>
      <c r="L105" s="24">
        <f t="shared" si="195"/>
        <v>-2.5330522065942773E-3</v>
      </c>
      <c r="M105" s="24">
        <f t="shared" si="195"/>
        <v>2.9583616740558316E-3</v>
      </c>
      <c r="N105" s="24">
        <f t="shared" si="195"/>
        <v>-5.2731650883727221E-3</v>
      </c>
      <c r="O105" s="24">
        <f t="shared" si="195"/>
        <v>-7.7372635627469544E-3</v>
      </c>
      <c r="P105" s="24">
        <f t="shared" si="195"/>
        <v>-1.7237133710908958E-3</v>
      </c>
      <c r="Q105" s="24">
        <f t="shared" si="195"/>
        <v>-6.8355011291860723E-3</v>
      </c>
      <c r="R105" s="24">
        <f t="shared" si="195"/>
        <v>-1.3099891240436756E-3</v>
      </c>
      <c r="S105" s="26">
        <f t="shared" si="154"/>
        <v>44722</v>
      </c>
      <c r="T105" s="24">
        <f t="shared" si="155"/>
        <v>7.2894585636078674E-3</v>
      </c>
      <c r="U105" s="24">
        <f t="shared" si="159"/>
        <v>9.875466971678494E-3</v>
      </c>
      <c r="V105" s="24"/>
      <c r="W105" s="26">
        <f t="shared" si="156"/>
        <v>44722</v>
      </c>
      <c r="X105" s="24">
        <f t="shared" ref="X105:AE105" si="196">STDEV(K86:K105)</f>
        <v>9.875466971678494E-3</v>
      </c>
      <c r="Y105" s="24">
        <f t="shared" si="196"/>
        <v>1.0804396029648963E-2</v>
      </c>
      <c r="Z105" s="24">
        <f t="shared" si="196"/>
        <v>6.7884683830937778E-3</v>
      </c>
      <c r="AA105" s="24">
        <f t="shared" si="196"/>
        <v>1.2545284260420691E-2</v>
      </c>
      <c r="AB105" s="24">
        <f t="shared" si="196"/>
        <v>7.49142728148943E-3</v>
      </c>
      <c r="AC105" s="24">
        <f t="shared" si="196"/>
        <v>1.0661306431882693E-2</v>
      </c>
      <c r="AD105" s="24">
        <f t="shared" si="196"/>
        <v>9.5925154042712062E-3</v>
      </c>
      <c r="AE105" s="24">
        <f t="shared" si="196"/>
        <v>1.7506399511069873E-2</v>
      </c>
    </row>
    <row r="106" spans="1:31" s="19" customFormat="1" ht="13.8" x14ac:dyDescent="0.3">
      <c r="A106" s="22" t="s">
        <v>1240</v>
      </c>
      <c r="B106" s="22" t="s">
        <v>1241</v>
      </c>
      <c r="C106" s="22" t="s">
        <v>1242</v>
      </c>
      <c r="D106" s="22" t="s">
        <v>1243</v>
      </c>
      <c r="E106" s="22" t="s">
        <v>1244</v>
      </c>
      <c r="F106" s="22" t="s">
        <v>1245</v>
      </c>
      <c r="G106" s="22" t="s">
        <v>1246</v>
      </c>
      <c r="H106" s="22" t="s">
        <v>1247</v>
      </c>
      <c r="I106" s="22" t="s">
        <v>1248</v>
      </c>
      <c r="J106" s="23">
        <f t="shared" si="114"/>
        <v>44725</v>
      </c>
      <c r="K106" s="24">
        <f t="shared" ref="K106:R106" si="197">B106/B105-1</f>
        <v>-1.2167483218963548E-2</v>
      </c>
      <c r="L106" s="24">
        <f t="shared" si="197"/>
        <v>-1.5883942623209912E-2</v>
      </c>
      <c r="M106" s="24">
        <f t="shared" si="197"/>
        <v>-2.4185377651404494E-3</v>
      </c>
      <c r="N106" s="24">
        <f t="shared" si="197"/>
        <v>-2.1220002639690039E-2</v>
      </c>
      <c r="O106" s="24">
        <f t="shared" si="197"/>
        <v>1.2975804742149322E-2</v>
      </c>
      <c r="P106" s="24">
        <f t="shared" si="197"/>
        <v>-1.1421284359263151E-2</v>
      </c>
      <c r="Q106" s="24">
        <f t="shared" si="197"/>
        <v>-2.5675790702481827E-2</v>
      </c>
      <c r="R106" s="24">
        <f t="shared" si="197"/>
        <v>-1.0005582382853873E-2</v>
      </c>
      <c r="S106" s="26">
        <f t="shared" si="154"/>
        <v>44725</v>
      </c>
      <c r="T106" s="24">
        <f t="shared" si="155"/>
        <v>7.3163561147338184E-3</v>
      </c>
      <c r="U106" s="24">
        <f t="shared" si="159"/>
        <v>1.0109238012415306E-2</v>
      </c>
      <c r="V106" s="24"/>
      <c r="W106" s="26">
        <f t="shared" si="156"/>
        <v>44725</v>
      </c>
      <c r="X106" s="24">
        <f t="shared" ref="X106:AE106" si="198">STDEV(K87:K106)</f>
        <v>1.0109238012415306E-2</v>
      </c>
      <c r="Y106" s="24">
        <f t="shared" si="198"/>
        <v>1.125777227076946E-2</v>
      </c>
      <c r="Z106" s="24">
        <f t="shared" si="198"/>
        <v>6.2799907545010901E-3</v>
      </c>
      <c r="AA106" s="24">
        <f t="shared" si="198"/>
        <v>1.3399361823000715E-2</v>
      </c>
      <c r="AB106" s="24">
        <f t="shared" si="198"/>
        <v>7.3948809159768503E-3</v>
      </c>
      <c r="AC106" s="24">
        <f t="shared" si="198"/>
        <v>1.0820223990703136E-2</v>
      </c>
      <c r="AD106" s="24">
        <f t="shared" si="198"/>
        <v>1.1367690584161283E-2</v>
      </c>
      <c r="AE106" s="24">
        <f t="shared" si="198"/>
        <v>1.7448925290148253E-2</v>
      </c>
    </row>
    <row r="107" spans="1:31" s="19" customFormat="1" ht="13.8" x14ac:dyDescent="0.3">
      <c r="A107" s="22" t="s">
        <v>1249</v>
      </c>
      <c r="B107" s="22" t="s">
        <v>1250</v>
      </c>
      <c r="C107" s="22" t="s">
        <v>1251</v>
      </c>
      <c r="D107" s="22" t="s">
        <v>1252</v>
      </c>
      <c r="E107" s="22" t="s">
        <v>1253</v>
      </c>
      <c r="F107" s="22" t="s">
        <v>1254</v>
      </c>
      <c r="G107" s="22" t="s">
        <v>1255</v>
      </c>
      <c r="H107" s="22" t="s">
        <v>1256</v>
      </c>
      <c r="I107" s="22" t="s">
        <v>1257</v>
      </c>
      <c r="J107" s="23">
        <f t="shared" si="114"/>
        <v>44726</v>
      </c>
      <c r="K107" s="24">
        <f t="shared" ref="K107:R107" si="199">B107/B106-1</f>
        <v>-1.6518900974374917E-3</v>
      </c>
      <c r="L107" s="24">
        <f t="shared" si="199"/>
        <v>-1.5151627502305587E-3</v>
      </c>
      <c r="M107" s="24">
        <f t="shared" si="199"/>
        <v>1.7200144153588504E-3</v>
      </c>
      <c r="N107" s="24">
        <f t="shared" si="199"/>
        <v>-6.8723833939611234E-3</v>
      </c>
      <c r="O107" s="24">
        <f t="shared" si="199"/>
        <v>-1.7547793073554252E-2</v>
      </c>
      <c r="P107" s="24">
        <f t="shared" si="199"/>
        <v>-3.3237919475725963E-3</v>
      </c>
      <c r="Q107" s="24">
        <f t="shared" si="199"/>
        <v>-2.6708101665512407E-3</v>
      </c>
      <c r="R107" s="24">
        <f t="shared" si="199"/>
        <v>-1.2913781787592726E-2</v>
      </c>
      <c r="S107" s="26">
        <f t="shared" si="154"/>
        <v>44726</v>
      </c>
      <c r="T107" s="24">
        <f t="shared" si="155"/>
        <v>7.3142972376245199E-3</v>
      </c>
      <c r="U107" s="24">
        <f t="shared" si="159"/>
        <v>1.0079207686783179E-2</v>
      </c>
      <c r="V107" s="24"/>
      <c r="W107" s="26">
        <f t="shared" si="156"/>
        <v>44726</v>
      </c>
      <c r="X107" s="24">
        <f t="shared" ref="X107:AE107" si="200">STDEV(K88:K107)</f>
        <v>1.0079207686783179E-2</v>
      </c>
      <c r="Y107" s="24">
        <f t="shared" si="200"/>
        <v>1.1231574455568884E-2</v>
      </c>
      <c r="Z107" s="24">
        <f t="shared" si="200"/>
        <v>6.2276483051788862E-3</v>
      </c>
      <c r="AA107" s="24">
        <f t="shared" si="200"/>
        <v>1.3518328018741662E-2</v>
      </c>
      <c r="AB107" s="24">
        <f t="shared" si="200"/>
        <v>8.4064968537761447E-3</v>
      </c>
      <c r="AC107" s="24">
        <f t="shared" si="200"/>
        <v>1.0781369885526767E-2</v>
      </c>
      <c r="AD107" s="24">
        <f t="shared" si="200"/>
        <v>1.1390648305220227E-2</v>
      </c>
      <c r="AE107" s="24">
        <f t="shared" si="200"/>
        <v>1.7484807682808471E-2</v>
      </c>
    </row>
    <row r="108" spans="1:31" s="19" customFormat="1" ht="13.8" x14ac:dyDescent="0.3">
      <c r="A108" s="22" t="s">
        <v>1258</v>
      </c>
      <c r="B108" s="22" t="s">
        <v>1259</v>
      </c>
      <c r="C108" s="22" t="s">
        <v>1260</v>
      </c>
      <c r="D108" s="22" t="s">
        <v>1261</v>
      </c>
      <c r="E108" s="22" t="s">
        <v>1262</v>
      </c>
      <c r="F108" s="22" t="s">
        <v>1263</v>
      </c>
      <c r="G108" s="22" t="s">
        <v>1264</v>
      </c>
      <c r="H108" s="22" t="s">
        <v>1265</v>
      </c>
      <c r="I108" s="22" t="s">
        <v>1266</v>
      </c>
      <c r="J108" s="23">
        <f t="shared" si="114"/>
        <v>44727</v>
      </c>
      <c r="K108" s="24">
        <f t="shared" ref="K108:R108" si="201">B108/B107-1</f>
        <v>-2.0375047960097259E-2</v>
      </c>
      <c r="L108" s="24">
        <f t="shared" si="201"/>
        <v>-2.2474774979948653E-2</v>
      </c>
      <c r="M108" s="24">
        <f t="shared" si="201"/>
        <v>-1.0866543474350343E-2</v>
      </c>
      <c r="N108" s="24">
        <f t="shared" si="201"/>
        <v>-1.9287016167292559E-2</v>
      </c>
      <c r="O108" s="24">
        <f t="shared" si="201"/>
        <v>-4.9901869798718579E-3</v>
      </c>
      <c r="P108" s="24">
        <f t="shared" si="201"/>
        <v>-2.3632275557151194E-2</v>
      </c>
      <c r="Q108" s="24">
        <f t="shared" si="201"/>
        <v>-1.3346014028018494E-2</v>
      </c>
      <c r="R108" s="24">
        <f t="shared" si="201"/>
        <v>-3.7412672547807668E-2</v>
      </c>
      <c r="S108" s="26">
        <f t="shared" si="154"/>
        <v>44727</v>
      </c>
      <c r="T108" s="24">
        <f t="shared" si="155"/>
        <v>8.2099252028501601E-3</v>
      </c>
      <c r="U108" s="24">
        <f t="shared" si="159"/>
        <v>1.1144964856943222E-2</v>
      </c>
      <c r="V108" s="24"/>
      <c r="W108" s="26">
        <f t="shared" si="156"/>
        <v>44727</v>
      </c>
      <c r="X108" s="24">
        <f t="shared" ref="X108:AE108" si="202">STDEV(K89:K108)</f>
        <v>1.1144964856943222E-2</v>
      </c>
      <c r="Y108" s="24">
        <f t="shared" si="202"/>
        <v>1.2420120194903142E-2</v>
      </c>
      <c r="Z108" s="24">
        <f t="shared" si="202"/>
        <v>6.6417668900115301E-3</v>
      </c>
      <c r="AA108" s="24">
        <f t="shared" si="202"/>
        <v>1.4259388850769331E-2</v>
      </c>
      <c r="AB108" s="24">
        <f t="shared" si="202"/>
        <v>8.0532868142507586E-3</v>
      </c>
      <c r="AC108" s="24">
        <f t="shared" si="202"/>
        <v>1.2018338019945998E-2</v>
      </c>
      <c r="AD108" s="24">
        <f t="shared" si="202"/>
        <v>1.1751790777955998E-2</v>
      </c>
      <c r="AE108" s="24">
        <f t="shared" si="202"/>
        <v>1.9528073645143317E-2</v>
      </c>
    </row>
    <row r="109" spans="1:31" s="19" customFormat="1" ht="13.8" x14ac:dyDescent="0.3">
      <c r="A109" s="22" t="s">
        <v>1267</v>
      </c>
      <c r="B109" s="22" t="s">
        <v>1268</v>
      </c>
      <c r="C109" s="22" t="s">
        <v>1269</v>
      </c>
      <c r="D109" s="22" t="s">
        <v>1270</v>
      </c>
      <c r="E109" s="22" t="s">
        <v>1271</v>
      </c>
      <c r="F109" s="22" t="s">
        <v>1272</v>
      </c>
      <c r="G109" s="22" t="s">
        <v>1273</v>
      </c>
      <c r="H109" s="22" t="s">
        <v>1274</v>
      </c>
      <c r="I109" s="22" t="s">
        <v>1275</v>
      </c>
      <c r="J109" s="23">
        <f t="shared" si="114"/>
        <v>44728</v>
      </c>
      <c r="K109" s="24">
        <f t="shared" ref="K109:R109" si="203">B109/B108-1</f>
        <v>-6.2624943902737096E-3</v>
      </c>
      <c r="L109" s="24">
        <f t="shared" si="203"/>
        <v>-5.7586385909821347E-3</v>
      </c>
      <c r="M109" s="24">
        <f t="shared" si="203"/>
        <v>-6.6461111157034569E-3</v>
      </c>
      <c r="N109" s="24">
        <f t="shared" si="203"/>
        <v>-1.3747204545048186E-3</v>
      </c>
      <c r="O109" s="24">
        <f t="shared" si="203"/>
        <v>8.5472699194202306E-3</v>
      </c>
      <c r="P109" s="24">
        <f t="shared" si="203"/>
        <v>-7.5859099463470026E-3</v>
      </c>
      <c r="Q109" s="24">
        <f t="shared" si="203"/>
        <v>5.5108123533513798E-3</v>
      </c>
      <c r="R109" s="24">
        <f t="shared" si="203"/>
        <v>-8.9570341255866825E-3</v>
      </c>
      <c r="S109" s="26">
        <f t="shared" si="154"/>
        <v>44728</v>
      </c>
      <c r="T109" s="24">
        <f t="shared" si="155"/>
        <v>8.0976205412199558E-3</v>
      </c>
      <c r="U109" s="24">
        <f t="shared" si="159"/>
        <v>1.022641331492196E-2</v>
      </c>
      <c r="V109" s="24"/>
      <c r="W109" s="26">
        <f t="shared" si="156"/>
        <v>44728</v>
      </c>
      <c r="X109" s="24">
        <f t="shared" ref="X109:AE109" si="204">STDEV(K90:K109)</f>
        <v>1.022641331492196E-2</v>
      </c>
      <c r="Y109" s="24">
        <f t="shared" si="204"/>
        <v>1.1398520478247883E-2</v>
      </c>
      <c r="Z109" s="24">
        <f t="shared" si="204"/>
        <v>6.7529177691205301E-3</v>
      </c>
      <c r="AA109" s="24">
        <f t="shared" si="204"/>
        <v>1.3174672684838486E-2</v>
      </c>
      <c r="AB109" s="24">
        <f t="shared" si="204"/>
        <v>7.971415744668274E-3</v>
      </c>
      <c r="AC109" s="24">
        <f t="shared" si="204"/>
        <v>1.1263444496050318E-2</v>
      </c>
      <c r="AD109" s="24">
        <f t="shared" si="204"/>
        <v>1.1538428586762154E-2</v>
      </c>
      <c r="AE109" s="24">
        <f t="shared" si="204"/>
        <v>1.7956073109749855E-2</v>
      </c>
    </row>
    <row r="110" spans="1:31" s="19" customFormat="1" ht="13.8" x14ac:dyDescent="0.3">
      <c r="A110" s="22" t="s">
        <v>1276</v>
      </c>
      <c r="B110" s="22" t="s">
        <v>1277</v>
      </c>
      <c r="C110" s="22" t="s">
        <v>1278</v>
      </c>
      <c r="D110" s="22" t="s">
        <v>1279</v>
      </c>
      <c r="E110" s="22" t="s">
        <v>1280</v>
      </c>
      <c r="F110" s="22" t="s">
        <v>1281</v>
      </c>
      <c r="G110" s="22" t="s">
        <v>1282</v>
      </c>
      <c r="H110" s="22" t="s">
        <v>1283</v>
      </c>
      <c r="I110" s="22" t="s">
        <v>1284</v>
      </c>
      <c r="J110" s="23">
        <f t="shared" si="114"/>
        <v>44729</v>
      </c>
      <c r="K110" s="24">
        <f t="shared" ref="K110:R110" si="205">B110/B109-1</f>
        <v>-1.292415067227759E-2</v>
      </c>
      <c r="L110" s="24">
        <f t="shared" si="205"/>
        <v>-1.4625163329606172E-2</v>
      </c>
      <c r="M110" s="24">
        <f t="shared" si="205"/>
        <v>2.7461325300202066E-3</v>
      </c>
      <c r="N110" s="24">
        <f t="shared" si="205"/>
        <v>-2.9228558519912795E-2</v>
      </c>
      <c r="O110" s="24">
        <f t="shared" si="205"/>
        <v>8.6416009702849905E-3</v>
      </c>
      <c r="P110" s="24">
        <f t="shared" si="205"/>
        <v>-3.7439489886949007E-3</v>
      </c>
      <c r="Q110" s="24">
        <f t="shared" si="205"/>
        <v>-1.3023543286725947E-2</v>
      </c>
      <c r="R110" s="24">
        <f t="shared" si="205"/>
        <v>-3.1511883219513037E-2</v>
      </c>
      <c r="S110" s="26">
        <f t="shared" si="154"/>
        <v>44729</v>
      </c>
      <c r="T110" s="24">
        <f t="shared" si="155"/>
        <v>7.1109743714060595E-3</v>
      </c>
      <c r="U110" s="24">
        <f t="shared" si="159"/>
        <v>1.0617693002918354E-2</v>
      </c>
      <c r="V110" s="24"/>
      <c r="W110" s="26">
        <f t="shared" si="156"/>
        <v>44729</v>
      </c>
      <c r="X110" s="24">
        <f t="shared" ref="X110:AE110" si="206">STDEV(K91:K110)</f>
        <v>1.0617693002918354E-2</v>
      </c>
      <c r="Y110" s="24">
        <f t="shared" si="206"/>
        <v>1.1889669776751167E-2</v>
      </c>
      <c r="Z110" s="24">
        <f t="shared" si="206"/>
        <v>6.7850348968927854E-3</v>
      </c>
      <c r="AA110" s="24">
        <f t="shared" si="206"/>
        <v>1.4360132512309404E-2</v>
      </c>
      <c r="AB110" s="24">
        <f t="shared" si="206"/>
        <v>8.1797935929411696E-3</v>
      </c>
      <c r="AC110" s="24">
        <f t="shared" si="206"/>
        <v>1.1299683343347491E-2</v>
      </c>
      <c r="AD110" s="24">
        <f t="shared" si="206"/>
        <v>1.1531874930560295E-2</v>
      </c>
      <c r="AE110" s="24">
        <f t="shared" si="206"/>
        <v>1.9004436078110136E-2</v>
      </c>
    </row>
    <row r="111" spans="1:31" s="19" customFormat="1" ht="13.8" x14ac:dyDescent="0.3">
      <c r="A111" s="22" t="s">
        <v>1285</v>
      </c>
      <c r="B111" s="22" t="s">
        <v>1286</v>
      </c>
      <c r="C111" s="22" t="s">
        <v>1287</v>
      </c>
      <c r="D111" s="22" t="s">
        <v>1288</v>
      </c>
      <c r="E111" s="22" t="s">
        <v>1289</v>
      </c>
      <c r="F111" s="22" t="s">
        <v>1290</v>
      </c>
      <c r="G111" s="22" t="s">
        <v>1291</v>
      </c>
      <c r="H111" s="22" t="s">
        <v>1292</v>
      </c>
      <c r="I111" s="22" t="s">
        <v>1293</v>
      </c>
      <c r="J111" s="23">
        <f t="shared" si="114"/>
        <v>44732</v>
      </c>
      <c r="K111" s="24">
        <f t="shared" ref="K111:R111" si="207">B111/B110-1</f>
        <v>-3.8872505999742124E-2</v>
      </c>
      <c r="L111" s="24">
        <f t="shared" si="207"/>
        <v>-4.6354192245954051E-2</v>
      </c>
      <c r="M111" s="24">
        <f t="shared" si="207"/>
        <v>-5.0954779707715891E-3</v>
      </c>
      <c r="N111" s="24">
        <f t="shared" si="207"/>
        <v>-4.4665554396240537E-2</v>
      </c>
      <c r="O111" s="24">
        <f t="shared" si="207"/>
        <v>-7.4402525176611167E-3</v>
      </c>
      <c r="P111" s="24">
        <f t="shared" si="207"/>
        <v>-4.2620239475834709E-2</v>
      </c>
      <c r="Q111" s="24">
        <f t="shared" si="207"/>
        <v>-1.8128490549158549E-2</v>
      </c>
      <c r="R111" s="24">
        <f t="shared" si="207"/>
        <v>-7.5217336950829217E-2</v>
      </c>
      <c r="S111" s="26">
        <f t="shared" si="154"/>
        <v>44732</v>
      </c>
      <c r="T111" s="24">
        <f t="shared" si="155"/>
        <v>1.4598280853035345E-2</v>
      </c>
      <c r="U111" s="24">
        <f t="shared" si="159"/>
        <v>1.3255865237632126E-2</v>
      </c>
      <c r="V111" s="24"/>
      <c r="W111" s="26">
        <f t="shared" si="156"/>
        <v>44732</v>
      </c>
      <c r="X111" s="24">
        <f t="shared" ref="X111:AE111" si="208">STDEV(K92:K111)</f>
        <v>1.3255865237632126E-2</v>
      </c>
      <c r="Y111" s="24">
        <f t="shared" si="208"/>
        <v>1.5499456763676363E-2</v>
      </c>
      <c r="Z111" s="24">
        <f t="shared" si="208"/>
        <v>6.3440500252461077E-3</v>
      </c>
      <c r="AA111" s="24">
        <f t="shared" si="208"/>
        <v>1.6647949944685835E-2</v>
      </c>
      <c r="AB111" s="24">
        <f t="shared" si="208"/>
        <v>8.0891086656190089E-3</v>
      </c>
      <c r="AC111" s="24">
        <f t="shared" si="208"/>
        <v>1.4859538809074192E-2</v>
      </c>
      <c r="AD111" s="24">
        <f t="shared" si="208"/>
        <v>1.1587637955677486E-2</v>
      </c>
      <c r="AE111" s="24">
        <f t="shared" si="208"/>
        <v>2.4404822508267615E-2</v>
      </c>
    </row>
    <row r="112" spans="1:31" s="19" customFormat="1" ht="13.8" x14ac:dyDescent="0.3">
      <c r="A112" s="22" t="s">
        <v>1294</v>
      </c>
      <c r="B112" s="22" t="s">
        <v>1295</v>
      </c>
      <c r="C112" s="22" t="s">
        <v>1296</v>
      </c>
      <c r="D112" s="22" t="s">
        <v>1297</v>
      </c>
      <c r="E112" s="22" t="s">
        <v>1298</v>
      </c>
      <c r="F112" s="22" t="s">
        <v>1299</v>
      </c>
      <c r="G112" s="22" t="s">
        <v>1300</v>
      </c>
      <c r="H112" s="22" t="s">
        <v>1301</v>
      </c>
      <c r="I112" s="22" t="s">
        <v>1302</v>
      </c>
      <c r="J112" s="23">
        <f t="shared" si="114"/>
        <v>44733</v>
      </c>
      <c r="K112" s="24">
        <f t="shared" ref="K112:R112" si="209">B112/B111-1</f>
        <v>5.9935693544688196E-3</v>
      </c>
      <c r="L112" s="24">
        <f t="shared" si="209"/>
        <v>1.0879935815425901E-2</v>
      </c>
      <c r="M112" s="24">
        <f t="shared" si="209"/>
        <v>-1.0159736414063314E-2</v>
      </c>
      <c r="N112" s="24">
        <f t="shared" si="209"/>
        <v>1.0381730405649048E-2</v>
      </c>
      <c r="O112" s="24">
        <f t="shared" si="209"/>
        <v>-5.0730673127886705E-3</v>
      </c>
      <c r="P112" s="24">
        <f t="shared" si="209"/>
        <v>6.3121955707299282E-3</v>
      </c>
      <c r="Q112" s="24">
        <f t="shared" si="209"/>
        <v>8.2000820008201192E-3</v>
      </c>
      <c r="R112" s="24">
        <f t="shared" si="209"/>
        <v>1.379577431340806E-2</v>
      </c>
      <c r="S112" s="26">
        <f t="shared" si="154"/>
        <v>44733</v>
      </c>
      <c r="T112" s="24">
        <f t="shared" si="155"/>
        <v>1.6724687717069798E-2</v>
      </c>
      <c r="U112" s="24">
        <f t="shared" si="159"/>
        <v>1.3388694017497234E-2</v>
      </c>
      <c r="V112" s="24"/>
      <c r="W112" s="26">
        <f t="shared" si="156"/>
        <v>44733</v>
      </c>
      <c r="X112" s="24">
        <f t="shared" ref="X112:AE112" si="210">STDEV(K93:K112)</f>
        <v>1.3388694017497234E-2</v>
      </c>
      <c r="Y112" s="24">
        <f t="shared" si="210"/>
        <v>1.5766082169333308E-2</v>
      </c>
      <c r="Z112" s="24">
        <f t="shared" si="210"/>
        <v>6.5656871852682848E-3</v>
      </c>
      <c r="AA112" s="24">
        <f t="shared" si="210"/>
        <v>1.6944860445014611E-2</v>
      </c>
      <c r="AB112" s="24">
        <f t="shared" si="210"/>
        <v>8.1454987565758568E-3</v>
      </c>
      <c r="AC112" s="24">
        <f t="shared" si="210"/>
        <v>1.4943910786677282E-2</v>
      </c>
      <c r="AD112" s="24">
        <f t="shared" si="210"/>
        <v>1.1793913515837168E-2</v>
      </c>
      <c r="AE112" s="24">
        <f t="shared" si="210"/>
        <v>2.4800473803431783E-2</v>
      </c>
    </row>
    <row r="113" spans="1:31" s="19" customFormat="1" ht="13.8" x14ac:dyDescent="0.3">
      <c r="A113" s="22" t="s">
        <v>1303</v>
      </c>
      <c r="B113" s="22" t="s">
        <v>1304</v>
      </c>
      <c r="C113" s="22" t="s">
        <v>1305</v>
      </c>
      <c r="D113" s="22" t="s">
        <v>1306</v>
      </c>
      <c r="E113" s="22" t="s">
        <v>1307</v>
      </c>
      <c r="F113" s="22" t="s">
        <v>1308</v>
      </c>
      <c r="G113" s="22" t="s">
        <v>1309</v>
      </c>
      <c r="H113" s="22" t="s">
        <v>1310</v>
      </c>
      <c r="I113" s="22" t="s">
        <v>1311</v>
      </c>
      <c r="J113" s="23">
        <f t="shared" si="114"/>
        <v>44734</v>
      </c>
      <c r="K113" s="24">
        <f t="shared" ref="K113:R113" si="211">B113/B112-1</f>
        <v>-2.3216298297385363E-2</v>
      </c>
      <c r="L113" s="24">
        <f t="shared" si="211"/>
        <v>-2.4727175224560916E-2</v>
      </c>
      <c r="M113" s="24">
        <f t="shared" si="211"/>
        <v>-1.5160069775084883E-2</v>
      </c>
      <c r="N113" s="24">
        <f t="shared" si="211"/>
        <v>-2.7610191854453792E-2</v>
      </c>
      <c r="O113" s="24">
        <f t="shared" si="211"/>
        <v>-1.9178082191780854E-3</v>
      </c>
      <c r="P113" s="24">
        <f t="shared" si="211"/>
        <v>-2.2688025679574175E-2</v>
      </c>
      <c r="Q113" s="24">
        <f t="shared" si="211"/>
        <v>-1.8506684224455672E-2</v>
      </c>
      <c r="R113" s="24">
        <f t="shared" si="211"/>
        <v>-2.883419885182148E-2</v>
      </c>
      <c r="S113" s="26">
        <f t="shared" si="154"/>
        <v>44734</v>
      </c>
      <c r="T113" s="24">
        <f t="shared" si="155"/>
        <v>1.7020365140796554E-2</v>
      </c>
      <c r="U113" s="24">
        <f t="shared" si="159"/>
        <v>1.3837306600362463E-2</v>
      </c>
      <c r="V113" s="24"/>
      <c r="W113" s="26">
        <f t="shared" si="156"/>
        <v>44734</v>
      </c>
      <c r="X113" s="24">
        <f t="shared" ref="X113:AE113" si="212">STDEV(K94:K113)</f>
        <v>1.3837306600362463E-2</v>
      </c>
      <c r="Y113" s="24">
        <f t="shared" si="212"/>
        <v>1.6101519481670223E-2</v>
      </c>
      <c r="Z113" s="24">
        <f t="shared" si="212"/>
        <v>7.1903232157463906E-3</v>
      </c>
      <c r="AA113" s="24">
        <f t="shared" si="212"/>
        <v>1.735422489625265E-2</v>
      </c>
      <c r="AB113" s="24">
        <f t="shared" si="212"/>
        <v>8.1506510461930651E-3</v>
      </c>
      <c r="AC113" s="24">
        <f t="shared" si="212"/>
        <v>1.5251271117724256E-2</v>
      </c>
      <c r="AD113" s="24">
        <f t="shared" si="212"/>
        <v>1.2309648444902366E-2</v>
      </c>
      <c r="AE113" s="24">
        <f t="shared" si="212"/>
        <v>2.4643835019632188E-2</v>
      </c>
    </row>
    <row r="114" spans="1:31" s="19" customFormat="1" ht="13.8" x14ac:dyDescent="0.3">
      <c r="A114" s="22" t="s">
        <v>1312</v>
      </c>
      <c r="B114" s="22" t="s">
        <v>1313</v>
      </c>
      <c r="C114" s="22" t="s">
        <v>1314</v>
      </c>
      <c r="D114" s="22" t="s">
        <v>1315</v>
      </c>
      <c r="E114" s="22" t="s">
        <v>1316</v>
      </c>
      <c r="F114" s="22" t="s">
        <v>1317</v>
      </c>
      <c r="G114" s="22" t="s">
        <v>1318</v>
      </c>
      <c r="H114" s="22" t="s">
        <v>1319</v>
      </c>
      <c r="I114" s="22" t="s">
        <v>1320</v>
      </c>
      <c r="J114" s="23">
        <f t="shared" si="114"/>
        <v>44735</v>
      </c>
      <c r="K114" s="24">
        <f t="shared" ref="K114:R114" si="213">B114/B113-1</f>
        <v>8.8651467175175913E-3</v>
      </c>
      <c r="L114" s="24">
        <f t="shared" si="213"/>
        <v>1.4090199269783943E-2</v>
      </c>
      <c r="M114" s="24">
        <f t="shared" si="213"/>
        <v>-1.1654173939829704E-2</v>
      </c>
      <c r="N114" s="24">
        <f t="shared" si="213"/>
        <v>1.4334915759098843E-2</v>
      </c>
      <c r="O114" s="24">
        <f t="shared" si="213"/>
        <v>9.454966907616047E-4</v>
      </c>
      <c r="P114" s="24">
        <f t="shared" si="213"/>
        <v>1.4203231456026089E-2</v>
      </c>
      <c r="Q114" s="24">
        <f t="shared" si="213"/>
        <v>-1.0042749095692249E-2</v>
      </c>
      <c r="R114" s="24">
        <f t="shared" si="213"/>
        <v>3.9575927149122947E-2</v>
      </c>
      <c r="S114" s="26">
        <f t="shared" si="154"/>
        <v>44735</v>
      </c>
      <c r="T114" s="24">
        <f t="shared" si="155"/>
        <v>2.0049370990116479E-2</v>
      </c>
      <c r="U114" s="24">
        <f t="shared" si="159"/>
        <v>1.3671686389097304E-2</v>
      </c>
      <c r="V114" s="24"/>
      <c r="W114" s="26">
        <f t="shared" si="156"/>
        <v>44735</v>
      </c>
      <c r="X114" s="24">
        <f t="shared" ref="X114:AE114" si="214">STDEV(K95:K114)</f>
        <v>1.3671686389097304E-2</v>
      </c>
      <c r="Y114" s="24">
        <f t="shared" si="214"/>
        <v>1.6150462037711685E-2</v>
      </c>
      <c r="Z114" s="24">
        <f t="shared" si="214"/>
        <v>7.4133403643394449E-3</v>
      </c>
      <c r="AA114" s="24">
        <f t="shared" si="214"/>
        <v>1.7510359486530552E-2</v>
      </c>
      <c r="AB114" s="24">
        <f t="shared" si="214"/>
        <v>8.1262987534204273E-3</v>
      </c>
      <c r="AC114" s="24">
        <f t="shared" si="214"/>
        <v>1.5202585589596276E-2</v>
      </c>
      <c r="AD114" s="24">
        <f t="shared" si="214"/>
        <v>1.242744032901571E-2</v>
      </c>
      <c r="AE114" s="24">
        <f t="shared" si="214"/>
        <v>2.6266951250155917E-2</v>
      </c>
    </row>
    <row r="115" spans="1:31" s="19" customFormat="1" ht="13.8" x14ac:dyDescent="0.3">
      <c r="A115" s="22" t="s">
        <v>1321</v>
      </c>
      <c r="B115" s="22" t="s">
        <v>1322</v>
      </c>
      <c r="C115" s="22" t="s">
        <v>1323</v>
      </c>
      <c r="D115" s="22" t="s">
        <v>1324</v>
      </c>
      <c r="E115" s="22" t="s">
        <v>1325</v>
      </c>
      <c r="F115" s="22" t="s">
        <v>1326</v>
      </c>
      <c r="G115" s="22" t="s">
        <v>1327</v>
      </c>
      <c r="H115" s="22" t="s">
        <v>1328</v>
      </c>
      <c r="I115" s="22" t="s">
        <v>1329</v>
      </c>
      <c r="J115" s="23">
        <f t="shared" si="114"/>
        <v>44736</v>
      </c>
      <c r="K115" s="24">
        <f t="shared" ref="K115:R115" si="215">B115/B114-1</f>
        <v>-2.6715324643577509E-2</v>
      </c>
      <c r="L115" s="24">
        <f t="shared" si="215"/>
        <v>-2.4906941247597403E-2</v>
      </c>
      <c r="M115" s="24">
        <f t="shared" si="215"/>
        <v>-2.4656727789032606E-2</v>
      </c>
      <c r="N115" s="24">
        <f t="shared" si="215"/>
        <v>-2.8949393269848467E-2</v>
      </c>
      <c r="O115" s="24">
        <f t="shared" si="215"/>
        <v>-1.5189834846730532E-2</v>
      </c>
      <c r="P115" s="24">
        <f t="shared" si="215"/>
        <v>-2.0829703721163773E-2</v>
      </c>
      <c r="Q115" s="24">
        <f t="shared" si="215"/>
        <v>-5.0344465629837298E-2</v>
      </c>
      <c r="R115" s="24">
        <f t="shared" si="215"/>
        <v>-2.0225096110256358E-2</v>
      </c>
      <c r="S115" s="26">
        <f t="shared" si="154"/>
        <v>44736</v>
      </c>
      <c r="T115" s="24">
        <f t="shared" si="155"/>
        <v>2.1122888552526357E-2</v>
      </c>
      <c r="U115" s="24">
        <f t="shared" si="159"/>
        <v>1.4680911301878489E-2</v>
      </c>
      <c r="V115" s="24"/>
      <c r="W115" s="26">
        <f t="shared" si="156"/>
        <v>44736</v>
      </c>
      <c r="X115" s="24">
        <f t="shared" ref="X115:AE115" si="216">STDEV(K96:K115)</f>
        <v>1.4680911301878489E-2</v>
      </c>
      <c r="Y115" s="24">
        <f t="shared" si="216"/>
        <v>1.6904305818542322E-2</v>
      </c>
      <c r="Z115" s="24">
        <f t="shared" si="216"/>
        <v>8.8192549191209516E-3</v>
      </c>
      <c r="AA115" s="24">
        <f t="shared" si="216"/>
        <v>1.836963561183648E-2</v>
      </c>
      <c r="AB115" s="24">
        <f t="shared" si="216"/>
        <v>8.718565550330331E-3</v>
      </c>
      <c r="AC115" s="24">
        <f t="shared" si="216"/>
        <v>1.5683547670530203E-2</v>
      </c>
      <c r="AD115" s="24">
        <f t="shared" si="216"/>
        <v>1.6370608780485057E-2</v>
      </c>
      <c r="AE115" s="24">
        <f t="shared" si="216"/>
        <v>2.6479934050292152E-2</v>
      </c>
    </row>
    <row r="116" spans="1:31" s="19" customFormat="1" ht="13.8" x14ac:dyDescent="0.3">
      <c r="A116" s="22" t="s">
        <v>1330</v>
      </c>
      <c r="B116" s="22" t="s">
        <v>1331</v>
      </c>
      <c r="C116" s="22" t="s">
        <v>1332</v>
      </c>
      <c r="D116" s="22" t="s">
        <v>1333</v>
      </c>
      <c r="E116" s="22" t="s">
        <v>1334</v>
      </c>
      <c r="F116" s="22" t="s">
        <v>1335</v>
      </c>
      <c r="G116" s="22" t="s">
        <v>1336</v>
      </c>
      <c r="H116" s="22" t="s">
        <v>1337</v>
      </c>
      <c r="I116" s="22" t="s">
        <v>1338</v>
      </c>
      <c r="J116" s="23">
        <f t="shared" si="114"/>
        <v>44739</v>
      </c>
      <c r="K116" s="24">
        <f t="shared" ref="K116:R116" si="217">B116/B115-1</f>
        <v>2.4609574725737993E-2</v>
      </c>
      <c r="L116" s="24">
        <f t="shared" si="217"/>
        <v>2.4959267765093163E-2</v>
      </c>
      <c r="M116" s="24">
        <f t="shared" si="217"/>
        <v>1.6208347387668853E-2</v>
      </c>
      <c r="N116" s="24">
        <f t="shared" si="217"/>
        <v>2.455110497237567E-2</v>
      </c>
      <c r="O116" s="24">
        <f t="shared" si="217"/>
        <v>1.3706895218057236E-2</v>
      </c>
      <c r="P116" s="24">
        <f t="shared" si="217"/>
        <v>2.5119185301090141E-2</v>
      </c>
      <c r="Q116" s="24">
        <f t="shared" si="217"/>
        <v>1.5257616565812038E-2</v>
      </c>
      <c r="R116" s="24">
        <f t="shared" si="217"/>
        <v>3.4971455219122705E-2</v>
      </c>
      <c r="S116" s="26">
        <f t="shared" si="154"/>
        <v>44739</v>
      </c>
      <c r="T116" s="24">
        <f t="shared" si="155"/>
        <v>2.2084800664985613E-2</v>
      </c>
      <c r="U116" s="24">
        <f t="shared" si="159"/>
        <v>1.5340794522633251E-2</v>
      </c>
      <c r="V116" s="24"/>
      <c r="W116" s="26">
        <f t="shared" si="156"/>
        <v>44739</v>
      </c>
      <c r="X116" s="24">
        <f t="shared" ref="X116:AE116" si="218">STDEV(K97:K116)</f>
        <v>1.5340794522633251E-2</v>
      </c>
      <c r="Y116" s="24">
        <f t="shared" si="218"/>
        <v>1.7420247378643259E-2</v>
      </c>
      <c r="Z116" s="24">
        <f t="shared" si="218"/>
        <v>9.513986081788493E-3</v>
      </c>
      <c r="AA116" s="24">
        <f t="shared" si="218"/>
        <v>1.8511661406393664E-2</v>
      </c>
      <c r="AB116" s="24">
        <f t="shared" si="218"/>
        <v>9.1143340333952466E-3</v>
      </c>
      <c r="AC116" s="24">
        <f t="shared" si="218"/>
        <v>1.6532324686507487E-2</v>
      </c>
      <c r="AD116" s="24">
        <f t="shared" si="218"/>
        <v>1.612435756433345E-2</v>
      </c>
      <c r="AE116" s="24">
        <f t="shared" si="218"/>
        <v>2.7097793350008538E-2</v>
      </c>
    </row>
    <row r="117" spans="1:31" s="19" customFormat="1" ht="13.8" x14ac:dyDescent="0.3">
      <c r="A117" s="22" t="s">
        <v>1339</v>
      </c>
      <c r="B117" s="22" t="s">
        <v>1340</v>
      </c>
      <c r="C117" s="22" t="s">
        <v>1341</v>
      </c>
      <c r="D117" s="22" t="s">
        <v>1342</v>
      </c>
      <c r="E117" s="22" t="s">
        <v>1343</v>
      </c>
      <c r="F117" s="22" t="s">
        <v>1344</v>
      </c>
      <c r="G117" s="22" t="s">
        <v>1345</v>
      </c>
      <c r="H117" s="22" t="s">
        <v>1346</v>
      </c>
      <c r="I117" s="22" t="s">
        <v>1347</v>
      </c>
      <c r="J117" s="23">
        <f t="shared" si="114"/>
        <v>44740</v>
      </c>
      <c r="K117" s="24">
        <f t="shared" ref="K117:R117" si="219">B117/B116-1</f>
        <v>2.1869213697586876E-2</v>
      </c>
      <c r="L117" s="24">
        <f t="shared" si="219"/>
        <v>2.3293538735307706E-2</v>
      </c>
      <c r="M117" s="24">
        <f t="shared" si="219"/>
        <v>1.2875161594633422E-2</v>
      </c>
      <c r="N117" s="24">
        <f t="shared" si="219"/>
        <v>2.3627536368135527E-2</v>
      </c>
      <c r="O117" s="24">
        <f t="shared" si="219"/>
        <v>-5.8756199923694075E-3</v>
      </c>
      <c r="P117" s="24">
        <f t="shared" si="219"/>
        <v>2.2548484090479715E-2</v>
      </c>
      <c r="Q117" s="24">
        <f t="shared" si="219"/>
        <v>1.6716508413378683E-2</v>
      </c>
      <c r="R117" s="24">
        <f t="shared" si="219"/>
        <v>3.1427766826245929E-2</v>
      </c>
      <c r="S117" s="26">
        <f t="shared" si="154"/>
        <v>44740</v>
      </c>
      <c r="T117" s="24">
        <f t="shared" si="155"/>
        <v>2.4542468065735776E-2</v>
      </c>
      <c r="U117" s="24">
        <f t="shared" si="159"/>
        <v>1.6276244809688919E-2</v>
      </c>
      <c r="V117" s="24"/>
      <c r="W117" s="26">
        <f t="shared" si="156"/>
        <v>44740</v>
      </c>
      <c r="X117" s="24">
        <f t="shared" ref="X117:AE117" si="220">STDEV(K98:K117)</f>
        <v>1.6276244809688919E-2</v>
      </c>
      <c r="Y117" s="24">
        <f t="shared" si="220"/>
        <v>1.8214704482509267E-2</v>
      </c>
      <c r="Z117" s="24">
        <f t="shared" si="220"/>
        <v>1.0042706727110232E-2</v>
      </c>
      <c r="AA117" s="24">
        <f t="shared" si="220"/>
        <v>1.9140695117833142E-2</v>
      </c>
      <c r="AB117" s="24">
        <f t="shared" si="220"/>
        <v>9.0321209431447908E-3</v>
      </c>
      <c r="AC117" s="24">
        <f t="shared" si="220"/>
        <v>1.7374105197212514E-2</v>
      </c>
      <c r="AD117" s="24">
        <f t="shared" si="220"/>
        <v>1.624965072039844E-2</v>
      </c>
      <c r="AE117" s="24">
        <f t="shared" si="220"/>
        <v>2.780159283867244E-2</v>
      </c>
    </row>
    <row r="118" spans="1:31" s="19" customFormat="1" ht="13.8" x14ac:dyDescent="0.3">
      <c r="A118" s="22" t="s">
        <v>1348</v>
      </c>
      <c r="B118" s="22" t="s">
        <v>1349</v>
      </c>
      <c r="C118" s="22" t="s">
        <v>1350</v>
      </c>
      <c r="D118" s="22" t="s">
        <v>1351</v>
      </c>
      <c r="E118" s="22" t="s">
        <v>1352</v>
      </c>
      <c r="F118" s="22" t="s">
        <v>1353</v>
      </c>
      <c r="G118" s="22" t="s">
        <v>1354</v>
      </c>
      <c r="H118" s="22" t="s">
        <v>1355</v>
      </c>
      <c r="I118" s="22" t="s">
        <v>1356</v>
      </c>
      <c r="J118" s="23">
        <f t="shared" si="114"/>
        <v>44741</v>
      </c>
      <c r="K118" s="24">
        <f t="shared" ref="K118:R118" si="221">B118/B117-1</f>
        <v>-7.8605238921373166E-3</v>
      </c>
      <c r="L118" s="24">
        <f t="shared" si="221"/>
        <v>-6.4655515202927116E-3</v>
      </c>
      <c r="M118" s="24">
        <f t="shared" si="221"/>
        <v>-3.3805343313957348E-3</v>
      </c>
      <c r="N118" s="24">
        <f t="shared" si="221"/>
        <v>-1.0676366257761138E-2</v>
      </c>
      <c r="O118" s="24">
        <f t="shared" si="221"/>
        <v>-7.6450721522873799E-3</v>
      </c>
      <c r="P118" s="24">
        <f t="shared" si="221"/>
        <v>-2.980439926911882E-3</v>
      </c>
      <c r="Q118" s="24">
        <f t="shared" si="221"/>
        <v>-1.9681197137280337E-2</v>
      </c>
      <c r="R118" s="24">
        <f t="shared" si="221"/>
        <v>-4.7131818926445801E-3</v>
      </c>
      <c r="S118" s="26">
        <f t="shared" si="154"/>
        <v>44741</v>
      </c>
      <c r="T118" s="24">
        <f t="shared" si="155"/>
        <v>2.1515797827866511E-2</v>
      </c>
      <c r="U118" s="24">
        <f t="shared" si="159"/>
        <v>1.5911924273002444E-2</v>
      </c>
      <c r="V118" s="24"/>
      <c r="W118" s="26">
        <f t="shared" si="156"/>
        <v>44741</v>
      </c>
      <c r="X118" s="24">
        <f t="shared" ref="X118:AE118" si="222">STDEV(K99:K118)</f>
        <v>1.5911924273002444E-2</v>
      </c>
      <c r="Y118" s="24">
        <f t="shared" si="222"/>
        <v>1.7756464391160125E-2</v>
      </c>
      <c r="Z118" s="24">
        <f t="shared" si="222"/>
        <v>9.6546780107127726E-3</v>
      </c>
      <c r="AA118" s="24">
        <f t="shared" si="222"/>
        <v>1.8955415451695972E-2</v>
      </c>
      <c r="AB118" s="24">
        <f t="shared" si="222"/>
        <v>9.0283769029631099E-3</v>
      </c>
      <c r="AC118" s="24">
        <f t="shared" si="222"/>
        <v>1.676439040423559E-2</v>
      </c>
      <c r="AD118" s="24">
        <f t="shared" si="222"/>
        <v>1.6479189019927898E-2</v>
      </c>
      <c r="AE118" s="24">
        <f t="shared" si="222"/>
        <v>2.7481379148746574E-2</v>
      </c>
    </row>
    <row r="119" spans="1:31" s="19" customFormat="1" ht="13.8" x14ac:dyDescent="0.3">
      <c r="A119" s="22" t="s">
        <v>1357</v>
      </c>
      <c r="B119" s="22" t="s">
        <v>1358</v>
      </c>
      <c r="C119" s="22" t="s">
        <v>1359</v>
      </c>
      <c r="D119" s="22" t="s">
        <v>1360</v>
      </c>
      <c r="E119" s="22" t="s">
        <v>1361</v>
      </c>
      <c r="F119" s="22" t="s">
        <v>1362</v>
      </c>
      <c r="G119" s="22" t="s">
        <v>1363</v>
      </c>
      <c r="H119" s="22" t="s">
        <v>1364</v>
      </c>
      <c r="I119" s="22" t="s">
        <v>1365</v>
      </c>
      <c r="J119" s="23">
        <f t="shared" si="114"/>
        <v>44742</v>
      </c>
      <c r="K119" s="24">
        <f t="shared" ref="K119:R119" si="223">B119/B118-1</f>
        <v>-4.9307024739865257E-3</v>
      </c>
      <c r="L119" s="24">
        <f t="shared" si="223"/>
        <v>-7.849708237390951E-3</v>
      </c>
      <c r="M119" s="24">
        <f t="shared" si="223"/>
        <v>-5.7975529134868253E-4</v>
      </c>
      <c r="N119" s="24">
        <f t="shared" si="223"/>
        <v>1.1718175257660057E-3</v>
      </c>
      <c r="O119" s="24">
        <f t="shared" si="223"/>
        <v>-1.3304043810525856E-3</v>
      </c>
      <c r="P119" s="24">
        <f t="shared" si="223"/>
        <v>-1.4110530822346479E-2</v>
      </c>
      <c r="Q119" s="24">
        <f t="shared" si="223"/>
        <v>5.8555942702285257E-3</v>
      </c>
      <c r="R119" s="24">
        <f t="shared" si="223"/>
        <v>-2.0625662232920838E-2</v>
      </c>
      <c r="S119" s="26">
        <f t="shared" si="154"/>
        <v>44742</v>
      </c>
      <c r="T119" s="24">
        <f t="shared" si="155"/>
        <v>2.1644742378806425E-2</v>
      </c>
      <c r="U119" s="24">
        <f t="shared" si="159"/>
        <v>1.5912097369905152E-2</v>
      </c>
      <c r="V119" s="24"/>
      <c r="W119" s="26">
        <f t="shared" si="156"/>
        <v>44742</v>
      </c>
      <c r="X119" s="24">
        <f t="shared" ref="X119:AE119" si="224">STDEV(K100:K119)</f>
        <v>1.5912097369905152E-2</v>
      </c>
      <c r="Y119" s="24">
        <f t="shared" si="224"/>
        <v>1.7777856891650817E-2</v>
      </c>
      <c r="Z119" s="24">
        <f t="shared" si="224"/>
        <v>9.5450725247744981E-3</v>
      </c>
      <c r="AA119" s="24">
        <f t="shared" si="224"/>
        <v>1.898035452554828E-2</v>
      </c>
      <c r="AB119" s="24">
        <f t="shared" si="224"/>
        <v>8.8924119351144106E-3</v>
      </c>
      <c r="AC119" s="24">
        <f t="shared" si="224"/>
        <v>1.6968520662002898E-2</v>
      </c>
      <c r="AD119" s="24">
        <f t="shared" si="224"/>
        <v>1.6632045185451142E-2</v>
      </c>
      <c r="AE119" s="24">
        <f t="shared" si="224"/>
        <v>2.737985102275689E-2</v>
      </c>
    </row>
    <row r="120" spans="1:31" s="19" customFormat="1" ht="13.8" x14ac:dyDescent="0.3">
      <c r="A120" s="22" t="s">
        <v>1366</v>
      </c>
      <c r="B120" s="22" t="s">
        <v>1367</v>
      </c>
      <c r="C120" s="22" t="s">
        <v>1368</v>
      </c>
      <c r="D120" s="22" t="s">
        <v>1369</v>
      </c>
      <c r="E120" s="22" t="s">
        <v>1370</v>
      </c>
      <c r="F120" s="22" t="s">
        <v>1371</v>
      </c>
      <c r="G120" s="22" t="s">
        <v>1372</v>
      </c>
      <c r="H120" s="22" t="s">
        <v>1373</v>
      </c>
      <c r="I120" s="22" t="s">
        <v>1374</v>
      </c>
      <c r="J120" s="23">
        <f t="shared" si="114"/>
        <v>44743</v>
      </c>
      <c r="K120" s="24">
        <f t="shared" ref="K120:R120" si="225">B120/B119-1</f>
        <v>-2.897148411059236E-2</v>
      </c>
      <c r="L120" s="24">
        <f t="shared" si="225"/>
        <v>-2.6260659568803413E-2</v>
      </c>
      <c r="M120" s="24">
        <f t="shared" si="225"/>
        <v>-1.3359423025307682E-2</v>
      </c>
      <c r="N120" s="24">
        <f t="shared" si="225"/>
        <v>-3.7531251257485909E-2</v>
      </c>
      <c r="O120" s="24">
        <f t="shared" si="225"/>
        <v>-2.024598797942867E-2</v>
      </c>
      <c r="P120" s="24">
        <f t="shared" si="225"/>
        <v>-1.7532543386950095E-2</v>
      </c>
      <c r="Q120" s="24">
        <f t="shared" si="225"/>
        <v>-3.4970273892573678E-2</v>
      </c>
      <c r="R120" s="24">
        <f t="shared" si="225"/>
        <v>-3.0667478957466687E-2</v>
      </c>
      <c r="S120" s="26">
        <f t="shared" si="154"/>
        <v>44743</v>
      </c>
      <c r="T120" s="24">
        <f t="shared" si="155"/>
        <v>2.2388009916073662E-2</v>
      </c>
      <c r="U120" s="24">
        <f t="shared" si="159"/>
        <v>1.6712586413171193E-2</v>
      </c>
      <c r="V120" s="24"/>
      <c r="W120" s="26">
        <f t="shared" si="156"/>
        <v>44743</v>
      </c>
      <c r="X120" s="24">
        <f t="shared" ref="X120:AE120" si="226">STDEV(K101:K120)</f>
        <v>1.6712586413171193E-2</v>
      </c>
      <c r="Y120" s="24">
        <f t="shared" si="226"/>
        <v>1.8264923841500684E-2</v>
      </c>
      <c r="Z120" s="24">
        <f t="shared" si="226"/>
        <v>9.6553788897559643E-3</v>
      </c>
      <c r="AA120" s="24">
        <f t="shared" si="226"/>
        <v>1.9532217161826852E-2</v>
      </c>
      <c r="AB120" s="24">
        <f t="shared" si="226"/>
        <v>9.4954339995256855E-3</v>
      </c>
      <c r="AC120" s="24">
        <f t="shared" si="226"/>
        <v>1.7213032299281259E-2</v>
      </c>
      <c r="AD120" s="24">
        <f t="shared" si="226"/>
        <v>1.7394713589611342E-2</v>
      </c>
      <c r="AE120" s="24">
        <f t="shared" si="226"/>
        <v>2.7145861190729356E-2</v>
      </c>
    </row>
    <row r="121" spans="1:31" s="19" customFormat="1" ht="13.8" x14ac:dyDescent="0.3">
      <c r="A121" s="22" t="s">
        <v>1375</v>
      </c>
      <c r="B121" s="22" t="s">
        <v>1376</v>
      </c>
      <c r="C121" s="22" t="s">
        <v>1377</v>
      </c>
      <c r="D121" s="22" t="s">
        <v>1378</v>
      </c>
      <c r="E121" s="22" t="s">
        <v>1379</v>
      </c>
      <c r="F121" s="22" t="s">
        <v>1380</v>
      </c>
      <c r="G121" s="22" t="s">
        <v>1381</v>
      </c>
      <c r="H121" s="22" t="s">
        <v>1382</v>
      </c>
      <c r="I121" s="22" t="s">
        <v>1383</v>
      </c>
      <c r="J121" s="23">
        <f t="shared" si="114"/>
        <v>44746</v>
      </c>
      <c r="K121" s="24">
        <f t="shared" ref="K121:R121" si="227">B121/B120-1</f>
        <v>-2.716820604939385E-3</v>
      </c>
      <c r="L121" s="24">
        <f t="shared" si="227"/>
        <v>-3.3224334684769374E-3</v>
      </c>
      <c r="M121" s="24">
        <f t="shared" si="227"/>
        <v>8.8367440064587299E-3</v>
      </c>
      <c r="N121" s="24">
        <f t="shared" si="227"/>
        <v>-1.8072256305385115E-2</v>
      </c>
      <c r="O121" s="24">
        <f t="shared" si="227"/>
        <v>9.0120001897253665E-4</v>
      </c>
      <c r="P121" s="24">
        <f t="shared" si="227"/>
        <v>7.8164175786681334E-3</v>
      </c>
      <c r="Q121" s="24">
        <f t="shared" si="227"/>
        <v>-1.4457968619797645E-3</v>
      </c>
      <c r="R121" s="24">
        <f t="shared" si="227"/>
        <v>-2.852055061711456E-2</v>
      </c>
      <c r="S121" s="26">
        <f t="shared" si="154"/>
        <v>44746</v>
      </c>
      <c r="T121" s="24">
        <f t="shared" si="155"/>
        <v>1.8088980663822828E-2</v>
      </c>
      <c r="U121" s="24">
        <f t="shared" si="159"/>
        <v>1.6194072882518947E-2</v>
      </c>
      <c r="V121" s="24"/>
      <c r="W121" s="26">
        <f t="shared" si="156"/>
        <v>44746</v>
      </c>
      <c r="X121" s="24">
        <f t="shared" ref="X121:AE121" si="228">STDEV(K102:K121)</f>
        <v>1.6194072882518947E-2</v>
      </c>
      <c r="Y121" s="24">
        <f t="shared" si="228"/>
        <v>1.7840752798874794E-2</v>
      </c>
      <c r="Z121" s="24">
        <f t="shared" si="228"/>
        <v>9.8698902501695267E-3</v>
      </c>
      <c r="AA121" s="24">
        <f t="shared" si="228"/>
        <v>1.9568804961196687E-2</v>
      </c>
      <c r="AB121" s="24">
        <f t="shared" si="228"/>
        <v>9.36606601474641E-3</v>
      </c>
      <c r="AC121" s="24">
        <f t="shared" si="228"/>
        <v>1.6773978315352687E-2</v>
      </c>
      <c r="AD121" s="24">
        <f t="shared" si="228"/>
        <v>1.701978357731658E-2</v>
      </c>
      <c r="AE121" s="24">
        <f t="shared" si="228"/>
        <v>2.7487159343807997E-2</v>
      </c>
    </row>
    <row r="122" spans="1:31" s="19" customFormat="1" ht="13.8" x14ac:dyDescent="0.3">
      <c r="A122" s="22" t="s">
        <v>1384</v>
      </c>
      <c r="B122" s="22" t="s">
        <v>1385</v>
      </c>
      <c r="C122" s="22" t="s">
        <v>1386</v>
      </c>
      <c r="D122" s="22" t="s">
        <v>1387</v>
      </c>
      <c r="E122" s="22" t="s">
        <v>1388</v>
      </c>
      <c r="F122" s="22" t="s">
        <v>1389</v>
      </c>
      <c r="G122" s="22" t="s">
        <v>1390</v>
      </c>
      <c r="H122" s="22" t="s">
        <v>1391</v>
      </c>
      <c r="I122" s="22" t="s">
        <v>1392</v>
      </c>
      <c r="J122" s="23">
        <f t="shared" si="114"/>
        <v>44747</v>
      </c>
      <c r="K122" s="24">
        <f t="shared" ref="K122:R122" si="229">B122/B121-1</f>
        <v>3.0513076712832543E-3</v>
      </c>
      <c r="L122" s="24">
        <f t="shared" si="229"/>
        <v>6.3594370443442738E-3</v>
      </c>
      <c r="M122" s="24">
        <f t="shared" si="229"/>
        <v>-1.6605342588485117E-2</v>
      </c>
      <c r="N122" s="24">
        <f t="shared" si="229"/>
        <v>1.2029256751878714E-2</v>
      </c>
      <c r="O122" s="24">
        <f t="shared" si="229"/>
        <v>4.4387577796733968E-3</v>
      </c>
      <c r="P122" s="24">
        <f t="shared" si="229"/>
        <v>3.2828762099201825E-4</v>
      </c>
      <c r="Q122" s="24">
        <f t="shared" si="229"/>
        <v>-2.7887934723687113E-3</v>
      </c>
      <c r="R122" s="24">
        <f t="shared" si="229"/>
        <v>2.1951464360473905E-2</v>
      </c>
      <c r="S122" s="26">
        <f t="shared" si="154"/>
        <v>44747</v>
      </c>
      <c r="T122" s="24">
        <f t="shared" si="155"/>
        <v>1.2235998202358225E-2</v>
      </c>
      <c r="U122" s="24">
        <f t="shared" si="159"/>
        <v>1.6296690739517103E-2</v>
      </c>
      <c r="V122" s="24"/>
      <c r="W122" s="26">
        <f t="shared" si="156"/>
        <v>44747</v>
      </c>
      <c r="X122" s="24">
        <f t="shared" ref="X122:AE122" si="230">STDEV(K103:K122)</f>
        <v>1.6296690739517103E-2</v>
      </c>
      <c r="Y122" s="24">
        <f t="shared" si="230"/>
        <v>1.8030807036653801E-2</v>
      </c>
      <c r="Z122" s="24">
        <f t="shared" si="230"/>
        <v>1.0271959592013196E-2</v>
      </c>
      <c r="AA122" s="24">
        <f t="shared" si="230"/>
        <v>2.0090440551423214E-2</v>
      </c>
      <c r="AB122" s="24">
        <f t="shared" si="230"/>
        <v>9.4399261002533243E-3</v>
      </c>
      <c r="AC122" s="24">
        <f t="shared" si="230"/>
        <v>1.6714176159148903E-2</v>
      </c>
      <c r="AD122" s="24">
        <f t="shared" si="230"/>
        <v>1.7046373708152561E-2</v>
      </c>
      <c r="AE122" s="24">
        <f t="shared" si="230"/>
        <v>2.8332076624670407E-2</v>
      </c>
    </row>
    <row r="123" spans="1:31" s="19" customFormat="1" ht="13.8" x14ac:dyDescent="0.3">
      <c r="A123" s="22" t="s">
        <v>1393</v>
      </c>
      <c r="B123" s="22" t="s">
        <v>1394</v>
      </c>
      <c r="C123" s="22" t="s">
        <v>1395</v>
      </c>
      <c r="D123" s="22" t="s">
        <v>1396</v>
      </c>
      <c r="E123" s="22" t="s">
        <v>1397</v>
      </c>
      <c r="F123" s="22" t="s">
        <v>1398</v>
      </c>
      <c r="G123" s="22" t="s">
        <v>1399</v>
      </c>
      <c r="H123" s="22" t="s">
        <v>1400</v>
      </c>
      <c r="I123" s="22" t="s">
        <v>1401</v>
      </c>
      <c r="J123" s="23">
        <f t="shared" si="114"/>
        <v>44748</v>
      </c>
      <c r="K123" s="24">
        <f t="shared" ref="K123:R123" si="231">B123/B122-1</f>
        <v>-2.3688489440017002E-2</v>
      </c>
      <c r="L123" s="24">
        <f t="shared" si="231"/>
        <v>-2.2380333502213912E-2</v>
      </c>
      <c r="M123" s="24">
        <f t="shared" si="231"/>
        <v>-2.3369363313107128E-2</v>
      </c>
      <c r="N123" s="24">
        <f t="shared" si="231"/>
        <v>-7.1998112244618939E-3</v>
      </c>
      <c r="O123" s="24">
        <f t="shared" si="231"/>
        <v>-2.5697076446443479E-2</v>
      </c>
      <c r="P123" s="24">
        <f t="shared" si="231"/>
        <v>-3.3115401379381182E-2</v>
      </c>
      <c r="Q123" s="24">
        <f t="shared" si="231"/>
        <v>-1.7237309835280046E-2</v>
      </c>
      <c r="R123" s="24">
        <f t="shared" si="231"/>
        <v>5.6464904078787903E-3</v>
      </c>
      <c r="S123" s="26">
        <f t="shared" si="154"/>
        <v>44748</v>
      </c>
      <c r="T123" s="24">
        <f t="shared" si="155"/>
        <v>1.4016424368457193E-2</v>
      </c>
      <c r="U123" s="24">
        <f t="shared" si="159"/>
        <v>1.6399083591314988E-2</v>
      </c>
      <c r="V123" s="24"/>
      <c r="W123" s="26">
        <f t="shared" si="156"/>
        <v>44748</v>
      </c>
      <c r="X123" s="24">
        <f t="shared" ref="X123:AE123" si="232">STDEV(K104:K123)</f>
        <v>1.6399083591314988E-2</v>
      </c>
      <c r="Y123" s="24">
        <f t="shared" si="232"/>
        <v>1.7949010716063467E-2</v>
      </c>
      <c r="Z123" s="24">
        <f t="shared" si="232"/>
        <v>1.1022821419767003E-2</v>
      </c>
      <c r="AA123" s="24">
        <f t="shared" si="232"/>
        <v>1.9662349308829239E-2</v>
      </c>
      <c r="AB123" s="24">
        <f t="shared" si="232"/>
        <v>1.0614561651058112E-2</v>
      </c>
      <c r="AC123" s="24">
        <f t="shared" si="232"/>
        <v>1.7350591557209073E-2</v>
      </c>
      <c r="AD123" s="24">
        <f t="shared" si="232"/>
        <v>1.6496156899011544E-2</v>
      </c>
      <c r="AE123" s="24">
        <f t="shared" si="232"/>
        <v>2.8024968969505466E-2</v>
      </c>
    </row>
    <row r="124" spans="1:31" s="19" customFormat="1" ht="13.8" x14ac:dyDescent="0.3">
      <c r="A124" s="22" t="s">
        <v>1402</v>
      </c>
      <c r="B124" s="22" t="s">
        <v>1403</v>
      </c>
      <c r="C124" s="22" t="s">
        <v>1404</v>
      </c>
      <c r="D124" s="22" t="s">
        <v>1405</v>
      </c>
      <c r="E124" s="22" t="s">
        <v>1406</v>
      </c>
      <c r="F124" s="22" t="s">
        <v>1407</v>
      </c>
      <c r="G124" s="22" t="s">
        <v>1408</v>
      </c>
      <c r="H124" s="22" t="s">
        <v>1409</v>
      </c>
      <c r="I124" s="22" t="s">
        <v>1410</v>
      </c>
      <c r="J124" s="23">
        <f t="shared" si="114"/>
        <v>44749</v>
      </c>
      <c r="K124" s="24">
        <f t="shared" ref="K124:R124" si="233">B124/B123-1</f>
        <v>-7.2611307598338115E-3</v>
      </c>
      <c r="L124" s="24">
        <f t="shared" si="233"/>
        <v>-4.2867443275275141E-3</v>
      </c>
      <c r="M124" s="24">
        <f t="shared" si="233"/>
        <v>3.2424011882767889E-3</v>
      </c>
      <c r="N124" s="24">
        <f t="shared" si="233"/>
        <v>7.259394374892203E-4</v>
      </c>
      <c r="O124" s="24">
        <f t="shared" si="233"/>
        <v>-7.4895485287234109E-3</v>
      </c>
      <c r="P124" s="24">
        <f t="shared" si="233"/>
        <v>-8.6233870924972145E-3</v>
      </c>
      <c r="Q124" s="24">
        <f t="shared" si="233"/>
        <v>1.8121875068231041E-3</v>
      </c>
      <c r="R124" s="24">
        <f t="shared" si="233"/>
        <v>1.3349589201665513E-3</v>
      </c>
      <c r="S124" s="26">
        <f t="shared" si="154"/>
        <v>44749</v>
      </c>
      <c r="T124" s="24">
        <f t="shared" si="155"/>
        <v>1.3782180934242627E-2</v>
      </c>
      <c r="U124" s="24">
        <f t="shared" si="159"/>
        <v>1.6386738996548821E-2</v>
      </c>
      <c r="V124" s="24"/>
      <c r="W124" s="26">
        <f t="shared" si="156"/>
        <v>44749</v>
      </c>
      <c r="X124" s="24">
        <f t="shared" ref="X124:AE124" si="234">STDEV(K105:K124)</f>
        <v>1.6386738996548821E-2</v>
      </c>
      <c r="Y124" s="24">
        <f t="shared" si="234"/>
        <v>1.7945078598325382E-2</v>
      </c>
      <c r="Z124" s="24">
        <f t="shared" si="234"/>
        <v>1.1155841140933306E-2</v>
      </c>
      <c r="AA124" s="24">
        <f t="shared" si="234"/>
        <v>1.9743633924318611E-2</v>
      </c>
      <c r="AB124" s="24">
        <f t="shared" si="234"/>
        <v>1.0638266362728471E-2</v>
      </c>
      <c r="AC124" s="24">
        <f t="shared" si="234"/>
        <v>1.735306051757618E-2</v>
      </c>
      <c r="AD124" s="24">
        <f t="shared" si="234"/>
        <v>1.6682454330638967E-2</v>
      </c>
      <c r="AE124" s="24">
        <f t="shared" si="234"/>
        <v>2.8105433519079549E-2</v>
      </c>
    </row>
    <row r="125" spans="1:31" s="19" customFormat="1" ht="13.8" x14ac:dyDescent="0.3">
      <c r="A125" s="22" t="s">
        <v>1411</v>
      </c>
      <c r="B125" s="22" t="s">
        <v>1412</v>
      </c>
      <c r="C125" s="22" t="s">
        <v>1413</v>
      </c>
      <c r="D125" s="22" t="s">
        <v>1414</v>
      </c>
      <c r="E125" s="22" t="s">
        <v>1415</v>
      </c>
      <c r="F125" s="22" t="s">
        <v>1416</v>
      </c>
      <c r="G125" s="22" t="s">
        <v>1417</v>
      </c>
      <c r="H125" s="22" t="s">
        <v>1418</v>
      </c>
      <c r="I125" s="22" t="s">
        <v>1419</v>
      </c>
      <c r="J125" s="23">
        <f t="shared" si="114"/>
        <v>44750</v>
      </c>
      <c r="K125" s="24">
        <f t="shared" ref="K125:R125" si="235">B125/B124-1</f>
        <v>-2.6132163300670586E-3</v>
      </c>
      <c r="L125" s="24">
        <f t="shared" si="235"/>
        <v>-5.9090420506554553E-3</v>
      </c>
      <c r="M125" s="24">
        <f t="shared" si="235"/>
        <v>1.4083235533086436E-2</v>
      </c>
      <c r="N125" s="24">
        <f t="shared" si="235"/>
        <v>-2.5849736439474968E-3</v>
      </c>
      <c r="O125" s="24">
        <f t="shared" si="235"/>
        <v>-1.4148872155995695E-3</v>
      </c>
      <c r="P125" s="24">
        <f t="shared" si="235"/>
        <v>-7.9013111789911772E-3</v>
      </c>
      <c r="Q125" s="24">
        <f t="shared" si="235"/>
        <v>-5.4557870572167211E-3</v>
      </c>
      <c r="R125" s="24">
        <f t="shared" si="235"/>
        <v>-1.0430591584713045E-2</v>
      </c>
      <c r="S125" s="26">
        <f t="shared" si="154"/>
        <v>44750</v>
      </c>
      <c r="T125" s="24">
        <f t="shared" si="155"/>
        <v>1.0204954710072288E-2</v>
      </c>
      <c r="U125" s="24">
        <f t="shared" si="159"/>
        <v>1.6356079567977612E-2</v>
      </c>
      <c r="V125" s="24"/>
      <c r="W125" s="26">
        <f t="shared" si="156"/>
        <v>44750</v>
      </c>
      <c r="X125" s="24">
        <f t="shared" ref="X125:AE125" si="236">STDEV(K106:K125)</f>
        <v>1.6356079567977612E-2</v>
      </c>
      <c r="Y125" s="24">
        <f t="shared" si="236"/>
        <v>1.7911863313642053E-2</v>
      </c>
      <c r="Z125" s="24">
        <f t="shared" si="236"/>
        <v>1.1819013384825609E-2</v>
      </c>
      <c r="AA125" s="24">
        <f t="shared" si="236"/>
        <v>1.9776288700228257E-2</v>
      </c>
      <c r="AB125" s="24">
        <f t="shared" si="236"/>
        <v>1.0612179093115841E-2</v>
      </c>
      <c r="AC125" s="24">
        <f t="shared" si="236"/>
        <v>1.7311375982129264E-2</v>
      </c>
      <c r="AD125" s="24">
        <f t="shared" si="236"/>
        <v>1.6695016741249152E-2</v>
      </c>
      <c r="AE125" s="24">
        <f t="shared" si="236"/>
        <v>2.8063244853195862E-2</v>
      </c>
    </row>
    <row r="126" spans="1:31" s="19" customFormat="1" ht="13.8" x14ac:dyDescent="0.3">
      <c r="A126" s="22" t="s">
        <v>1420</v>
      </c>
      <c r="B126" s="22" t="s">
        <v>1421</v>
      </c>
      <c r="C126" s="22" t="s">
        <v>1422</v>
      </c>
      <c r="D126" s="22" t="s">
        <v>1423</v>
      </c>
      <c r="E126" s="22" t="s">
        <v>1424</v>
      </c>
      <c r="F126" s="22" t="s">
        <v>1425</v>
      </c>
      <c r="G126" s="22" t="s">
        <v>1426</v>
      </c>
      <c r="H126" s="22" t="s">
        <v>1427</v>
      </c>
      <c r="I126" s="22" t="s">
        <v>1428</v>
      </c>
      <c r="J126" s="23">
        <f t="shared" si="114"/>
        <v>44753</v>
      </c>
      <c r="K126" s="24">
        <f t="shared" ref="K126:R126" si="237">B126/B125-1</f>
        <v>-5.0783939521366062E-3</v>
      </c>
      <c r="L126" s="24">
        <f t="shared" si="237"/>
        <v>-7.2160870938460242E-3</v>
      </c>
      <c r="M126" s="24">
        <f t="shared" si="237"/>
        <v>-1.6380308021008982E-3</v>
      </c>
      <c r="N126" s="24">
        <f t="shared" si="237"/>
        <v>-7.9688408539230204E-3</v>
      </c>
      <c r="O126" s="24">
        <f t="shared" si="237"/>
        <v>3.2572228917615575E-5</v>
      </c>
      <c r="P126" s="24">
        <f t="shared" si="237"/>
        <v>-5.8666839216192646E-3</v>
      </c>
      <c r="Q126" s="24">
        <f t="shared" si="237"/>
        <v>8.8896355760732515E-3</v>
      </c>
      <c r="R126" s="24">
        <f t="shared" si="237"/>
        <v>-2.0526114021796604E-2</v>
      </c>
      <c r="S126" s="26">
        <f t="shared" si="154"/>
        <v>44753</v>
      </c>
      <c r="T126" s="24">
        <f t="shared" si="155"/>
        <v>1.0030821177146088E-2</v>
      </c>
      <c r="U126" s="24">
        <f t="shared" si="159"/>
        <v>1.6333063974771848E-2</v>
      </c>
      <c r="V126" s="24"/>
      <c r="W126" s="26">
        <f t="shared" si="156"/>
        <v>44753</v>
      </c>
      <c r="X126" s="24">
        <f t="shared" ref="X126:AE126" si="238">STDEV(K107:K126)</f>
        <v>1.6333063974771848E-2</v>
      </c>
      <c r="Y126" s="24">
        <f t="shared" si="238"/>
        <v>1.7806881687758604E-2</v>
      </c>
      <c r="Z126" s="24">
        <f t="shared" si="238"/>
        <v>1.1826533065837402E-2</v>
      </c>
      <c r="AA126" s="24">
        <f t="shared" si="238"/>
        <v>1.9545602015480817E-2</v>
      </c>
      <c r="AB126" s="24">
        <f t="shared" si="238"/>
        <v>9.9212639873670593E-3</v>
      </c>
      <c r="AC126" s="24">
        <f t="shared" si="238"/>
        <v>1.7284439594832234E-2</v>
      </c>
      <c r="AD126" s="24">
        <f t="shared" si="238"/>
        <v>1.6666773467730302E-2</v>
      </c>
      <c r="AE126" s="24">
        <f t="shared" si="238"/>
        <v>2.8189952087303488E-2</v>
      </c>
    </row>
    <row r="127" spans="1:31" s="19" customFormat="1" ht="13.8" x14ac:dyDescent="0.3">
      <c r="A127" s="22" t="s">
        <v>1429</v>
      </c>
      <c r="B127" s="22" t="s">
        <v>1430</v>
      </c>
      <c r="C127" s="22" t="s">
        <v>1431</v>
      </c>
      <c r="D127" s="22" t="s">
        <v>1432</v>
      </c>
      <c r="E127" s="22" t="s">
        <v>1433</v>
      </c>
      <c r="F127" s="22" t="s">
        <v>1434</v>
      </c>
      <c r="G127" s="22" t="s">
        <v>1435</v>
      </c>
      <c r="H127" s="22" t="s">
        <v>1436</v>
      </c>
      <c r="I127" s="22" t="s">
        <v>1437</v>
      </c>
      <c r="J127" s="23">
        <f t="shared" si="114"/>
        <v>44754</v>
      </c>
      <c r="K127" s="24">
        <f t="shared" ref="K127:R127" si="239">B127/B126-1</f>
        <v>-2.0965314804837654E-2</v>
      </c>
      <c r="L127" s="24">
        <f t="shared" si="239"/>
        <v>-2.1639376212736594E-2</v>
      </c>
      <c r="M127" s="24">
        <f t="shared" si="239"/>
        <v>-9.6927219874093362E-3</v>
      </c>
      <c r="N127" s="24">
        <f t="shared" si="239"/>
        <v>-2.6539862825584626E-2</v>
      </c>
      <c r="O127" s="24">
        <f t="shared" si="239"/>
        <v>-2.7848348641781318E-3</v>
      </c>
      <c r="P127" s="24">
        <f t="shared" si="239"/>
        <v>-1.9293145156916269E-2</v>
      </c>
      <c r="Q127" s="24">
        <f t="shared" si="239"/>
        <v>-1.5037866172403325E-2</v>
      </c>
      <c r="R127" s="24">
        <f t="shared" si="239"/>
        <v>-3.9772917885884884E-2</v>
      </c>
      <c r="S127" s="26">
        <f t="shared" si="154"/>
        <v>44754</v>
      </c>
      <c r="T127" s="24">
        <f t="shared" si="155"/>
        <v>9.688187565797703E-3</v>
      </c>
      <c r="U127" s="24">
        <f t="shared" si="159"/>
        <v>1.654259147882323E-2</v>
      </c>
      <c r="V127" s="24"/>
      <c r="W127" s="26">
        <f t="shared" si="156"/>
        <v>44754</v>
      </c>
      <c r="X127" s="24">
        <f t="shared" ref="X127:AE127" si="240">STDEV(K108:K127)</f>
        <v>1.654259147882323E-2</v>
      </c>
      <c r="Y127" s="24">
        <f t="shared" si="240"/>
        <v>1.8034467563934304E-2</v>
      </c>
      <c r="Z127" s="24">
        <f t="shared" si="240"/>
        <v>1.1802539511366252E-2</v>
      </c>
      <c r="AA127" s="24">
        <f t="shared" si="240"/>
        <v>1.99883353306077E-2</v>
      </c>
      <c r="AB127" s="24">
        <f t="shared" si="240"/>
        <v>9.4146870966973061E-3</v>
      </c>
      <c r="AC127" s="24">
        <f t="shared" si="240"/>
        <v>1.7477765466528156E-2</v>
      </c>
      <c r="AD127" s="24">
        <f t="shared" si="240"/>
        <v>1.6716499976123719E-2</v>
      </c>
      <c r="AE127" s="24">
        <f t="shared" si="240"/>
        <v>2.9009440454110153E-2</v>
      </c>
    </row>
    <row r="128" spans="1:31" s="19" customFormat="1" ht="13.8" x14ac:dyDescent="0.3">
      <c r="A128" s="22" t="s">
        <v>1438</v>
      </c>
      <c r="B128" s="22" t="s">
        <v>1439</v>
      </c>
      <c r="C128" s="22" t="s">
        <v>1440</v>
      </c>
      <c r="D128" s="22" t="s">
        <v>1441</v>
      </c>
      <c r="E128" s="22" t="s">
        <v>1442</v>
      </c>
      <c r="F128" s="22" t="s">
        <v>1443</v>
      </c>
      <c r="G128" s="22" t="s">
        <v>1444</v>
      </c>
      <c r="H128" s="22" t="s">
        <v>1445</v>
      </c>
      <c r="I128" s="22" t="s">
        <v>1446</v>
      </c>
      <c r="J128" s="23">
        <f t="shared" si="114"/>
        <v>44755</v>
      </c>
      <c r="K128" s="24">
        <f t="shared" ref="K128:R128" si="241">B128/B127-1</f>
        <v>-6.1292067136635708E-3</v>
      </c>
      <c r="L128" s="24">
        <f t="shared" si="241"/>
        <v>-3.0848012749340459E-3</v>
      </c>
      <c r="M128" s="24">
        <f t="shared" si="241"/>
        <v>-1.3452309132983231E-2</v>
      </c>
      <c r="N128" s="24">
        <f t="shared" si="241"/>
        <v>1.1411531955156651E-3</v>
      </c>
      <c r="O128" s="24">
        <f t="shared" si="241"/>
        <v>-5.5035683373344524E-3</v>
      </c>
      <c r="P128" s="24">
        <f t="shared" si="241"/>
        <v>-6.5483465977910216E-3</v>
      </c>
      <c r="Q128" s="24">
        <f t="shared" si="241"/>
        <v>-1.1900824016289224E-2</v>
      </c>
      <c r="R128" s="24">
        <f t="shared" si="241"/>
        <v>1.2449389176368175E-2</v>
      </c>
      <c r="S128" s="26">
        <f t="shared" si="154"/>
        <v>44755</v>
      </c>
      <c r="T128" s="24">
        <f t="shared" si="155"/>
        <v>7.2259972784041917E-3</v>
      </c>
      <c r="U128" s="24">
        <f t="shared" si="159"/>
        <v>1.6304966508916292E-2</v>
      </c>
      <c r="V128" s="24"/>
      <c r="W128" s="26">
        <f t="shared" si="156"/>
        <v>44755</v>
      </c>
      <c r="X128" s="24">
        <f t="shared" ref="X128:AE128" si="242">STDEV(K109:K128)</f>
        <v>1.6304966508916292E-2</v>
      </c>
      <c r="Y128" s="24">
        <f t="shared" si="242"/>
        <v>1.7747273345190155E-2</v>
      </c>
      <c r="Z128" s="24">
        <f t="shared" si="242"/>
        <v>1.1887002434980781E-2</v>
      </c>
      <c r="AA128" s="24">
        <f t="shared" si="242"/>
        <v>1.9943084025506208E-2</v>
      </c>
      <c r="AB128" s="24">
        <f t="shared" si="242"/>
        <v>9.4196795686998513E-3</v>
      </c>
      <c r="AC128" s="24">
        <f t="shared" si="242"/>
        <v>1.7071372939520685E-2</v>
      </c>
      <c r="AD128" s="24">
        <f t="shared" si="242"/>
        <v>1.6694776070278108E-2</v>
      </c>
      <c r="AE128" s="24">
        <f t="shared" si="242"/>
        <v>2.8710028070682479E-2</v>
      </c>
    </row>
    <row r="129" spans="1:31" s="19" customFormat="1" ht="13.8" x14ac:dyDescent="0.3">
      <c r="A129" s="22" t="s">
        <v>1447</v>
      </c>
      <c r="B129" s="22" t="s">
        <v>1448</v>
      </c>
      <c r="C129" s="22" t="s">
        <v>1449</v>
      </c>
      <c r="D129" s="22" t="s">
        <v>1450</v>
      </c>
      <c r="E129" s="22" t="s">
        <v>1451</v>
      </c>
      <c r="F129" s="22" t="s">
        <v>1452</v>
      </c>
      <c r="G129" s="22" t="s">
        <v>1453</v>
      </c>
      <c r="H129" s="22" t="s">
        <v>1454</v>
      </c>
      <c r="I129" s="22" t="s">
        <v>1455</v>
      </c>
      <c r="J129" s="23">
        <f t="shared" si="114"/>
        <v>44756</v>
      </c>
      <c r="K129" s="24">
        <f t="shared" ref="K129:R129" si="243">B129/B128-1</f>
        <v>-1.4859046691678368E-2</v>
      </c>
      <c r="L129" s="24">
        <f t="shared" si="243"/>
        <v>-1.943590617635127E-2</v>
      </c>
      <c r="M129" s="24">
        <f t="shared" si="243"/>
        <v>8.3968420572255731E-4</v>
      </c>
      <c r="N129" s="24">
        <f t="shared" si="243"/>
        <v>-2.9450961523774577E-2</v>
      </c>
      <c r="O129" s="24">
        <f t="shared" si="243"/>
        <v>1.2808723068837846E-3</v>
      </c>
      <c r="P129" s="24">
        <f t="shared" si="243"/>
        <v>-1.1356993736951981E-2</v>
      </c>
      <c r="Q129" s="24">
        <f t="shared" si="243"/>
        <v>-2.5345553555221612E-2</v>
      </c>
      <c r="R129" s="24">
        <f t="shared" si="243"/>
        <v>-2.5547333307772035E-2</v>
      </c>
      <c r="S129" s="26">
        <f t="shared" si="154"/>
        <v>44756</v>
      </c>
      <c r="T129" s="24">
        <f t="shared" si="155"/>
        <v>7.7070276955994764E-3</v>
      </c>
      <c r="U129" s="24">
        <f t="shared" si="159"/>
        <v>1.6378474837780196E-2</v>
      </c>
      <c r="V129" s="24"/>
      <c r="W129" s="26">
        <f t="shared" si="156"/>
        <v>44756</v>
      </c>
      <c r="X129" s="24">
        <f t="shared" ref="X129:AE129" si="244">STDEV(K110:K129)</f>
        <v>1.6378474837780196E-2</v>
      </c>
      <c r="Y129" s="24">
        <f t="shared" si="244"/>
        <v>1.794873932321181E-2</v>
      </c>
      <c r="Z129" s="24">
        <f t="shared" si="244"/>
        <v>1.1945937454649332E-2</v>
      </c>
      <c r="AA129" s="24">
        <f t="shared" si="244"/>
        <v>2.0454385905781091E-2</v>
      </c>
      <c r="AB129" s="24">
        <f t="shared" si="244"/>
        <v>9.0631424827258729E-3</v>
      </c>
      <c r="AC129" s="24">
        <f t="shared" si="244"/>
        <v>1.7100664677126027E-2</v>
      </c>
      <c r="AD129" s="24">
        <f t="shared" si="244"/>
        <v>1.6823646920505864E-2</v>
      </c>
      <c r="AE129" s="24">
        <f t="shared" si="244"/>
        <v>2.8979293385240634E-2</v>
      </c>
    </row>
    <row r="130" spans="1:31" s="19" customFormat="1" ht="13.8" x14ac:dyDescent="0.3">
      <c r="A130" s="22" t="s">
        <v>1456</v>
      </c>
      <c r="B130" s="22" t="s">
        <v>1457</v>
      </c>
      <c r="C130" s="22" t="s">
        <v>1458</v>
      </c>
      <c r="D130" s="22" t="s">
        <v>1459</v>
      </c>
      <c r="E130" s="22" t="s">
        <v>1460</v>
      </c>
      <c r="F130" s="22" t="s">
        <v>1461</v>
      </c>
      <c r="G130" s="22" t="s">
        <v>1462</v>
      </c>
      <c r="H130" s="22" t="s">
        <v>1463</v>
      </c>
      <c r="I130" s="22" t="s">
        <v>1464</v>
      </c>
      <c r="J130" s="23">
        <f t="shared" si="114"/>
        <v>44757</v>
      </c>
      <c r="K130" s="24">
        <f t="shared" ref="K130:R130" si="245">B130/B129-1</f>
        <v>-3.5956373643944106E-2</v>
      </c>
      <c r="L130" s="24">
        <f t="shared" si="245"/>
        <v>-3.8323683484973836E-2</v>
      </c>
      <c r="M130" s="24">
        <f t="shared" si="245"/>
        <v>-1.9570114083004353E-2</v>
      </c>
      <c r="N130" s="24">
        <f t="shared" si="245"/>
        <v>-5.3638701072341366E-2</v>
      </c>
      <c r="O130" s="24">
        <f t="shared" si="245"/>
        <v>-2.1894578016859678E-2</v>
      </c>
      <c r="P130" s="24">
        <f t="shared" si="245"/>
        <v>-2.6224061716924263E-2</v>
      </c>
      <c r="Q130" s="24">
        <f t="shared" si="245"/>
        <v>-4.2170743807960931E-2</v>
      </c>
      <c r="R130" s="24">
        <f t="shared" si="245"/>
        <v>-6.5544743790011295E-2</v>
      </c>
      <c r="S130" s="26">
        <f t="shared" si="154"/>
        <v>44757</v>
      </c>
      <c r="T130" s="24">
        <f t="shared" si="155"/>
        <v>1.2640618884846301E-2</v>
      </c>
      <c r="U130" s="24">
        <f t="shared" si="159"/>
        <v>1.7504980063386008E-2</v>
      </c>
      <c r="V130" s="24"/>
      <c r="W130" s="26">
        <f t="shared" si="156"/>
        <v>44757</v>
      </c>
      <c r="X130" s="24">
        <f t="shared" ref="X130:AE130" si="246">STDEV(K111:K130)</f>
        <v>1.7504980063386008E-2</v>
      </c>
      <c r="Y130" s="24">
        <f t="shared" si="246"/>
        <v>1.9154757192284832E-2</v>
      </c>
      <c r="Z130" s="24">
        <f t="shared" si="246"/>
        <v>1.2271418966058012E-2</v>
      </c>
      <c r="AA130" s="24">
        <f t="shared" si="246"/>
        <v>2.235684795405752E-2</v>
      </c>
      <c r="AB130" s="24">
        <f t="shared" si="246"/>
        <v>9.4077156191475411E-3</v>
      </c>
      <c r="AC130" s="24">
        <f t="shared" si="246"/>
        <v>1.7603725764396918E-2</v>
      </c>
      <c r="AD130" s="24">
        <f t="shared" si="246"/>
        <v>1.835093168595096E-2</v>
      </c>
      <c r="AE130" s="24">
        <f t="shared" si="246"/>
        <v>3.1291770250791558E-2</v>
      </c>
    </row>
    <row r="131" spans="1:31" s="19" customFormat="1" ht="13.8" x14ac:dyDescent="0.3">
      <c r="A131" s="22" t="s">
        <v>1465</v>
      </c>
      <c r="B131" s="22" t="s">
        <v>1466</v>
      </c>
      <c r="C131" s="22" t="s">
        <v>1467</v>
      </c>
      <c r="D131" s="22" t="s">
        <v>1468</v>
      </c>
      <c r="E131" s="22" t="s">
        <v>1469</v>
      </c>
      <c r="F131" s="22" t="s">
        <v>1470</v>
      </c>
      <c r="G131" s="22" t="s">
        <v>1471</v>
      </c>
      <c r="H131" s="22" t="s">
        <v>1472</v>
      </c>
      <c r="I131" s="22" t="s">
        <v>1473</v>
      </c>
      <c r="J131" s="23">
        <f t="shared" ref="J131:J194" si="247">DATEVALUE(A131)</f>
        <v>44760</v>
      </c>
      <c r="K131" s="24">
        <f t="shared" ref="K131:R131" si="248">B131/B130-1</f>
        <v>3.9197257850508649E-2</v>
      </c>
      <c r="L131" s="24">
        <f t="shared" si="248"/>
        <v>4.3861562624651018E-2</v>
      </c>
      <c r="M131" s="24">
        <f t="shared" si="248"/>
        <v>3.2006027290230943E-2</v>
      </c>
      <c r="N131" s="24">
        <f t="shared" si="248"/>
        <v>5.1415516951072826E-2</v>
      </c>
      <c r="O131" s="24">
        <f t="shared" si="248"/>
        <v>1.5979476517044233E-2</v>
      </c>
      <c r="P131" s="24">
        <f t="shared" si="248"/>
        <v>3.8322307549963019E-2</v>
      </c>
      <c r="Q131" s="24">
        <f t="shared" si="248"/>
        <v>5.2553988365606763E-2</v>
      </c>
      <c r="R131" s="24">
        <f t="shared" si="248"/>
        <v>5.5021495732433978E-2</v>
      </c>
      <c r="S131" s="26">
        <f t="shared" si="154"/>
        <v>44760</v>
      </c>
      <c r="T131" s="24">
        <f t="shared" si="155"/>
        <v>2.8405344199902201E-2</v>
      </c>
      <c r="U131" s="24">
        <f t="shared" si="159"/>
        <v>1.9181191188278084E-2</v>
      </c>
      <c r="V131" s="24"/>
      <c r="W131" s="26">
        <f t="shared" si="156"/>
        <v>44760</v>
      </c>
      <c r="X131" s="24">
        <f t="shared" ref="X131:AE131" si="249">STDEV(K112:K131)</f>
        <v>1.9181191188278084E-2</v>
      </c>
      <c r="Y131" s="24">
        <f t="shared" si="249"/>
        <v>2.0502288351868139E-2</v>
      </c>
      <c r="Z131" s="24">
        <f t="shared" si="249"/>
        <v>1.4880875569202763E-2</v>
      </c>
      <c r="AA131" s="24">
        <f t="shared" si="249"/>
        <v>2.4785250454554916E-2</v>
      </c>
      <c r="AB131" s="24">
        <f t="shared" si="249"/>
        <v>1.0532039153229443E-2</v>
      </c>
      <c r="AC131" s="24">
        <f t="shared" si="249"/>
        <v>1.8545482541906671E-2</v>
      </c>
      <c r="AD131" s="24">
        <f t="shared" si="249"/>
        <v>2.30684269981846E-2</v>
      </c>
      <c r="AE131" s="24">
        <f t="shared" si="249"/>
        <v>3.0654329971611018E-2</v>
      </c>
    </row>
    <row r="132" spans="1:31" s="19" customFormat="1" ht="13.8" x14ac:dyDescent="0.3">
      <c r="A132" s="22" t="s">
        <v>1474</v>
      </c>
      <c r="B132" s="22" t="s">
        <v>1475</v>
      </c>
      <c r="C132" s="22" t="s">
        <v>1476</v>
      </c>
      <c r="D132" s="22" t="s">
        <v>1477</v>
      </c>
      <c r="E132" s="22" t="s">
        <v>1478</v>
      </c>
      <c r="F132" s="22" t="s">
        <v>1479</v>
      </c>
      <c r="G132" s="22" t="s">
        <v>1480</v>
      </c>
      <c r="H132" s="22" t="s">
        <v>1481</v>
      </c>
      <c r="I132" s="22" t="s">
        <v>1482</v>
      </c>
      <c r="J132" s="23">
        <f t="shared" si="247"/>
        <v>44761</v>
      </c>
      <c r="K132" s="24">
        <f t="shared" ref="K132:R132" si="250">B132/B131-1</f>
        <v>-1.5877775467071698E-2</v>
      </c>
      <c r="L132" s="24">
        <f t="shared" si="250"/>
        <v>-1.5395362583626726E-2</v>
      </c>
      <c r="M132" s="24">
        <f t="shared" si="250"/>
        <v>-1.9305645684620454E-2</v>
      </c>
      <c r="N132" s="24">
        <f t="shared" si="250"/>
        <v>-8.5963680937928277E-3</v>
      </c>
      <c r="O132" s="24">
        <f t="shared" si="250"/>
        <v>-3.779376815421065E-3</v>
      </c>
      <c r="P132" s="24">
        <f t="shared" si="250"/>
        <v>-2.0121968199159013E-2</v>
      </c>
      <c r="Q132" s="24">
        <f t="shared" si="250"/>
        <v>-1.5974561835181422E-3</v>
      </c>
      <c r="R132" s="24">
        <f t="shared" si="250"/>
        <v>-2.4509490892255514E-2</v>
      </c>
      <c r="S132" s="26">
        <f t="shared" si="154"/>
        <v>44761</v>
      </c>
      <c r="T132" s="24">
        <f t="shared" si="155"/>
        <v>2.7899901232662835E-2</v>
      </c>
      <c r="U132" s="24">
        <f t="shared" si="159"/>
        <v>1.9122679554827184E-2</v>
      </c>
      <c r="V132" s="24"/>
      <c r="W132" s="26">
        <f t="shared" si="156"/>
        <v>44761</v>
      </c>
      <c r="X132" s="24">
        <f t="shared" ref="X132:AE132" si="251">STDEV(K113:K132)</f>
        <v>1.9122679554827184E-2</v>
      </c>
      <c r="Y132" s="24">
        <f t="shared" si="251"/>
        <v>2.029774016527806E-2</v>
      </c>
      <c r="Z132" s="24">
        <f t="shared" si="251"/>
        <v>1.5224476397667049E-2</v>
      </c>
      <c r="AA132" s="24">
        <f t="shared" si="251"/>
        <v>2.4505222665136762E-2</v>
      </c>
      <c r="AB132" s="24">
        <f t="shared" si="251"/>
        <v>1.0530618623737231E-2</v>
      </c>
      <c r="AC132" s="24">
        <f t="shared" si="251"/>
        <v>1.8704071418204449E-2</v>
      </c>
      <c r="AD132" s="24">
        <f t="shared" si="251"/>
        <v>2.2825091645655275E-2</v>
      </c>
      <c r="AE132" s="24">
        <f t="shared" si="251"/>
        <v>3.0683094428512966E-2</v>
      </c>
    </row>
    <row r="133" spans="1:31" s="19" customFormat="1" ht="13.8" x14ac:dyDescent="0.3">
      <c r="A133" s="22" t="s">
        <v>1483</v>
      </c>
      <c r="B133" s="22" t="s">
        <v>1484</v>
      </c>
      <c r="C133" s="22" t="s">
        <v>1485</v>
      </c>
      <c r="D133" s="22" t="s">
        <v>1486</v>
      </c>
      <c r="E133" s="22" t="s">
        <v>1487</v>
      </c>
      <c r="F133" s="22" t="s">
        <v>1488</v>
      </c>
      <c r="G133" s="22" t="s">
        <v>1489</v>
      </c>
      <c r="H133" s="22" t="s">
        <v>1490</v>
      </c>
      <c r="I133" s="22" t="s">
        <v>1491</v>
      </c>
      <c r="J133" s="23">
        <f t="shared" si="247"/>
        <v>44762</v>
      </c>
      <c r="K133" s="24">
        <f t="shared" ref="K133:R133" si="252">B133/B132-1</f>
        <v>1.1273613650213399E-2</v>
      </c>
      <c r="L133" s="24">
        <f t="shared" si="252"/>
        <v>5.3333090772376135E-3</v>
      </c>
      <c r="M133" s="24">
        <f t="shared" si="252"/>
        <v>1.8380663541954778E-3</v>
      </c>
      <c r="N133" s="24">
        <f t="shared" si="252"/>
        <v>2.1994348355858229E-2</v>
      </c>
      <c r="O133" s="24">
        <f t="shared" si="252"/>
        <v>8.1175554561574437E-4</v>
      </c>
      <c r="P133" s="24">
        <f t="shared" si="252"/>
        <v>-5.6382216866922574E-3</v>
      </c>
      <c r="Q133" s="24">
        <f t="shared" si="252"/>
        <v>2.7147125286258067E-2</v>
      </c>
      <c r="R133" s="24">
        <f t="shared" si="252"/>
        <v>4.6560153836712193E-3</v>
      </c>
      <c r="S133" s="26">
        <f t="shared" si="154"/>
        <v>44762</v>
      </c>
      <c r="T133" s="24">
        <f t="shared" si="155"/>
        <v>2.9054442235968876E-2</v>
      </c>
      <c r="U133" s="24">
        <f t="shared" si="159"/>
        <v>1.9087409171775462E-2</v>
      </c>
      <c r="V133" s="24"/>
      <c r="W133" s="26">
        <f t="shared" si="156"/>
        <v>44762</v>
      </c>
      <c r="X133" s="24">
        <f t="shared" ref="X133:AE133" si="253">STDEV(K114:K133)</f>
        <v>1.9087409171775462E-2</v>
      </c>
      <c r="Y133" s="24">
        <f t="shared" si="253"/>
        <v>1.9942592876322836E-2</v>
      </c>
      <c r="Z133" s="24">
        <f t="shared" si="253"/>
        <v>1.505492157721963E-2</v>
      </c>
      <c r="AA133" s="24">
        <f t="shared" si="253"/>
        <v>2.4764135487894665E-2</v>
      </c>
      <c r="AB133" s="24">
        <f t="shared" si="253"/>
        <v>1.0578977123473188E-2</v>
      </c>
      <c r="AC133" s="24">
        <f t="shared" si="253"/>
        <v>1.8259974515965331E-2</v>
      </c>
      <c r="AD133" s="24">
        <f t="shared" si="253"/>
        <v>2.3950178086788173E-2</v>
      </c>
      <c r="AE133" s="24">
        <f t="shared" si="253"/>
        <v>3.0275419754472965E-2</v>
      </c>
    </row>
    <row r="134" spans="1:31" s="19" customFormat="1" ht="13.8" x14ac:dyDescent="0.3">
      <c r="A134" s="22" t="s">
        <v>1492</v>
      </c>
      <c r="B134" s="22" t="s">
        <v>1493</v>
      </c>
      <c r="C134" s="22" t="s">
        <v>1494</v>
      </c>
      <c r="D134" s="22" t="s">
        <v>1495</v>
      </c>
      <c r="E134" s="22" t="s">
        <v>1496</v>
      </c>
      <c r="F134" s="22" t="s">
        <v>1497</v>
      </c>
      <c r="G134" s="22" t="s">
        <v>1498</v>
      </c>
      <c r="H134" s="22" t="s">
        <v>1499</v>
      </c>
      <c r="I134" s="22" t="s">
        <v>1500</v>
      </c>
      <c r="J134" s="23">
        <f t="shared" si="247"/>
        <v>44763</v>
      </c>
      <c r="K134" s="24">
        <f t="shared" ref="K134:R134" si="254">B134/B133-1</f>
        <v>-5.8947020575572662E-3</v>
      </c>
      <c r="L134" s="24">
        <f t="shared" si="254"/>
        <v>-6.532498122585384E-3</v>
      </c>
      <c r="M134" s="24">
        <f t="shared" si="254"/>
        <v>-5.1279699110172716E-3</v>
      </c>
      <c r="N134" s="24">
        <f t="shared" si="254"/>
        <v>-5.0597491394719363E-3</v>
      </c>
      <c r="O134" s="24">
        <f t="shared" si="254"/>
        <v>-7.1177911673176997E-3</v>
      </c>
      <c r="P134" s="24">
        <f t="shared" si="254"/>
        <v>-8.5738782509288125E-3</v>
      </c>
      <c r="Q134" s="24">
        <f t="shared" si="254"/>
        <v>-1.1516824899965306E-3</v>
      </c>
      <c r="R134" s="24">
        <f t="shared" si="254"/>
        <v>-1.1215501337796918E-2</v>
      </c>
      <c r="S134" s="26">
        <f t="shared" si="154"/>
        <v>44763</v>
      </c>
      <c r="T134" s="24">
        <f t="shared" si="155"/>
        <v>2.8428400437391758E-2</v>
      </c>
      <c r="U134" s="24">
        <f t="shared" si="159"/>
        <v>1.8817206154623001E-2</v>
      </c>
      <c r="V134" s="24"/>
      <c r="W134" s="26">
        <f t="shared" si="156"/>
        <v>44763</v>
      </c>
      <c r="X134" s="24">
        <f t="shared" ref="X134:AE134" si="255">STDEV(K115:K134)</f>
        <v>1.8817206154623001E-2</v>
      </c>
      <c r="Y134" s="24">
        <f t="shared" si="255"/>
        <v>1.9462019412269244E-2</v>
      </c>
      <c r="Z134" s="24">
        <f t="shared" si="255"/>
        <v>1.4936097567341617E-2</v>
      </c>
      <c r="AA134" s="24">
        <f t="shared" si="255"/>
        <v>2.4384756624933456E-2</v>
      </c>
      <c r="AB134" s="24">
        <f t="shared" si="255"/>
        <v>1.053261714682008E-2</v>
      </c>
      <c r="AC134" s="24">
        <f t="shared" si="255"/>
        <v>1.7728718344137435E-2</v>
      </c>
      <c r="AD134" s="24">
        <f t="shared" si="255"/>
        <v>2.3943725904959072E-2</v>
      </c>
      <c r="AE134" s="24">
        <f t="shared" si="255"/>
        <v>2.848736745021356E-2</v>
      </c>
    </row>
    <row r="135" spans="1:31" s="19" customFormat="1" ht="13.8" x14ac:dyDescent="0.3">
      <c r="A135" s="22" t="s">
        <v>1501</v>
      </c>
      <c r="B135" s="22" t="s">
        <v>1502</v>
      </c>
      <c r="C135" s="22" t="s">
        <v>1503</v>
      </c>
      <c r="D135" s="22" t="s">
        <v>1504</v>
      </c>
      <c r="E135" s="22" t="s">
        <v>1505</v>
      </c>
      <c r="F135" s="22" t="s">
        <v>1506</v>
      </c>
      <c r="G135" s="22" t="s">
        <v>1507</v>
      </c>
      <c r="H135" s="22" t="s">
        <v>1508</v>
      </c>
      <c r="I135" s="22" t="s">
        <v>1509</v>
      </c>
      <c r="J135" s="23">
        <f t="shared" si="247"/>
        <v>44764</v>
      </c>
      <c r="K135" s="24">
        <f t="shared" ref="K135:R135" si="256">B135/B134-1</f>
        <v>1.1551340649671227E-2</v>
      </c>
      <c r="L135" s="24">
        <f t="shared" si="256"/>
        <v>1.350608821306154E-2</v>
      </c>
      <c r="M135" s="24">
        <f t="shared" si="256"/>
        <v>-5.7168675254248846E-4</v>
      </c>
      <c r="N135" s="24">
        <f t="shared" si="256"/>
        <v>1.3958104114081049E-2</v>
      </c>
      <c r="O135" s="24">
        <f t="shared" si="256"/>
        <v>1.488779967323528E-2</v>
      </c>
      <c r="P135" s="24">
        <f t="shared" si="256"/>
        <v>1.2274430671663339E-2</v>
      </c>
      <c r="Q135" s="24">
        <f t="shared" si="256"/>
        <v>6.6593741223077707E-3</v>
      </c>
      <c r="R135" s="24">
        <f t="shared" si="256"/>
        <v>2.3282632959773286E-2</v>
      </c>
      <c r="S135" s="26">
        <f t="shared" si="154"/>
        <v>44764</v>
      </c>
      <c r="T135" s="24">
        <f t="shared" si="155"/>
        <v>2.0974960650615715E-2</v>
      </c>
      <c r="U135" s="24">
        <f t="shared" si="159"/>
        <v>1.848648555482868E-2</v>
      </c>
      <c r="V135" s="24"/>
      <c r="W135" s="26">
        <f t="shared" si="156"/>
        <v>44764</v>
      </c>
      <c r="X135" s="24">
        <f t="shared" ref="X135:AE135" si="257">STDEV(K116:K135)</f>
        <v>1.848648555482868E-2</v>
      </c>
      <c r="Y135" s="24">
        <f t="shared" si="257"/>
        <v>1.9336892016112762E-2</v>
      </c>
      <c r="Z135" s="24">
        <f t="shared" si="257"/>
        <v>1.4045936496894083E-2</v>
      </c>
      <c r="AA135" s="24">
        <f t="shared" si="257"/>
        <v>2.4050198556021255E-2</v>
      </c>
      <c r="AB135" s="24">
        <f t="shared" si="257"/>
        <v>1.1051571517425264E-2</v>
      </c>
      <c r="AC135" s="24">
        <f t="shared" si="257"/>
        <v>1.7789923389983191E-2</v>
      </c>
      <c r="AD135" s="24">
        <f t="shared" si="257"/>
        <v>2.153966858049108E-2</v>
      </c>
      <c r="AE135" s="24">
        <f t="shared" si="257"/>
        <v>2.9059022455463376E-2</v>
      </c>
    </row>
    <row r="136" spans="1:31" s="19" customFormat="1" ht="13.8" x14ac:dyDescent="0.3">
      <c r="A136" s="22" t="s">
        <v>1510</v>
      </c>
      <c r="B136" s="22" t="s">
        <v>1511</v>
      </c>
      <c r="C136" s="22" t="s">
        <v>1512</v>
      </c>
      <c r="D136" s="22" t="s">
        <v>1513</v>
      </c>
      <c r="E136" s="22" t="s">
        <v>1514</v>
      </c>
      <c r="F136" s="22" t="s">
        <v>1515</v>
      </c>
      <c r="G136" s="22" t="s">
        <v>1516</v>
      </c>
      <c r="H136" s="22" t="s">
        <v>1517</v>
      </c>
      <c r="I136" s="22" t="s">
        <v>1518</v>
      </c>
      <c r="J136" s="23">
        <f t="shared" si="247"/>
        <v>44767</v>
      </c>
      <c r="K136" s="24">
        <f t="shared" ref="K136:R136" si="258">B136/B135-1</f>
        <v>1.8508853320962082E-3</v>
      </c>
      <c r="L136" s="24">
        <f t="shared" si="258"/>
        <v>3.3187961276717193E-3</v>
      </c>
      <c r="M136" s="24">
        <f t="shared" si="258"/>
        <v>-4.1332607552426737E-3</v>
      </c>
      <c r="N136" s="24">
        <f t="shared" si="258"/>
        <v>9.9825918762088683E-3</v>
      </c>
      <c r="O136" s="24">
        <f t="shared" si="258"/>
        <v>-1.6262833675564359E-3</v>
      </c>
      <c r="P136" s="24">
        <f t="shared" si="258"/>
        <v>-3.246401904555829E-3</v>
      </c>
      <c r="Q136" s="24">
        <f t="shared" si="258"/>
        <v>3.3920953898338713E-3</v>
      </c>
      <c r="R136" s="24">
        <f t="shared" si="258"/>
        <v>1.4908312269573232E-2</v>
      </c>
      <c r="S136" s="26">
        <f t="shared" si="154"/>
        <v>44767</v>
      </c>
      <c r="T136" s="24">
        <f t="shared" si="155"/>
        <v>1.1716643886758124E-2</v>
      </c>
      <c r="U136" s="24">
        <f t="shared" si="159"/>
        <v>1.7325053168171217E-2</v>
      </c>
      <c r="V136" s="24"/>
      <c r="W136" s="26">
        <f t="shared" si="156"/>
        <v>44767</v>
      </c>
      <c r="X136" s="24">
        <f t="shared" ref="X136:AE136" si="259">STDEV(K117:K136)</f>
        <v>1.7325053168171217E-2</v>
      </c>
      <c r="Y136" s="24">
        <f t="shared" si="259"/>
        <v>1.8232180375052275E-2</v>
      </c>
      <c r="Z136" s="24">
        <f t="shared" si="259"/>
        <v>1.3391791719393038E-2</v>
      </c>
      <c r="AA136" s="24">
        <f t="shared" si="259"/>
        <v>2.3388596456491176E-2</v>
      </c>
      <c r="AB136" s="24">
        <f t="shared" si="259"/>
        <v>1.0345483971276777E-2</v>
      </c>
      <c r="AC136" s="24">
        <f t="shared" si="259"/>
        <v>1.6417841504483829E-2</v>
      </c>
      <c r="AD136" s="24">
        <f t="shared" si="259"/>
        <v>2.119431625148668E-2</v>
      </c>
      <c r="AE136" s="24">
        <f t="shared" si="259"/>
        <v>2.7947316087125494E-2</v>
      </c>
    </row>
    <row r="137" spans="1:31" s="19" customFormat="1" ht="13.8" x14ac:dyDescent="0.3">
      <c r="A137" s="22" t="s">
        <v>1519</v>
      </c>
      <c r="B137" s="22" t="s">
        <v>1520</v>
      </c>
      <c r="C137" s="22" t="s">
        <v>1521</v>
      </c>
      <c r="D137" s="22" t="s">
        <v>1522</v>
      </c>
      <c r="E137" s="22" t="s">
        <v>1523</v>
      </c>
      <c r="F137" s="22" t="s">
        <v>1524</v>
      </c>
      <c r="G137" s="22" t="s">
        <v>1525</v>
      </c>
      <c r="H137" s="22" t="s">
        <v>1526</v>
      </c>
      <c r="I137" s="22" t="s">
        <v>1527</v>
      </c>
      <c r="J137" s="23">
        <f t="shared" si="247"/>
        <v>44768</v>
      </c>
      <c r="K137" s="24">
        <f t="shared" ref="K137:R137" si="260">B137/B136-1</f>
        <v>2.7268210562874096E-2</v>
      </c>
      <c r="L137" s="24">
        <f t="shared" si="260"/>
        <v>2.8277665659593332E-2</v>
      </c>
      <c r="M137" s="24">
        <f t="shared" si="260"/>
        <v>1.1228356231644865E-2</v>
      </c>
      <c r="N137" s="24">
        <f t="shared" si="260"/>
        <v>3.1723931890738744E-2</v>
      </c>
      <c r="O137" s="24">
        <f t="shared" si="260"/>
        <v>9.3787021192581754E-4</v>
      </c>
      <c r="P137" s="24">
        <f t="shared" si="260"/>
        <v>2.5535829585906944E-2</v>
      </c>
      <c r="Q137" s="24">
        <f t="shared" si="260"/>
        <v>3.3169668010625042E-2</v>
      </c>
      <c r="R137" s="24">
        <f t="shared" si="260"/>
        <v>2.1217024381732008E-2</v>
      </c>
      <c r="S137" s="26">
        <f t="shared" si="154"/>
        <v>44768</v>
      </c>
      <c r="T137" s="24">
        <f t="shared" si="155"/>
        <v>1.2431290549719627E-2</v>
      </c>
      <c r="U137" s="24">
        <f t="shared" si="159"/>
        <v>1.7796485390181412E-2</v>
      </c>
      <c r="V137" s="24"/>
      <c r="W137" s="26">
        <f t="shared" si="156"/>
        <v>44768</v>
      </c>
      <c r="X137" s="24">
        <f t="shared" ref="X137:AE137" si="261">STDEV(K118:K137)</f>
        <v>1.7796485390181412E-2</v>
      </c>
      <c r="Y137" s="24">
        <f t="shared" si="261"/>
        <v>1.8662795793191595E-2</v>
      </c>
      <c r="Z137" s="24">
        <f t="shared" si="261"/>
        <v>1.3294705623702234E-2</v>
      </c>
      <c r="AA137" s="24">
        <f t="shared" si="261"/>
        <v>2.3947395836193156E-2</v>
      </c>
      <c r="AB137" s="24">
        <f t="shared" si="261"/>
        <v>1.0382314242009152E-2</v>
      </c>
      <c r="AC137" s="24">
        <f t="shared" si="261"/>
        <v>1.6697584342678335E-2</v>
      </c>
      <c r="AD137" s="24">
        <f t="shared" si="261"/>
        <v>2.2282597880803653E-2</v>
      </c>
      <c r="AE137" s="24">
        <f t="shared" si="261"/>
        <v>2.732215129761878E-2</v>
      </c>
    </row>
    <row r="138" spans="1:31" s="19" customFormat="1" ht="13.8" x14ac:dyDescent="0.3">
      <c r="A138" s="22" t="s">
        <v>1528</v>
      </c>
      <c r="B138" s="22" t="s">
        <v>1529</v>
      </c>
      <c r="C138" s="22" t="s">
        <v>1530</v>
      </c>
      <c r="D138" s="22" t="s">
        <v>1531</v>
      </c>
      <c r="E138" s="22" t="s">
        <v>1532</v>
      </c>
      <c r="F138" s="22" t="s">
        <v>1533</v>
      </c>
      <c r="G138" s="22" t="s">
        <v>1534</v>
      </c>
      <c r="H138" s="22" t="s">
        <v>1535</v>
      </c>
      <c r="I138" s="22" t="s">
        <v>1536</v>
      </c>
      <c r="J138" s="23">
        <f t="shared" si="247"/>
        <v>44769</v>
      </c>
      <c r="K138" s="24">
        <f t="shared" ref="K138:R138" si="262">B138/B137-1</f>
        <v>-7.7571796172123397E-3</v>
      </c>
      <c r="L138" s="24">
        <f t="shared" si="262"/>
        <v>-8.0537458337689438E-3</v>
      </c>
      <c r="M138" s="24">
        <f t="shared" si="262"/>
        <v>2.1987485456196332E-3</v>
      </c>
      <c r="N138" s="24">
        <f t="shared" si="262"/>
        <v>-6.925598541744904E-3</v>
      </c>
      <c r="O138" s="24">
        <f t="shared" si="262"/>
        <v>3.287689247599701E-5</v>
      </c>
      <c r="P138" s="24">
        <f t="shared" si="262"/>
        <v>-8.0845563244520413E-3</v>
      </c>
      <c r="Q138" s="24">
        <f t="shared" si="262"/>
        <v>-1.5645140728359652E-2</v>
      </c>
      <c r="R138" s="24">
        <f t="shared" si="262"/>
        <v>1.9921865898271385E-3</v>
      </c>
      <c r="S138" s="26">
        <f t="shared" si="154"/>
        <v>44769</v>
      </c>
      <c r="T138" s="24">
        <f t="shared" si="155"/>
        <v>1.4399092342300284E-2</v>
      </c>
      <c r="U138" s="24">
        <f t="shared" si="159"/>
        <v>1.7795452047363318E-2</v>
      </c>
      <c r="V138" s="24"/>
      <c r="W138" s="26">
        <f t="shared" si="156"/>
        <v>44769</v>
      </c>
      <c r="X138" s="24">
        <f t="shared" ref="X138:AE138" si="263">STDEV(K119:K138)</f>
        <v>1.7795452047363318E-2</v>
      </c>
      <c r="Y138" s="24">
        <f t="shared" si="263"/>
        <v>1.8675545957745138E-2</v>
      </c>
      <c r="Z138" s="24">
        <f t="shared" si="263"/>
        <v>1.3343324181599666E-2</v>
      </c>
      <c r="AA138" s="24">
        <f t="shared" si="263"/>
        <v>2.390006531161154E-2</v>
      </c>
      <c r="AB138" s="24">
        <f t="shared" si="263"/>
        <v>1.0357565597610497E-2</v>
      </c>
      <c r="AC138" s="24">
        <f t="shared" si="263"/>
        <v>1.6698583292794559E-2</v>
      </c>
      <c r="AD138" s="24">
        <f t="shared" si="263"/>
        <v>2.2131471731721565E-2</v>
      </c>
      <c r="AE138" s="24">
        <f t="shared" si="263"/>
        <v>2.7380887363089881E-2</v>
      </c>
    </row>
    <row r="139" spans="1:31" s="19" customFormat="1" ht="13.8" x14ac:dyDescent="0.3">
      <c r="A139" s="22" t="s">
        <v>1537</v>
      </c>
      <c r="B139" s="22" t="s">
        <v>1538</v>
      </c>
      <c r="C139" s="22" t="s">
        <v>1539</v>
      </c>
      <c r="D139" s="22" t="s">
        <v>1540</v>
      </c>
      <c r="E139" s="22" t="s">
        <v>1541</v>
      </c>
      <c r="F139" s="22" t="s">
        <v>1542</v>
      </c>
      <c r="G139" s="22" t="s">
        <v>1543</v>
      </c>
      <c r="H139" s="22" t="s">
        <v>1544</v>
      </c>
      <c r="I139" s="22" t="s">
        <v>1545</v>
      </c>
      <c r="J139" s="23">
        <f t="shared" si="247"/>
        <v>44770</v>
      </c>
      <c r="K139" s="24">
        <f t="shared" ref="K139:R139" si="264">B139/B138-1</f>
        <v>3.4735367608086598E-2</v>
      </c>
      <c r="L139" s="24">
        <f t="shared" si="264"/>
        <v>3.8579063518916268E-2</v>
      </c>
      <c r="M139" s="24">
        <f t="shared" si="264"/>
        <v>1.7889627307048794E-2</v>
      </c>
      <c r="N139" s="24">
        <f t="shared" si="264"/>
        <v>3.5940522808624253E-2</v>
      </c>
      <c r="O139" s="24">
        <f t="shared" si="264"/>
        <v>2.1632284047012451E-2</v>
      </c>
      <c r="P139" s="24">
        <f t="shared" si="264"/>
        <v>3.889297690799709E-2</v>
      </c>
      <c r="Q139" s="24">
        <f t="shared" si="264"/>
        <v>2.7369860056840833E-2</v>
      </c>
      <c r="R139" s="24">
        <f t="shared" si="264"/>
        <v>5.4643262705459605E-2</v>
      </c>
      <c r="S139" s="26">
        <f t="shared" si="154"/>
        <v>44770</v>
      </c>
      <c r="T139" s="24">
        <f t="shared" si="155"/>
        <v>1.754898054583031E-2</v>
      </c>
      <c r="U139" s="24">
        <f t="shared" si="159"/>
        <v>1.9830228919406209E-2</v>
      </c>
      <c r="V139" s="24"/>
      <c r="W139" s="26">
        <f t="shared" si="156"/>
        <v>44770</v>
      </c>
      <c r="X139" s="24">
        <f t="shared" ref="X139:AE139" si="265">STDEV(K120:K139)</f>
        <v>1.9830228919406209E-2</v>
      </c>
      <c r="Y139" s="24">
        <f t="shared" si="265"/>
        <v>2.0974998541512573E-2</v>
      </c>
      <c r="Z139" s="24">
        <f t="shared" si="265"/>
        <v>1.4111623870275933E-2</v>
      </c>
      <c r="AA139" s="24">
        <f t="shared" si="265"/>
        <v>2.5432645526587035E-2</v>
      </c>
      <c r="AB139" s="24">
        <f t="shared" si="265"/>
        <v>1.1731513953907638E-2</v>
      </c>
      <c r="AC139" s="24">
        <f t="shared" si="265"/>
        <v>1.9282562464414791E-2</v>
      </c>
      <c r="AD139" s="24">
        <f t="shared" si="265"/>
        <v>2.3026063513760603E-2</v>
      </c>
      <c r="AE139" s="24">
        <f t="shared" si="265"/>
        <v>3.0250348056742885E-2</v>
      </c>
    </row>
    <row r="140" spans="1:31" s="19" customFormat="1" ht="13.8" x14ac:dyDescent="0.3">
      <c r="A140" s="22" t="s">
        <v>1546</v>
      </c>
      <c r="B140" s="22" t="s">
        <v>1547</v>
      </c>
      <c r="C140" s="22" t="s">
        <v>1548</v>
      </c>
      <c r="D140" s="22" t="s">
        <v>1549</v>
      </c>
      <c r="E140" s="22" t="s">
        <v>1550</v>
      </c>
      <c r="F140" s="22" t="s">
        <v>1551</v>
      </c>
      <c r="G140" s="22" t="s">
        <v>1552</v>
      </c>
      <c r="H140" s="22" t="s">
        <v>1553</v>
      </c>
      <c r="I140" s="22" t="s">
        <v>1554</v>
      </c>
      <c r="J140" s="23">
        <f t="shared" si="247"/>
        <v>44771</v>
      </c>
      <c r="K140" s="24">
        <f t="shared" ref="K140:R140" si="266">B140/B139-1</f>
        <v>1.5138210489726855E-3</v>
      </c>
      <c r="L140" s="24">
        <f t="shared" si="266"/>
        <v>-3.9397705464107036E-3</v>
      </c>
      <c r="M140" s="24">
        <f t="shared" si="266"/>
        <v>9.7620116748988739E-3</v>
      </c>
      <c r="N140" s="24">
        <f t="shared" si="266"/>
        <v>-3.0619443797892387E-3</v>
      </c>
      <c r="O140" s="24">
        <f t="shared" si="266"/>
        <v>2.2139627680970442E-2</v>
      </c>
      <c r="P140" s="24">
        <f t="shared" si="266"/>
        <v>-4.3362836643219271E-3</v>
      </c>
      <c r="Q140" s="24">
        <f t="shared" si="266"/>
        <v>1.004279041102607E-2</v>
      </c>
      <c r="R140" s="24">
        <f t="shared" si="266"/>
        <v>-1.2560727331525245E-2</v>
      </c>
      <c r="S140" s="26">
        <f t="shared" si="154"/>
        <v>44771</v>
      </c>
      <c r="T140" s="24">
        <f t="shared" si="155"/>
        <v>1.8386030390643199E-2</v>
      </c>
      <c r="U140" s="24">
        <f t="shared" si="159"/>
        <v>1.883011643037414E-2</v>
      </c>
      <c r="V140" s="24"/>
      <c r="W140" s="26">
        <f t="shared" si="156"/>
        <v>44771</v>
      </c>
      <c r="X140" s="24">
        <f t="shared" ref="X140:AE140" si="267">STDEV(K121:K140)</f>
        <v>1.883011643037414E-2</v>
      </c>
      <c r="Y140" s="24">
        <f t="shared" si="267"/>
        <v>2.0203109130196167E-2</v>
      </c>
      <c r="Z140" s="24">
        <f t="shared" si="267"/>
        <v>1.4056014005801235E-2</v>
      </c>
      <c r="AA140" s="24">
        <f t="shared" si="267"/>
        <v>2.3969206933148083E-2</v>
      </c>
      <c r="AB140" s="24">
        <f t="shared" si="267"/>
        <v>1.2053795353882738E-2</v>
      </c>
      <c r="AC140" s="24">
        <f t="shared" si="267"/>
        <v>1.8980646695973307E-2</v>
      </c>
      <c r="AD140" s="24">
        <f t="shared" si="267"/>
        <v>2.1658022693326538E-2</v>
      </c>
      <c r="AE140" s="24">
        <f t="shared" si="267"/>
        <v>2.9610837480827427E-2</v>
      </c>
    </row>
    <row r="141" spans="1:31" s="19" customFormat="1" ht="13.8" x14ac:dyDescent="0.3">
      <c r="A141" s="22" t="s">
        <v>1555</v>
      </c>
      <c r="B141" s="22" t="s">
        <v>1556</v>
      </c>
      <c r="C141" s="22" t="s">
        <v>1557</v>
      </c>
      <c r="D141" s="22" t="s">
        <v>1558</v>
      </c>
      <c r="E141" s="22" t="s">
        <v>1559</v>
      </c>
      <c r="F141" s="22" t="s">
        <v>1560</v>
      </c>
      <c r="G141" s="22" t="s">
        <v>1561</v>
      </c>
      <c r="H141" s="22" t="s">
        <v>1562</v>
      </c>
      <c r="I141" s="22" t="s">
        <v>1563</v>
      </c>
      <c r="J141" s="23">
        <f t="shared" si="247"/>
        <v>44774</v>
      </c>
      <c r="K141" s="24">
        <f t="shared" ref="K141:R141" si="268">B141/B140-1</f>
        <v>6.110063338250038E-3</v>
      </c>
      <c r="L141" s="24">
        <f t="shared" si="268"/>
        <v>6.510206679964492E-3</v>
      </c>
      <c r="M141" s="24">
        <f t="shared" si="268"/>
        <v>-8.084527335307734E-3</v>
      </c>
      <c r="N141" s="24">
        <f t="shared" si="268"/>
        <v>1.5870746354017751E-2</v>
      </c>
      <c r="O141" s="24">
        <f t="shared" si="268"/>
        <v>-2.2352700426589989E-3</v>
      </c>
      <c r="P141" s="24">
        <f t="shared" si="268"/>
        <v>2.932407995699382E-4</v>
      </c>
      <c r="Q141" s="24">
        <f t="shared" si="268"/>
        <v>1.0872052307884461E-2</v>
      </c>
      <c r="R141" s="24">
        <f t="shared" si="268"/>
        <v>2.0401935243766323E-2</v>
      </c>
      <c r="S141" s="26">
        <f t="shared" si="154"/>
        <v>44774</v>
      </c>
      <c r="T141" s="24">
        <f t="shared" si="155"/>
        <v>1.7918656839384064E-2</v>
      </c>
      <c r="U141" s="24">
        <f t="shared" si="159"/>
        <v>1.8889082015829062E-2</v>
      </c>
      <c r="V141" s="24"/>
      <c r="W141" s="26">
        <f t="shared" si="156"/>
        <v>44774</v>
      </c>
      <c r="X141" s="24">
        <f t="shared" ref="X141:AE141" si="269">STDEV(K122:K141)</f>
        <v>1.8889082015829062E-2</v>
      </c>
      <c r="Y141" s="24">
        <f t="shared" si="269"/>
        <v>2.026352872351684E-2</v>
      </c>
      <c r="Z141" s="24">
        <f t="shared" si="269"/>
        <v>1.396854431208526E-2</v>
      </c>
      <c r="AA141" s="24">
        <f t="shared" si="269"/>
        <v>2.378665772025617E-2</v>
      </c>
      <c r="AB141" s="24">
        <f t="shared" si="269"/>
        <v>1.2065799673476174E-2</v>
      </c>
      <c r="AC141" s="24">
        <f t="shared" si="269"/>
        <v>1.8843912009886724E-2</v>
      </c>
      <c r="AD141" s="24">
        <f t="shared" si="269"/>
        <v>2.1742934001954276E-2</v>
      </c>
      <c r="AE141" s="24">
        <f t="shared" si="269"/>
        <v>2.9242797828126842E-2</v>
      </c>
    </row>
    <row r="142" spans="1:31" s="19" customFormat="1" ht="13.8" x14ac:dyDescent="0.3">
      <c r="A142" s="22" t="s">
        <v>1564</v>
      </c>
      <c r="B142" s="22" t="s">
        <v>1565</v>
      </c>
      <c r="C142" s="22" t="s">
        <v>1566</v>
      </c>
      <c r="D142" s="22" t="s">
        <v>1567</v>
      </c>
      <c r="E142" s="22" t="s">
        <v>1568</v>
      </c>
      <c r="F142" s="22" t="s">
        <v>1569</v>
      </c>
      <c r="G142" s="22" t="s">
        <v>1570</v>
      </c>
      <c r="H142" s="22" t="s">
        <v>1571</v>
      </c>
      <c r="I142" s="22" t="s">
        <v>1572</v>
      </c>
      <c r="J142" s="23">
        <f t="shared" si="247"/>
        <v>44775</v>
      </c>
      <c r="K142" s="24">
        <f t="shared" ref="K142:R142" si="270">B142/B141-1</f>
        <v>-2.3148043082592551E-3</v>
      </c>
      <c r="L142" s="24">
        <f t="shared" si="270"/>
        <v>3.2017225773444125E-3</v>
      </c>
      <c r="M142" s="24">
        <f t="shared" si="270"/>
        <v>-9.1456853884226419E-3</v>
      </c>
      <c r="N142" s="24">
        <f t="shared" si="270"/>
        <v>-2.0666494445875649E-4</v>
      </c>
      <c r="O142" s="24">
        <f t="shared" si="270"/>
        <v>6.7681628145459527E-3</v>
      </c>
      <c r="P142" s="24">
        <f t="shared" si="270"/>
        <v>3.96844785372652E-3</v>
      </c>
      <c r="Q142" s="24">
        <f t="shared" si="270"/>
        <v>-1.0460179297761885E-2</v>
      </c>
      <c r="R142" s="24">
        <f t="shared" si="270"/>
        <v>1.5219817493489662E-2</v>
      </c>
      <c r="S142" s="26">
        <f t="shared" si="154"/>
        <v>44775</v>
      </c>
      <c r="T142" s="24">
        <f t="shared" si="155"/>
        <v>1.6607294404501666E-2</v>
      </c>
      <c r="U142" s="24">
        <f t="shared" si="159"/>
        <v>1.8874440672949237E-2</v>
      </c>
      <c r="V142" s="24"/>
      <c r="W142" s="26">
        <f t="shared" si="156"/>
        <v>44775</v>
      </c>
      <c r="X142" s="24">
        <f t="shared" ref="X142:AE142" si="271">STDEV(K123:K142)</f>
        <v>1.8874440672949237E-2</v>
      </c>
      <c r="Y142" s="24">
        <f t="shared" si="271"/>
        <v>2.0219338271463425E-2</v>
      </c>
      <c r="Z142" s="24">
        <f t="shared" si="271"/>
        <v>1.3637487984058004E-2</v>
      </c>
      <c r="AA142" s="24">
        <f t="shared" si="271"/>
        <v>2.367731433796226E-2</v>
      </c>
      <c r="AB142" s="24">
        <f t="shared" si="271"/>
        <v>1.2120683220361295E-2</v>
      </c>
      <c r="AC142" s="24">
        <f t="shared" si="271"/>
        <v>1.8891855271770966E-2</v>
      </c>
      <c r="AD142" s="24">
        <f t="shared" si="271"/>
        <v>2.190226370006617E-2</v>
      </c>
      <c r="AE142" s="24">
        <f t="shared" si="271"/>
        <v>2.903141381280934E-2</v>
      </c>
    </row>
    <row r="143" spans="1:31" s="19" customFormat="1" ht="13.8" x14ac:dyDescent="0.3">
      <c r="A143" s="22" t="s">
        <v>1573</v>
      </c>
      <c r="B143" s="22" t="s">
        <v>1574</v>
      </c>
      <c r="C143" s="22" t="s">
        <v>1575</v>
      </c>
      <c r="D143" s="22" t="s">
        <v>1576</v>
      </c>
      <c r="E143" s="22" t="s">
        <v>1577</v>
      </c>
      <c r="F143" s="22" t="s">
        <v>1578</v>
      </c>
      <c r="G143" s="22" t="s">
        <v>1579</v>
      </c>
      <c r="H143" s="22" t="s">
        <v>1580</v>
      </c>
      <c r="I143" s="22" t="s">
        <v>1581</v>
      </c>
      <c r="J143" s="23">
        <f t="shared" si="247"/>
        <v>44776</v>
      </c>
      <c r="K143" s="24">
        <f t="shared" ref="K143:R143" si="272">B143/B142-1</f>
        <v>-6.6375204152658851E-3</v>
      </c>
      <c r="L143" s="24">
        <f t="shared" si="272"/>
        <v>-6.2821357019768875E-3</v>
      </c>
      <c r="M143" s="24">
        <f t="shared" si="272"/>
        <v>-2.5880479241321419E-3</v>
      </c>
      <c r="N143" s="24">
        <f t="shared" si="272"/>
        <v>-1.1463365521518054E-2</v>
      </c>
      <c r="O143" s="24">
        <f t="shared" si="272"/>
        <v>-8.0076472247468944E-3</v>
      </c>
      <c r="P143" s="24">
        <f t="shared" si="272"/>
        <v>-2.4441151978543685E-3</v>
      </c>
      <c r="Q143" s="24">
        <f t="shared" si="272"/>
        <v>-7.4307182565538366E-3</v>
      </c>
      <c r="R143" s="24">
        <f t="shared" si="272"/>
        <v>-1.3285193368180903E-2</v>
      </c>
      <c r="S143" s="26">
        <f t="shared" si="154"/>
        <v>44776</v>
      </c>
      <c r="T143" s="24">
        <f t="shared" si="155"/>
        <v>1.6373612378876592E-2</v>
      </c>
      <c r="U143" s="24">
        <f t="shared" si="159"/>
        <v>1.8154916132525737E-2</v>
      </c>
      <c r="V143" s="24"/>
      <c r="W143" s="26">
        <f t="shared" si="156"/>
        <v>44776</v>
      </c>
      <c r="X143" s="24">
        <f t="shared" ref="X143:AE143" si="273">STDEV(K124:K143)</f>
        <v>1.8154916132525737E-2</v>
      </c>
      <c r="Y143" s="24">
        <f t="shared" si="273"/>
        <v>1.962161455989336E-2</v>
      </c>
      <c r="Z143" s="24">
        <f t="shared" si="273"/>
        <v>1.2599635565568718E-2</v>
      </c>
      <c r="AA143" s="24">
        <f t="shared" si="273"/>
        <v>2.3779458297835569E-2</v>
      </c>
      <c r="AB143" s="24">
        <f t="shared" si="273"/>
        <v>1.0688584785915568E-2</v>
      </c>
      <c r="AC143" s="24">
        <f t="shared" si="273"/>
        <v>1.7465321931174501E-2</v>
      </c>
      <c r="AD143" s="24">
        <f t="shared" si="273"/>
        <v>2.1560861755310374E-2</v>
      </c>
      <c r="AE143" s="24">
        <f t="shared" si="273"/>
        <v>2.9181333486475645E-2</v>
      </c>
    </row>
    <row r="144" spans="1:31" s="19" customFormat="1" ht="13.8" x14ac:dyDescent="0.3">
      <c r="A144" s="22" t="s">
        <v>1582</v>
      </c>
      <c r="B144" s="22" t="s">
        <v>1583</v>
      </c>
      <c r="C144" s="22" t="s">
        <v>1584</v>
      </c>
      <c r="D144" s="22" t="s">
        <v>1585</v>
      </c>
      <c r="E144" s="22" t="s">
        <v>1586</v>
      </c>
      <c r="F144" s="22" t="s">
        <v>1587</v>
      </c>
      <c r="G144" s="22" t="s">
        <v>1588</v>
      </c>
      <c r="H144" s="22" t="s">
        <v>1589</v>
      </c>
      <c r="I144" s="22" t="s">
        <v>1590</v>
      </c>
      <c r="J144" s="23">
        <f t="shared" si="247"/>
        <v>44777</v>
      </c>
      <c r="K144" s="24">
        <f t="shared" ref="K144:R144" si="274">B144/B143-1</f>
        <v>-1.9839525170367134E-2</v>
      </c>
      <c r="L144" s="24">
        <f t="shared" si="274"/>
        <v>-2.1754271196668062E-2</v>
      </c>
      <c r="M144" s="24">
        <f t="shared" si="274"/>
        <v>-9.9889314292972431E-3</v>
      </c>
      <c r="N144" s="24">
        <f t="shared" si="274"/>
        <v>-1.9535066498902132E-2</v>
      </c>
      <c r="O144" s="24">
        <f t="shared" si="274"/>
        <v>2.606511539737344E-3</v>
      </c>
      <c r="P144" s="24">
        <f t="shared" si="274"/>
        <v>-2.3086263158465292E-2</v>
      </c>
      <c r="Q144" s="24">
        <f t="shared" si="274"/>
        <v>-1.0244842661005449E-2</v>
      </c>
      <c r="R144" s="24">
        <f t="shared" si="274"/>
        <v>-3.2061808000524272E-2</v>
      </c>
      <c r="S144" s="26">
        <f t="shared" si="154"/>
        <v>44777</v>
      </c>
      <c r="T144" s="24">
        <f t="shared" si="155"/>
        <v>9.9124887220827084E-3</v>
      </c>
      <c r="U144" s="24">
        <f t="shared" si="159"/>
        <v>1.8635142698804872E-2</v>
      </c>
      <c r="V144" s="24"/>
      <c r="W144" s="26">
        <f t="shared" si="156"/>
        <v>44777</v>
      </c>
      <c r="X144" s="24">
        <f t="shared" ref="X144:AE144" si="275">STDEV(K125:K144)</f>
        <v>1.8635142698804872E-2</v>
      </c>
      <c r="Y144" s="24">
        <f t="shared" si="275"/>
        <v>2.0208273368111984E-2</v>
      </c>
      <c r="Z144" s="24">
        <f t="shared" si="275"/>
        <v>1.2766082041343E-2</v>
      </c>
      <c r="AA144" s="24">
        <f t="shared" si="275"/>
        <v>2.4235228339718969E-2</v>
      </c>
      <c r="AB144" s="24">
        <f t="shared" si="275"/>
        <v>1.0496636077377058E-2</v>
      </c>
      <c r="AC144" s="24">
        <f t="shared" si="275"/>
        <v>1.8088127527616786E-2</v>
      </c>
      <c r="AD144" s="24">
        <f t="shared" si="275"/>
        <v>2.1742590635527474E-2</v>
      </c>
      <c r="AE144" s="24">
        <f t="shared" si="275"/>
        <v>3.0048782149757258E-2</v>
      </c>
    </row>
    <row r="145" spans="1:31" s="19" customFormat="1" ht="13.8" x14ac:dyDescent="0.3">
      <c r="A145" s="22" t="s">
        <v>1591</v>
      </c>
      <c r="B145" s="22" t="s">
        <v>1592</v>
      </c>
      <c r="C145" s="22" t="s">
        <v>1593</v>
      </c>
      <c r="D145" s="22" t="s">
        <v>1594</v>
      </c>
      <c r="E145" s="22" t="s">
        <v>1595</v>
      </c>
      <c r="F145" s="22" t="s">
        <v>1596</v>
      </c>
      <c r="G145" s="22" t="s">
        <v>1597</v>
      </c>
      <c r="H145" s="22" t="s">
        <v>1598</v>
      </c>
      <c r="I145" s="22" t="s">
        <v>1599</v>
      </c>
      <c r="J145" s="23">
        <f t="shared" si="247"/>
        <v>44778</v>
      </c>
      <c r="K145" s="24">
        <f t="shared" ref="K145:R145" si="276">B145/B144-1</f>
        <v>1.1844687412391641E-2</v>
      </c>
      <c r="L145" s="24">
        <f t="shared" si="276"/>
        <v>6.6411474426970596E-3</v>
      </c>
      <c r="M145" s="24">
        <f t="shared" si="276"/>
        <v>1.2985584809523498E-2</v>
      </c>
      <c r="N145" s="24">
        <f t="shared" si="276"/>
        <v>2.6995324585546543E-2</v>
      </c>
      <c r="O145" s="24">
        <f t="shared" si="276"/>
        <v>9.2329993067372662E-3</v>
      </c>
      <c r="P145" s="24">
        <f t="shared" si="276"/>
        <v>-9.4161122609212056E-3</v>
      </c>
      <c r="Q145" s="24">
        <f t="shared" si="276"/>
        <v>2.7044952620178142E-2</v>
      </c>
      <c r="R145" s="24">
        <f t="shared" si="276"/>
        <v>1.5696762472211745E-2</v>
      </c>
      <c r="S145" s="26">
        <f t="shared" si="154"/>
        <v>44778</v>
      </c>
      <c r="T145" s="24">
        <f t="shared" si="155"/>
        <v>1.2218456383283505E-2</v>
      </c>
      <c r="U145" s="24">
        <f t="shared" si="159"/>
        <v>1.882913090887791E-2</v>
      </c>
      <c r="V145" s="24"/>
      <c r="W145" s="26">
        <f t="shared" si="156"/>
        <v>44778</v>
      </c>
      <c r="X145" s="24">
        <f t="shared" ref="X145:AE145" si="277">STDEV(K126:K145)</f>
        <v>1.882913090887791E-2</v>
      </c>
      <c r="Y145" s="24">
        <f t="shared" si="277"/>
        <v>2.0234445154991874E-2</v>
      </c>
      <c r="Z145" s="24">
        <f t="shared" si="277"/>
        <v>1.2701502443923245E-2</v>
      </c>
      <c r="AA145" s="24">
        <f t="shared" si="277"/>
        <v>2.4939088361456765E-2</v>
      </c>
      <c r="AB145" s="24">
        <f t="shared" si="277"/>
        <v>1.0603173288574245E-2</v>
      </c>
      <c r="AC145" s="24">
        <f t="shared" si="277"/>
        <v>1.8118730894452071E-2</v>
      </c>
      <c r="AD145" s="24">
        <f t="shared" si="277"/>
        <v>2.2386003410266565E-2</v>
      </c>
      <c r="AE145" s="24">
        <f t="shared" si="277"/>
        <v>3.0211396757354472E-2</v>
      </c>
    </row>
    <row r="146" spans="1:31" s="19" customFormat="1" ht="13.8" x14ac:dyDescent="0.3">
      <c r="A146" s="22" t="s">
        <v>1600</v>
      </c>
      <c r="B146" s="22" t="s">
        <v>1601</v>
      </c>
      <c r="C146" s="22" t="s">
        <v>1602</v>
      </c>
      <c r="D146" s="22" t="s">
        <v>1603</v>
      </c>
      <c r="E146" s="22" t="s">
        <v>1604</v>
      </c>
      <c r="F146" s="22" t="s">
        <v>1605</v>
      </c>
      <c r="G146" s="22" t="s">
        <v>1606</v>
      </c>
      <c r="H146" s="22" t="s">
        <v>1607</v>
      </c>
      <c r="I146" s="22" t="s">
        <v>1608</v>
      </c>
      <c r="J146" s="23">
        <f t="shared" si="247"/>
        <v>44781</v>
      </c>
      <c r="K146" s="24">
        <f t="shared" ref="K146:R146" si="278">B146/B145-1</f>
        <v>1.2717323543672387E-2</v>
      </c>
      <c r="L146" s="24">
        <f t="shared" si="278"/>
        <v>1.7484079351262283E-2</v>
      </c>
      <c r="M146" s="24">
        <f t="shared" si="278"/>
        <v>9.1371293129971498E-4</v>
      </c>
      <c r="N146" s="24">
        <f t="shared" si="278"/>
        <v>4.6151752978917937E-3</v>
      </c>
      <c r="O146" s="24">
        <f t="shared" si="278"/>
        <v>-1.0475536266275176E-2</v>
      </c>
      <c r="P146" s="24">
        <f t="shared" si="278"/>
        <v>2.6080234811736158E-2</v>
      </c>
      <c r="Q146" s="24">
        <f t="shared" si="278"/>
        <v>-9.9271777960977525E-3</v>
      </c>
      <c r="R146" s="24">
        <f t="shared" si="278"/>
        <v>2.6305069179036078E-2</v>
      </c>
      <c r="S146" s="26">
        <f t="shared" si="154"/>
        <v>44781</v>
      </c>
      <c r="T146" s="24">
        <f t="shared" si="155"/>
        <v>1.3614976916597741E-2</v>
      </c>
      <c r="U146" s="24">
        <f t="shared" si="159"/>
        <v>1.8986299503322462E-2</v>
      </c>
      <c r="V146" s="24"/>
      <c r="W146" s="26">
        <f t="shared" si="156"/>
        <v>44781</v>
      </c>
      <c r="X146" s="24">
        <f t="shared" ref="X146:AE146" si="279">STDEV(K127:K146)</f>
        <v>1.8986299503322462E-2</v>
      </c>
      <c r="Y146" s="24">
        <f t="shared" si="279"/>
        <v>2.0530255259601317E-2</v>
      </c>
      <c r="Z146" s="24">
        <f t="shared" si="279"/>
        <v>1.2704690962347791E-2</v>
      </c>
      <c r="AA146" s="24">
        <f t="shared" si="279"/>
        <v>2.4837426976115559E-2</v>
      </c>
      <c r="AB146" s="24">
        <f t="shared" si="279"/>
        <v>1.0968691068367845E-2</v>
      </c>
      <c r="AC146" s="24">
        <f t="shared" si="279"/>
        <v>1.9117178825956333E-2</v>
      </c>
      <c r="AD146" s="24">
        <f t="shared" si="279"/>
        <v>2.2533991817337562E-2</v>
      </c>
      <c r="AE146" s="24">
        <f t="shared" si="279"/>
        <v>3.0373759231500607E-2</v>
      </c>
    </row>
    <row r="147" spans="1:31" s="19" customFormat="1" ht="13.8" x14ac:dyDescent="0.3">
      <c r="A147" s="22" t="s">
        <v>1609</v>
      </c>
      <c r="B147" s="22" t="s">
        <v>1610</v>
      </c>
      <c r="C147" s="22" t="s">
        <v>1611</v>
      </c>
      <c r="D147" s="22" t="s">
        <v>1612</v>
      </c>
      <c r="E147" s="22" t="s">
        <v>1613</v>
      </c>
      <c r="F147" s="22" t="s">
        <v>1614</v>
      </c>
      <c r="G147" s="22" t="s">
        <v>1615</v>
      </c>
      <c r="H147" s="22" t="s">
        <v>1616</v>
      </c>
      <c r="I147" s="22" t="s">
        <v>1617</v>
      </c>
      <c r="J147" s="23">
        <f t="shared" si="247"/>
        <v>44782</v>
      </c>
      <c r="K147" s="24">
        <f t="shared" ref="K147:R147" si="280">B147/B146-1</f>
        <v>9.3931393604451685E-4</v>
      </c>
      <c r="L147" s="24">
        <f t="shared" si="280"/>
        <v>-1.3620834247956015E-3</v>
      </c>
      <c r="M147" s="24">
        <f t="shared" si="280"/>
        <v>2.2505626406601476E-3</v>
      </c>
      <c r="N147" s="24">
        <f t="shared" si="280"/>
        <v>-6.4615000801896416E-3</v>
      </c>
      <c r="O147" s="24">
        <f t="shared" si="280"/>
        <v>1.4104728397204225E-2</v>
      </c>
      <c r="P147" s="24">
        <f t="shared" si="280"/>
        <v>2.7131486718128262E-3</v>
      </c>
      <c r="Q147" s="24">
        <f t="shared" si="280"/>
        <v>-1.8665648960899395E-3</v>
      </c>
      <c r="R147" s="24">
        <f t="shared" si="280"/>
        <v>7.9385985486624122E-5</v>
      </c>
      <c r="S147" s="26">
        <f t="shared" si="154"/>
        <v>44782</v>
      </c>
      <c r="T147" s="24">
        <f t="shared" si="155"/>
        <v>1.3604983266771302E-2</v>
      </c>
      <c r="U147" s="24">
        <f t="shared" si="159"/>
        <v>1.8265064140511947E-2</v>
      </c>
      <c r="V147" s="24"/>
      <c r="W147" s="26">
        <f t="shared" si="156"/>
        <v>44782</v>
      </c>
      <c r="X147" s="24">
        <f t="shared" ref="X147:AE147" si="281">STDEV(K128:K147)</f>
        <v>1.8265064140511947E-2</v>
      </c>
      <c r="Y147" s="24">
        <f t="shared" si="281"/>
        <v>1.9836447990118983E-2</v>
      </c>
      <c r="Z147" s="24">
        <f t="shared" si="281"/>
        <v>1.2534351096553218E-2</v>
      </c>
      <c r="AA147" s="24">
        <f t="shared" si="281"/>
        <v>2.3995157339066365E-2</v>
      </c>
      <c r="AB147" s="24">
        <f t="shared" si="281"/>
        <v>1.1256143962626775E-2</v>
      </c>
      <c r="AC147" s="24">
        <f t="shared" si="281"/>
        <v>1.8583232540626257E-2</v>
      </c>
      <c r="AD147" s="24">
        <f t="shared" si="281"/>
        <v>2.2188373995025528E-2</v>
      </c>
      <c r="AE147" s="24">
        <f t="shared" si="281"/>
        <v>2.8748341759048349E-2</v>
      </c>
    </row>
    <row r="148" spans="1:31" s="19" customFormat="1" ht="13.8" x14ac:dyDescent="0.3">
      <c r="A148" s="22" t="s">
        <v>1618</v>
      </c>
      <c r="B148" s="22" t="s">
        <v>1619</v>
      </c>
      <c r="C148" s="22" t="s">
        <v>1620</v>
      </c>
      <c r="D148" s="22" t="s">
        <v>1621</v>
      </c>
      <c r="E148" s="22" t="s">
        <v>1622</v>
      </c>
      <c r="F148" s="22" t="s">
        <v>1623</v>
      </c>
      <c r="G148" s="22" t="s">
        <v>1624</v>
      </c>
      <c r="H148" s="22" t="s">
        <v>1625</v>
      </c>
      <c r="I148" s="22" t="s">
        <v>1626</v>
      </c>
      <c r="J148" s="23">
        <f t="shared" si="247"/>
        <v>44783</v>
      </c>
      <c r="K148" s="24">
        <f t="shared" ref="K148:R148" si="282">B148/B147-1</f>
        <v>-4.6420517960048535E-3</v>
      </c>
      <c r="L148" s="24">
        <f t="shared" si="282"/>
        <v>-7.5495837724810499E-3</v>
      </c>
      <c r="M148" s="24">
        <f t="shared" si="282"/>
        <v>6.3126758531151239E-5</v>
      </c>
      <c r="N148" s="24">
        <f t="shared" si="282"/>
        <v>-1.1532722081125657E-3</v>
      </c>
      <c r="O148" s="24">
        <f t="shared" si="282"/>
        <v>-1.6024394417909482E-3</v>
      </c>
      <c r="P148" s="24">
        <f t="shared" si="282"/>
        <v>-1.2227854027950902E-2</v>
      </c>
      <c r="Q148" s="24">
        <f t="shared" si="282"/>
        <v>1.863103596902338E-3</v>
      </c>
      <c r="R148" s="24">
        <f t="shared" si="282"/>
        <v>-1.3512587092141759E-2</v>
      </c>
      <c r="S148" s="26">
        <f t="shared" si="154"/>
        <v>44783</v>
      </c>
      <c r="T148" s="24">
        <f t="shared" si="155"/>
        <v>1.3396423733390329E-2</v>
      </c>
      <c r="U148" s="24">
        <f t="shared" si="159"/>
        <v>1.8232425565226158E-2</v>
      </c>
      <c r="V148" s="24"/>
      <c r="W148" s="26">
        <f t="shared" si="156"/>
        <v>44783</v>
      </c>
      <c r="X148" s="24">
        <f t="shared" ref="X148:AE148" si="283">STDEV(K129:K148)</f>
        <v>1.8232425565226158E-2</v>
      </c>
      <c r="Y148" s="24">
        <f t="shared" si="283"/>
        <v>1.9923128036663754E-2</v>
      </c>
      <c r="Z148" s="24">
        <f t="shared" si="283"/>
        <v>1.2128849070463332E-2</v>
      </c>
      <c r="AA148" s="24">
        <f t="shared" si="283"/>
        <v>2.401231542844182E-2</v>
      </c>
      <c r="AB148" s="24">
        <f t="shared" si="283"/>
        <v>1.1143595123419217E-2</v>
      </c>
      <c r="AC148" s="24">
        <f t="shared" si="283"/>
        <v>1.8746527868606939E-2</v>
      </c>
      <c r="AD148" s="24">
        <f t="shared" si="283"/>
        <v>2.1912790297742624E-2</v>
      </c>
      <c r="AE148" s="24">
        <f t="shared" si="283"/>
        <v>2.893500425513286E-2</v>
      </c>
    </row>
    <row r="149" spans="1:31" s="19" customFormat="1" ht="13.8" x14ac:dyDescent="0.3">
      <c r="A149" s="22" t="s">
        <v>1627</v>
      </c>
      <c r="B149" s="22" t="s">
        <v>1628</v>
      </c>
      <c r="C149" s="22" t="s">
        <v>1629</v>
      </c>
      <c r="D149" s="22" t="s">
        <v>1630</v>
      </c>
      <c r="E149" s="22" t="s">
        <v>1631</v>
      </c>
      <c r="F149" s="22" t="s">
        <v>1632</v>
      </c>
      <c r="G149" s="22" t="s">
        <v>1633</v>
      </c>
      <c r="H149" s="22" t="s">
        <v>1634</v>
      </c>
      <c r="I149" s="22" t="s">
        <v>1635</v>
      </c>
      <c r="J149" s="23">
        <f t="shared" si="247"/>
        <v>44784</v>
      </c>
      <c r="K149" s="24">
        <f t="shared" ref="K149:R149" si="284">B149/B148-1</f>
        <v>1.698886936145283E-2</v>
      </c>
      <c r="L149" s="24">
        <f t="shared" si="284"/>
        <v>1.8252289344786066E-2</v>
      </c>
      <c r="M149" s="24">
        <f t="shared" si="284"/>
        <v>8.2690833671490438E-3</v>
      </c>
      <c r="N149" s="24">
        <f t="shared" si="284"/>
        <v>2.3399131982165589E-2</v>
      </c>
      <c r="O149" s="24">
        <f t="shared" si="284"/>
        <v>-1.1998628728144833E-3</v>
      </c>
      <c r="P149" s="24">
        <f t="shared" si="284"/>
        <v>1.3431955597934309E-2</v>
      </c>
      <c r="Q149" s="24">
        <f t="shared" si="284"/>
        <v>2.9830550813938927E-2</v>
      </c>
      <c r="R149" s="24">
        <f t="shared" si="284"/>
        <v>1.3895188073327569E-2</v>
      </c>
      <c r="S149" s="26">
        <f t="shared" si="154"/>
        <v>44784</v>
      </c>
      <c r="T149" s="24">
        <f t="shared" si="155"/>
        <v>9.0358065251803128E-3</v>
      </c>
      <c r="U149" s="24">
        <f t="shared" si="159"/>
        <v>1.8048320949661519E-2</v>
      </c>
      <c r="V149" s="24"/>
      <c r="W149" s="26">
        <f t="shared" si="156"/>
        <v>44784</v>
      </c>
      <c r="X149" s="24">
        <f t="shared" ref="X149:AE149" si="285">STDEV(K130:K149)</f>
        <v>1.8048320949661519E-2</v>
      </c>
      <c r="Y149" s="24">
        <f t="shared" si="285"/>
        <v>1.9577816677311864E-2</v>
      </c>
      <c r="Z149" s="24">
        <f t="shared" si="285"/>
        <v>1.2247413870624956E-2</v>
      </c>
      <c r="AA149" s="24">
        <f t="shared" si="285"/>
        <v>2.3103819943904255E-2</v>
      </c>
      <c r="AB149" s="24">
        <f t="shared" si="285"/>
        <v>1.1173797998774148E-2</v>
      </c>
      <c r="AC149" s="24">
        <f t="shared" si="285"/>
        <v>1.8729229610926903E-2</v>
      </c>
      <c r="AD149" s="24">
        <f t="shared" si="285"/>
        <v>2.1531692069508432E-2</v>
      </c>
      <c r="AE149" s="24">
        <f t="shared" si="285"/>
        <v>2.8239958448775901E-2</v>
      </c>
    </row>
    <row r="150" spans="1:31" s="19" customFormat="1" ht="13.8" x14ac:dyDescent="0.3">
      <c r="A150" s="22" t="s">
        <v>1636</v>
      </c>
      <c r="B150" s="22" t="s">
        <v>1637</v>
      </c>
      <c r="C150" s="22" t="s">
        <v>1638</v>
      </c>
      <c r="D150" s="22" t="s">
        <v>1639</v>
      </c>
      <c r="E150" s="22" t="s">
        <v>1640</v>
      </c>
      <c r="F150" s="22" t="s">
        <v>1641</v>
      </c>
      <c r="G150" s="22" t="s">
        <v>1642</v>
      </c>
      <c r="H150" s="22" t="s">
        <v>1643</v>
      </c>
      <c r="I150" s="22" t="s">
        <v>1644</v>
      </c>
      <c r="J150" s="23">
        <f t="shared" si="247"/>
        <v>44785</v>
      </c>
      <c r="K150" s="24">
        <f t="shared" ref="K150:R150" si="286">B150/B149-1</f>
        <v>7.3759720622119662E-3</v>
      </c>
      <c r="L150" s="24">
        <f t="shared" si="286"/>
        <v>6.7400440040934484E-3</v>
      </c>
      <c r="M150" s="24">
        <f t="shared" si="286"/>
        <v>8.0402819017637572E-3</v>
      </c>
      <c r="N150" s="24">
        <f t="shared" si="286"/>
        <v>2.888063839194821E-3</v>
      </c>
      <c r="O150" s="24">
        <f t="shared" si="286"/>
        <v>1.2793110441984279E-3</v>
      </c>
      <c r="P150" s="24">
        <f t="shared" si="286"/>
        <v>8.4733779300592005E-3</v>
      </c>
      <c r="Q150" s="24">
        <f t="shared" si="286"/>
        <v>7.3780598734611846E-3</v>
      </c>
      <c r="R150" s="24">
        <f t="shared" si="286"/>
        <v>4.8881144864953985E-3</v>
      </c>
      <c r="S150" s="26">
        <f t="shared" ref="S150:S213" si="287">J150</f>
        <v>44785</v>
      </c>
      <c r="T150" s="24">
        <f t="shared" ref="T150:T213" si="288">STDEV(K146:K150)</f>
        <v>8.7228247847441695E-3</v>
      </c>
      <c r="U150" s="24">
        <f t="shared" si="159"/>
        <v>1.5428595277443091E-2</v>
      </c>
      <c r="V150" s="24"/>
      <c r="W150" s="26">
        <f t="shared" ref="W150:W213" si="289">J150</f>
        <v>44785</v>
      </c>
      <c r="X150" s="24">
        <f t="shared" ref="X150:AE150" si="290">STDEV(K131:K150)</f>
        <v>1.5428595277443091E-2</v>
      </c>
      <c r="Y150" s="24">
        <f t="shared" si="290"/>
        <v>1.6883896483649585E-2</v>
      </c>
      <c r="Z150" s="24">
        <f t="shared" si="290"/>
        <v>1.1322656352097818E-2</v>
      </c>
      <c r="AA150" s="24">
        <f t="shared" si="290"/>
        <v>1.8405174223855368E-2</v>
      </c>
      <c r="AB150" s="24">
        <f t="shared" si="290"/>
        <v>9.5943916421945483E-3</v>
      </c>
      <c r="AC150" s="24">
        <f t="shared" si="290"/>
        <v>1.7556759152715012E-2</v>
      </c>
      <c r="AD150" s="24">
        <f t="shared" si="290"/>
        <v>1.8238993726039977E-2</v>
      </c>
      <c r="AE150" s="24">
        <f t="shared" si="290"/>
        <v>2.2902138840929672E-2</v>
      </c>
    </row>
    <row r="151" spans="1:31" s="19" customFormat="1" ht="13.8" x14ac:dyDescent="0.3">
      <c r="A151" s="22" t="s">
        <v>1645</v>
      </c>
      <c r="B151" s="22" t="s">
        <v>1646</v>
      </c>
      <c r="C151" s="22" t="s">
        <v>1647</v>
      </c>
      <c r="D151" s="22" t="s">
        <v>1648</v>
      </c>
      <c r="E151" s="22" t="s">
        <v>1649</v>
      </c>
      <c r="F151" s="22" t="s">
        <v>1650</v>
      </c>
      <c r="G151" s="22" t="s">
        <v>1651</v>
      </c>
      <c r="H151" s="22" t="s">
        <v>1652</v>
      </c>
      <c r="I151" s="22" t="s">
        <v>1653</v>
      </c>
      <c r="J151" s="23">
        <f t="shared" si="247"/>
        <v>44788</v>
      </c>
      <c r="K151" s="24">
        <f t="shared" ref="K151:R151" si="291">B151/B150-1</f>
        <v>-1.2378991007250262E-2</v>
      </c>
      <c r="L151" s="24">
        <f t="shared" si="291"/>
        <v>-1.6120990526840573E-2</v>
      </c>
      <c r="M151" s="24">
        <f t="shared" si="291"/>
        <v>4.728908447267921E-3</v>
      </c>
      <c r="N151" s="24">
        <f t="shared" si="291"/>
        <v>-2.2467624716136725E-2</v>
      </c>
      <c r="O151" s="24">
        <f t="shared" si="291"/>
        <v>5.2509387805981245E-3</v>
      </c>
      <c r="P151" s="24">
        <f t="shared" si="291"/>
        <v>-1.1222684815669681E-2</v>
      </c>
      <c r="Q151" s="24">
        <f t="shared" si="291"/>
        <v>-2.9523503758996039E-2</v>
      </c>
      <c r="R151" s="24">
        <f t="shared" si="291"/>
        <v>-1.8671156455747018E-2</v>
      </c>
      <c r="S151" s="26">
        <f t="shared" si="287"/>
        <v>44788</v>
      </c>
      <c r="T151" s="24">
        <f t="shared" si="288"/>
        <v>1.123582472744309E-2</v>
      </c>
      <c r="U151" s="24">
        <f t="shared" ref="U151:U214" si="292">X151</f>
        <v>1.3817595168681369E-2</v>
      </c>
      <c r="V151" s="24"/>
      <c r="W151" s="26">
        <f t="shared" si="289"/>
        <v>44788</v>
      </c>
      <c r="X151" s="24">
        <f t="shared" ref="X151:AE151" si="293">STDEV(K132:K151)</f>
        <v>1.3817595168681369E-2</v>
      </c>
      <c r="Y151" s="24">
        <f t="shared" si="293"/>
        <v>1.5038924747196505E-2</v>
      </c>
      <c r="Z151" s="24">
        <f t="shared" si="293"/>
        <v>8.9704650067072011E-3</v>
      </c>
      <c r="AA151" s="24">
        <f t="shared" si="293"/>
        <v>1.6744627101516765E-2</v>
      </c>
      <c r="AB151" s="24">
        <f t="shared" si="293"/>
        <v>9.1630136216811642E-3</v>
      </c>
      <c r="AC151" s="24">
        <f t="shared" si="293"/>
        <v>1.5814564716973453E-2</v>
      </c>
      <c r="AD151" s="24">
        <f t="shared" si="293"/>
        <v>1.7110511918333262E-2</v>
      </c>
      <c r="AE151" s="24">
        <f t="shared" si="293"/>
        <v>2.0814661999629759E-2</v>
      </c>
    </row>
    <row r="152" spans="1:31" s="19" customFormat="1" ht="13.8" x14ac:dyDescent="0.3">
      <c r="A152" s="22" t="s">
        <v>1654</v>
      </c>
      <c r="B152" s="22" t="s">
        <v>1655</v>
      </c>
      <c r="C152" s="22" t="s">
        <v>1656</v>
      </c>
      <c r="D152" s="22" t="s">
        <v>1657</v>
      </c>
      <c r="E152" s="22" t="s">
        <v>1658</v>
      </c>
      <c r="F152" s="22" t="s">
        <v>1659</v>
      </c>
      <c r="G152" s="22" t="s">
        <v>1660</v>
      </c>
      <c r="H152" s="22" t="s">
        <v>1661</v>
      </c>
      <c r="I152" s="22" t="s">
        <v>1662</v>
      </c>
      <c r="J152" s="23">
        <f t="shared" si="247"/>
        <v>44789</v>
      </c>
      <c r="K152" s="24">
        <f t="shared" ref="K152:R152" si="294">B152/B151-1</f>
        <v>1.0267962148762244E-3</v>
      </c>
      <c r="L152" s="24">
        <f t="shared" si="294"/>
        <v>1.3879504504503704E-3</v>
      </c>
      <c r="M152" s="24">
        <f t="shared" si="294"/>
        <v>5.5632086468149211E-4</v>
      </c>
      <c r="N152" s="24">
        <f t="shared" si="294"/>
        <v>8.9917241774291057E-3</v>
      </c>
      <c r="O152" s="24">
        <f t="shared" si="294"/>
        <v>-7.7965155930311836E-3</v>
      </c>
      <c r="P152" s="24">
        <f t="shared" si="294"/>
        <v>-5.8250203166673176E-3</v>
      </c>
      <c r="Q152" s="24">
        <f t="shared" si="294"/>
        <v>7.2711483589948944E-3</v>
      </c>
      <c r="R152" s="24">
        <f t="shared" si="294"/>
        <v>1.1314873956035365E-2</v>
      </c>
      <c r="S152" s="26">
        <f t="shared" si="287"/>
        <v>44789</v>
      </c>
      <c r="T152" s="24">
        <f t="shared" si="288"/>
        <v>1.1234496519259307E-2</v>
      </c>
      <c r="U152" s="24">
        <f t="shared" si="292"/>
        <v>1.3070469246473334E-2</v>
      </c>
      <c r="V152" s="24"/>
      <c r="W152" s="26">
        <f t="shared" si="289"/>
        <v>44789</v>
      </c>
      <c r="X152" s="24">
        <f t="shared" ref="X152:AE152" si="295">STDEV(K133:K152)</f>
        <v>1.3070469246473334E-2</v>
      </c>
      <c r="Y152" s="24">
        <f t="shared" si="295"/>
        <v>1.4411084928963938E-2</v>
      </c>
      <c r="Z152" s="24">
        <f t="shared" si="295"/>
        <v>7.5903004777519989E-3</v>
      </c>
      <c r="AA152" s="24">
        <f t="shared" si="295"/>
        <v>1.6445424803305811E-2</v>
      </c>
      <c r="AB152" s="24">
        <f t="shared" si="295"/>
        <v>9.3654347297773017E-3</v>
      </c>
      <c r="AC152" s="24">
        <f t="shared" si="295"/>
        <v>1.510918773317806E-2</v>
      </c>
      <c r="AD152" s="24">
        <f t="shared" si="295"/>
        <v>1.7049542755102998E-2</v>
      </c>
      <c r="AE152" s="24">
        <f t="shared" si="295"/>
        <v>1.9691796840333918E-2</v>
      </c>
    </row>
    <row r="153" spans="1:31" s="19" customFormat="1" ht="13.8" x14ac:dyDescent="0.3">
      <c r="A153" s="22" t="s">
        <v>1663</v>
      </c>
      <c r="B153" s="22" t="s">
        <v>1664</v>
      </c>
      <c r="C153" s="22" t="s">
        <v>1665</v>
      </c>
      <c r="D153" s="22" t="s">
        <v>1666</v>
      </c>
      <c r="E153" s="22" t="s">
        <v>1667</v>
      </c>
      <c r="F153" s="22" t="s">
        <v>1668</v>
      </c>
      <c r="G153" s="22" t="s">
        <v>1669</v>
      </c>
      <c r="H153" s="22" t="s">
        <v>1670</v>
      </c>
      <c r="I153" s="22" t="s">
        <v>1671</v>
      </c>
      <c r="J153" s="23">
        <f t="shared" si="247"/>
        <v>44790</v>
      </c>
      <c r="K153" s="24">
        <f t="shared" ref="K153:R153" si="296">B153/B152-1</f>
        <v>-1.2896345734129455E-2</v>
      </c>
      <c r="L153" s="24">
        <f t="shared" si="296"/>
        <v>-1.6623886328940851E-2</v>
      </c>
      <c r="M153" s="24">
        <f t="shared" si="296"/>
        <v>-2.2946508159249479E-4</v>
      </c>
      <c r="N153" s="24">
        <f t="shared" si="296"/>
        <v>-1.8843124733929462E-2</v>
      </c>
      <c r="O153" s="24">
        <f t="shared" si="296"/>
        <v>-3.7179947823098303E-3</v>
      </c>
      <c r="P153" s="24">
        <f t="shared" si="296"/>
        <v>-1.4823430016622896E-2</v>
      </c>
      <c r="Q153" s="24">
        <f t="shared" si="296"/>
        <v>4.091714620011011E-3</v>
      </c>
      <c r="R153" s="24">
        <f t="shared" si="296"/>
        <v>-4.1287755471152043E-2</v>
      </c>
      <c r="S153" s="26">
        <f t="shared" si="287"/>
        <v>44790</v>
      </c>
      <c r="T153" s="24">
        <f t="shared" si="288"/>
        <v>1.288054155482187E-2</v>
      </c>
      <c r="U153" s="24">
        <f t="shared" si="292"/>
        <v>1.3500742369128765E-2</v>
      </c>
      <c r="V153" s="24"/>
      <c r="W153" s="26">
        <f t="shared" si="289"/>
        <v>44790</v>
      </c>
      <c r="X153" s="24">
        <f t="shared" ref="X153:AE153" si="297">STDEV(K134:K153)</f>
        <v>1.3500742369128765E-2</v>
      </c>
      <c r="Y153" s="24">
        <f t="shared" si="297"/>
        <v>1.51139203825915E-2</v>
      </c>
      <c r="Z153" s="24">
        <f t="shared" si="297"/>
        <v>7.6074592965448802E-3</v>
      </c>
      <c r="AA153" s="24">
        <f t="shared" si="297"/>
        <v>1.6884540187679153E-2</v>
      </c>
      <c r="AB153" s="24">
        <f t="shared" si="297"/>
        <v>9.4747935903600998E-3</v>
      </c>
      <c r="AC153" s="24">
        <f t="shared" si="297"/>
        <v>1.5484612678941067E-2</v>
      </c>
      <c r="AD153" s="24">
        <f t="shared" si="297"/>
        <v>1.6254804637418456E-2</v>
      </c>
      <c r="AE153" s="24">
        <f t="shared" si="297"/>
        <v>2.2395258612322045E-2</v>
      </c>
    </row>
    <row r="154" spans="1:31" s="19" customFormat="1" ht="13.8" x14ac:dyDescent="0.3">
      <c r="A154" s="22" t="s">
        <v>1672</v>
      </c>
      <c r="B154" s="22" t="s">
        <v>1673</v>
      </c>
      <c r="C154" s="22" t="s">
        <v>1674</v>
      </c>
      <c r="D154" s="22" t="s">
        <v>1675</v>
      </c>
      <c r="E154" s="22" t="s">
        <v>1676</v>
      </c>
      <c r="F154" s="22" t="s">
        <v>1677</v>
      </c>
      <c r="G154" s="22" t="s">
        <v>1678</v>
      </c>
      <c r="H154" s="22" t="s">
        <v>1679</v>
      </c>
      <c r="I154" s="22" t="s">
        <v>1680</v>
      </c>
      <c r="J154" s="23">
        <f t="shared" si="247"/>
        <v>44791</v>
      </c>
      <c r="K154" s="24">
        <f t="shared" ref="K154:R154" si="298">B154/B153-1</f>
        <v>-5.7130039505786101E-3</v>
      </c>
      <c r="L154" s="24">
        <f t="shared" si="298"/>
        <v>-2.2071016067243265E-3</v>
      </c>
      <c r="M154" s="24">
        <f t="shared" si="298"/>
        <v>-1.3117822053124395E-2</v>
      </c>
      <c r="N154" s="24">
        <f t="shared" si="298"/>
        <v>-9.5057824734198215E-3</v>
      </c>
      <c r="O154" s="24">
        <f t="shared" si="298"/>
        <v>-1.306154449235597E-2</v>
      </c>
      <c r="P154" s="24">
        <f t="shared" si="298"/>
        <v>1.3420426892085668E-3</v>
      </c>
      <c r="Q154" s="24">
        <f t="shared" si="298"/>
        <v>-1.7792527274833603E-2</v>
      </c>
      <c r="R154" s="24">
        <f t="shared" si="298"/>
        <v>-6.614195807362111E-3</v>
      </c>
      <c r="S154" s="26">
        <f t="shared" si="287"/>
        <v>44791</v>
      </c>
      <c r="T154" s="24">
        <f t="shared" si="288"/>
        <v>8.7411558712085623E-3</v>
      </c>
      <c r="U154" s="24">
        <f t="shared" si="292"/>
        <v>1.3494446295366608E-2</v>
      </c>
      <c r="V154" s="24"/>
      <c r="W154" s="26">
        <f t="shared" si="289"/>
        <v>44791</v>
      </c>
      <c r="X154" s="24">
        <f t="shared" ref="X154:AE154" si="299">STDEV(K135:K154)</f>
        <v>1.3494446295366608E-2</v>
      </c>
      <c r="Y154" s="24">
        <f t="shared" si="299"/>
        <v>1.5004139191179764E-2</v>
      </c>
      <c r="Z154" s="24">
        <f t="shared" si="299"/>
        <v>8.1865049487662902E-3</v>
      </c>
      <c r="AA154" s="24">
        <f t="shared" si="299"/>
        <v>1.703810545564715E-2</v>
      </c>
      <c r="AB154" s="24">
        <f t="shared" si="299"/>
        <v>9.8850858391668819E-3</v>
      </c>
      <c r="AC154" s="24">
        <f t="shared" si="299"/>
        <v>1.5305531045395579E-2</v>
      </c>
      <c r="AD154" s="24">
        <f t="shared" si="299"/>
        <v>1.6950757679745517E-2</v>
      </c>
      <c r="AE154" s="24">
        <f t="shared" si="299"/>
        <v>2.2253232220487855E-2</v>
      </c>
    </row>
    <row r="155" spans="1:31" s="19" customFormat="1" ht="13.8" x14ac:dyDescent="0.3">
      <c r="A155" s="22" t="s">
        <v>1681</v>
      </c>
      <c r="B155" s="22" t="s">
        <v>1682</v>
      </c>
      <c r="C155" s="22" t="s">
        <v>1683</v>
      </c>
      <c r="D155" s="22" t="s">
        <v>1684</v>
      </c>
      <c r="E155" s="22" t="s">
        <v>1685</v>
      </c>
      <c r="F155" s="22" t="s">
        <v>1686</v>
      </c>
      <c r="G155" s="22" t="s">
        <v>1687</v>
      </c>
      <c r="H155" s="22" t="s">
        <v>1688</v>
      </c>
      <c r="I155" s="22" t="s">
        <v>1689</v>
      </c>
      <c r="J155" s="23">
        <f t="shared" si="247"/>
        <v>44792</v>
      </c>
      <c r="K155" s="24">
        <f t="shared" ref="K155:R155" si="300">B155/B154-1</f>
        <v>-6.5377231228225252E-4</v>
      </c>
      <c r="L155" s="24">
        <f t="shared" si="300"/>
        <v>-2.6188511438133277E-3</v>
      </c>
      <c r="M155" s="24">
        <f t="shared" si="300"/>
        <v>5.715819133234934E-3</v>
      </c>
      <c r="N155" s="24">
        <f t="shared" si="300"/>
        <v>-2.7615586653257918E-3</v>
      </c>
      <c r="O155" s="24">
        <f t="shared" si="300"/>
        <v>-3.765371294207398E-3</v>
      </c>
      <c r="P155" s="24">
        <f t="shared" si="300"/>
        <v>-1.3624887386135542E-3</v>
      </c>
      <c r="Q155" s="24">
        <f t="shared" si="300"/>
        <v>9.6159182993840187E-3</v>
      </c>
      <c r="R155" s="24">
        <f t="shared" si="300"/>
        <v>-1.4467322235009572E-2</v>
      </c>
      <c r="S155" s="26">
        <f t="shared" si="287"/>
        <v>44792</v>
      </c>
      <c r="T155" s="24">
        <f t="shared" si="288"/>
        <v>6.4462347551045764E-3</v>
      </c>
      <c r="U155" s="24">
        <f t="shared" si="292"/>
        <v>1.336689853490877E-2</v>
      </c>
      <c r="V155" s="24"/>
      <c r="W155" s="26">
        <f t="shared" si="289"/>
        <v>44792</v>
      </c>
      <c r="X155" s="24">
        <f t="shared" ref="X155:AE155" si="301">STDEV(K136:K155)</f>
        <v>1.336689853490877E-2</v>
      </c>
      <c r="Y155" s="24">
        <f t="shared" si="301"/>
        <v>1.4842260828072721E-2</v>
      </c>
      <c r="Z155" s="24">
        <f t="shared" si="301"/>
        <v>8.2213372823647171E-3</v>
      </c>
      <c r="AA155" s="24">
        <f t="shared" si="301"/>
        <v>1.6919980321317831E-2</v>
      </c>
      <c r="AB155" s="24">
        <f t="shared" si="301"/>
        <v>9.5239263440785749E-3</v>
      </c>
      <c r="AC155" s="24">
        <f t="shared" si="301"/>
        <v>1.5122382480640713E-2</v>
      </c>
      <c r="AD155" s="24">
        <f t="shared" si="301"/>
        <v>1.6994389013915048E-2</v>
      </c>
      <c r="AE155" s="24">
        <f t="shared" si="301"/>
        <v>2.2158493295706648E-2</v>
      </c>
    </row>
    <row r="156" spans="1:31" s="19" customFormat="1" ht="13.8" x14ac:dyDescent="0.3">
      <c r="A156" s="22" t="s">
        <v>1690</v>
      </c>
      <c r="B156" s="22" t="s">
        <v>1691</v>
      </c>
      <c r="C156" s="22" t="s">
        <v>1692</v>
      </c>
      <c r="D156" s="22" t="s">
        <v>1693</v>
      </c>
      <c r="E156" s="22" t="s">
        <v>1694</v>
      </c>
      <c r="F156" s="22" t="s">
        <v>1695</v>
      </c>
      <c r="G156" s="22" t="s">
        <v>1696</v>
      </c>
      <c r="H156" s="22" t="s">
        <v>1697</v>
      </c>
      <c r="I156" s="22" t="s">
        <v>1698</v>
      </c>
      <c r="J156" s="23">
        <f t="shared" si="247"/>
        <v>44795</v>
      </c>
      <c r="K156" s="24">
        <f t="shared" ref="K156:R156" si="302">B156/B155-1</f>
        <v>1.5765298835800357E-2</v>
      </c>
      <c r="L156" s="24">
        <f t="shared" si="302"/>
        <v>1.6452452498463055E-2</v>
      </c>
      <c r="M156" s="24">
        <f t="shared" si="302"/>
        <v>8.0758489424908042E-3</v>
      </c>
      <c r="N156" s="24">
        <f t="shared" si="302"/>
        <v>2.040939589945201E-2</v>
      </c>
      <c r="O156" s="24">
        <f t="shared" si="302"/>
        <v>-6.1239135635116071E-3</v>
      </c>
      <c r="P156" s="24">
        <f t="shared" si="302"/>
        <v>1.4484360120953665E-2</v>
      </c>
      <c r="Q156" s="24">
        <f t="shared" si="302"/>
        <v>1.9316666895726975E-2</v>
      </c>
      <c r="R156" s="24">
        <f t="shared" si="302"/>
        <v>2.567116551176607E-2</v>
      </c>
      <c r="S156" s="26">
        <f t="shared" si="287"/>
        <v>44795</v>
      </c>
      <c r="T156" s="24">
        <f t="shared" si="288"/>
        <v>1.0580162199665503E-2</v>
      </c>
      <c r="U156" s="24">
        <f t="shared" si="292"/>
        <v>1.3690785404685759E-2</v>
      </c>
      <c r="V156" s="24"/>
      <c r="W156" s="26">
        <f t="shared" si="289"/>
        <v>44795</v>
      </c>
      <c r="X156" s="24">
        <f t="shared" ref="X156:AE156" si="303">STDEV(K137:K156)</f>
        <v>1.3690785404685759E-2</v>
      </c>
      <c r="Y156" s="24">
        <f t="shared" si="303"/>
        <v>1.5181315320310453E-2</v>
      </c>
      <c r="Z156" s="24">
        <f t="shared" si="303"/>
        <v>8.2057173753074357E-3</v>
      </c>
      <c r="AA156" s="24">
        <f t="shared" si="303"/>
        <v>1.7305895307869471E-2</v>
      </c>
      <c r="AB156" s="24">
        <f t="shared" si="303"/>
        <v>9.6544528212067684E-3</v>
      </c>
      <c r="AC156" s="24">
        <f t="shared" si="303"/>
        <v>1.5363771650077658E-2</v>
      </c>
      <c r="AD156" s="24">
        <f t="shared" si="303"/>
        <v>1.7360515452667941E-2</v>
      </c>
      <c r="AE156" s="24">
        <f t="shared" si="303"/>
        <v>2.2604338299684692E-2</v>
      </c>
    </row>
    <row r="157" spans="1:31" s="19" customFormat="1" ht="13.8" x14ac:dyDescent="0.3">
      <c r="A157" s="22" t="s">
        <v>1699</v>
      </c>
      <c r="B157" s="22" t="s">
        <v>1700</v>
      </c>
      <c r="C157" s="22" t="s">
        <v>1701</v>
      </c>
      <c r="D157" s="22" t="s">
        <v>623</v>
      </c>
      <c r="E157" s="22" t="s">
        <v>1702</v>
      </c>
      <c r="F157" s="22" t="s">
        <v>1703</v>
      </c>
      <c r="G157" s="22" t="s">
        <v>1704</v>
      </c>
      <c r="H157" s="22" t="s">
        <v>1705</v>
      </c>
      <c r="I157" s="22" t="s">
        <v>1706</v>
      </c>
      <c r="J157" s="23">
        <f t="shared" si="247"/>
        <v>44796</v>
      </c>
      <c r="K157" s="24">
        <f t="shared" ref="K157:R157" si="304">B157/B156-1</f>
        <v>8.5993804454804756E-3</v>
      </c>
      <c r="L157" s="24">
        <f t="shared" si="304"/>
        <v>1.7870618193945642E-2</v>
      </c>
      <c r="M157" s="24">
        <f t="shared" si="304"/>
        <v>7.5435407880573013E-3</v>
      </c>
      <c r="N157" s="24">
        <f t="shared" si="304"/>
        <v>8.6060156013179068E-3</v>
      </c>
      <c r="O157" s="24">
        <f t="shared" si="304"/>
        <v>2.8722260554225887E-3</v>
      </c>
      <c r="P157" s="24">
        <f t="shared" si="304"/>
        <v>2.144652914246814E-2</v>
      </c>
      <c r="Q157" s="24">
        <f t="shared" si="304"/>
        <v>2.2719152177870239E-3</v>
      </c>
      <c r="R157" s="24">
        <f t="shared" si="304"/>
        <v>7.2782610329342745E-3</v>
      </c>
      <c r="S157" s="26">
        <f t="shared" si="287"/>
        <v>44796</v>
      </c>
      <c r="T157" s="24">
        <f t="shared" si="288"/>
        <v>1.1365192252586987E-2</v>
      </c>
      <c r="U157" s="24">
        <f t="shared" si="292"/>
        <v>1.2550405152571499E-2</v>
      </c>
      <c r="V157" s="24"/>
      <c r="W157" s="26">
        <f t="shared" si="289"/>
        <v>44796</v>
      </c>
      <c r="X157" s="24">
        <f t="shared" ref="X157:AE157" si="305">STDEV(K138:K157)</f>
        <v>1.2550405152571499E-2</v>
      </c>
      <c r="Y157" s="24">
        <f t="shared" si="305"/>
        <v>1.4423348395707414E-2</v>
      </c>
      <c r="Z157" s="24">
        <f t="shared" si="305"/>
        <v>8.0385282332757421E-3</v>
      </c>
      <c r="AA157" s="24">
        <f t="shared" si="305"/>
        <v>1.6041982232189177E-2</v>
      </c>
      <c r="AB157" s="24">
        <f t="shared" si="305"/>
        <v>9.660321854287961E-3</v>
      </c>
      <c r="AC157" s="24">
        <f t="shared" si="305"/>
        <v>1.5059943814726051E-2</v>
      </c>
      <c r="AD157" s="24">
        <f t="shared" si="305"/>
        <v>1.5970564746082161E-2</v>
      </c>
      <c r="AE157" s="24">
        <f t="shared" si="305"/>
        <v>2.2222927688600232E-2</v>
      </c>
    </row>
    <row r="158" spans="1:31" s="19" customFormat="1" ht="13.8" x14ac:dyDescent="0.3">
      <c r="A158" s="22" t="s">
        <v>1707</v>
      </c>
      <c r="B158" s="22" t="s">
        <v>1708</v>
      </c>
      <c r="C158" s="22" t="s">
        <v>1709</v>
      </c>
      <c r="D158" s="22" t="s">
        <v>1710</v>
      </c>
      <c r="E158" s="22" t="s">
        <v>1711</v>
      </c>
      <c r="F158" s="22" t="s">
        <v>1712</v>
      </c>
      <c r="G158" s="22" t="s">
        <v>1713</v>
      </c>
      <c r="H158" s="22" t="s">
        <v>1714</v>
      </c>
      <c r="I158" s="22" t="s">
        <v>1715</v>
      </c>
      <c r="J158" s="23">
        <f t="shared" si="247"/>
        <v>44797</v>
      </c>
      <c r="K158" s="24">
        <f t="shared" ref="K158:R158" si="306">B158/B157-1</f>
        <v>1.0410249261389559E-2</v>
      </c>
      <c r="L158" s="24">
        <f t="shared" si="306"/>
        <v>7.3165178373095774E-3</v>
      </c>
      <c r="M158" s="24">
        <f t="shared" si="306"/>
        <v>8.6079319071428184E-3</v>
      </c>
      <c r="N158" s="24">
        <f t="shared" si="306"/>
        <v>7.8728115024497836E-3</v>
      </c>
      <c r="O158" s="24">
        <f t="shared" si="306"/>
        <v>7.2479999999999212E-3</v>
      </c>
      <c r="P158" s="24">
        <f t="shared" si="306"/>
        <v>8.0180136607177488E-3</v>
      </c>
      <c r="Q158" s="24">
        <f t="shared" si="306"/>
        <v>2.4147440640343021E-3</v>
      </c>
      <c r="R158" s="24">
        <f t="shared" si="306"/>
        <v>7.4121877704498296E-3</v>
      </c>
      <c r="S158" s="26">
        <f t="shared" si="287"/>
        <v>44797</v>
      </c>
      <c r="T158" s="24">
        <f t="shared" si="288"/>
        <v>8.6966730750547092E-3</v>
      </c>
      <c r="U158" s="24">
        <f t="shared" si="292"/>
        <v>1.2445834080646296E-2</v>
      </c>
      <c r="V158" s="24"/>
      <c r="W158" s="26">
        <f t="shared" si="289"/>
        <v>44797</v>
      </c>
      <c r="X158" s="24">
        <f t="shared" ref="X158:AE158" si="307">STDEV(K139:K158)</f>
        <v>1.2445834080646296E-2</v>
      </c>
      <c r="Y158" s="24">
        <f t="shared" si="307"/>
        <v>1.4249370321112072E-2</v>
      </c>
      <c r="Z158" s="24">
        <f t="shared" si="307"/>
        <v>8.1614306000161348E-3</v>
      </c>
      <c r="AA158" s="24">
        <f t="shared" si="307"/>
        <v>1.5936624826359557E-2</v>
      </c>
      <c r="AB158" s="24">
        <f t="shared" si="307"/>
        <v>9.7410948696427992E-3</v>
      </c>
      <c r="AC158" s="24">
        <f t="shared" si="307"/>
        <v>1.4927070557911834E-2</v>
      </c>
      <c r="AD158" s="24">
        <f t="shared" si="307"/>
        <v>1.5378056871710897E-2</v>
      </c>
      <c r="AE158" s="24">
        <f t="shared" si="307"/>
        <v>2.2252693722307232E-2</v>
      </c>
    </row>
    <row r="159" spans="1:31" s="19" customFormat="1" ht="13.8" x14ac:dyDescent="0.3">
      <c r="A159" s="22" t="s">
        <v>1716</v>
      </c>
      <c r="B159" s="22" t="s">
        <v>1717</v>
      </c>
      <c r="C159" s="22" t="s">
        <v>1718</v>
      </c>
      <c r="D159" s="22" t="s">
        <v>1719</v>
      </c>
      <c r="E159" s="22" t="s">
        <v>1720</v>
      </c>
      <c r="F159" s="22" t="s">
        <v>1721</v>
      </c>
      <c r="G159" s="22" t="s">
        <v>1722</v>
      </c>
      <c r="H159" s="22" t="s">
        <v>1723</v>
      </c>
      <c r="I159" s="22" t="s">
        <v>1724</v>
      </c>
      <c r="J159" s="23">
        <f t="shared" si="247"/>
        <v>44798</v>
      </c>
      <c r="K159" s="24">
        <f t="shared" ref="K159:R159" si="308">B159/B158-1</f>
        <v>2.0516974347106753E-3</v>
      </c>
      <c r="L159" s="24">
        <f t="shared" si="308"/>
        <v>3.7019783394296457E-3</v>
      </c>
      <c r="M159" s="24">
        <f t="shared" si="308"/>
        <v>-1.8232332002082741E-3</v>
      </c>
      <c r="N159" s="24">
        <f t="shared" si="308"/>
        <v>-9.3693426638585819E-4</v>
      </c>
      <c r="O159" s="24">
        <f t="shared" si="308"/>
        <v>4.2412593522151987E-3</v>
      </c>
      <c r="P159" s="24">
        <f t="shared" si="308"/>
        <v>6.770697275194193E-3</v>
      </c>
      <c r="Q159" s="24">
        <f t="shared" si="308"/>
        <v>4.0126418348107595E-3</v>
      </c>
      <c r="R159" s="24">
        <f t="shared" si="308"/>
        <v>-1.0849481039330033E-3</v>
      </c>
      <c r="S159" s="26">
        <f t="shared" si="287"/>
        <v>44798</v>
      </c>
      <c r="T159" s="24">
        <f t="shared" si="288"/>
        <v>6.591833835455742E-3</v>
      </c>
      <c r="U159" s="24">
        <f t="shared" si="292"/>
        <v>9.9817647149677228E-3</v>
      </c>
      <c r="V159" s="24"/>
      <c r="W159" s="26">
        <f t="shared" si="289"/>
        <v>44798</v>
      </c>
      <c r="X159" s="24">
        <f t="shared" ref="X159:AE159" si="309">STDEV(K140:K159)</f>
        <v>9.9817647149677228E-3</v>
      </c>
      <c r="Y159" s="24">
        <f t="shared" si="309"/>
        <v>1.1558878228157663E-2</v>
      </c>
      <c r="Z159" s="24">
        <f t="shared" si="309"/>
        <v>7.3714282393498795E-3</v>
      </c>
      <c r="AA159" s="24">
        <f t="shared" si="309"/>
        <v>1.3933005155915789E-2</v>
      </c>
      <c r="AB159" s="24">
        <f t="shared" si="309"/>
        <v>8.5806606831545732E-3</v>
      </c>
      <c r="AC159" s="24">
        <f t="shared" si="309"/>
        <v>1.2332804703117204E-2</v>
      </c>
      <c r="AD159" s="24">
        <f t="shared" si="309"/>
        <v>1.4329609238245142E-2</v>
      </c>
      <c r="AE159" s="24">
        <f t="shared" si="309"/>
        <v>1.8565729161634917E-2</v>
      </c>
    </row>
    <row r="160" spans="1:31" s="19" customFormat="1" ht="13.8" x14ac:dyDescent="0.3">
      <c r="A160" s="22" t="s">
        <v>1725</v>
      </c>
      <c r="B160" s="22" t="s">
        <v>1726</v>
      </c>
      <c r="C160" s="22" t="s">
        <v>1727</v>
      </c>
      <c r="D160" s="22" t="s">
        <v>1728</v>
      </c>
      <c r="E160" s="22" t="s">
        <v>1729</v>
      </c>
      <c r="F160" s="22" t="s">
        <v>1730</v>
      </c>
      <c r="G160" s="22" t="s">
        <v>1731</v>
      </c>
      <c r="H160" s="22" t="s">
        <v>1732</v>
      </c>
      <c r="I160" s="22" t="s">
        <v>1733</v>
      </c>
      <c r="J160" s="23">
        <f t="shared" si="247"/>
        <v>44799</v>
      </c>
      <c r="K160" s="24">
        <f t="shared" ref="K160:R160" si="310">B160/B159-1</f>
        <v>7.4082956922625343E-3</v>
      </c>
      <c r="L160" s="24">
        <f t="shared" si="310"/>
        <v>1.2276105261423531E-2</v>
      </c>
      <c r="M160" s="24">
        <f t="shared" si="310"/>
        <v>1.904844742106615E-3</v>
      </c>
      <c r="N160" s="24">
        <f t="shared" si="310"/>
        <v>1.4229677629011173E-2</v>
      </c>
      <c r="O160" s="24">
        <f t="shared" si="310"/>
        <v>-8.5416007592542531E-4</v>
      </c>
      <c r="P160" s="24">
        <f t="shared" si="310"/>
        <v>1.0950895717606546E-2</v>
      </c>
      <c r="Q160" s="24">
        <f t="shared" si="310"/>
        <v>2.4928655924398857E-3</v>
      </c>
      <c r="R160" s="24">
        <f t="shared" si="310"/>
        <v>2.7056782544872204E-2</v>
      </c>
      <c r="S160" s="26">
        <f t="shared" si="287"/>
        <v>44799</v>
      </c>
      <c r="T160" s="24">
        <f t="shared" si="288"/>
        <v>4.9652273240042826E-3</v>
      </c>
      <c r="U160" s="24">
        <f t="shared" si="292"/>
        <v>1.0068423235452642E-2</v>
      </c>
      <c r="V160" s="24"/>
      <c r="W160" s="26">
        <f t="shared" si="289"/>
        <v>44799</v>
      </c>
      <c r="X160" s="24">
        <f t="shared" ref="X160:AE160" si="311">STDEV(K141:K160)</f>
        <v>1.0068423235452642E-2</v>
      </c>
      <c r="Y160" s="24">
        <f t="shared" si="311"/>
        <v>1.1735311819292207E-2</v>
      </c>
      <c r="Z160" s="24">
        <f t="shared" si="311"/>
        <v>7.1201317592731695E-3</v>
      </c>
      <c r="AA160" s="24">
        <f t="shared" si="311"/>
        <v>1.4191169475575579E-2</v>
      </c>
      <c r="AB160" s="24">
        <f t="shared" si="311"/>
        <v>6.9732171362684794E-3</v>
      </c>
      <c r="AC160" s="24">
        <f t="shared" si="311"/>
        <v>1.2450408504128348E-2</v>
      </c>
      <c r="AD160" s="24">
        <f t="shared" si="311"/>
        <v>1.421776517451059E-2</v>
      </c>
      <c r="AE160" s="24">
        <f t="shared" si="311"/>
        <v>1.9284826025289709E-2</v>
      </c>
    </row>
    <row r="161" spans="1:31" s="19" customFormat="1" ht="13.8" x14ac:dyDescent="0.3">
      <c r="A161" s="22" t="s">
        <v>1734</v>
      </c>
      <c r="B161" s="22" t="s">
        <v>1735</v>
      </c>
      <c r="C161" s="22" t="s">
        <v>1736</v>
      </c>
      <c r="D161" s="22" t="s">
        <v>1737</v>
      </c>
      <c r="E161" s="22" t="s">
        <v>1738</v>
      </c>
      <c r="F161" s="22" t="s">
        <v>1739</v>
      </c>
      <c r="G161" s="22" t="s">
        <v>1740</v>
      </c>
      <c r="H161" s="22" t="s">
        <v>1741</v>
      </c>
      <c r="I161" s="22" t="s">
        <v>1742</v>
      </c>
      <c r="J161" s="23">
        <f t="shared" si="247"/>
        <v>44802</v>
      </c>
      <c r="K161" s="24">
        <f t="shared" ref="K161:R161" si="312">B161/B160-1</f>
        <v>-1.9376512756755226E-2</v>
      </c>
      <c r="L161" s="24">
        <f t="shared" si="312"/>
        <v>-2.0453509571558781E-2</v>
      </c>
      <c r="M161" s="24">
        <f t="shared" si="312"/>
        <v>7.6396183663351991E-4</v>
      </c>
      <c r="N161" s="24">
        <f t="shared" si="312"/>
        <v>-2.7666525037090661E-2</v>
      </c>
      <c r="O161" s="24">
        <f t="shared" si="312"/>
        <v>-1.3076655162587492E-2</v>
      </c>
      <c r="P161" s="24">
        <f t="shared" si="312"/>
        <v>-1.4472712415732891E-2</v>
      </c>
      <c r="Q161" s="24">
        <f t="shared" si="312"/>
        <v>-2.0026666666666637E-2</v>
      </c>
      <c r="R161" s="24">
        <f t="shared" si="312"/>
        <v>-3.5486257737354143E-2</v>
      </c>
      <c r="S161" s="26">
        <f t="shared" si="287"/>
        <v>44802</v>
      </c>
      <c r="T161" s="24">
        <f t="shared" si="288"/>
        <v>1.2250788317449799E-2</v>
      </c>
      <c r="U161" s="24">
        <f t="shared" si="292"/>
        <v>1.1059390538068679E-2</v>
      </c>
      <c r="V161" s="24"/>
      <c r="W161" s="26">
        <f t="shared" si="289"/>
        <v>44802</v>
      </c>
      <c r="X161" s="24">
        <f t="shared" ref="X161:AE161" si="313">STDEV(K142:K161)</f>
        <v>1.1059390538068679E-2</v>
      </c>
      <c r="Y161" s="24">
        <f t="shared" si="313"/>
        <v>1.2717665054664835E-2</v>
      </c>
      <c r="Z161" s="24">
        <f t="shared" si="313"/>
        <v>6.7772931385163288E-3</v>
      </c>
      <c r="AA161" s="24">
        <f t="shared" si="313"/>
        <v>1.5255183346794821E-2</v>
      </c>
      <c r="AB161" s="24">
        <f t="shared" si="313"/>
        <v>7.5335684083650241E-3</v>
      </c>
      <c r="AC161" s="24">
        <f t="shared" si="313"/>
        <v>1.297605239558498E-2</v>
      </c>
      <c r="AD161" s="24">
        <f t="shared" si="313"/>
        <v>1.4873642090652069E-2</v>
      </c>
      <c r="AE161" s="24">
        <f t="shared" si="313"/>
        <v>2.0448108480622697E-2</v>
      </c>
    </row>
    <row r="162" spans="1:31" s="19" customFormat="1" ht="13.8" x14ac:dyDescent="0.3">
      <c r="A162" s="22" t="s">
        <v>1743</v>
      </c>
      <c r="B162" s="22" t="s">
        <v>1744</v>
      </c>
      <c r="C162" s="22" t="s">
        <v>1745</v>
      </c>
      <c r="D162" s="22" t="s">
        <v>1746</v>
      </c>
      <c r="E162" s="22" t="s">
        <v>1747</v>
      </c>
      <c r="F162" s="22" t="s">
        <v>1748</v>
      </c>
      <c r="G162" s="22" t="s">
        <v>1749</v>
      </c>
      <c r="H162" s="22" t="s">
        <v>1750</v>
      </c>
      <c r="I162" s="22" t="s">
        <v>1751</v>
      </c>
      <c r="J162" s="23">
        <f t="shared" si="247"/>
        <v>44803</v>
      </c>
      <c r="K162" s="24">
        <f t="shared" ref="K162:R162" si="314">B162/B161-1</f>
        <v>-1.1693776806668388E-2</v>
      </c>
      <c r="L162" s="24">
        <f t="shared" si="314"/>
        <v>-1.2197655191897194E-2</v>
      </c>
      <c r="M162" s="24">
        <f t="shared" si="314"/>
        <v>-7.5730631435585449E-3</v>
      </c>
      <c r="N162" s="24">
        <f t="shared" si="314"/>
        <v>-1.8143558150363615E-2</v>
      </c>
      <c r="O162" s="24">
        <f t="shared" si="314"/>
        <v>3.3205004812320027E-3</v>
      </c>
      <c r="P162" s="24">
        <f t="shared" si="314"/>
        <v>-6.7021706316304774E-3</v>
      </c>
      <c r="Q162" s="24">
        <f t="shared" si="314"/>
        <v>-6.3675202046314938E-3</v>
      </c>
      <c r="R162" s="24">
        <f t="shared" si="314"/>
        <v>-3.3775768711199472E-2</v>
      </c>
      <c r="S162" s="26">
        <f t="shared" si="287"/>
        <v>44803</v>
      </c>
      <c r="T162" s="24">
        <f t="shared" si="288"/>
        <v>1.2792293074191307E-2</v>
      </c>
      <c r="U162" s="24">
        <f t="shared" si="292"/>
        <v>1.1380714275279856E-2</v>
      </c>
      <c r="V162" s="24"/>
      <c r="W162" s="26">
        <f t="shared" si="289"/>
        <v>44803</v>
      </c>
      <c r="X162" s="24">
        <f t="shared" ref="X162:AE162" si="315">STDEV(K143:K162)</f>
        <v>1.1380714275279856E-2</v>
      </c>
      <c r="Y162" s="24">
        <f t="shared" si="315"/>
        <v>1.302810247435625E-2</v>
      </c>
      <c r="Z162" s="24">
        <f t="shared" si="315"/>
        <v>6.6531115913926412E-3</v>
      </c>
      <c r="AA162" s="24">
        <f t="shared" si="315"/>
        <v>1.5777033044846372E-2</v>
      </c>
      <c r="AB162" s="24">
        <f t="shared" si="315"/>
        <v>7.3892482445582454E-3</v>
      </c>
      <c r="AC162" s="24">
        <f t="shared" si="315"/>
        <v>1.30726435023864E-2</v>
      </c>
      <c r="AD162" s="24">
        <f t="shared" si="315"/>
        <v>1.4742247284025067E-2</v>
      </c>
      <c r="AE162" s="24">
        <f t="shared" si="315"/>
        <v>2.1309024333173738E-2</v>
      </c>
    </row>
    <row r="163" spans="1:31" s="19" customFormat="1" ht="13.8" x14ac:dyDescent="0.3">
      <c r="A163" s="22" t="s">
        <v>1752</v>
      </c>
      <c r="B163" s="22" t="s">
        <v>1753</v>
      </c>
      <c r="C163" s="22" t="s">
        <v>1754</v>
      </c>
      <c r="D163" s="22" t="s">
        <v>1755</v>
      </c>
      <c r="E163" s="22" t="s">
        <v>1756</v>
      </c>
      <c r="F163" s="22" t="s">
        <v>1757</v>
      </c>
      <c r="G163" s="22" t="s">
        <v>1758</v>
      </c>
      <c r="H163" s="22" t="s">
        <v>1759</v>
      </c>
      <c r="I163" s="22" t="s">
        <v>1760</v>
      </c>
      <c r="J163" s="23">
        <f t="shared" si="247"/>
        <v>44804</v>
      </c>
      <c r="K163" s="24">
        <f t="shared" ref="K163:R163" si="316">B163/B162-1</f>
        <v>-3.8667121573976448E-4</v>
      </c>
      <c r="L163" s="24">
        <f t="shared" si="316"/>
        <v>-7.7667398478620253E-4</v>
      </c>
      <c r="M163" s="24">
        <f t="shared" si="316"/>
        <v>3.8372784168385632E-3</v>
      </c>
      <c r="N163" s="24">
        <f t="shared" si="316"/>
        <v>7.3962743206097414E-3</v>
      </c>
      <c r="O163" s="24">
        <f t="shared" si="316"/>
        <v>-7.9780005435912127E-3</v>
      </c>
      <c r="P163" s="24">
        <f t="shared" si="316"/>
        <v>-6.6136221353009228E-3</v>
      </c>
      <c r="Q163" s="24">
        <f t="shared" si="316"/>
        <v>4.3406819115432427E-3</v>
      </c>
      <c r="R163" s="24">
        <f t="shared" si="316"/>
        <v>2.8388076233409887E-3</v>
      </c>
      <c r="S163" s="26">
        <f t="shared" si="287"/>
        <v>44804</v>
      </c>
      <c r="T163" s="24">
        <f t="shared" si="288"/>
        <v>1.0893371464969524E-2</v>
      </c>
      <c r="U163" s="24">
        <f t="shared" si="292"/>
        <v>1.1272279277829041E-2</v>
      </c>
      <c r="V163" s="24"/>
      <c r="W163" s="26">
        <f t="shared" si="289"/>
        <v>44804</v>
      </c>
      <c r="X163" s="24">
        <f t="shared" ref="X163:AE163" si="317">STDEV(K144:K163)</f>
        <v>1.1272279277829041E-2</v>
      </c>
      <c r="Y163" s="24">
        <f t="shared" si="317"/>
        <v>1.2945219361892468E-2</v>
      </c>
      <c r="Z163" s="24">
        <f t="shared" si="317"/>
        <v>6.5871654495408922E-3</v>
      </c>
      <c r="AA163" s="24">
        <f t="shared" si="317"/>
        <v>1.5685003872322443E-2</v>
      </c>
      <c r="AB163" s="24">
        <f t="shared" si="317"/>
        <v>7.3877662853859801E-3</v>
      </c>
      <c r="AC163" s="24">
        <f t="shared" si="317"/>
        <v>1.3156827645930675E-2</v>
      </c>
      <c r="AD163" s="24">
        <f t="shared" si="317"/>
        <v>1.4634244149446538E-2</v>
      </c>
      <c r="AE163" s="24">
        <f t="shared" si="317"/>
        <v>2.1225473670691448E-2</v>
      </c>
    </row>
    <row r="164" spans="1:31" s="19" customFormat="1" ht="13.8" x14ac:dyDescent="0.3">
      <c r="A164" s="22" t="s">
        <v>1761</v>
      </c>
      <c r="B164" s="22" t="s">
        <v>1762</v>
      </c>
      <c r="C164" s="22" t="s">
        <v>1763</v>
      </c>
      <c r="D164" s="22" t="s">
        <v>1764</v>
      </c>
      <c r="E164" s="22" t="s">
        <v>1765</v>
      </c>
      <c r="F164" s="22" t="s">
        <v>1766</v>
      </c>
      <c r="G164" s="22" t="s">
        <v>1767</v>
      </c>
      <c r="H164" s="22" t="s">
        <v>1768</v>
      </c>
      <c r="I164" s="22" t="s">
        <v>1769</v>
      </c>
      <c r="J164" s="23">
        <f t="shared" si="247"/>
        <v>44805</v>
      </c>
      <c r="K164" s="24">
        <f t="shared" ref="K164:R164" si="318">B164/B163-1</f>
        <v>-1.6983708018567523E-2</v>
      </c>
      <c r="L164" s="24">
        <f t="shared" si="318"/>
        <v>-1.5018014883324216E-2</v>
      </c>
      <c r="M164" s="24">
        <f t="shared" si="318"/>
        <v>-1.1877084367353796E-2</v>
      </c>
      <c r="N164" s="24">
        <f t="shared" si="318"/>
        <v>-1.9675758278049793E-2</v>
      </c>
      <c r="O164" s="24">
        <f t="shared" si="318"/>
        <v>-1.29899432697268E-2</v>
      </c>
      <c r="P164" s="24">
        <f t="shared" si="318"/>
        <v>-1.1193045014570302E-2</v>
      </c>
      <c r="Q164" s="24">
        <f t="shared" si="318"/>
        <v>-2.1336932662549213E-2</v>
      </c>
      <c r="R164" s="24">
        <f t="shared" si="318"/>
        <v>-1.1632038310033121E-2</v>
      </c>
      <c r="S164" s="26">
        <f t="shared" si="287"/>
        <v>44805</v>
      </c>
      <c r="T164" s="24">
        <f t="shared" si="288"/>
        <v>1.1390140822621915E-2</v>
      </c>
      <c r="U164" s="24">
        <f t="shared" si="292"/>
        <v>1.1017922635536158E-2</v>
      </c>
      <c r="V164" s="24"/>
      <c r="W164" s="26">
        <f t="shared" si="289"/>
        <v>44805</v>
      </c>
      <c r="X164" s="24">
        <f t="shared" ref="X164:AE164" si="319">STDEV(K145:K164)</f>
        <v>1.1017922635536158E-2</v>
      </c>
      <c r="Y164" s="24">
        <f t="shared" si="319"/>
        <v>1.2417450196323869E-2</v>
      </c>
      <c r="Z164" s="24">
        <f t="shared" si="319"/>
        <v>6.7798958691372112E-3</v>
      </c>
      <c r="AA164" s="24">
        <f t="shared" si="319"/>
        <v>1.5694206258817418E-2</v>
      </c>
      <c r="AB164" s="24">
        <f t="shared" si="319"/>
        <v>7.8014130918481273E-3</v>
      </c>
      <c r="AC164" s="24">
        <f t="shared" si="319"/>
        <v>1.2279016651515087E-2</v>
      </c>
      <c r="AD164" s="24">
        <f t="shared" si="319"/>
        <v>1.5290647507690519E-2</v>
      </c>
      <c r="AE164" s="24">
        <f t="shared" si="319"/>
        <v>2.0206517521639496E-2</v>
      </c>
    </row>
    <row r="165" spans="1:31" s="19" customFormat="1" ht="13.8" x14ac:dyDescent="0.3">
      <c r="A165" s="22" t="s">
        <v>1770</v>
      </c>
      <c r="B165" s="22" t="s">
        <v>1771</v>
      </c>
      <c r="C165" s="22" t="s">
        <v>1772</v>
      </c>
      <c r="D165" s="22" t="s">
        <v>1773</v>
      </c>
      <c r="E165" s="22" t="s">
        <v>1774</v>
      </c>
      <c r="F165" s="22" t="s">
        <v>1775</v>
      </c>
      <c r="G165" s="22" t="s">
        <v>1776</v>
      </c>
      <c r="H165" s="22" t="s">
        <v>1777</v>
      </c>
      <c r="I165" s="22" t="s">
        <v>1778</v>
      </c>
      <c r="J165" s="23">
        <f t="shared" si="247"/>
        <v>44806</v>
      </c>
      <c r="K165" s="24">
        <f t="shared" ref="K165:R165" si="320">B165/B164-1</f>
        <v>-7.0552942483610437E-3</v>
      </c>
      <c r="L165" s="24">
        <f t="shared" si="320"/>
        <v>-5.9626232123525247E-3</v>
      </c>
      <c r="M165" s="24">
        <f t="shared" si="320"/>
        <v>-9.0765692330738723E-3</v>
      </c>
      <c r="N165" s="24">
        <f t="shared" si="320"/>
        <v>-1.0204326634492999E-2</v>
      </c>
      <c r="O165" s="24">
        <f t="shared" si="320"/>
        <v>3.004474053754036E-3</v>
      </c>
      <c r="P165" s="24">
        <f t="shared" si="320"/>
        <v>-3.0342152713089821E-3</v>
      </c>
      <c r="Q165" s="24">
        <f t="shared" si="320"/>
        <v>-7.3973976762977678E-3</v>
      </c>
      <c r="R165" s="24">
        <f t="shared" si="320"/>
        <v>8.478947203900411E-4</v>
      </c>
      <c r="S165" s="26">
        <f t="shared" si="287"/>
        <v>44806</v>
      </c>
      <c r="T165" s="24">
        <f t="shared" si="288"/>
        <v>7.6584317806295352E-3</v>
      </c>
      <c r="U165" s="24">
        <f t="shared" si="292"/>
        <v>1.0803945680569806E-2</v>
      </c>
      <c r="V165" s="24"/>
      <c r="W165" s="26">
        <f t="shared" si="289"/>
        <v>44806</v>
      </c>
      <c r="X165" s="24">
        <f t="shared" ref="X165:AE165" si="321">STDEV(K146:K165)</f>
        <v>1.0803945680569806E-2</v>
      </c>
      <c r="Y165" s="24">
        <f t="shared" si="321"/>
        <v>1.2417737879140847E-2</v>
      </c>
      <c r="Z165" s="24">
        <f t="shared" si="321"/>
        <v>6.6895063067015145E-3</v>
      </c>
      <c r="AA165" s="24">
        <f t="shared" si="321"/>
        <v>1.446923305017302E-2</v>
      </c>
      <c r="AB165" s="24">
        <f t="shared" si="321"/>
        <v>7.4564017552460459E-3</v>
      </c>
      <c r="AC165" s="24">
        <f t="shared" si="321"/>
        <v>1.207552591189317E-2</v>
      </c>
      <c r="AD165" s="24">
        <f t="shared" si="321"/>
        <v>1.4064277905085838E-2</v>
      </c>
      <c r="AE165" s="24">
        <f t="shared" si="321"/>
        <v>1.9802235295611908E-2</v>
      </c>
    </row>
    <row r="166" spans="1:31" s="19" customFormat="1" ht="13.8" x14ac:dyDescent="0.3">
      <c r="A166" s="22" t="s">
        <v>1779</v>
      </c>
      <c r="B166" s="22" t="s">
        <v>1780</v>
      </c>
      <c r="C166" s="22" t="s">
        <v>1781</v>
      </c>
      <c r="D166" s="22" t="s">
        <v>1782</v>
      </c>
      <c r="E166" s="22" t="s">
        <v>1783</v>
      </c>
      <c r="F166" s="22" t="s">
        <v>1784</v>
      </c>
      <c r="G166" s="22" t="s">
        <v>1785</v>
      </c>
      <c r="H166" s="22" t="s">
        <v>1786</v>
      </c>
      <c r="I166" s="22" t="s">
        <v>1787</v>
      </c>
      <c r="J166" s="23">
        <f t="shared" si="247"/>
        <v>44809</v>
      </c>
      <c r="K166" s="24">
        <f t="shared" ref="K166:R166" si="322">B166/B165-1</f>
        <v>1.4947501911564576E-2</v>
      </c>
      <c r="L166" s="24">
        <f t="shared" si="322"/>
        <v>3.2399327079876361E-2</v>
      </c>
      <c r="M166" s="24">
        <f t="shared" si="322"/>
        <v>6.0560787557024653E-3</v>
      </c>
      <c r="N166" s="24">
        <f t="shared" si="322"/>
        <v>1.9025511651166616E-2</v>
      </c>
      <c r="O166" s="24">
        <f t="shared" si="322"/>
        <v>7.2282095529581092E-3</v>
      </c>
      <c r="P166" s="24">
        <f t="shared" si="322"/>
        <v>3.7253573458058131E-2</v>
      </c>
      <c r="Q166" s="24">
        <f t="shared" si="322"/>
        <v>1.0175295785321836E-3</v>
      </c>
      <c r="R166" s="24">
        <f t="shared" si="322"/>
        <v>1.5729372035370615E-2</v>
      </c>
      <c r="S166" s="26">
        <f t="shared" si="287"/>
        <v>44809</v>
      </c>
      <c r="T166" s="24">
        <f t="shared" si="288"/>
        <v>1.2337898720995661E-2</v>
      </c>
      <c r="U166" s="24">
        <f t="shared" si="292"/>
        <v>1.0957149506368957E-2</v>
      </c>
      <c r="V166" s="24"/>
      <c r="W166" s="26">
        <f t="shared" si="289"/>
        <v>44809</v>
      </c>
      <c r="X166" s="24">
        <f t="shared" ref="X166:AE166" si="323">STDEV(K147:K166)</f>
        <v>1.0957149506368957E-2</v>
      </c>
      <c r="Y166" s="24">
        <f t="shared" si="323"/>
        <v>1.3882633257958136E-2</v>
      </c>
      <c r="Z166" s="24">
        <f t="shared" si="323"/>
        <v>6.7890090505757037E-3</v>
      </c>
      <c r="AA166" s="24">
        <f t="shared" si="323"/>
        <v>1.5156892361534009E-2</v>
      </c>
      <c r="AB166" s="24">
        <f t="shared" si="323"/>
        <v>7.4563727584123374E-3</v>
      </c>
      <c r="AC166" s="24">
        <f t="shared" si="323"/>
        <v>1.3460749876249036E-2</v>
      </c>
      <c r="AD166" s="24">
        <f t="shared" si="323"/>
        <v>1.3909362058712684E-2</v>
      </c>
      <c r="AE166" s="24">
        <f t="shared" si="323"/>
        <v>1.9123620190482672E-2</v>
      </c>
    </row>
    <row r="167" spans="1:31" s="19" customFormat="1" ht="13.8" x14ac:dyDescent="0.3">
      <c r="A167" s="22" t="s">
        <v>1788</v>
      </c>
      <c r="B167" s="22" t="s">
        <v>1789</v>
      </c>
      <c r="C167" s="22" t="s">
        <v>1790</v>
      </c>
      <c r="D167" s="22" t="s">
        <v>1791</v>
      </c>
      <c r="E167" s="22" t="s">
        <v>1792</v>
      </c>
      <c r="F167" s="22" t="s">
        <v>1793</v>
      </c>
      <c r="G167" s="22" t="s">
        <v>1794</v>
      </c>
      <c r="H167" s="22" t="s">
        <v>1795</v>
      </c>
      <c r="I167" s="22" t="s">
        <v>1796</v>
      </c>
      <c r="J167" s="23">
        <f t="shared" si="247"/>
        <v>44810</v>
      </c>
      <c r="K167" s="24">
        <f t="shared" ref="K167:R167" si="324">B167/B166-1</f>
        <v>5.8615462354723036E-3</v>
      </c>
      <c r="L167" s="24">
        <f t="shared" si="324"/>
        <v>-4.2916786959514841E-3</v>
      </c>
      <c r="M167" s="24">
        <f t="shared" si="324"/>
        <v>-2.6076195527270363E-3</v>
      </c>
      <c r="N167" s="24">
        <f t="shared" si="324"/>
        <v>1.4678415258520205E-2</v>
      </c>
      <c r="O167" s="24">
        <f t="shared" si="324"/>
        <v>8.8087926297073516E-3</v>
      </c>
      <c r="P167" s="24">
        <f t="shared" si="324"/>
        <v>-1.3722515460876328E-2</v>
      </c>
      <c r="Q167" s="24">
        <f t="shared" si="324"/>
        <v>1.158103570351976E-2</v>
      </c>
      <c r="R167" s="24">
        <f t="shared" si="324"/>
        <v>-5.0735277160662839E-4</v>
      </c>
      <c r="S167" s="26">
        <f t="shared" si="287"/>
        <v>44810</v>
      </c>
      <c r="T167" s="24">
        <f t="shared" si="288"/>
        <v>1.2181364573839138E-2</v>
      </c>
      <c r="U167" s="24">
        <f t="shared" si="292"/>
        <v>1.1041719967811449E-2</v>
      </c>
      <c r="V167" s="24"/>
      <c r="W167" s="26">
        <f t="shared" si="289"/>
        <v>44810</v>
      </c>
      <c r="X167" s="24">
        <f t="shared" ref="X167:AE167" si="325">STDEV(K148:K167)</f>
        <v>1.1041719967811449E-2</v>
      </c>
      <c r="Y167" s="24">
        <f t="shared" si="325"/>
        <v>1.3921772888334528E-2</v>
      </c>
      <c r="Z167" s="24">
        <f t="shared" si="325"/>
        <v>6.8337891242766843E-3</v>
      </c>
      <c r="AA167" s="24">
        <f t="shared" si="325"/>
        <v>1.5507399058809282E-2</v>
      </c>
      <c r="AB167" s="24">
        <f t="shared" si="325"/>
        <v>6.9626606994452863E-3</v>
      </c>
      <c r="AC167" s="24">
        <f t="shared" si="325"/>
        <v>1.3901088796788879E-2</v>
      </c>
      <c r="AD167" s="24">
        <f t="shared" si="325"/>
        <v>1.4158535590203579E-2</v>
      </c>
      <c r="AE167" s="24">
        <f t="shared" si="325"/>
        <v>1.9119135849953155E-2</v>
      </c>
    </row>
    <row r="168" spans="1:31" s="19" customFormat="1" ht="13.8" x14ac:dyDescent="0.3">
      <c r="A168" s="22" t="s">
        <v>1797</v>
      </c>
      <c r="B168" s="22" t="s">
        <v>1798</v>
      </c>
      <c r="C168" s="22" t="s">
        <v>1799</v>
      </c>
      <c r="D168" s="22" t="s">
        <v>1800</v>
      </c>
      <c r="E168" s="22" t="s">
        <v>1801</v>
      </c>
      <c r="F168" s="22" t="s">
        <v>1802</v>
      </c>
      <c r="G168" s="22" t="s">
        <v>1803</v>
      </c>
      <c r="H168" s="22" t="s">
        <v>1804</v>
      </c>
      <c r="I168" s="22" t="s">
        <v>1805</v>
      </c>
      <c r="J168" s="23">
        <f t="shared" si="247"/>
        <v>44811</v>
      </c>
      <c r="K168" s="24">
        <f t="shared" ref="K168:R168" si="326">B168/B167-1</f>
        <v>-1.5669099312221935E-2</v>
      </c>
      <c r="L168" s="24">
        <f t="shared" si="326"/>
        <v>-1.2208449730404802E-2</v>
      </c>
      <c r="M168" s="24">
        <f t="shared" si="326"/>
        <v>-6.1594363451055179E-3</v>
      </c>
      <c r="N168" s="24">
        <f t="shared" si="326"/>
        <v>-1.3314709343035136E-2</v>
      </c>
      <c r="O168" s="24">
        <f t="shared" si="326"/>
        <v>-8.3633741888969881E-3</v>
      </c>
      <c r="P168" s="24">
        <f t="shared" si="326"/>
        <v>-1.1579402763460811E-2</v>
      </c>
      <c r="Q168" s="24">
        <f t="shared" si="326"/>
        <v>-6.6736429219884652E-3</v>
      </c>
      <c r="R168" s="24">
        <f t="shared" si="326"/>
        <v>-1.082517439490549E-2</v>
      </c>
      <c r="S168" s="26">
        <f t="shared" si="287"/>
        <v>44811</v>
      </c>
      <c r="T168" s="24">
        <f t="shared" si="288"/>
        <v>1.387529172475316E-2</v>
      </c>
      <c r="U168" s="24">
        <f t="shared" si="292"/>
        <v>1.1545975939724073E-2</v>
      </c>
      <c r="V168" s="24"/>
      <c r="W168" s="26">
        <f t="shared" si="289"/>
        <v>44811</v>
      </c>
      <c r="X168" s="24">
        <f t="shared" ref="X168:AE168" si="327">STDEV(K149:K168)</f>
        <v>1.1545975939724073E-2</v>
      </c>
      <c r="Y168" s="24">
        <f t="shared" si="327"/>
        <v>1.410360824926977E-2</v>
      </c>
      <c r="Z168" s="24">
        <f t="shared" si="327"/>
        <v>7.0128596807064189E-3</v>
      </c>
      <c r="AA168" s="24">
        <f t="shared" si="327"/>
        <v>1.5783017916104553E-2</v>
      </c>
      <c r="AB168" s="24">
        <f t="shared" si="327"/>
        <v>7.1327239188843884E-3</v>
      </c>
      <c r="AC168" s="24">
        <f t="shared" si="327"/>
        <v>1.3869213052252116E-2</v>
      </c>
      <c r="AD168" s="24">
        <f t="shared" si="327"/>
        <v>1.4235898876462956E-2</v>
      </c>
      <c r="AE168" s="24">
        <f t="shared" si="327"/>
        <v>1.905072480870661E-2</v>
      </c>
    </row>
    <row r="169" spans="1:31" s="19" customFormat="1" ht="13.8" x14ac:dyDescent="0.3">
      <c r="A169" s="22" t="s">
        <v>1806</v>
      </c>
      <c r="B169" s="22" t="s">
        <v>1807</v>
      </c>
      <c r="C169" s="22" t="s">
        <v>1808</v>
      </c>
      <c r="D169" s="22" t="s">
        <v>1809</v>
      </c>
      <c r="E169" s="22" t="s">
        <v>1810</v>
      </c>
      <c r="F169" s="22" t="s">
        <v>1811</v>
      </c>
      <c r="G169" s="22" t="s">
        <v>1812</v>
      </c>
      <c r="H169" s="22" t="s">
        <v>1813</v>
      </c>
      <c r="I169" s="22" t="s">
        <v>1814</v>
      </c>
      <c r="J169" s="23">
        <f t="shared" si="247"/>
        <v>44812</v>
      </c>
      <c r="K169" s="24">
        <f t="shared" ref="K169:R169" si="328">B169/B168-1</f>
        <v>5.2984434082632426E-3</v>
      </c>
      <c r="L169" s="24">
        <f t="shared" si="328"/>
        <v>7.3072222676944243E-3</v>
      </c>
      <c r="M169" s="24">
        <f t="shared" si="328"/>
        <v>-4.99375780274669E-3</v>
      </c>
      <c r="N169" s="24">
        <f t="shared" si="328"/>
        <v>1.8491218957249034E-2</v>
      </c>
      <c r="O169" s="24">
        <f t="shared" si="328"/>
        <v>1.1455253421227107E-2</v>
      </c>
      <c r="P169" s="24">
        <f t="shared" si="328"/>
        <v>7.5650731380605407E-5</v>
      </c>
      <c r="Q169" s="24">
        <f t="shared" si="328"/>
        <v>4.3743372216331622E-3</v>
      </c>
      <c r="R169" s="24">
        <f t="shared" si="328"/>
        <v>2.4122662084462343E-2</v>
      </c>
      <c r="S169" s="26">
        <f t="shared" si="287"/>
        <v>44812</v>
      </c>
      <c r="T169" s="24">
        <f t="shared" si="288"/>
        <v>1.2029836033756165E-2</v>
      </c>
      <c r="U169" s="24">
        <f t="shared" si="292"/>
        <v>1.0884651857644154E-2</v>
      </c>
      <c r="V169" s="24"/>
      <c r="W169" s="26">
        <f t="shared" si="289"/>
        <v>44812</v>
      </c>
      <c r="X169" s="24">
        <f t="shared" ref="X169:AE169" si="329">STDEV(K150:K169)</f>
        <v>1.0884651857644154E-2</v>
      </c>
      <c r="Y169" s="24">
        <f t="shared" si="329"/>
        <v>1.3576778533290864E-2</v>
      </c>
      <c r="Z169" s="24">
        <f t="shared" si="329"/>
        <v>6.8733683850898753E-3</v>
      </c>
      <c r="AA169" s="24">
        <f t="shared" si="329"/>
        <v>1.542094775979343E-2</v>
      </c>
      <c r="AB169" s="24">
        <f t="shared" si="329"/>
        <v>7.7240574525038767E-3</v>
      </c>
      <c r="AC169" s="24">
        <f t="shared" si="329"/>
        <v>1.3561345233700273E-2</v>
      </c>
      <c r="AD169" s="24">
        <f t="shared" si="329"/>
        <v>1.2436283843715383E-2</v>
      </c>
      <c r="AE169" s="24">
        <f t="shared" si="329"/>
        <v>1.9652231927373063E-2</v>
      </c>
    </row>
    <row r="170" spans="1:31" s="19" customFormat="1" ht="13.8" x14ac:dyDescent="0.3">
      <c r="A170" s="22" t="s">
        <v>1815</v>
      </c>
      <c r="B170" s="22" t="s">
        <v>1816</v>
      </c>
      <c r="C170" s="22" t="s">
        <v>1817</v>
      </c>
      <c r="D170" s="22" t="s">
        <v>1818</v>
      </c>
      <c r="E170" s="22" t="s">
        <v>1819</v>
      </c>
      <c r="F170" s="22" t="s">
        <v>1820</v>
      </c>
      <c r="G170" s="22" t="s">
        <v>1821</v>
      </c>
      <c r="H170" s="22" t="s">
        <v>1822</v>
      </c>
      <c r="I170" s="22" t="s">
        <v>1823</v>
      </c>
      <c r="J170" s="23">
        <f t="shared" si="247"/>
        <v>44813</v>
      </c>
      <c r="K170" s="24">
        <f t="shared" ref="K170:R170" si="330">B170/B169-1</f>
        <v>1.8188363324210588E-2</v>
      </c>
      <c r="L170" s="24">
        <f t="shared" si="330"/>
        <v>1.9994620281538644E-2</v>
      </c>
      <c r="M170" s="24">
        <f t="shared" si="330"/>
        <v>-2.5900699050007692E-3</v>
      </c>
      <c r="N170" s="24">
        <f t="shared" si="330"/>
        <v>3.0918226615139099E-2</v>
      </c>
      <c r="O170" s="24">
        <f t="shared" si="330"/>
        <v>7.2361905370434965E-3</v>
      </c>
      <c r="P170" s="24">
        <f t="shared" si="330"/>
        <v>1.2530055382952821E-2</v>
      </c>
      <c r="Q170" s="24">
        <f t="shared" si="330"/>
        <v>4.7387175871578036E-2</v>
      </c>
      <c r="R170" s="24">
        <f t="shared" si="330"/>
        <v>2.4568009960824755E-2</v>
      </c>
      <c r="S170" s="26">
        <f t="shared" si="287"/>
        <v>44813</v>
      </c>
      <c r="T170" s="24">
        <f t="shared" si="288"/>
        <v>1.321266482418741E-2</v>
      </c>
      <c r="U170" s="24">
        <f t="shared" si="292"/>
        <v>1.1579519694401061E-2</v>
      </c>
      <c r="V170" s="24"/>
      <c r="W170" s="26">
        <f t="shared" si="289"/>
        <v>44813</v>
      </c>
      <c r="X170" s="24">
        <f t="shared" ref="X170:AE170" si="331">STDEV(K151:K170)</f>
        <v>1.1579519694401061E-2</v>
      </c>
      <c r="Y170" s="24">
        <f t="shared" si="331"/>
        <v>1.4238262570215604E-2</v>
      </c>
      <c r="Z170" s="24">
        <f t="shared" si="331"/>
        <v>6.6185662629476352E-3</v>
      </c>
      <c r="AA170" s="24">
        <f t="shared" si="331"/>
        <v>1.6991155042977185E-2</v>
      </c>
      <c r="AB170" s="24">
        <f t="shared" si="331"/>
        <v>7.9346795468830632E-3</v>
      </c>
      <c r="AC170" s="24">
        <f t="shared" si="331"/>
        <v>1.3717680789484115E-2</v>
      </c>
      <c r="AD170" s="24">
        <f t="shared" si="331"/>
        <v>1.6488299314057313E-2</v>
      </c>
      <c r="AE170" s="24">
        <f t="shared" si="331"/>
        <v>2.0508272752812164E-2</v>
      </c>
    </row>
    <row r="171" spans="1:31" s="19" customFormat="1" ht="13.8" x14ac:dyDescent="0.3">
      <c r="A171" s="22" t="s">
        <v>1824</v>
      </c>
      <c r="B171" s="22" t="s">
        <v>1825</v>
      </c>
      <c r="C171" s="22" t="s">
        <v>1826</v>
      </c>
      <c r="D171" s="22" t="s">
        <v>1827</v>
      </c>
      <c r="E171" s="22" t="s">
        <v>1828</v>
      </c>
      <c r="F171" s="22" t="s">
        <v>1829</v>
      </c>
      <c r="G171" s="22" t="s">
        <v>1830</v>
      </c>
      <c r="H171" s="22" t="s">
        <v>1831</v>
      </c>
      <c r="I171" s="22" t="s">
        <v>1832</v>
      </c>
      <c r="J171" s="23">
        <f t="shared" si="247"/>
        <v>44817</v>
      </c>
      <c r="K171" s="24">
        <f t="shared" ref="K171:R171" si="332">B171/B170-1</f>
        <v>1.6050367603731575E-2</v>
      </c>
      <c r="L171" s="24">
        <f t="shared" si="332"/>
        <v>1.2378032700421926E-2</v>
      </c>
      <c r="M171" s="24">
        <f t="shared" si="332"/>
        <v>1.9920748308488445E-2</v>
      </c>
      <c r="N171" s="24">
        <f t="shared" si="332"/>
        <v>5.248461432605378E-3</v>
      </c>
      <c r="O171" s="24">
        <f t="shared" si="332"/>
        <v>1.370232336848809E-2</v>
      </c>
      <c r="P171" s="24">
        <f t="shared" si="332"/>
        <v>1.7177711132693618E-2</v>
      </c>
      <c r="Q171" s="24">
        <f t="shared" si="332"/>
        <v>3.4486188944524709E-3</v>
      </c>
      <c r="R171" s="24">
        <f t="shared" si="332"/>
        <v>1.2997213824174514E-2</v>
      </c>
      <c r="S171" s="26">
        <f t="shared" si="287"/>
        <v>44817</v>
      </c>
      <c r="T171" s="24">
        <f t="shared" si="288"/>
        <v>1.3412798781944147E-2</v>
      </c>
      <c r="U171" s="24">
        <f t="shared" si="292"/>
        <v>1.1808229693480294E-2</v>
      </c>
      <c r="V171" s="24"/>
      <c r="W171" s="26">
        <f t="shared" si="289"/>
        <v>44817</v>
      </c>
      <c r="X171" s="24">
        <f t="shared" ref="X171:AE171" si="333">STDEV(K152:K171)</f>
        <v>1.1808229693480294E-2</v>
      </c>
      <c r="Y171" s="24">
        <f t="shared" si="333"/>
        <v>1.3908359795177867E-2</v>
      </c>
      <c r="Z171" s="24">
        <f t="shared" si="333"/>
        <v>7.9929526062984414E-3</v>
      </c>
      <c r="AA171" s="24">
        <f t="shared" si="333"/>
        <v>1.6140752748536331E-2</v>
      </c>
      <c r="AB171" s="24">
        <f t="shared" si="333"/>
        <v>8.4829646671733296E-3</v>
      </c>
      <c r="AC171" s="24">
        <f t="shared" si="333"/>
        <v>1.3896470209637479E-2</v>
      </c>
      <c r="AD171" s="24">
        <f t="shared" si="333"/>
        <v>1.4894034798693589E-2</v>
      </c>
      <c r="AE171" s="24">
        <f t="shared" si="333"/>
        <v>2.032433444946953E-2</v>
      </c>
    </row>
    <row r="172" spans="1:31" s="19" customFormat="1" ht="13.8" x14ac:dyDescent="0.3">
      <c r="A172" s="22" t="s">
        <v>1833</v>
      </c>
      <c r="B172" s="22" t="s">
        <v>1834</v>
      </c>
      <c r="C172" s="22" t="s">
        <v>1718</v>
      </c>
      <c r="D172" s="22" t="s">
        <v>1835</v>
      </c>
      <c r="E172" s="22" t="s">
        <v>1836</v>
      </c>
      <c r="F172" s="22" t="s">
        <v>1837</v>
      </c>
      <c r="G172" s="22" t="s">
        <v>1838</v>
      </c>
      <c r="H172" s="22" t="s">
        <v>1839</v>
      </c>
      <c r="I172" s="22" t="s">
        <v>1840</v>
      </c>
      <c r="J172" s="23">
        <f t="shared" si="247"/>
        <v>44818</v>
      </c>
      <c r="K172" s="24">
        <f t="shared" ref="K172:R172" si="334">B172/B171-1</f>
        <v>-8.5251986313287231E-3</v>
      </c>
      <c r="L172" s="24">
        <f t="shared" si="334"/>
        <v>-1.1982482132100403E-2</v>
      </c>
      <c r="M172" s="24">
        <f t="shared" si="334"/>
        <v>-3.233252281777399E-3</v>
      </c>
      <c r="N172" s="24">
        <f t="shared" si="334"/>
        <v>-1.2635898288989922E-2</v>
      </c>
      <c r="O172" s="24">
        <f t="shared" si="334"/>
        <v>-9.652841878001972E-3</v>
      </c>
      <c r="P172" s="24">
        <f t="shared" si="334"/>
        <v>-1.1971901181976108E-2</v>
      </c>
      <c r="Q172" s="24">
        <f t="shared" si="334"/>
        <v>-1.1718052939426959E-2</v>
      </c>
      <c r="R172" s="24">
        <f t="shared" si="334"/>
        <v>-1.146255467938484E-2</v>
      </c>
      <c r="S172" s="26">
        <f t="shared" si="287"/>
        <v>44818</v>
      </c>
      <c r="T172" s="24">
        <f t="shared" si="288"/>
        <v>1.4896503590933677E-2</v>
      </c>
      <c r="U172" s="24">
        <f t="shared" si="292"/>
        <v>1.1988621463847771E-2</v>
      </c>
      <c r="V172" s="24"/>
      <c r="W172" s="26">
        <f t="shared" si="289"/>
        <v>44818</v>
      </c>
      <c r="X172" s="24">
        <f t="shared" ref="X172:AE172" si="335">STDEV(K153:K172)</f>
        <v>1.1988621463847771E-2</v>
      </c>
      <c r="Y172" s="24">
        <f t="shared" si="335"/>
        <v>1.4253163759443379E-2</v>
      </c>
      <c r="Z172" s="24">
        <f t="shared" si="335"/>
        <v>8.0275737856175429E-3</v>
      </c>
      <c r="AA172" s="24">
        <f t="shared" si="335"/>
        <v>1.6352496603822059E-2</v>
      </c>
      <c r="AB172" s="24">
        <f t="shared" si="335"/>
        <v>8.5774311047431984E-3</v>
      </c>
      <c r="AC172" s="24">
        <f t="shared" si="335"/>
        <v>1.4145229447989533E-2</v>
      </c>
      <c r="AD172" s="24">
        <f t="shared" si="335"/>
        <v>1.5156828719340175E-2</v>
      </c>
      <c r="AE172" s="24">
        <f t="shared" si="335"/>
        <v>2.0307353244560154E-2</v>
      </c>
    </row>
    <row r="173" spans="1:31" s="19" customFormat="1" ht="13.8" x14ac:dyDescent="0.3">
      <c r="A173" s="22" t="s">
        <v>1841</v>
      </c>
      <c r="B173" s="22" t="s">
        <v>1842</v>
      </c>
      <c r="C173" s="22" t="s">
        <v>1843</v>
      </c>
      <c r="D173" s="22" t="s">
        <v>1844</v>
      </c>
      <c r="E173" s="22" t="s">
        <v>1845</v>
      </c>
      <c r="F173" s="22" t="s">
        <v>1846</v>
      </c>
      <c r="G173" s="22" t="s">
        <v>1847</v>
      </c>
      <c r="H173" s="22" t="s">
        <v>1848</v>
      </c>
      <c r="I173" s="22" t="s">
        <v>1849</v>
      </c>
      <c r="J173" s="23">
        <f t="shared" si="247"/>
        <v>44819</v>
      </c>
      <c r="K173" s="24">
        <f t="shared" ref="K173:R173" si="336">B173/B172-1</f>
        <v>8.2790396314027515E-3</v>
      </c>
      <c r="L173" s="24">
        <f t="shared" si="336"/>
        <v>8.6509466607345153E-3</v>
      </c>
      <c r="M173" s="24">
        <f t="shared" si="336"/>
        <v>-5.5682732166062454E-4</v>
      </c>
      <c r="N173" s="24">
        <f t="shared" si="336"/>
        <v>-7.0200809415221777E-5</v>
      </c>
      <c r="O173" s="24">
        <f t="shared" si="336"/>
        <v>-3.2384442829609394E-3</v>
      </c>
      <c r="P173" s="24">
        <f t="shared" si="336"/>
        <v>1.3524061360052242E-2</v>
      </c>
      <c r="Q173" s="24">
        <f t="shared" si="336"/>
        <v>1.7922585132279512E-3</v>
      </c>
      <c r="R173" s="24">
        <f t="shared" si="336"/>
        <v>7.7105794774268155E-3</v>
      </c>
      <c r="S173" s="26">
        <f t="shared" si="287"/>
        <v>44819</v>
      </c>
      <c r="T173" s="24">
        <f t="shared" si="288"/>
        <v>1.0594445418116168E-2</v>
      </c>
      <c r="U173" s="24">
        <f t="shared" si="292"/>
        <v>1.1695036650729766E-2</v>
      </c>
      <c r="V173" s="24"/>
      <c r="W173" s="26">
        <f t="shared" si="289"/>
        <v>44819</v>
      </c>
      <c r="X173" s="24">
        <f t="shared" ref="X173:AE173" si="337">STDEV(K154:K173)</f>
        <v>1.1695036650729766E-2</v>
      </c>
      <c r="Y173" s="24">
        <f t="shared" si="337"/>
        <v>1.369279209770544E-2</v>
      </c>
      <c r="Z173" s="24">
        <f t="shared" si="337"/>
        <v>8.0283082080199707E-3</v>
      </c>
      <c r="AA173" s="24">
        <f t="shared" si="337"/>
        <v>1.5699885659333109E-2</v>
      </c>
      <c r="AB173" s="24">
        <f t="shared" si="337"/>
        <v>8.5686964721090747E-3</v>
      </c>
      <c r="AC173" s="24">
        <f t="shared" si="337"/>
        <v>1.3815782854838683E-2</v>
      </c>
      <c r="AD173" s="24">
        <f t="shared" si="337"/>
        <v>1.5142874333388867E-2</v>
      </c>
      <c r="AE173" s="24">
        <f t="shared" si="337"/>
        <v>1.8007828146895565E-2</v>
      </c>
    </row>
    <row r="174" spans="1:31" s="19" customFormat="1" ht="13.8" x14ac:dyDescent="0.3">
      <c r="A174" s="22" t="s">
        <v>1850</v>
      </c>
      <c r="B174" s="22" t="s">
        <v>1851</v>
      </c>
      <c r="C174" s="22" t="s">
        <v>1852</v>
      </c>
      <c r="D174" s="22" t="s">
        <v>1853</v>
      </c>
      <c r="E174" s="22" t="s">
        <v>1854</v>
      </c>
      <c r="F174" s="22" t="s">
        <v>1855</v>
      </c>
      <c r="G174" s="22" t="s">
        <v>1856</v>
      </c>
      <c r="H174" s="22" t="s">
        <v>1857</v>
      </c>
      <c r="I174" s="22" t="s">
        <v>1858</v>
      </c>
      <c r="J174" s="23">
        <f t="shared" si="247"/>
        <v>44820</v>
      </c>
      <c r="K174" s="24">
        <f t="shared" ref="K174:R174" si="338">B174/B173-1</f>
        <v>-9.4114812038128548E-3</v>
      </c>
      <c r="L174" s="24">
        <f t="shared" si="338"/>
        <v>-6.7824391731468037E-3</v>
      </c>
      <c r="M174" s="24">
        <f t="shared" si="338"/>
        <v>-6.8183024107253409E-3</v>
      </c>
      <c r="N174" s="24">
        <f t="shared" si="338"/>
        <v>-9.0442541868946957E-3</v>
      </c>
      <c r="O174" s="24">
        <f t="shared" si="338"/>
        <v>-5.9907761066294585E-3</v>
      </c>
      <c r="P174" s="24">
        <f t="shared" si="338"/>
        <v>-4.4688230178437927E-3</v>
      </c>
      <c r="Q174" s="24">
        <f t="shared" si="338"/>
        <v>-8.5847797062749143E-3</v>
      </c>
      <c r="R174" s="24">
        <f t="shared" si="338"/>
        <v>-8.0407692703093891E-3</v>
      </c>
      <c r="S174" s="26">
        <f t="shared" si="287"/>
        <v>44820</v>
      </c>
      <c r="T174" s="24">
        <f t="shared" si="288"/>
        <v>1.3203998861725292E-2</v>
      </c>
      <c r="U174" s="24">
        <f t="shared" si="292"/>
        <v>1.1840764718732865E-2</v>
      </c>
      <c r="V174" s="24"/>
      <c r="W174" s="26">
        <f t="shared" si="289"/>
        <v>44820</v>
      </c>
      <c r="X174" s="24">
        <f t="shared" ref="X174:AE174" si="339">STDEV(K155:K174)</f>
        <v>1.1840764718732865E-2</v>
      </c>
      <c r="Y174" s="24">
        <f t="shared" si="339"/>
        <v>1.38138133432281E-2</v>
      </c>
      <c r="Z174" s="24">
        <f t="shared" si="339"/>
        <v>7.6012247940442949E-3</v>
      </c>
      <c r="AA174" s="24">
        <f t="shared" si="339"/>
        <v>1.568303590409912E-2</v>
      </c>
      <c r="AB174" s="24">
        <f t="shared" si="339"/>
        <v>8.1591920426257597E-3</v>
      </c>
      <c r="AC174" s="24">
        <f t="shared" si="339"/>
        <v>1.3916452026462127E-2</v>
      </c>
      <c r="AD174" s="24">
        <f t="shared" si="339"/>
        <v>1.4669625829578235E-2</v>
      </c>
      <c r="AE174" s="24">
        <f t="shared" si="339"/>
        <v>1.8044526497540223E-2</v>
      </c>
    </row>
    <row r="175" spans="1:31" s="19" customFormat="1" ht="13.8" x14ac:dyDescent="0.3">
      <c r="A175" s="22" t="s">
        <v>1859</v>
      </c>
      <c r="B175" s="22" t="s">
        <v>1860</v>
      </c>
      <c r="C175" s="22" t="s">
        <v>1861</v>
      </c>
      <c r="D175" s="22" t="s">
        <v>1862</v>
      </c>
      <c r="E175" s="22" t="s">
        <v>1863</v>
      </c>
      <c r="F175" s="22" t="s">
        <v>1864</v>
      </c>
      <c r="G175" s="22" t="s">
        <v>1865</v>
      </c>
      <c r="H175" s="22" t="s">
        <v>1866</v>
      </c>
      <c r="I175" s="22" t="s">
        <v>1867</v>
      </c>
      <c r="J175" s="23">
        <f t="shared" si="247"/>
        <v>44823</v>
      </c>
      <c r="K175" s="24">
        <f t="shared" ref="K175:R175" si="340">B175/B174-1</f>
        <v>-6.1131908874263452E-3</v>
      </c>
      <c r="L175" s="24">
        <f t="shared" si="340"/>
        <v>-6.1927567499404645E-3</v>
      </c>
      <c r="M175" s="24">
        <f t="shared" si="340"/>
        <v>-5.0753737523034914E-4</v>
      </c>
      <c r="N175" s="24">
        <f t="shared" si="340"/>
        <v>1.546224679020991E-3</v>
      </c>
      <c r="O175" s="24">
        <f t="shared" si="340"/>
        <v>5.7877198297167087E-3</v>
      </c>
      <c r="P175" s="24">
        <f t="shared" si="340"/>
        <v>-1.1482699644783545E-2</v>
      </c>
      <c r="Q175" s="24">
        <f t="shared" si="340"/>
        <v>6.578504383425221E-3</v>
      </c>
      <c r="R175" s="24">
        <f t="shared" si="340"/>
        <v>2.2874317101699848E-3</v>
      </c>
      <c r="S175" s="26">
        <f t="shared" si="287"/>
        <v>44823</v>
      </c>
      <c r="T175" s="24">
        <f t="shared" si="288"/>
        <v>1.1453899579186189E-2</v>
      </c>
      <c r="U175" s="24">
        <f t="shared" si="292"/>
        <v>1.1947115268323261E-2</v>
      </c>
      <c r="V175" s="24"/>
      <c r="W175" s="26">
        <f t="shared" si="289"/>
        <v>44823</v>
      </c>
      <c r="X175" s="24">
        <f t="shared" ref="X175:AE175" si="341">STDEV(K156:K175)</f>
        <v>1.1947115268323261E-2</v>
      </c>
      <c r="Y175" s="24">
        <f t="shared" si="341"/>
        <v>1.3903654078717888E-2</v>
      </c>
      <c r="Z175" s="24">
        <f t="shared" si="341"/>
        <v>7.4925529230338286E-3</v>
      </c>
      <c r="AA175" s="24">
        <f t="shared" si="341"/>
        <v>1.5649221646735798E-2</v>
      </c>
      <c r="AB175" s="24">
        <f t="shared" si="341"/>
        <v>8.2155770031389838E-3</v>
      </c>
      <c r="AC175" s="24">
        <f t="shared" si="341"/>
        <v>1.425769850935139E-2</v>
      </c>
      <c r="AD175" s="24">
        <f t="shared" si="341"/>
        <v>1.459779734246508E-2</v>
      </c>
      <c r="AE175" s="24">
        <f t="shared" si="341"/>
        <v>1.7651420646830202E-2</v>
      </c>
    </row>
    <row r="176" spans="1:31" s="19" customFormat="1" ht="13.8" x14ac:dyDescent="0.3">
      <c r="A176" s="22" t="s">
        <v>1868</v>
      </c>
      <c r="B176" s="22" t="s">
        <v>1869</v>
      </c>
      <c r="C176" s="22" t="s">
        <v>1870</v>
      </c>
      <c r="D176" s="22" t="s">
        <v>1871</v>
      </c>
      <c r="E176" s="22" t="s">
        <v>1872</v>
      </c>
      <c r="F176" s="22" t="s">
        <v>1873</v>
      </c>
      <c r="G176" s="22" t="s">
        <v>1874</v>
      </c>
      <c r="H176" s="22" t="s">
        <v>1875</v>
      </c>
      <c r="I176" s="22" t="s">
        <v>1876</v>
      </c>
      <c r="J176" s="23">
        <f t="shared" si="247"/>
        <v>44824</v>
      </c>
      <c r="K176" s="24">
        <f t="shared" ref="K176:R176" si="342">B176/B175-1</f>
        <v>2.8238344317430553E-3</v>
      </c>
      <c r="L176" s="24">
        <f t="shared" si="342"/>
        <v>2.3474437413453231E-3</v>
      </c>
      <c r="M176" s="24">
        <f t="shared" si="342"/>
        <v>-6.2895322939865439E-3</v>
      </c>
      <c r="N176" s="24">
        <f t="shared" si="342"/>
        <v>-2.3873776689986581E-4</v>
      </c>
      <c r="O176" s="24">
        <f t="shared" si="342"/>
        <v>3.7094575314668976E-3</v>
      </c>
      <c r="P176" s="24">
        <f t="shared" si="342"/>
        <v>4.3387296838315326E-3</v>
      </c>
      <c r="Q176" s="24">
        <f t="shared" si="342"/>
        <v>8.9236141306165973E-3</v>
      </c>
      <c r="R176" s="24">
        <f t="shared" si="342"/>
        <v>-5.3953247904280355E-3</v>
      </c>
      <c r="S176" s="26">
        <f t="shared" si="287"/>
        <v>44824</v>
      </c>
      <c r="T176" s="24">
        <f t="shared" si="288"/>
        <v>7.772028155440861E-3</v>
      </c>
      <c r="U176" s="24">
        <f t="shared" si="292"/>
        <v>1.143822897202983E-2</v>
      </c>
      <c r="V176" s="24"/>
      <c r="W176" s="26">
        <f t="shared" si="289"/>
        <v>44824</v>
      </c>
      <c r="X176" s="24">
        <f t="shared" ref="X176:AE176" si="343">STDEV(K157:K176)</f>
        <v>1.143822897202983E-2</v>
      </c>
      <c r="Y176" s="24">
        <f t="shared" si="343"/>
        <v>1.3490191991995245E-2</v>
      </c>
      <c r="Z176" s="24">
        <f t="shared" si="343"/>
        <v>7.3594184236085601E-3</v>
      </c>
      <c r="AA176" s="24">
        <f t="shared" si="343"/>
        <v>1.5028221950495E-2</v>
      </c>
      <c r="AB176" s="24">
        <f t="shared" si="343"/>
        <v>8.1023555756699183E-3</v>
      </c>
      <c r="AC176" s="24">
        <f t="shared" si="343"/>
        <v>1.3981027237084845E-2</v>
      </c>
      <c r="AD176" s="24">
        <f t="shared" si="343"/>
        <v>1.4104824478348628E-2</v>
      </c>
      <c r="AE176" s="24">
        <f t="shared" si="343"/>
        <v>1.6833106128472494E-2</v>
      </c>
    </row>
    <row r="177" spans="1:31" s="19" customFormat="1" ht="13.8" x14ac:dyDescent="0.3">
      <c r="A177" s="22" t="s">
        <v>1877</v>
      </c>
      <c r="B177" s="22" t="s">
        <v>1637</v>
      </c>
      <c r="C177" s="22" t="s">
        <v>1878</v>
      </c>
      <c r="D177" s="22" t="s">
        <v>1879</v>
      </c>
      <c r="E177" s="22" t="s">
        <v>1880</v>
      </c>
      <c r="F177" s="22" t="s">
        <v>1881</v>
      </c>
      <c r="G177" s="22" t="s">
        <v>1882</v>
      </c>
      <c r="H177" s="22" t="s">
        <v>1883</v>
      </c>
      <c r="I177" s="22" t="s">
        <v>1884</v>
      </c>
      <c r="J177" s="23">
        <f t="shared" si="247"/>
        <v>44825</v>
      </c>
      <c r="K177" s="24">
        <f t="shared" ref="K177:R177" si="344">B177/B176-1</f>
        <v>1.1760717756333472E-2</v>
      </c>
      <c r="L177" s="24">
        <f t="shared" si="344"/>
        <v>1.0661221389591358E-2</v>
      </c>
      <c r="M177" s="24">
        <f t="shared" si="344"/>
        <v>6.7865595639389209E-3</v>
      </c>
      <c r="N177" s="24">
        <f t="shared" si="344"/>
        <v>1.0292939280679203E-2</v>
      </c>
      <c r="O177" s="24">
        <f t="shared" si="344"/>
        <v>3.3166972013394247E-3</v>
      </c>
      <c r="P177" s="24">
        <f t="shared" si="344"/>
        <v>1.0526985338549233E-2</v>
      </c>
      <c r="Q177" s="24">
        <f t="shared" si="344"/>
        <v>1.3054864909663566E-2</v>
      </c>
      <c r="R177" s="24">
        <f t="shared" si="344"/>
        <v>9.3788637688478893E-3</v>
      </c>
      <c r="S177" s="26">
        <f t="shared" si="287"/>
        <v>44825</v>
      </c>
      <c r="T177" s="24">
        <f t="shared" si="288"/>
        <v>9.0830357395077083E-3</v>
      </c>
      <c r="U177" s="24">
        <f t="shared" si="292"/>
        <v>1.1580853000626791E-2</v>
      </c>
      <c r="V177" s="24"/>
      <c r="W177" s="26">
        <f t="shared" si="289"/>
        <v>44825</v>
      </c>
      <c r="X177" s="24">
        <f t="shared" ref="X177:AE177" si="345">STDEV(K158:K177)</f>
        <v>1.1580853000626791E-2</v>
      </c>
      <c r="Y177" s="24">
        <f t="shared" si="345"/>
        <v>1.3118652775389856E-2</v>
      </c>
      <c r="Z177" s="24">
        <f t="shared" si="345"/>
        <v>7.3162123123563386E-3</v>
      </c>
      <c r="AA177" s="24">
        <f t="shared" si="345"/>
        <v>1.5078963307460832E-2</v>
      </c>
      <c r="AB177" s="24">
        <f t="shared" si="345"/>
        <v>8.1088775858052711E-3</v>
      </c>
      <c r="AC177" s="24">
        <f t="shared" si="345"/>
        <v>1.3375248482444278E-2</v>
      </c>
      <c r="AD177" s="24">
        <f t="shared" si="345"/>
        <v>1.4362685366567495E-2</v>
      </c>
      <c r="AE177" s="24">
        <f t="shared" si="345"/>
        <v>1.6882582236957714E-2</v>
      </c>
    </row>
    <row r="178" spans="1:31" s="19" customFormat="1" ht="13.8" x14ac:dyDescent="0.3">
      <c r="A178" s="22" t="s">
        <v>1885</v>
      </c>
      <c r="B178" s="22" t="s">
        <v>1886</v>
      </c>
      <c r="C178" s="22" t="s">
        <v>1887</v>
      </c>
      <c r="D178" s="22" t="s">
        <v>1888</v>
      </c>
      <c r="E178" s="22" t="s">
        <v>1889</v>
      </c>
      <c r="F178" s="22" t="s">
        <v>1890</v>
      </c>
      <c r="G178" s="22" t="s">
        <v>1891</v>
      </c>
      <c r="H178" s="22" t="s">
        <v>1892</v>
      </c>
      <c r="I178" s="22" t="s">
        <v>1893</v>
      </c>
      <c r="J178" s="23">
        <f t="shared" si="247"/>
        <v>44826</v>
      </c>
      <c r="K178" s="24">
        <f t="shared" ref="K178:R178" si="346">B178/B177-1</f>
        <v>3.9223219431130385E-3</v>
      </c>
      <c r="L178" s="24">
        <f t="shared" si="346"/>
        <v>4.5527941685024054E-3</v>
      </c>
      <c r="M178" s="24">
        <f t="shared" si="346"/>
        <v>8.9046402080850129E-6</v>
      </c>
      <c r="N178" s="24">
        <f t="shared" si="346"/>
        <v>8.0328035324725988E-3</v>
      </c>
      <c r="O178" s="24">
        <f t="shared" si="346"/>
        <v>1.4954506816107216E-3</v>
      </c>
      <c r="P178" s="24">
        <f t="shared" si="346"/>
        <v>2.9111852457983645E-3</v>
      </c>
      <c r="Q178" s="24">
        <f t="shared" si="346"/>
        <v>-8.0565990811156674E-3</v>
      </c>
      <c r="R178" s="24">
        <f t="shared" si="346"/>
        <v>1.8627577201081325E-2</v>
      </c>
      <c r="S178" s="26">
        <f t="shared" si="287"/>
        <v>44826</v>
      </c>
      <c r="T178" s="24">
        <f t="shared" si="288"/>
        <v>8.4534239799899918E-3</v>
      </c>
      <c r="U178" s="24">
        <f t="shared" si="292"/>
        <v>1.1374524774226675E-2</v>
      </c>
      <c r="V178" s="24"/>
      <c r="W178" s="26">
        <f t="shared" si="289"/>
        <v>44826</v>
      </c>
      <c r="X178" s="24">
        <f t="shared" ref="X178:AE178" si="347">STDEV(K159:K178)</f>
        <v>1.1374524774226675E-2</v>
      </c>
      <c r="Y178" s="24">
        <f t="shared" si="347"/>
        <v>1.3063703363196824E-2</v>
      </c>
      <c r="Z178" s="24">
        <f t="shared" si="347"/>
        <v>6.9784007134825977E-3</v>
      </c>
      <c r="AA178" s="24">
        <f t="shared" si="347"/>
        <v>1.5082905552692965E-2</v>
      </c>
      <c r="AB178" s="24">
        <f t="shared" si="347"/>
        <v>7.9706783386569308E-3</v>
      </c>
      <c r="AC178" s="24">
        <f t="shared" si="347"/>
        <v>1.3288638256708788E-2</v>
      </c>
      <c r="AD178" s="24">
        <f t="shared" si="347"/>
        <v>1.4516304455408937E-2</v>
      </c>
      <c r="AE178" s="24">
        <f t="shared" si="347"/>
        <v>1.7293736014614883E-2</v>
      </c>
    </row>
    <row r="179" spans="1:31" s="19" customFormat="1" ht="13.8" x14ac:dyDescent="0.3">
      <c r="A179" s="22" t="s">
        <v>1894</v>
      </c>
      <c r="B179" s="22" t="s">
        <v>1895</v>
      </c>
      <c r="C179" s="22" t="s">
        <v>1896</v>
      </c>
      <c r="D179" s="22" t="s">
        <v>1897</v>
      </c>
      <c r="E179" s="22" t="s">
        <v>1898</v>
      </c>
      <c r="F179" s="22" t="s">
        <v>1899</v>
      </c>
      <c r="G179" s="22" t="s">
        <v>1900</v>
      </c>
      <c r="H179" s="22" t="s">
        <v>1901</v>
      </c>
      <c r="I179" s="22" t="s">
        <v>1902</v>
      </c>
      <c r="J179" s="23">
        <f t="shared" si="247"/>
        <v>44827</v>
      </c>
      <c r="K179" s="24">
        <f t="shared" ref="K179:R179" si="348">B179/B178-1</f>
        <v>-5.5757036377795943E-3</v>
      </c>
      <c r="L179" s="24">
        <f t="shared" si="348"/>
        <v>-6.3943575690057486E-3</v>
      </c>
      <c r="M179" s="24">
        <f t="shared" si="348"/>
        <v>-8.0319139463232991E-3</v>
      </c>
      <c r="N179" s="24">
        <f t="shared" si="348"/>
        <v>-5.2940011741289261E-3</v>
      </c>
      <c r="O179" s="24">
        <f t="shared" si="348"/>
        <v>8.7549708429606188E-3</v>
      </c>
      <c r="P179" s="24">
        <f t="shared" si="348"/>
        <v>-8.0178243610060651E-3</v>
      </c>
      <c r="Q179" s="24">
        <f t="shared" si="348"/>
        <v>-9.4020308386612017E-3</v>
      </c>
      <c r="R179" s="24">
        <f t="shared" si="348"/>
        <v>-2.1666985652843973E-3</v>
      </c>
      <c r="S179" s="26">
        <f t="shared" si="287"/>
        <v>44827</v>
      </c>
      <c r="T179" s="24">
        <f t="shared" si="288"/>
        <v>7.4302714817225963E-3</v>
      </c>
      <c r="U179" s="24">
        <f t="shared" si="292"/>
        <v>1.1432265171629392E-2</v>
      </c>
      <c r="V179" s="24"/>
      <c r="W179" s="26">
        <f t="shared" si="289"/>
        <v>44827</v>
      </c>
      <c r="X179" s="24">
        <f t="shared" ref="X179:AE179" si="349">STDEV(K160:K179)</f>
        <v>1.1432265171629392E-2</v>
      </c>
      <c r="Y179" s="24">
        <f t="shared" si="349"/>
        <v>1.3145368666727887E-2</v>
      </c>
      <c r="Z179" s="24">
        <f t="shared" si="349"/>
        <v>7.1418288764552662E-3</v>
      </c>
      <c r="AA179" s="24">
        <f t="shared" si="349"/>
        <v>1.5142129933418366E-2</v>
      </c>
      <c r="AB179" s="24">
        <f t="shared" si="349"/>
        <v>8.1425032990556229E-3</v>
      </c>
      <c r="AC179" s="24">
        <f t="shared" si="349"/>
        <v>1.3364260600739206E-2</v>
      </c>
      <c r="AD179" s="24">
        <f t="shared" si="349"/>
        <v>1.4676000224586044E-2</v>
      </c>
      <c r="AE179" s="24">
        <f t="shared" si="349"/>
        <v>1.7303598342975613E-2</v>
      </c>
    </row>
    <row r="180" spans="1:31" s="19" customFormat="1" ht="13.8" x14ac:dyDescent="0.3">
      <c r="A180" s="22" t="s">
        <v>1903</v>
      </c>
      <c r="B180" s="22" t="s">
        <v>1904</v>
      </c>
      <c r="C180" s="22" t="s">
        <v>1905</v>
      </c>
      <c r="D180" s="22" t="s">
        <v>1906</v>
      </c>
      <c r="E180" s="22" t="s">
        <v>1907</v>
      </c>
      <c r="F180" s="22" t="s">
        <v>1908</v>
      </c>
      <c r="G180" s="22" t="s">
        <v>1909</v>
      </c>
      <c r="H180" s="22" t="s">
        <v>1910</v>
      </c>
      <c r="I180" s="22" t="s">
        <v>1911</v>
      </c>
      <c r="J180" s="23">
        <f t="shared" si="247"/>
        <v>44830</v>
      </c>
      <c r="K180" s="24">
        <f t="shared" ref="K180:R180" si="350">B180/B179-1</f>
        <v>-2.2893248371160579E-2</v>
      </c>
      <c r="L180" s="24">
        <f t="shared" si="350"/>
        <v>-1.8496289829768586E-2</v>
      </c>
      <c r="M180" s="24">
        <f t="shared" si="350"/>
        <v>-1.9775583482944281E-2</v>
      </c>
      <c r="N180" s="24">
        <f t="shared" si="350"/>
        <v>-1.6532273554298982E-2</v>
      </c>
      <c r="O180" s="24">
        <f t="shared" si="350"/>
        <v>-2.1237807348312487E-2</v>
      </c>
      <c r="P180" s="24">
        <f t="shared" si="350"/>
        <v>-1.9065093374669217E-2</v>
      </c>
      <c r="Q180" s="24">
        <f t="shared" si="350"/>
        <v>-2.5296727011149711E-2</v>
      </c>
      <c r="R180" s="24">
        <f t="shared" si="350"/>
        <v>-4.8892765245966974E-3</v>
      </c>
      <c r="S180" s="26">
        <f t="shared" si="287"/>
        <v>44830</v>
      </c>
      <c r="T180" s="24">
        <f t="shared" si="288"/>
        <v>1.3200509700187551E-2</v>
      </c>
      <c r="U180" s="24">
        <f t="shared" si="292"/>
        <v>1.2327988617831891E-2</v>
      </c>
      <c r="V180" s="24"/>
      <c r="W180" s="26">
        <f t="shared" si="289"/>
        <v>44830</v>
      </c>
      <c r="X180" s="24">
        <f t="shared" ref="X180:AE180" si="351">STDEV(K161:K180)</f>
        <v>1.2327988617831891E-2</v>
      </c>
      <c r="Y180" s="24">
        <f t="shared" si="351"/>
        <v>1.3480667335852835E-2</v>
      </c>
      <c r="Z180" s="24">
        <f t="shared" si="351"/>
        <v>8.1620535307628164E-3</v>
      </c>
      <c r="AA180" s="24">
        <f t="shared" si="351"/>
        <v>1.5255136832234371E-2</v>
      </c>
      <c r="AB180" s="24">
        <f t="shared" si="351"/>
        <v>9.5178506695785831E-3</v>
      </c>
      <c r="AC180" s="24">
        <f t="shared" si="351"/>
        <v>1.3784187822777214E-2</v>
      </c>
      <c r="AD180" s="24">
        <f t="shared" si="351"/>
        <v>1.5732125074731436E-2</v>
      </c>
      <c r="AE180" s="24">
        <f t="shared" si="351"/>
        <v>1.6247320859143086E-2</v>
      </c>
    </row>
    <row r="181" spans="1:31" s="19" customFormat="1" ht="13.8" x14ac:dyDescent="0.3">
      <c r="A181" s="22" t="s">
        <v>1912</v>
      </c>
      <c r="B181" s="22" t="s">
        <v>1913</v>
      </c>
      <c r="C181" s="22" t="s">
        <v>1914</v>
      </c>
      <c r="D181" s="22" t="s">
        <v>1915</v>
      </c>
      <c r="E181" s="22" t="s">
        <v>1916</v>
      </c>
      <c r="F181" s="22" t="s">
        <v>1917</v>
      </c>
      <c r="G181" s="22" t="s">
        <v>1918</v>
      </c>
      <c r="H181" s="22" t="s">
        <v>1919</v>
      </c>
      <c r="I181" s="22" t="s">
        <v>1920</v>
      </c>
      <c r="J181" s="23">
        <f t="shared" si="247"/>
        <v>44831</v>
      </c>
      <c r="K181" s="24">
        <f t="shared" ref="K181:R181" si="352">B181/B180-1</f>
        <v>9.3059041198777503E-3</v>
      </c>
      <c r="L181" s="24">
        <f t="shared" si="352"/>
        <v>1.1462560453610493E-2</v>
      </c>
      <c r="M181" s="24">
        <f t="shared" si="352"/>
        <v>5.7693892689358872E-3</v>
      </c>
      <c r="N181" s="24">
        <f t="shared" si="352"/>
        <v>1.1102036468227938E-2</v>
      </c>
      <c r="O181" s="24">
        <f t="shared" si="352"/>
        <v>-1.1143835071225627E-4</v>
      </c>
      <c r="P181" s="24">
        <f t="shared" si="352"/>
        <v>1.1233539371136914E-2</v>
      </c>
      <c r="Q181" s="24">
        <f t="shared" si="352"/>
        <v>6.3755637556375255E-3</v>
      </c>
      <c r="R181" s="24">
        <f t="shared" si="352"/>
        <v>1.8329405603561222E-2</v>
      </c>
      <c r="S181" s="26">
        <f t="shared" si="287"/>
        <v>44831</v>
      </c>
      <c r="T181" s="24">
        <f t="shared" si="288"/>
        <v>1.4080715035980573E-2</v>
      </c>
      <c r="U181" s="24">
        <f t="shared" si="292"/>
        <v>1.1837635269363727E-2</v>
      </c>
      <c r="V181" s="24"/>
      <c r="W181" s="26">
        <f t="shared" si="289"/>
        <v>44831</v>
      </c>
      <c r="X181" s="24">
        <f t="shared" ref="X181:AE181" si="353">STDEV(K162:K181)</f>
        <v>1.1837635269363727E-2</v>
      </c>
      <c r="Y181" s="24">
        <f t="shared" si="353"/>
        <v>1.2950619548359694E-2</v>
      </c>
      <c r="Z181" s="24">
        <f t="shared" si="353"/>
        <v>8.3464453807285139E-3</v>
      </c>
      <c r="AA181" s="24">
        <f t="shared" si="353"/>
        <v>1.4088026159369113E-2</v>
      </c>
      <c r="AB181" s="24">
        <f t="shared" si="353"/>
        <v>9.0260225550490587E-3</v>
      </c>
      <c r="AC181" s="24">
        <f t="shared" si="353"/>
        <v>1.3679459209192469E-2</v>
      </c>
      <c r="AD181" s="24">
        <f t="shared" si="353"/>
        <v>1.5159263150268366E-2</v>
      </c>
      <c r="AE181" s="24">
        <f t="shared" si="353"/>
        <v>1.4463600838617511E-2</v>
      </c>
    </row>
    <row r="182" spans="1:31" s="19" customFormat="1" ht="13.8" x14ac:dyDescent="0.3">
      <c r="A182" s="22" t="s">
        <v>1921</v>
      </c>
      <c r="B182" s="22" t="s">
        <v>1922</v>
      </c>
      <c r="C182" s="22" t="s">
        <v>1923</v>
      </c>
      <c r="D182" s="22" t="s">
        <v>1924</v>
      </c>
      <c r="E182" s="22" t="s">
        <v>1925</v>
      </c>
      <c r="F182" s="22" t="s">
        <v>1926</v>
      </c>
      <c r="G182" s="22" t="s">
        <v>1927</v>
      </c>
      <c r="H182" s="22" t="s">
        <v>1928</v>
      </c>
      <c r="I182" s="22" t="s">
        <v>1929</v>
      </c>
      <c r="J182" s="23">
        <f t="shared" si="247"/>
        <v>44832</v>
      </c>
      <c r="K182" s="24">
        <f t="shared" ref="K182:R182" si="354">B182/B181-1</f>
        <v>-9.1475034938383049E-3</v>
      </c>
      <c r="L182" s="24">
        <f t="shared" si="354"/>
        <v>-1.037636299683431E-2</v>
      </c>
      <c r="M182" s="24">
        <f t="shared" si="354"/>
        <v>-4.0063008185601268E-3</v>
      </c>
      <c r="N182" s="24">
        <f t="shared" si="354"/>
        <v>-1.4795876259695251E-2</v>
      </c>
      <c r="O182" s="24">
        <f t="shared" si="354"/>
        <v>-5.524773914151071E-3</v>
      </c>
      <c r="P182" s="24">
        <f t="shared" si="354"/>
        <v>-6.6386733283725352E-3</v>
      </c>
      <c r="Q182" s="24">
        <f t="shared" si="354"/>
        <v>-1.0198746545531101E-2</v>
      </c>
      <c r="R182" s="24">
        <f t="shared" si="354"/>
        <v>-1.0206851232821945E-2</v>
      </c>
      <c r="S182" s="26">
        <f t="shared" si="287"/>
        <v>44832</v>
      </c>
      <c r="T182" s="24">
        <f t="shared" si="288"/>
        <v>1.246889556137609E-2</v>
      </c>
      <c r="U182" s="24">
        <f t="shared" si="292"/>
        <v>1.172283992539766E-2</v>
      </c>
      <c r="V182" s="24"/>
      <c r="W182" s="26">
        <f t="shared" si="289"/>
        <v>44832</v>
      </c>
      <c r="X182" s="24">
        <f t="shared" ref="X182:AE182" si="355">STDEV(K163:K182)</f>
        <v>1.172283992539766E-2</v>
      </c>
      <c r="Y182" s="24">
        <f t="shared" si="355"/>
        <v>1.2862944312528549E-2</v>
      </c>
      <c r="Z182" s="24">
        <f t="shared" si="355"/>
        <v>8.2675030308065906E-3</v>
      </c>
      <c r="AA182" s="24">
        <f t="shared" si="355"/>
        <v>1.3865751604551693E-2</v>
      </c>
      <c r="AB182" s="24">
        <f t="shared" si="355"/>
        <v>9.0925126772337991E-3</v>
      </c>
      <c r="AC182" s="24">
        <f t="shared" si="355"/>
        <v>1.3677808090367326E-2</v>
      </c>
      <c r="AD182" s="24">
        <f t="shared" si="355"/>
        <v>1.5270448131168174E-2</v>
      </c>
      <c r="AE182" s="24">
        <f t="shared" si="355"/>
        <v>1.2129650832781518E-2</v>
      </c>
    </row>
    <row r="183" spans="1:31" s="19" customFormat="1" ht="13.8" x14ac:dyDescent="0.3">
      <c r="A183" s="22" t="s">
        <v>1930</v>
      </c>
      <c r="B183" s="22" t="s">
        <v>1931</v>
      </c>
      <c r="C183" s="22" t="s">
        <v>1932</v>
      </c>
      <c r="D183" s="22" t="s">
        <v>1933</v>
      </c>
      <c r="E183" s="22" t="s">
        <v>1934</v>
      </c>
      <c r="F183" s="22" t="s">
        <v>1935</v>
      </c>
      <c r="G183" s="22" t="s">
        <v>1936</v>
      </c>
      <c r="H183" s="22" t="s">
        <v>1937</v>
      </c>
      <c r="I183" s="22" t="s">
        <v>1938</v>
      </c>
      <c r="J183" s="23">
        <f t="shared" si="247"/>
        <v>44833</v>
      </c>
      <c r="K183" s="24">
        <f t="shared" ref="K183:R183" si="356">B183/B182-1</f>
        <v>1.5849101533163656E-2</v>
      </c>
      <c r="L183" s="24">
        <f t="shared" si="356"/>
        <v>1.4197729696107997E-2</v>
      </c>
      <c r="M183" s="24">
        <f t="shared" si="356"/>
        <v>6.4084397597523601E-3</v>
      </c>
      <c r="N183" s="24">
        <f t="shared" si="356"/>
        <v>1.2255439286917413E-2</v>
      </c>
      <c r="O183" s="24">
        <f t="shared" si="356"/>
        <v>1.5801860360865172E-2</v>
      </c>
      <c r="P183" s="24">
        <f t="shared" si="356"/>
        <v>1.5533118234692944E-2</v>
      </c>
      <c r="Q183" s="24">
        <f t="shared" si="356"/>
        <v>1.1765028709413983E-2</v>
      </c>
      <c r="R183" s="24">
        <f t="shared" si="356"/>
        <v>8.3709182753020084E-3</v>
      </c>
      <c r="S183" s="26">
        <f t="shared" si="287"/>
        <v>44833</v>
      </c>
      <c r="T183" s="24">
        <f t="shared" si="288"/>
        <v>1.5375324684662475E-2</v>
      </c>
      <c r="U183" s="24">
        <f t="shared" si="292"/>
        <v>1.2263727922145026E-2</v>
      </c>
      <c r="V183" s="24"/>
      <c r="W183" s="26">
        <f t="shared" si="289"/>
        <v>44833</v>
      </c>
      <c r="X183" s="24">
        <f t="shared" ref="X183:AE183" si="357">STDEV(K164:K183)</f>
        <v>1.2263727922145026E-2</v>
      </c>
      <c r="Y183" s="24">
        <f t="shared" si="357"/>
        <v>1.3211902233087063E-2</v>
      </c>
      <c r="Z183" s="24">
        <f t="shared" si="357"/>
        <v>8.3855882619132197E-3</v>
      </c>
      <c r="AA183" s="24">
        <f t="shared" si="357"/>
        <v>1.4020887869304454E-2</v>
      </c>
      <c r="AB183" s="24">
        <f t="shared" si="357"/>
        <v>9.542084295491313E-3</v>
      </c>
      <c r="AC183" s="24">
        <f t="shared" si="357"/>
        <v>1.399930420566943E-2</v>
      </c>
      <c r="AD183" s="24">
        <f t="shared" si="357"/>
        <v>1.5470188815628278E-2</v>
      </c>
      <c r="AE183" s="24">
        <f t="shared" si="357"/>
        <v>1.2174001014617741E-2</v>
      </c>
    </row>
    <row r="184" spans="1:31" s="19" customFormat="1" ht="13.8" x14ac:dyDescent="0.3">
      <c r="A184" s="22" t="s">
        <v>1939</v>
      </c>
      <c r="B184" s="22" t="s">
        <v>1940</v>
      </c>
      <c r="C184" s="22" t="s">
        <v>1941</v>
      </c>
      <c r="D184" s="22" t="s">
        <v>1942</v>
      </c>
      <c r="E184" s="22" t="s">
        <v>1943</v>
      </c>
      <c r="F184" s="22" t="s">
        <v>1944</v>
      </c>
      <c r="G184" s="22" t="s">
        <v>1945</v>
      </c>
      <c r="H184" s="22" t="s">
        <v>1946</v>
      </c>
      <c r="I184" s="22" t="s">
        <v>1947</v>
      </c>
      <c r="J184" s="23">
        <f t="shared" si="247"/>
        <v>44834</v>
      </c>
      <c r="K184" s="24">
        <f t="shared" ref="K184:R184" si="358">B184/B183-1</f>
        <v>3.0338137247389874E-3</v>
      </c>
      <c r="L184" s="24">
        <f t="shared" si="358"/>
        <v>-5.1856171678426044E-3</v>
      </c>
      <c r="M184" s="24">
        <f t="shared" si="358"/>
        <v>6.0860402587015194E-4</v>
      </c>
      <c r="N184" s="24">
        <f t="shared" si="358"/>
        <v>3.495130587586992E-3</v>
      </c>
      <c r="O184" s="24">
        <f t="shared" si="358"/>
        <v>5.4375236414070383E-3</v>
      </c>
      <c r="P184" s="24">
        <f t="shared" si="358"/>
        <v>-9.2152544337544828E-3</v>
      </c>
      <c r="Q184" s="24">
        <f t="shared" si="358"/>
        <v>1.1668904167175143E-2</v>
      </c>
      <c r="R184" s="24">
        <f t="shared" si="358"/>
        <v>-2.1004043367802705E-3</v>
      </c>
      <c r="S184" s="26">
        <f t="shared" si="287"/>
        <v>44834</v>
      </c>
      <c r="T184" s="24">
        <f t="shared" si="288"/>
        <v>1.5425693347379199E-2</v>
      </c>
      <c r="U184" s="24">
        <f t="shared" si="292"/>
        <v>1.1554127783866937E-2</v>
      </c>
      <c r="V184" s="24"/>
      <c r="W184" s="26">
        <f t="shared" si="289"/>
        <v>44834</v>
      </c>
      <c r="X184" s="24">
        <f t="shared" ref="X184:AE184" si="359">STDEV(K165:K184)</f>
        <v>1.1554127783866937E-2</v>
      </c>
      <c r="Y184" s="24">
        <f t="shared" si="359"/>
        <v>1.2747016899263811E-2</v>
      </c>
      <c r="Z184" s="24">
        <f t="shared" si="359"/>
        <v>8.0768087414713786E-3</v>
      </c>
      <c r="AA184" s="24">
        <f t="shared" si="359"/>
        <v>1.3107534103273276E-2</v>
      </c>
      <c r="AB184" s="24">
        <f t="shared" si="359"/>
        <v>8.9768373261027261E-3</v>
      </c>
      <c r="AC184" s="24">
        <f t="shared" si="359"/>
        <v>1.3913904416611233E-2</v>
      </c>
      <c r="AD184" s="24">
        <f t="shared" si="359"/>
        <v>1.4776300467194751E-2</v>
      </c>
      <c r="AE184" s="24">
        <f t="shared" si="359"/>
        <v>1.1712086760294484E-2</v>
      </c>
    </row>
    <row r="185" spans="1:31" s="19" customFormat="1" ht="13.8" x14ac:dyDescent="0.3">
      <c r="A185" s="22" t="s">
        <v>1948</v>
      </c>
      <c r="B185" s="22" t="s">
        <v>1949</v>
      </c>
      <c r="C185" s="22" t="s">
        <v>1950</v>
      </c>
      <c r="D185" s="22" t="s">
        <v>1951</v>
      </c>
      <c r="E185" s="22" t="s">
        <v>1952</v>
      </c>
      <c r="F185" s="22" t="s">
        <v>1953</v>
      </c>
      <c r="G185" s="22" t="s">
        <v>1954</v>
      </c>
      <c r="H185" s="22" t="s">
        <v>1955</v>
      </c>
      <c r="I185" s="22" t="s">
        <v>1956</v>
      </c>
      <c r="J185" s="23">
        <f t="shared" si="247"/>
        <v>44844</v>
      </c>
      <c r="K185" s="24">
        <f t="shared" ref="K185:R185" si="360">B185/B184-1</f>
        <v>2.7086910015909682E-2</v>
      </c>
      <c r="L185" s="24">
        <f t="shared" si="360"/>
        <v>3.074471510704635E-2</v>
      </c>
      <c r="M185" s="24">
        <f t="shared" si="360"/>
        <v>1.5932095683355296E-2</v>
      </c>
      <c r="N185" s="24">
        <f t="shared" si="360"/>
        <v>9.8786141164166619E-3</v>
      </c>
      <c r="O185" s="24">
        <f t="shared" si="360"/>
        <v>1.4923267443136545E-2</v>
      </c>
      <c r="P185" s="24">
        <f t="shared" si="360"/>
        <v>4.4866920152091261E-2</v>
      </c>
      <c r="Q185" s="24">
        <f t="shared" si="360"/>
        <v>4.0681737451997435E-3</v>
      </c>
      <c r="R185" s="24">
        <f t="shared" si="360"/>
        <v>5.5292004173792542E-3</v>
      </c>
      <c r="S185" s="26">
        <f t="shared" si="287"/>
        <v>44844</v>
      </c>
      <c r="T185" s="24">
        <f t="shared" si="288"/>
        <v>1.3590555232030845E-2</v>
      </c>
      <c r="U185" s="24">
        <f t="shared" si="292"/>
        <v>1.2683382988775494E-2</v>
      </c>
      <c r="V185" s="24"/>
      <c r="W185" s="26">
        <f t="shared" si="289"/>
        <v>44844</v>
      </c>
      <c r="X185" s="24">
        <f t="shared" ref="X185:AE185" si="361">STDEV(K166:K185)</f>
        <v>1.2683382988775494E-2</v>
      </c>
      <c r="Y185" s="24">
        <f t="shared" si="361"/>
        <v>1.4136774982003525E-2</v>
      </c>
      <c r="Z185" s="24">
        <f t="shared" si="361"/>
        <v>8.7430664193892949E-3</v>
      </c>
      <c r="AA185" s="24">
        <f t="shared" si="361"/>
        <v>1.2837614516187625E-2</v>
      </c>
      <c r="AB185" s="24">
        <f t="shared" si="361"/>
        <v>9.4257691037418264E-3</v>
      </c>
      <c r="AC185" s="24">
        <f t="shared" si="361"/>
        <v>1.6926066561066655E-2</v>
      </c>
      <c r="AD185" s="24">
        <f t="shared" si="361"/>
        <v>1.4612723675606532E-2</v>
      </c>
      <c r="AE185" s="24">
        <f t="shared" si="361"/>
        <v>1.1684764702816599E-2</v>
      </c>
    </row>
    <row r="186" spans="1:31" s="19" customFormat="1" ht="13.8" x14ac:dyDescent="0.3">
      <c r="A186" s="22" t="s">
        <v>1957</v>
      </c>
      <c r="B186" s="22" t="s">
        <v>1958</v>
      </c>
      <c r="C186" s="22" t="s">
        <v>1959</v>
      </c>
      <c r="D186" s="22" t="s">
        <v>1960</v>
      </c>
      <c r="E186" s="22" t="s">
        <v>1961</v>
      </c>
      <c r="F186" s="22" t="s">
        <v>1962</v>
      </c>
      <c r="G186" s="22" t="s">
        <v>1963</v>
      </c>
      <c r="H186" s="22" t="s">
        <v>1964</v>
      </c>
      <c r="I186" s="22" t="s">
        <v>1965</v>
      </c>
      <c r="J186" s="23">
        <f t="shared" si="247"/>
        <v>44845</v>
      </c>
      <c r="K186" s="24">
        <f t="shared" ref="K186:R186" si="362">B186/B185-1</f>
        <v>-7.4431263756218335E-3</v>
      </c>
      <c r="L186" s="24">
        <f t="shared" si="362"/>
        <v>-1.0829920057246922E-2</v>
      </c>
      <c r="M186" s="24">
        <f t="shared" si="362"/>
        <v>7.506031632562582E-4</v>
      </c>
      <c r="N186" s="24">
        <f t="shared" si="362"/>
        <v>-5.4765197689853329E-3</v>
      </c>
      <c r="O186" s="24">
        <f t="shared" si="362"/>
        <v>-2.6102401729863889E-3</v>
      </c>
      <c r="P186" s="24">
        <f t="shared" si="362"/>
        <v>-1.6179599149031443E-2</v>
      </c>
      <c r="Q186" s="24">
        <f t="shared" si="362"/>
        <v>1.2842591480102028E-2</v>
      </c>
      <c r="R186" s="24">
        <f t="shared" si="362"/>
        <v>-2.4013550860301325E-2</v>
      </c>
      <c r="S186" s="26">
        <f t="shared" si="287"/>
        <v>44845</v>
      </c>
      <c r="T186" s="24">
        <f t="shared" si="288"/>
        <v>1.5496356549418099E-2</v>
      </c>
      <c r="U186" s="24">
        <f t="shared" si="292"/>
        <v>1.2584665823006156E-2</v>
      </c>
      <c r="V186" s="24"/>
      <c r="W186" s="26">
        <f t="shared" si="289"/>
        <v>44845</v>
      </c>
      <c r="X186" s="24">
        <f t="shared" ref="X186:AE186" si="363">STDEV(K167:K186)</f>
        <v>1.2584665823006156E-2</v>
      </c>
      <c r="Y186" s="24">
        <f t="shared" si="363"/>
        <v>1.2744248006852813E-2</v>
      </c>
      <c r="Z186" s="24">
        <f t="shared" si="363"/>
        <v>8.6227930499910323E-3</v>
      </c>
      <c r="AA186" s="24">
        <f t="shared" si="363"/>
        <v>1.2456762781402467E-2</v>
      </c>
      <c r="AB186" s="24">
        <f t="shared" si="363"/>
        <v>9.4324670976360207E-3</v>
      </c>
      <c r="AC186" s="24">
        <f t="shared" si="363"/>
        <v>1.5507086810741663E-2</v>
      </c>
      <c r="AD186" s="24">
        <f t="shared" si="363"/>
        <v>1.4783334918706021E-2</v>
      </c>
      <c r="AE186" s="24">
        <f t="shared" si="363"/>
        <v>1.299851008105783E-2</v>
      </c>
    </row>
    <row r="187" spans="1:31" s="19" customFormat="1" ht="13.8" x14ac:dyDescent="0.3">
      <c r="A187" s="22" t="s">
        <v>1966</v>
      </c>
      <c r="B187" s="22" t="s">
        <v>1967</v>
      </c>
      <c r="C187" s="22" t="s">
        <v>1968</v>
      </c>
      <c r="D187" s="22" t="s">
        <v>1969</v>
      </c>
      <c r="E187" s="22" t="s">
        <v>1970</v>
      </c>
      <c r="F187" s="22" t="s">
        <v>1971</v>
      </c>
      <c r="G187" s="22" t="s">
        <v>1972</v>
      </c>
      <c r="H187" s="22" t="s">
        <v>1973</v>
      </c>
      <c r="I187" s="22" t="s">
        <v>1974</v>
      </c>
      <c r="J187" s="23">
        <f t="shared" si="247"/>
        <v>44846</v>
      </c>
      <c r="K187" s="24">
        <f t="shared" ref="K187:R187" si="364">B187/B186-1</f>
        <v>-5.2020878888341393E-3</v>
      </c>
      <c r="L187" s="24">
        <f t="shared" si="364"/>
        <v>-7.469052156496514E-3</v>
      </c>
      <c r="M187" s="24">
        <f t="shared" si="364"/>
        <v>4.5716734825078653E-3</v>
      </c>
      <c r="N187" s="24">
        <f t="shared" si="364"/>
        <v>-5.8490974779699112E-3</v>
      </c>
      <c r="O187" s="24">
        <f t="shared" si="364"/>
        <v>-2.6480426164520177E-3</v>
      </c>
      <c r="P187" s="24">
        <f t="shared" si="364"/>
        <v>-8.2564678251243473E-3</v>
      </c>
      <c r="Q187" s="24">
        <f t="shared" si="364"/>
        <v>-4.1980255440299263E-3</v>
      </c>
      <c r="R187" s="24">
        <f t="shared" si="364"/>
        <v>-1.0453394521558912E-2</v>
      </c>
      <c r="S187" s="26">
        <f t="shared" si="287"/>
        <v>44846</v>
      </c>
      <c r="T187" s="24">
        <f t="shared" si="288"/>
        <v>1.4615528113932307E-2</v>
      </c>
      <c r="U187" s="24">
        <f t="shared" si="292"/>
        <v>1.2655158824840659E-2</v>
      </c>
      <c r="V187" s="24"/>
      <c r="W187" s="26">
        <f t="shared" si="289"/>
        <v>44846</v>
      </c>
      <c r="X187" s="24">
        <f t="shared" ref="X187:AE187" si="365">STDEV(K168:K187)</f>
        <v>1.2655158824840659E-2</v>
      </c>
      <c r="Y187" s="24">
        <f t="shared" si="365"/>
        <v>1.2839404966889647E-2</v>
      </c>
      <c r="Z187" s="24">
        <f t="shared" si="365"/>
        <v>8.678344679263407E-3</v>
      </c>
      <c r="AA187" s="24">
        <f t="shared" si="365"/>
        <v>1.2237925171267091E-2</v>
      </c>
      <c r="AB187" s="24">
        <f t="shared" si="365"/>
        <v>9.3566125719164259E-3</v>
      </c>
      <c r="AC187" s="24">
        <f t="shared" si="365"/>
        <v>1.5280113186334921E-2</v>
      </c>
      <c r="AD187" s="24">
        <f t="shared" si="365"/>
        <v>1.4733282428575115E-2</v>
      </c>
      <c r="AE187" s="24">
        <f t="shared" si="365"/>
        <v>1.3310790069683399E-2</v>
      </c>
    </row>
    <row r="188" spans="1:31" s="19" customFormat="1" ht="13.8" x14ac:dyDescent="0.3">
      <c r="A188" s="22" t="s">
        <v>1975</v>
      </c>
      <c r="B188" s="22" t="s">
        <v>1976</v>
      </c>
      <c r="C188" s="22" t="s">
        <v>1977</v>
      </c>
      <c r="D188" s="22" t="s">
        <v>1978</v>
      </c>
      <c r="E188" s="22" t="s">
        <v>1979</v>
      </c>
      <c r="F188" s="22" t="s">
        <v>1980</v>
      </c>
      <c r="G188" s="22" t="s">
        <v>1981</v>
      </c>
      <c r="H188" s="22" t="s">
        <v>1982</v>
      </c>
      <c r="I188" s="22" t="s">
        <v>1983</v>
      </c>
      <c r="J188" s="23">
        <f t="shared" si="247"/>
        <v>44847</v>
      </c>
      <c r="K188" s="24">
        <f t="shared" ref="K188:R188" si="366">B188/B187-1</f>
        <v>-7.9680215553152856E-3</v>
      </c>
      <c r="L188" s="24">
        <f t="shared" si="366"/>
        <v>-1.0560382926066425E-2</v>
      </c>
      <c r="M188" s="24">
        <f t="shared" si="366"/>
        <v>-5.9552379428640112E-4</v>
      </c>
      <c r="N188" s="24">
        <f t="shared" si="366"/>
        <v>-9.9815832759273526E-3</v>
      </c>
      <c r="O188" s="24">
        <f t="shared" si="366"/>
        <v>-5.0772455554692897E-3</v>
      </c>
      <c r="P188" s="24">
        <f t="shared" si="366"/>
        <v>-1.1444548190728487E-2</v>
      </c>
      <c r="Q188" s="24">
        <f t="shared" si="366"/>
        <v>-4.0568891006677044E-3</v>
      </c>
      <c r="R188" s="24">
        <f t="shared" si="366"/>
        <v>-1.3259240113724591E-2</v>
      </c>
      <c r="S188" s="26">
        <f t="shared" si="287"/>
        <v>44847</v>
      </c>
      <c r="T188" s="24">
        <f t="shared" si="288"/>
        <v>1.4754469414095158E-2</v>
      </c>
      <c r="U188" s="24">
        <f t="shared" si="292"/>
        <v>1.221207731064688E-2</v>
      </c>
      <c r="V188" s="24"/>
      <c r="W188" s="26">
        <f t="shared" si="289"/>
        <v>44847</v>
      </c>
      <c r="X188" s="24">
        <f t="shared" ref="X188:AE188" si="367">STDEV(K169:K188)</f>
        <v>1.221207731064688E-2</v>
      </c>
      <c r="Y188" s="24">
        <f t="shared" si="367"/>
        <v>1.2753014477810276E-2</v>
      </c>
      <c r="Z188" s="24">
        <f t="shared" si="367"/>
        <v>8.5626327609000154E-3</v>
      </c>
      <c r="AA188" s="24">
        <f t="shared" si="367"/>
        <v>1.2048211360059066E-2</v>
      </c>
      <c r="AB188" s="24">
        <f t="shared" si="367"/>
        <v>9.1997562423917524E-3</v>
      </c>
      <c r="AC188" s="24">
        <f t="shared" si="367"/>
        <v>1.527416296660877E-2</v>
      </c>
      <c r="AD188" s="24">
        <f t="shared" si="367"/>
        <v>1.4659829002183869E-2</v>
      </c>
      <c r="AE188" s="24">
        <f t="shared" si="367"/>
        <v>1.3445807297107643E-2</v>
      </c>
    </row>
    <row r="189" spans="1:31" s="19" customFormat="1" ht="13.8" x14ac:dyDescent="0.3">
      <c r="A189" s="22" t="s">
        <v>1984</v>
      </c>
      <c r="B189" s="22" t="s">
        <v>1985</v>
      </c>
      <c r="C189" s="22" t="s">
        <v>1986</v>
      </c>
      <c r="D189" s="22" t="s">
        <v>1987</v>
      </c>
      <c r="E189" s="22" t="s">
        <v>1988</v>
      </c>
      <c r="F189" s="22" t="s">
        <v>1989</v>
      </c>
      <c r="G189" s="22" t="s">
        <v>1990</v>
      </c>
      <c r="H189" s="22" t="s">
        <v>1991</v>
      </c>
      <c r="I189" s="22" t="s">
        <v>1992</v>
      </c>
      <c r="J189" s="23">
        <f t="shared" si="247"/>
        <v>44848</v>
      </c>
      <c r="K189" s="24">
        <f t="shared" ref="K189:R189" si="368">B189/B188-1</f>
        <v>1.4210154833060873E-2</v>
      </c>
      <c r="L189" s="24">
        <f t="shared" si="368"/>
        <v>1.3583938957483666E-2</v>
      </c>
      <c r="M189" s="24">
        <f t="shared" si="368"/>
        <v>1.0877008867030025E-2</v>
      </c>
      <c r="N189" s="24">
        <f t="shared" si="368"/>
        <v>1.7608383862768084E-2</v>
      </c>
      <c r="O189" s="24">
        <f t="shared" si="368"/>
        <v>1.7166578232785668E-4</v>
      </c>
      <c r="P189" s="24">
        <f t="shared" si="368"/>
        <v>9.8779503253074719E-3</v>
      </c>
      <c r="Q189" s="24">
        <f t="shared" si="368"/>
        <v>2.4799319547073484E-2</v>
      </c>
      <c r="R189" s="24">
        <f t="shared" si="368"/>
        <v>1.5293426483410144E-2</v>
      </c>
      <c r="S189" s="26">
        <f t="shared" si="287"/>
        <v>44848</v>
      </c>
      <c r="T189" s="24">
        <f t="shared" si="288"/>
        <v>1.577986259509508E-2</v>
      </c>
      <c r="U189" s="24">
        <f t="shared" si="292"/>
        <v>1.2499275125482648E-2</v>
      </c>
      <c r="V189" s="24"/>
      <c r="W189" s="26">
        <f t="shared" si="289"/>
        <v>44848</v>
      </c>
      <c r="X189" s="24">
        <f t="shared" ref="X189:AE189" si="369">STDEV(K170:K189)</f>
        <v>1.2499275125482648E-2</v>
      </c>
      <c r="Y189" s="24">
        <f t="shared" si="369"/>
        <v>1.2981188985886549E-2</v>
      </c>
      <c r="Z189" s="24">
        <f t="shared" si="369"/>
        <v>8.7914506764207069E-3</v>
      </c>
      <c r="AA189" s="24">
        <f t="shared" si="369"/>
        <v>1.1984390320545718E-2</v>
      </c>
      <c r="AB189" s="24">
        <f t="shared" si="369"/>
        <v>8.9165872358372318E-3</v>
      </c>
      <c r="AC189" s="24">
        <f t="shared" si="369"/>
        <v>1.5389677766973793E-2</v>
      </c>
      <c r="AD189" s="24">
        <f t="shared" si="369"/>
        <v>1.5482792585468048E-2</v>
      </c>
      <c r="AE189" s="24">
        <f t="shared" si="369"/>
        <v>1.2811080178869763E-2</v>
      </c>
    </row>
    <row r="190" spans="1:31" s="19" customFormat="1" ht="13.8" x14ac:dyDescent="0.3">
      <c r="A190" s="22" t="s">
        <v>1993</v>
      </c>
      <c r="B190" s="22" t="s">
        <v>1994</v>
      </c>
      <c r="C190" s="22" t="s">
        <v>1995</v>
      </c>
      <c r="D190" s="22" t="s">
        <v>1996</v>
      </c>
      <c r="E190" s="22" t="s">
        <v>1997</v>
      </c>
      <c r="F190" s="22" t="s">
        <v>1998</v>
      </c>
      <c r="G190" s="22" t="s">
        <v>1999</v>
      </c>
      <c r="H190" s="22" t="s">
        <v>2000</v>
      </c>
      <c r="I190" s="22" t="s">
        <v>2001</v>
      </c>
      <c r="J190" s="23">
        <f t="shared" si="247"/>
        <v>44851</v>
      </c>
      <c r="K190" s="24">
        <f t="shared" ref="K190:R190" si="370">B190/B189-1</f>
        <v>-1.7393793908428101E-2</v>
      </c>
      <c r="L190" s="24">
        <f t="shared" si="370"/>
        <v>-2.0723842995601371E-2</v>
      </c>
      <c r="M190" s="24">
        <f t="shared" si="370"/>
        <v>-6.5017332089879476E-3</v>
      </c>
      <c r="N190" s="24">
        <f t="shared" si="370"/>
        <v>-1.7174613806673067E-2</v>
      </c>
      <c r="O190" s="24">
        <f t="shared" si="370"/>
        <v>-1.048541871460007E-2</v>
      </c>
      <c r="P190" s="24">
        <f t="shared" si="370"/>
        <v>-2.2190871802910239E-2</v>
      </c>
      <c r="Q190" s="24">
        <f t="shared" si="370"/>
        <v>-1.9154454675139432E-2</v>
      </c>
      <c r="R190" s="24">
        <f t="shared" si="370"/>
        <v>-3.589777610697098E-2</v>
      </c>
      <c r="S190" s="26">
        <f t="shared" si="287"/>
        <v>44851</v>
      </c>
      <c r="T190" s="24">
        <f t="shared" si="288"/>
        <v>1.1588415898064548E-2</v>
      </c>
      <c r="U190" s="24">
        <f t="shared" si="292"/>
        <v>1.2666667591732355E-2</v>
      </c>
      <c r="V190" s="24"/>
      <c r="W190" s="26">
        <f t="shared" si="289"/>
        <v>44851</v>
      </c>
      <c r="X190" s="24">
        <f t="shared" ref="X190:AE190" si="371">STDEV(K171:K190)</f>
        <v>1.2666667591732355E-2</v>
      </c>
      <c r="Y190" s="24">
        <f t="shared" si="371"/>
        <v>1.3155325634804697E-2</v>
      </c>
      <c r="Z190" s="24">
        <f t="shared" si="371"/>
        <v>8.9172314592040301E-3</v>
      </c>
      <c r="AA190" s="24">
        <f t="shared" si="371"/>
        <v>1.0510048040358018E-2</v>
      </c>
      <c r="AB190" s="24">
        <f t="shared" si="371"/>
        <v>9.1635742537870147E-3</v>
      </c>
      <c r="AC190" s="24">
        <f t="shared" si="371"/>
        <v>1.6058095374246371E-2</v>
      </c>
      <c r="AD190" s="24">
        <f t="shared" si="371"/>
        <v>1.241456701212766E-2</v>
      </c>
      <c r="AE190" s="24">
        <f t="shared" si="371"/>
        <v>1.4158288555335408E-2</v>
      </c>
    </row>
    <row r="191" spans="1:31" s="19" customFormat="1" ht="13.8" x14ac:dyDescent="0.3">
      <c r="A191" s="22" t="s">
        <v>2002</v>
      </c>
      <c r="B191" s="22" t="s">
        <v>2003</v>
      </c>
      <c r="C191" s="22" t="s">
        <v>2004</v>
      </c>
      <c r="D191" s="22" t="s">
        <v>2005</v>
      </c>
      <c r="E191" s="22" t="s">
        <v>2006</v>
      </c>
      <c r="F191" s="22" t="s">
        <v>2007</v>
      </c>
      <c r="G191" s="22" t="s">
        <v>2008</v>
      </c>
      <c r="H191" s="22" t="s">
        <v>2009</v>
      </c>
      <c r="I191" s="22" t="s">
        <v>2010</v>
      </c>
      <c r="J191" s="23">
        <f t="shared" si="247"/>
        <v>44852</v>
      </c>
      <c r="K191" s="24">
        <f t="shared" ref="K191:R191" si="372">B191/B190-1</f>
        <v>4.9308338488041059E-5</v>
      </c>
      <c r="L191" s="24">
        <f t="shared" si="372"/>
        <v>-1.4815348146834939E-3</v>
      </c>
      <c r="M191" s="24">
        <f t="shared" si="372"/>
        <v>3.3916916837135602E-3</v>
      </c>
      <c r="N191" s="24">
        <f t="shared" si="372"/>
        <v>-3.2106232762201259E-3</v>
      </c>
      <c r="O191" s="24">
        <f t="shared" si="372"/>
        <v>5.7082485768800151E-3</v>
      </c>
      <c r="P191" s="24">
        <f t="shared" si="372"/>
        <v>-1.4962220393521797E-4</v>
      </c>
      <c r="Q191" s="24">
        <f t="shared" si="372"/>
        <v>-6.0886121137598836E-3</v>
      </c>
      <c r="R191" s="24">
        <f t="shared" si="372"/>
        <v>-3.5322991291584227E-3</v>
      </c>
      <c r="S191" s="26">
        <f t="shared" si="287"/>
        <v>44852</v>
      </c>
      <c r="T191" s="24">
        <f t="shared" si="288"/>
        <v>1.1638933909581818E-2</v>
      </c>
      <c r="U191" s="24">
        <f t="shared" si="292"/>
        <v>1.2135790393867698E-2</v>
      </c>
      <c r="V191" s="24"/>
      <c r="W191" s="26">
        <f t="shared" si="289"/>
        <v>44852</v>
      </c>
      <c r="X191" s="24">
        <f t="shared" ref="X191:AE191" si="373">STDEV(K172:K191)</f>
        <v>1.2135790393867698E-2</v>
      </c>
      <c r="Y191" s="24">
        <f t="shared" si="373"/>
        <v>1.2811743042078765E-2</v>
      </c>
      <c r="Z191" s="24">
        <f t="shared" si="373"/>
        <v>7.7362734465821655E-3</v>
      </c>
      <c r="AA191" s="24">
        <f t="shared" si="373"/>
        <v>1.0420195753999139E-2</v>
      </c>
      <c r="AB191" s="24">
        <f t="shared" si="373"/>
        <v>8.7126683451650699E-3</v>
      </c>
      <c r="AC191" s="24">
        <f t="shared" si="373"/>
        <v>1.5544768825731064E-2</v>
      </c>
      <c r="AD191" s="24">
        <f t="shared" si="373"/>
        <v>1.2467587853703561E-2</v>
      </c>
      <c r="AE191" s="24">
        <f t="shared" si="373"/>
        <v>1.3745891669280096E-2</v>
      </c>
    </row>
    <row r="192" spans="1:31" s="19" customFormat="1" ht="13.8" x14ac:dyDescent="0.3">
      <c r="A192" s="22" t="s">
        <v>2011</v>
      </c>
      <c r="B192" s="22" t="s">
        <v>2012</v>
      </c>
      <c r="C192" s="22" t="s">
        <v>2013</v>
      </c>
      <c r="D192" s="22" t="s">
        <v>2014</v>
      </c>
      <c r="E192" s="22" t="s">
        <v>2015</v>
      </c>
      <c r="F192" s="22" t="s">
        <v>2016</v>
      </c>
      <c r="G192" s="22" t="s">
        <v>2017</v>
      </c>
      <c r="H192" s="22" t="s">
        <v>2018</v>
      </c>
      <c r="I192" s="22" t="s">
        <v>2019</v>
      </c>
      <c r="J192" s="23">
        <f t="shared" si="247"/>
        <v>44853</v>
      </c>
      <c r="K192" s="24">
        <f t="shared" ref="K192:R192" si="374">B192/B191-1</f>
        <v>-1.8825891876627088E-3</v>
      </c>
      <c r="L192" s="24">
        <f t="shared" si="374"/>
        <v>-3.5054925854949293E-3</v>
      </c>
      <c r="M192" s="24">
        <f t="shared" si="374"/>
        <v>2.9212927823769608E-3</v>
      </c>
      <c r="N192" s="24">
        <f t="shared" si="374"/>
        <v>8.0835705879112041E-4</v>
      </c>
      <c r="O192" s="24">
        <f t="shared" si="374"/>
        <v>-4.0138603615609281E-3</v>
      </c>
      <c r="P192" s="24">
        <f t="shared" si="374"/>
        <v>-6.8088290310512889E-3</v>
      </c>
      <c r="Q192" s="24">
        <f t="shared" si="374"/>
        <v>4.1038943762679025E-3</v>
      </c>
      <c r="R192" s="24">
        <f t="shared" si="374"/>
        <v>4.7954822720619461E-4</v>
      </c>
      <c r="S192" s="26">
        <f t="shared" si="287"/>
        <v>44853</v>
      </c>
      <c r="T192" s="24">
        <f t="shared" si="288"/>
        <v>1.1595114992197023E-2</v>
      </c>
      <c r="U192" s="24">
        <f t="shared" si="292"/>
        <v>1.1984982811903687E-2</v>
      </c>
      <c r="V192" s="24"/>
      <c r="W192" s="26">
        <f t="shared" si="289"/>
        <v>44853</v>
      </c>
      <c r="X192" s="24">
        <f t="shared" ref="X192:AE192" si="375">STDEV(K173:K192)</f>
        <v>1.1984982811903687E-2</v>
      </c>
      <c r="Y192" s="24">
        <f t="shared" si="375"/>
        <v>1.2567661200247625E-2</v>
      </c>
      <c r="Z192" s="24">
        <f t="shared" si="375"/>
        <v>7.7258294247342469E-3</v>
      </c>
      <c r="AA192" s="24">
        <f t="shared" si="375"/>
        <v>1.0078789930968089E-2</v>
      </c>
      <c r="AB192" s="24">
        <f t="shared" si="375"/>
        <v>8.474339103864784E-3</v>
      </c>
      <c r="AC192" s="24">
        <f t="shared" si="375"/>
        <v>1.5391825466947754E-2</v>
      </c>
      <c r="AD192" s="24">
        <f t="shared" si="375"/>
        <v>1.2200339570225789E-2</v>
      </c>
      <c r="AE192" s="24">
        <f t="shared" si="375"/>
        <v>1.3585118646449366E-2</v>
      </c>
    </row>
    <row r="193" spans="1:31" s="19" customFormat="1" ht="13.8" x14ac:dyDescent="0.3">
      <c r="A193" s="22" t="s">
        <v>2020</v>
      </c>
      <c r="B193" s="22" t="s">
        <v>2021</v>
      </c>
      <c r="C193" s="22" t="s">
        <v>2022</v>
      </c>
      <c r="D193" s="22" t="s">
        <v>2023</v>
      </c>
      <c r="E193" s="22" t="s">
        <v>2024</v>
      </c>
      <c r="F193" s="22" t="s">
        <v>2025</v>
      </c>
      <c r="G193" s="22" t="s">
        <v>2026</v>
      </c>
      <c r="H193" s="22" t="s">
        <v>2027</v>
      </c>
      <c r="I193" s="22" t="s">
        <v>2028</v>
      </c>
      <c r="J193" s="23">
        <f t="shared" si="247"/>
        <v>44854</v>
      </c>
      <c r="K193" s="24">
        <f t="shared" ref="K193:R193" si="376">B193/B192-1</f>
        <v>-3.5836660274747301E-3</v>
      </c>
      <c r="L193" s="24">
        <f t="shared" si="376"/>
        <v>-3.8935412857314944E-3</v>
      </c>
      <c r="M193" s="24">
        <f t="shared" si="376"/>
        <v>-2.4199864480758393E-3</v>
      </c>
      <c r="N193" s="24">
        <f t="shared" si="376"/>
        <v>-5.3319148103407876E-3</v>
      </c>
      <c r="O193" s="24">
        <f t="shared" si="376"/>
        <v>-4.8171528422776833E-3</v>
      </c>
      <c r="P193" s="24">
        <f t="shared" si="376"/>
        <v>-2.1793409242557571E-3</v>
      </c>
      <c r="Q193" s="24">
        <f t="shared" si="376"/>
        <v>8.247108543872006E-3</v>
      </c>
      <c r="R193" s="24">
        <f t="shared" si="376"/>
        <v>-2.26276616549137E-2</v>
      </c>
      <c r="S193" s="26">
        <f t="shared" si="287"/>
        <v>44854</v>
      </c>
      <c r="T193" s="24">
        <f t="shared" si="288"/>
        <v>1.124797522582458E-2</v>
      </c>
      <c r="U193" s="24">
        <f t="shared" si="292"/>
        <v>1.1855098125489716E-2</v>
      </c>
      <c r="V193" s="24"/>
      <c r="W193" s="26">
        <f t="shared" si="289"/>
        <v>44854</v>
      </c>
      <c r="X193" s="24">
        <f t="shared" ref="X193:AE193" si="377">STDEV(K174:K193)</f>
        <v>1.1855098125489716E-2</v>
      </c>
      <c r="Y193" s="24">
        <f t="shared" si="377"/>
        <v>1.2394035651568224E-2</v>
      </c>
      <c r="Z193" s="24">
        <f t="shared" si="377"/>
        <v>7.7472373223403364E-3</v>
      </c>
      <c r="AA193" s="24">
        <f t="shared" si="377"/>
        <v>1.0131875937926154E-2</v>
      </c>
      <c r="AB193" s="24">
        <f t="shared" si="377"/>
        <v>8.515388547253009E-3</v>
      </c>
      <c r="AC193" s="24">
        <f t="shared" si="377"/>
        <v>1.5032135876646622E-2</v>
      </c>
      <c r="AD193" s="24">
        <f t="shared" si="377"/>
        <v>1.2319812567108646E-2</v>
      </c>
      <c r="AE193" s="24">
        <f t="shared" si="377"/>
        <v>1.4160911603038654E-2</v>
      </c>
    </row>
    <row r="194" spans="1:31" s="19" customFormat="1" ht="13.8" x14ac:dyDescent="0.3">
      <c r="A194" s="22" t="s">
        <v>2029</v>
      </c>
      <c r="B194" s="22" t="s">
        <v>2030</v>
      </c>
      <c r="C194" s="22" t="s">
        <v>2031</v>
      </c>
      <c r="D194" s="22" t="s">
        <v>2032</v>
      </c>
      <c r="E194" s="22" t="s">
        <v>2033</v>
      </c>
      <c r="F194" s="22" t="s">
        <v>2034</v>
      </c>
      <c r="G194" s="22" t="s">
        <v>2035</v>
      </c>
      <c r="H194" s="22" t="s">
        <v>2036</v>
      </c>
      <c r="I194" s="22" t="s">
        <v>2037</v>
      </c>
      <c r="J194" s="23">
        <f t="shared" si="247"/>
        <v>44855</v>
      </c>
      <c r="K194" s="24">
        <f t="shared" ref="K194:R194" si="378">B194/B193-1</f>
        <v>-2.1543273586052125E-3</v>
      </c>
      <c r="L194" s="24">
        <f t="shared" si="378"/>
        <v>-2.271495387159983E-3</v>
      </c>
      <c r="M194" s="24">
        <f t="shared" si="378"/>
        <v>-1.0673770752102074E-3</v>
      </c>
      <c r="N194" s="24">
        <f t="shared" si="378"/>
        <v>7.9235901196583747E-4</v>
      </c>
      <c r="O194" s="24">
        <f t="shared" si="378"/>
        <v>3.7964471582019321E-4</v>
      </c>
      <c r="P194" s="24">
        <f t="shared" si="378"/>
        <v>-5.1124137819458237E-3</v>
      </c>
      <c r="Q194" s="24">
        <f t="shared" si="378"/>
        <v>-7.3518300735181397E-3</v>
      </c>
      <c r="R194" s="24">
        <f t="shared" si="378"/>
        <v>1.0439961394505648E-2</v>
      </c>
      <c r="S194" s="26">
        <f t="shared" si="287"/>
        <v>44855</v>
      </c>
      <c r="T194" s="24">
        <f t="shared" si="288"/>
        <v>7.0520121768787867E-3</v>
      </c>
      <c r="U194" s="24">
        <f t="shared" si="292"/>
        <v>1.1675382551637756E-2</v>
      </c>
      <c r="V194" s="24"/>
      <c r="W194" s="26">
        <f t="shared" si="289"/>
        <v>44855</v>
      </c>
      <c r="X194" s="24">
        <f t="shared" ref="X194:AE194" si="379">STDEV(K175:K194)</f>
        <v>1.1675382551637756E-2</v>
      </c>
      <c r="Y194" s="24">
        <f t="shared" si="379"/>
        <v>1.2328296990236999E-2</v>
      </c>
      <c r="Z194" s="24">
        <f t="shared" si="379"/>
        <v>7.5797487360956097E-3</v>
      </c>
      <c r="AA194" s="24">
        <f t="shared" si="379"/>
        <v>9.9526552639612794E-3</v>
      </c>
      <c r="AB194" s="24">
        <f t="shared" si="379"/>
        <v>8.3926678912375208E-3</v>
      </c>
      <c r="AC194" s="24">
        <f t="shared" si="379"/>
        <v>1.5039872164481209E-2</v>
      </c>
      <c r="AD194" s="24">
        <f t="shared" si="379"/>
        <v>1.2273009798067662E-2</v>
      </c>
      <c r="AE194" s="24">
        <f t="shared" si="379"/>
        <v>1.4429804184594936E-2</v>
      </c>
    </row>
    <row r="195" spans="1:31" s="19" customFormat="1" ht="13.8" x14ac:dyDescent="0.3">
      <c r="A195" s="22" t="s">
        <v>2038</v>
      </c>
      <c r="B195" s="22" t="s">
        <v>2039</v>
      </c>
      <c r="C195" s="22" t="s">
        <v>2040</v>
      </c>
      <c r="D195" s="22" t="s">
        <v>2041</v>
      </c>
      <c r="E195" s="22" t="s">
        <v>2042</v>
      </c>
      <c r="F195" s="22" t="s">
        <v>2043</v>
      </c>
      <c r="G195" s="22" t="s">
        <v>2044</v>
      </c>
      <c r="H195" s="22" t="s">
        <v>2045</v>
      </c>
      <c r="I195" s="22" t="s">
        <v>2046</v>
      </c>
      <c r="J195" s="23">
        <f t="shared" ref="J195:J258" si="380">DATEVALUE(A195)</f>
        <v>44858</v>
      </c>
      <c r="K195" s="24">
        <f t="shared" ref="K195:R195" si="381">B195/B194-1</f>
        <v>5.3793794969307918E-3</v>
      </c>
      <c r="L195" s="24">
        <f t="shared" si="381"/>
        <v>5.471841299800273E-3</v>
      </c>
      <c r="M195" s="24">
        <f t="shared" si="381"/>
        <v>-9.7579498591501279E-3</v>
      </c>
      <c r="N195" s="24">
        <f t="shared" si="381"/>
        <v>9.2541458680721611E-3</v>
      </c>
      <c r="O195" s="24">
        <f t="shared" si="381"/>
        <v>2.2928163691276149E-2</v>
      </c>
      <c r="P195" s="24">
        <f t="shared" si="381"/>
        <v>1.8484087964745211E-3</v>
      </c>
      <c r="Q195" s="24">
        <f t="shared" si="381"/>
        <v>1.5467806841046094E-2</v>
      </c>
      <c r="R195" s="24">
        <f t="shared" si="381"/>
        <v>2.7567783744326668E-3</v>
      </c>
      <c r="S195" s="26">
        <f t="shared" si="287"/>
        <v>44858</v>
      </c>
      <c r="T195" s="24">
        <f t="shared" si="288"/>
        <v>3.5002573187367762E-3</v>
      </c>
      <c r="U195" s="24">
        <f t="shared" si="292"/>
        <v>1.1644855997203567E-2</v>
      </c>
      <c r="V195" s="24"/>
      <c r="W195" s="26">
        <f t="shared" si="289"/>
        <v>44858</v>
      </c>
      <c r="X195" s="24">
        <f t="shared" ref="X195:AE195" si="382">STDEV(K176:K195)</f>
        <v>1.1644855997203567E-2</v>
      </c>
      <c r="Y195" s="24">
        <f t="shared" si="382"/>
        <v>1.2345188871027171E-2</v>
      </c>
      <c r="Z195" s="24">
        <f t="shared" si="382"/>
        <v>7.9155062427511084E-3</v>
      </c>
      <c r="AA195" s="24">
        <f t="shared" si="382"/>
        <v>1.0178801399213394E-2</v>
      </c>
      <c r="AB195" s="24">
        <f t="shared" si="382"/>
        <v>9.7345156947555057E-3</v>
      </c>
      <c r="AC195" s="24">
        <f t="shared" si="382"/>
        <v>1.4862586867349606E-2</v>
      </c>
      <c r="AD195" s="24">
        <f t="shared" si="382"/>
        <v>1.2643656274937534E-2</v>
      </c>
      <c r="AE195" s="24">
        <f t="shared" si="382"/>
        <v>1.4438020152026521E-2</v>
      </c>
    </row>
    <row r="196" spans="1:31" s="19" customFormat="1" ht="13.8" x14ac:dyDescent="0.3">
      <c r="A196" s="22" t="s">
        <v>2047</v>
      </c>
      <c r="B196" s="22" t="s">
        <v>2048</v>
      </c>
      <c r="C196" s="22" t="s">
        <v>2049</v>
      </c>
      <c r="D196" s="22" t="s">
        <v>2050</v>
      </c>
      <c r="E196" s="22" t="s">
        <v>2051</v>
      </c>
      <c r="F196" s="22" t="s">
        <v>2052</v>
      </c>
      <c r="G196" s="22" t="s">
        <v>2053</v>
      </c>
      <c r="H196" s="22" t="s">
        <v>2054</v>
      </c>
      <c r="I196" s="22" t="s">
        <v>2055</v>
      </c>
      <c r="J196" s="23">
        <f t="shared" si="380"/>
        <v>44859</v>
      </c>
      <c r="K196" s="24">
        <f t="shared" ref="K196:R196" si="383">B196/B195-1</f>
        <v>-1.3702199539966653E-3</v>
      </c>
      <c r="L196" s="24">
        <f t="shared" si="383"/>
        <v>-5.0632911392405333E-3</v>
      </c>
      <c r="M196" s="24">
        <f t="shared" si="383"/>
        <v>3.4422486980096867E-3</v>
      </c>
      <c r="N196" s="24">
        <f t="shared" si="383"/>
        <v>-3.6602793287185964E-3</v>
      </c>
      <c r="O196" s="24">
        <f t="shared" si="383"/>
        <v>4.6683464469554625E-3</v>
      </c>
      <c r="P196" s="24">
        <f t="shared" si="383"/>
        <v>-6.070640176600417E-3</v>
      </c>
      <c r="Q196" s="24">
        <f t="shared" si="383"/>
        <v>3.6369561675084761E-3</v>
      </c>
      <c r="R196" s="24">
        <f t="shared" si="383"/>
        <v>-1.5724646379381868E-2</v>
      </c>
      <c r="S196" s="26">
        <f t="shared" si="287"/>
        <v>44859</v>
      </c>
      <c r="T196" s="24">
        <f t="shared" si="288"/>
        <v>3.5083714828555114E-3</v>
      </c>
      <c r="U196" s="24">
        <f t="shared" si="292"/>
        <v>1.1638735592788682E-2</v>
      </c>
      <c r="V196" s="24"/>
      <c r="W196" s="26">
        <f t="shared" si="289"/>
        <v>44859</v>
      </c>
      <c r="X196" s="24">
        <f t="shared" ref="X196:AE196" si="384">STDEV(K177:K196)</f>
        <v>1.1638735592788682E-2</v>
      </c>
      <c r="Y196" s="24">
        <f t="shared" si="384"/>
        <v>1.2369315194936687E-2</v>
      </c>
      <c r="Z196" s="24">
        <f t="shared" si="384"/>
        <v>7.8082729628234666E-3</v>
      </c>
      <c r="AA196" s="24">
        <f t="shared" si="384"/>
        <v>1.0211403236291303E-2</v>
      </c>
      <c r="AB196" s="24">
        <f t="shared" si="384"/>
        <v>9.7493312517006325E-3</v>
      </c>
      <c r="AC196" s="24">
        <f t="shared" si="384"/>
        <v>1.4858886807660244E-2</v>
      </c>
      <c r="AD196" s="24">
        <f t="shared" si="384"/>
        <v>1.2532322668224618E-2</v>
      </c>
      <c r="AE196" s="24">
        <f t="shared" si="384"/>
        <v>1.473746119231497E-2</v>
      </c>
    </row>
    <row r="197" spans="1:31" s="19" customFormat="1" ht="13.8" x14ac:dyDescent="0.3">
      <c r="A197" s="22" t="s">
        <v>2056</v>
      </c>
      <c r="B197" s="22" t="s">
        <v>2057</v>
      </c>
      <c r="C197" s="22" t="s">
        <v>2058</v>
      </c>
      <c r="D197" s="22" t="s">
        <v>2059</v>
      </c>
      <c r="E197" s="22" t="s">
        <v>2060</v>
      </c>
      <c r="F197" s="22" t="s">
        <v>2061</v>
      </c>
      <c r="G197" s="22" t="s">
        <v>2062</v>
      </c>
      <c r="H197" s="22" t="s">
        <v>2063</v>
      </c>
      <c r="I197" s="22" t="s">
        <v>2064</v>
      </c>
      <c r="J197" s="23">
        <f t="shared" si="380"/>
        <v>44860</v>
      </c>
      <c r="K197" s="24">
        <f t="shared" ref="K197:R197" si="385">B197/B196-1</f>
        <v>-4.0083315713468348E-3</v>
      </c>
      <c r="L197" s="24">
        <f t="shared" si="385"/>
        <v>-4.470421596867058E-3</v>
      </c>
      <c r="M197" s="24">
        <f t="shared" si="385"/>
        <v>-6.4787330477594773E-3</v>
      </c>
      <c r="N197" s="24">
        <f t="shared" si="385"/>
        <v>-3.3964638385906021E-3</v>
      </c>
      <c r="O197" s="24">
        <f t="shared" si="385"/>
        <v>3.5234563722248424E-3</v>
      </c>
      <c r="P197" s="24">
        <f t="shared" si="385"/>
        <v>-6.1675975220737422E-3</v>
      </c>
      <c r="Q197" s="24">
        <f t="shared" si="385"/>
        <v>-2.0716572608663331E-3</v>
      </c>
      <c r="R197" s="24">
        <f t="shared" si="385"/>
        <v>-4.3588412091456474E-3</v>
      </c>
      <c r="S197" s="26">
        <f t="shared" si="287"/>
        <v>44860</v>
      </c>
      <c r="T197" s="24">
        <f t="shared" si="288"/>
        <v>3.8007474148530015E-3</v>
      </c>
      <c r="U197" s="24">
        <f t="shared" si="292"/>
        <v>1.1352016711439832E-2</v>
      </c>
      <c r="V197" s="24"/>
      <c r="W197" s="26">
        <f t="shared" si="289"/>
        <v>44860</v>
      </c>
      <c r="X197" s="24">
        <f t="shared" ref="X197:AE197" si="386">STDEV(K178:K197)</f>
        <v>1.1352016711439832E-2</v>
      </c>
      <c r="Y197" s="24">
        <f t="shared" si="386"/>
        <v>1.2092416684870048E-2</v>
      </c>
      <c r="Z197" s="24">
        <f t="shared" si="386"/>
        <v>7.8064899738248591E-3</v>
      </c>
      <c r="AA197" s="24">
        <f t="shared" si="386"/>
        <v>9.9266259476476285E-3</v>
      </c>
      <c r="AB197" s="24">
        <f t="shared" si="386"/>
        <v>9.7516324594360045E-3</v>
      </c>
      <c r="AC197" s="24">
        <f t="shared" si="386"/>
        <v>1.4631035165341848E-2</v>
      </c>
      <c r="AD197" s="24">
        <f t="shared" si="386"/>
        <v>1.2226299216128719E-2</v>
      </c>
      <c r="AE197" s="24">
        <f t="shared" si="386"/>
        <v>1.4458270619360492E-2</v>
      </c>
    </row>
    <row r="198" spans="1:31" s="19" customFormat="1" ht="13.8" x14ac:dyDescent="0.3">
      <c r="A198" s="22" t="s">
        <v>2065</v>
      </c>
      <c r="B198" s="22" t="s">
        <v>2066</v>
      </c>
      <c r="C198" s="22" t="s">
        <v>2067</v>
      </c>
      <c r="D198" s="22" t="s">
        <v>2068</v>
      </c>
      <c r="E198" s="22" t="s">
        <v>2069</v>
      </c>
      <c r="F198" s="22" t="s">
        <v>2070</v>
      </c>
      <c r="G198" s="22" t="s">
        <v>2071</v>
      </c>
      <c r="H198" s="22" t="s">
        <v>2072</v>
      </c>
      <c r="I198" s="22" t="s">
        <v>2073</v>
      </c>
      <c r="J198" s="23">
        <f t="shared" si="380"/>
        <v>44861</v>
      </c>
      <c r="K198" s="24">
        <f t="shared" ref="K198:R198" si="387">B198/B197-1</f>
        <v>-3.0985202984697979E-3</v>
      </c>
      <c r="L198" s="24">
        <f t="shared" si="387"/>
        <v>-2.9158699808795596E-3</v>
      </c>
      <c r="M198" s="24">
        <f t="shared" si="387"/>
        <v>-2.7550920003936996E-3</v>
      </c>
      <c r="N198" s="24">
        <f t="shared" si="387"/>
        <v>-6.6823247427920673E-3</v>
      </c>
      <c r="O198" s="24">
        <f t="shared" si="387"/>
        <v>-6.1482321915917737E-3</v>
      </c>
      <c r="P198" s="24">
        <f t="shared" si="387"/>
        <v>-4.1080358658918126E-4</v>
      </c>
      <c r="Q198" s="24">
        <f t="shared" si="387"/>
        <v>6.5077051228645821E-4</v>
      </c>
      <c r="R198" s="24">
        <f t="shared" si="387"/>
        <v>-1.2631969907700213E-2</v>
      </c>
      <c r="S198" s="26">
        <f t="shared" si="287"/>
        <v>44861</v>
      </c>
      <c r="T198" s="24">
        <f t="shared" si="288"/>
        <v>3.7285104510011761E-3</v>
      </c>
      <c r="U198" s="24">
        <f t="shared" si="292"/>
        <v>1.1316914655023073E-2</v>
      </c>
      <c r="V198" s="24"/>
      <c r="W198" s="26">
        <f t="shared" si="289"/>
        <v>44861</v>
      </c>
      <c r="X198" s="24">
        <f t="shared" ref="X198:AE198" si="388">STDEV(K179:K198)</f>
        <v>1.1316914655023073E-2</v>
      </c>
      <c r="Y198" s="24">
        <f t="shared" si="388"/>
        <v>1.2009546223094589E-2</v>
      </c>
      <c r="Z198" s="24">
        <f t="shared" si="388"/>
        <v>7.827079337164233E-3</v>
      </c>
      <c r="AA198" s="24">
        <f t="shared" si="388"/>
        <v>9.7759231863201231E-3</v>
      </c>
      <c r="AB198" s="24">
        <f t="shared" si="388"/>
        <v>9.8949141838849935E-3</v>
      </c>
      <c r="AC198" s="24">
        <f t="shared" si="388"/>
        <v>1.4590414072851991E-2</v>
      </c>
      <c r="AD198" s="24">
        <f t="shared" si="388"/>
        <v>1.2064971526118682E-2</v>
      </c>
      <c r="AE198" s="24">
        <f t="shared" si="388"/>
        <v>1.3608354730987097E-2</v>
      </c>
    </row>
    <row r="199" spans="1:31" s="19" customFormat="1" ht="13.8" x14ac:dyDescent="0.3">
      <c r="A199" s="22" t="s">
        <v>2074</v>
      </c>
      <c r="B199" s="22" t="s">
        <v>2075</v>
      </c>
      <c r="C199" s="22" t="s">
        <v>2076</v>
      </c>
      <c r="D199" s="22" t="s">
        <v>2077</v>
      </c>
      <c r="E199" s="22" t="s">
        <v>2078</v>
      </c>
      <c r="F199" s="22" t="s">
        <v>2079</v>
      </c>
      <c r="G199" s="22" t="s">
        <v>2080</v>
      </c>
      <c r="H199" s="22" t="s">
        <v>2081</v>
      </c>
      <c r="I199" s="22" t="s">
        <v>2082</v>
      </c>
      <c r="J199" s="23">
        <f t="shared" si="380"/>
        <v>44862</v>
      </c>
      <c r="K199" s="24">
        <f t="shared" ref="K199:R199" si="389">B199/B198-1</f>
        <v>-1.1395043269448624E-2</v>
      </c>
      <c r="L199" s="24">
        <f t="shared" si="389"/>
        <v>-1.2484383944862287E-2</v>
      </c>
      <c r="M199" s="24">
        <f t="shared" si="389"/>
        <v>-8.871148585011368E-3</v>
      </c>
      <c r="N199" s="24">
        <f t="shared" si="389"/>
        <v>-1.9341599250250363E-2</v>
      </c>
      <c r="O199" s="24">
        <f t="shared" si="389"/>
        <v>1.1261782447047342E-3</v>
      </c>
      <c r="P199" s="24">
        <f t="shared" si="389"/>
        <v>-6.372812256841387E-3</v>
      </c>
      <c r="Q199" s="24">
        <f t="shared" si="389"/>
        <v>-1.5679873052209969E-2</v>
      </c>
      <c r="R199" s="24">
        <f t="shared" si="389"/>
        <v>-2.0016727293099779E-2</v>
      </c>
      <c r="S199" s="26">
        <f t="shared" si="287"/>
        <v>44862</v>
      </c>
      <c r="T199" s="24">
        <f t="shared" si="288"/>
        <v>6.0067027273660893E-3</v>
      </c>
      <c r="U199" s="24">
        <f t="shared" si="292"/>
        <v>1.1518094644994889E-2</v>
      </c>
      <c r="V199" s="24"/>
      <c r="W199" s="26">
        <f t="shared" si="289"/>
        <v>44862</v>
      </c>
      <c r="X199" s="24">
        <f t="shared" ref="X199:AE199" si="390">STDEV(K180:K199)</f>
        <v>1.1518094644994889E-2</v>
      </c>
      <c r="Y199" s="24">
        <f t="shared" si="390"/>
        <v>1.2204879780873217E-2</v>
      </c>
      <c r="Z199" s="24">
        <f t="shared" si="390"/>
        <v>7.8726272673112531E-3</v>
      </c>
      <c r="AA199" s="24">
        <f t="shared" si="390"/>
        <v>1.0530127956312783E-2</v>
      </c>
      <c r="AB199" s="24">
        <f t="shared" si="390"/>
        <v>9.7250516906162571E-3</v>
      </c>
      <c r="AC199" s="24">
        <f t="shared" si="390"/>
        <v>1.4560659940270863E-2</v>
      </c>
      <c r="AD199" s="24">
        <f t="shared" si="390"/>
        <v>1.2420527081176644E-2</v>
      </c>
      <c r="AE199" s="24">
        <f t="shared" si="390"/>
        <v>1.3990444588681487E-2</v>
      </c>
    </row>
    <row r="200" spans="1:31" s="19" customFormat="1" ht="13.8" x14ac:dyDescent="0.3">
      <c r="A200" s="22" t="s">
        <v>2083</v>
      </c>
      <c r="B200" s="22" t="s">
        <v>2084</v>
      </c>
      <c r="C200" s="22" t="s">
        <v>2085</v>
      </c>
      <c r="D200" s="22" t="s">
        <v>2086</v>
      </c>
      <c r="E200" s="22" t="s">
        <v>2087</v>
      </c>
      <c r="F200" s="22" t="s">
        <v>2088</v>
      </c>
      <c r="G200" s="22" t="s">
        <v>2089</v>
      </c>
      <c r="H200" s="22" t="s">
        <v>2090</v>
      </c>
      <c r="I200" s="22" t="s">
        <v>2091</v>
      </c>
      <c r="J200" s="23">
        <f t="shared" si="380"/>
        <v>44865</v>
      </c>
      <c r="K200" s="24">
        <f t="shared" ref="K200:R200" si="391">B200/B199-1</f>
        <v>-1.63752606613351E-2</v>
      </c>
      <c r="L200" s="24">
        <f t="shared" si="391"/>
        <v>-2.0946609704834196E-2</v>
      </c>
      <c r="M200" s="24">
        <f t="shared" si="391"/>
        <v>-9.9551114972618038E-5</v>
      </c>
      <c r="N200" s="24">
        <f t="shared" si="391"/>
        <v>-2.3527451745015249E-2</v>
      </c>
      <c r="O200" s="24">
        <f t="shared" si="391"/>
        <v>-6.0252103430210591E-3</v>
      </c>
      <c r="P200" s="24">
        <f t="shared" si="391"/>
        <v>-1.8480017206103705E-2</v>
      </c>
      <c r="Q200" s="24">
        <f t="shared" si="391"/>
        <v>-1.8968900517333687E-2</v>
      </c>
      <c r="R200" s="24">
        <f t="shared" si="391"/>
        <v>-2.9515413105529298E-2</v>
      </c>
      <c r="S200" s="26">
        <f t="shared" si="287"/>
        <v>44865</v>
      </c>
      <c r="T200" s="24">
        <f t="shared" si="288"/>
        <v>6.3790041497184631E-3</v>
      </c>
      <c r="U200" s="24">
        <f t="shared" si="292"/>
        <v>1.0948047775571998E-2</v>
      </c>
      <c r="V200" s="24"/>
      <c r="W200" s="26">
        <f t="shared" si="289"/>
        <v>44865</v>
      </c>
      <c r="X200" s="24">
        <f t="shared" ref="X200:AE200" si="392">STDEV(K181:K200)</f>
        <v>1.0948047775571998E-2</v>
      </c>
      <c r="Y200" s="24">
        <f t="shared" si="392"/>
        <v>1.2387862216019152E-2</v>
      </c>
      <c r="Z200" s="24">
        <f t="shared" si="392"/>
        <v>6.4155805295219226E-3</v>
      </c>
      <c r="AA200" s="24">
        <f t="shared" si="392"/>
        <v>1.1126596384159739E-2</v>
      </c>
      <c r="AB200" s="24">
        <f t="shared" si="392"/>
        <v>8.4367532853063584E-3</v>
      </c>
      <c r="AC200" s="24">
        <f t="shared" si="392"/>
        <v>1.452542200773755E-2</v>
      </c>
      <c r="AD200" s="24">
        <f t="shared" si="392"/>
        <v>1.179425174262708E-2</v>
      </c>
      <c r="AE200" s="24">
        <f t="shared" si="392"/>
        <v>1.4945511195456567E-2</v>
      </c>
    </row>
    <row r="201" spans="1:31" s="19" customFormat="1" ht="13.8" x14ac:dyDescent="0.3">
      <c r="A201" s="22" t="s">
        <v>2092</v>
      </c>
      <c r="B201" s="22" t="s">
        <v>2093</v>
      </c>
      <c r="C201" s="22" t="s">
        <v>2094</v>
      </c>
      <c r="D201" s="22" t="s">
        <v>2095</v>
      </c>
      <c r="E201" s="22" t="s">
        <v>2096</v>
      </c>
      <c r="F201" s="22" t="s">
        <v>2097</v>
      </c>
      <c r="G201" s="22" t="s">
        <v>2098</v>
      </c>
      <c r="H201" s="22" t="s">
        <v>2099</v>
      </c>
      <c r="I201" s="22" t="s">
        <v>2100</v>
      </c>
      <c r="J201" s="23">
        <f t="shared" si="380"/>
        <v>44866</v>
      </c>
      <c r="K201" s="24">
        <f t="shared" ref="K201:R201" si="393">B201/B200-1</f>
        <v>2.5039371546253575E-2</v>
      </c>
      <c r="L201" s="24">
        <f t="shared" si="393"/>
        <v>2.7207947707537983E-2</v>
      </c>
      <c r="M201" s="24">
        <f t="shared" si="393"/>
        <v>1.3214463501832974E-2</v>
      </c>
      <c r="N201" s="24">
        <f t="shared" si="393"/>
        <v>2.7619140471199843E-2</v>
      </c>
      <c r="O201" s="24">
        <f t="shared" si="393"/>
        <v>9.5499434134846961E-3</v>
      </c>
      <c r="P201" s="24">
        <f t="shared" si="393"/>
        <v>2.5609619058321265E-2</v>
      </c>
      <c r="Q201" s="24">
        <f t="shared" si="393"/>
        <v>2.6690103850971925E-2</v>
      </c>
      <c r="R201" s="24">
        <f t="shared" si="393"/>
        <v>2.9319072123739298E-2</v>
      </c>
      <c r="S201" s="26">
        <f t="shared" si="287"/>
        <v>44866</v>
      </c>
      <c r="T201" s="24">
        <f t="shared" si="288"/>
        <v>1.6056754423680077E-2</v>
      </c>
      <c r="U201" s="24">
        <f t="shared" si="292"/>
        <v>1.2205847974090352E-2</v>
      </c>
      <c r="V201" s="24"/>
      <c r="W201" s="26">
        <f t="shared" si="289"/>
        <v>44866</v>
      </c>
      <c r="X201" s="24">
        <f t="shared" ref="X201:AE201" si="394">STDEV(K182:K201)</f>
        <v>1.2205847974090352E-2</v>
      </c>
      <c r="Y201" s="24">
        <f t="shared" si="394"/>
        <v>1.3737707459556121E-2</v>
      </c>
      <c r="Z201" s="24">
        <f t="shared" si="394"/>
        <v>6.9265901202748342E-3</v>
      </c>
      <c r="AA201" s="24">
        <f t="shared" si="394"/>
        <v>1.2703231500691047E-2</v>
      </c>
      <c r="AB201" s="24">
        <f t="shared" si="394"/>
        <v>8.622594948844705E-3</v>
      </c>
      <c r="AC201" s="24">
        <f t="shared" si="394"/>
        <v>1.5541002571005722E-2</v>
      </c>
      <c r="AD201" s="24">
        <f t="shared" si="394"/>
        <v>1.3102530660343087E-2</v>
      </c>
      <c r="AE201" s="24">
        <f t="shared" si="394"/>
        <v>1.6090051867231461E-2</v>
      </c>
    </row>
    <row r="202" spans="1:31" s="19" customFormat="1" ht="13.8" x14ac:dyDescent="0.3">
      <c r="A202" s="22" t="s">
        <v>2101</v>
      </c>
      <c r="B202" s="22" t="s">
        <v>2102</v>
      </c>
      <c r="C202" s="22" t="s">
        <v>2103</v>
      </c>
      <c r="D202" s="22" t="s">
        <v>2104</v>
      </c>
      <c r="E202" s="22" t="s">
        <v>2105</v>
      </c>
      <c r="F202" s="22" t="s">
        <v>2106</v>
      </c>
      <c r="G202" s="22" t="s">
        <v>2107</v>
      </c>
      <c r="H202" s="22" t="s">
        <v>2108</v>
      </c>
      <c r="I202" s="22" t="s">
        <v>2109</v>
      </c>
      <c r="J202" s="23">
        <f t="shared" si="380"/>
        <v>44867</v>
      </c>
      <c r="K202" s="24">
        <f t="shared" ref="K202:R202" si="395">B202/B201-1</f>
        <v>4.6182657866506993E-3</v>
      </c>
      <c r="L202" s="24">
        <f t="shared" si="395"/>
        <v>4.6653737268185225E-3</v>
      </c>
      <c r="M202" s="24">
        <f t="shared" si="395"/>
        <v>7.4054223055963764E-3</v>
      </c>
      <c r="N202" s="24">
        <f t="shared" si="395"/>
        <v>4.1927191188355639E-3</v>
      </c>
      <c r="O202" s="24">
        <f t="shared" si="395"/>
        <v>9.5210307283566387E-4</v>
      </c>
      <c r="P202" s="24">
        <f t="shared" si="395"/>
        <v>4.8866537378517982E-3</v>
      </c>
      <c r="Q202" s="24">
        <f t="shared" si="395"/>
        <v>-1.7448916002493764E-3</v>
      </c>
      <c r="R202" s="24">
        <f t="shared" si="395"/>
        <v>3.444808260672283E-2</v>
      </c>
      <c r="S202" s="26">
        <f t="shared" si="287"/>
        <v>44867</v>
      </c>
      <c r="T202" s="24">
        <f t="shared" si="288"/>
        <v>1.6245015485120418E-2</v>
      </c>
      <c r="U202" s="24">
        <f t="shared" si="292"/>
        <v>1.2051127859745317E-2</v>
      </c>
      <c r="V202" s="24"/>
      <c r="W202" s="26">
        <f t="shared" si="289"/>
        <v>44867</v>
      </c>
      <c r="X202" s="24">
        <f t="shared" ref="X202:AE202" si="396">STDEV(K183:K202)</f>
        <v>1.2051127859745317E-2</v>
      </c>
      <c r="Y202" s="24">
        <f t="shared" si="396"/>
        <v>1.3640378069866231E-2</v>
      </c>
      <c r="Z202" s="24">
        <f t="shared" si="396"/>
        <v>6.9642965487901514E-3</v>
      </c>
      <c r="AA202" s="24">
        <f t="shared" si="396"/>
        <v>1.2389346707737685E-2</v>
      </c>
      <c r="AB202" s="24">
        <f t="shared" si="396"/>
        <v>8.4512240688926731E-3</v>
      </c>
      <c r="AC202" s="24">
        <f t="shared" si="396"/>
        <v>1.5550091663226975E-2</v>
      </c>
      <c r="AD202" s="24">
        <f t="shared" si="396"/>
        <v>1.2828274102420543E-2</v>
      </c>
      <c r="AE202" s="24">
        <f t="shared" si="396"/>
        <v>1.848442788822954E-2</v>
      </c>
    </row>
    <row r="203" spans="1:31" s="19" customFormat="1" ht="13.8" x14ac:dyDescent="0.3">
      <c r="A203" s="22" t="s">
        <v>2110</v>
      </c>
      <c r="B203" s="22" t="s">
        <v>2111</v>
      </c>
      <c r="C203" s="22" t="s">
        <v>2112</v>
      </c>
      <c r="D203" s="22" t="s">
        <v>2113</v>
      </c>
      <c r="E203" s="22" t="s">
        <v>2114</v>
      </c>
      <c r="F203" s="22" t="s">
        <v>2115</v>
      </c>
      <c r="G203" s="22" t="s">
        <v>2116</v>
      </c>
      <c r="H203" s="22" t="s">
        <v>2117</v>
      </c>
      <c r="I203" s="22" t="s">
        <v>2118</v>
      </c>
      <c r="J203" s="23">
        <f t="shared" si="380"/>
        <v>44868</v>
      </c>
      <c r="K203" s="24">
        <f t="shared" ref="K203:R203" si="397">B203/B202-1</f>
        <v>1.7284129368542178E-3</v>
      </c>
      <c r="L203" s="24">
        <f t="shared" si="397"/>
        <v>2.0462844674573599E-3</v>
      </c>
      <c r="M203" s="24">
        <f t="shared" si="397"/>
        <v>-3.5469168425350528E-4</v>
      </c>
      <c r="N203" s="24">
        <f t="shared" si="397"/>
        <v>3.4012184065510542E-3</v>
      </c>
      <c r="O203" s="24">
        <f t="shared" si="397"/>
        <v>-7.3180834905877123E-3</v>
      </c>
      <c r="P203" s="24">
        <f t="shared" si="397"/>
        <v>1.2484326446056127E-3</v>
      </c>
      <c r="Q203" s="24">
        <f t="shared" si="397"/>
        <v>-9.0025562002638004E-4</v>
      </c>
      <c r="R203" s="24">
        <f t="shared" si="397"/>
        <v>6.3266628730400676E-3</v>
      </c>
      <c r="S203" s="26">
        <f t="shared" si="287"/>
        <v>44868</v>
      </c>
      <c r="T203" s="24">
        <f t="shared" si="288"/>
        <v>1.6176119482971495E-2</v>
      </c>
      <c r="U203" s="24">
        <f t="shared" si="292"/>
        <v>1.1516800388838422E-2</v>
      </c>
      <c r="V203" s="24"/>
      <c r="W203" s="26">
        <f t="shared" si="289"/>
        <v>44868</v>
      </c>
      <c r="X203" s="24">
        <f t="shared" ref="X203:AE203" si="398">STDEV(K184:K203)</f>
        <v>1.1516800388838422E-2</v>
      </c>
      <c r="Y203" s="24">
        <f t="shared" si="398"/>
        <v>1.320089728301377E-2</v>
      </c>
      <c r="Z203" s="24">
        <f t="shared" si="398"/>
        <v>6.87959450367085E-3</v>
      </c>
      <c r="AA203" s="24">
        <f t="shared" si="398"/>
        <v>1.2048537876659009E-2</v>
      </c>
      <c r="AB203" s="24">
        <f t="shared" si="398"/>
        <v>8.0602433558174952E-3</v>
      </c>
      <c r="AC203" s="24">
        <f t="shared" si="398"/>
        <v>1.5080363535410455E-2</v>
      </c>
      <c r="AD203" s="24">
        <f t="shared" si="398"/>
        <v>1.2644160906928376E-2</v>
      </c>
      <c r="AE203" s="24">
        <f t="shared" si="398"/>
        <v>1.8415763634184221E-2</v>
      </c>
    </row>
    <row r="204" spans="1:31" s="19" customFormat="1" ht="13.8" x14ac:dyDescent="0.3">
      <c r="A204" s="22" t="s">
        <v>2119</v>
      </c>
      <c r="B204" s="22" t="s">
        <v>2120</v>
      </c>
      <c r="C204" s="22" t="s">
        <v>2121</v>
      </c>
      <c r="D204" s="22" t="s">
        <v>2122</v>
      </c>
      <c r="E204" s="22" t="s">
        <v>2123</v>
      </c>
      <c r="F204" s="22" t="s">
        <v>2124</v>
      </c>
      <c r="G204" s="22" t="s">
        <v>2125</v>
      </c>
      <c r="H204" s="22" t="s">
        <v>2126</v>
      </c>
      <c r="I204" s="22" t="s">
        <v>2127</v>
      </c>
      <c r="J204" s="23">
        <f t="shared" si="380"/>
        <v>44869</v>
      </c>
      <c r="K204" s="24">
        <f t="shared" ref="K204:R204" si="399">B204/B203-1</f>
        <v>1.8442234206889063E-2</v>
      </c>
      <c r="L204" s="24">
        <f t="shared" si="399"/>
        <v>2.086106911568919E-2</v>
      </c>
      <c r="M204" s="24">
        <f t="shared" si="399"/>
        <v>8.4357868965885263E-3</v>
      </c>
      <c r="N204" s="24">
        <f t="shared" si="399"/>
        <v>2.0698471561556575E-2</v>
      </c>
      <c r="O204" s="24">
        <f t="shared" si="399"/>
        <v>4.451038575667754E-3</v>
      </c>
      <c r="P204" s="24">
        <f t="shared" si="399"/>
        <v>2.0728632955640647E-2</v>
      </c>
      <c r="Q204" s="24">
        <f t="shared" si="399"/>
        <v>1.2864866286947052E-2</v>
      </c>
      <c r="R204" s="24">
        <f t="shared" si="399"/>
        <v>3.2286565851321392E-2</v>
      </c>
      <c r="S204" s="26">
        <f t="shared" si="287"/>
        <v>44869</v>
      </c>
      <c r="T204" s="24">
        <f t="shared" si="288"/>
        <v>1.609138062270149E-2</v>
      </c>
      <c r="U204" s="24">
        <f t="shared" si="292"/>
        <v>1.2226506977520252E-2</v>
      </c>
      <c r="V204" s="24"/>
      <c r="W204" s="26">
        <f t="shared" si="289"/>
        <v>44869</v>
      </c>
      <c r="X204" s="24">
        <f t="shared" ref="X204:AE204" si="400">STDEV(K185:K204)</f>
        <v>1.2226506977520252E-2</v>
      </c>
      <c r="Y204" s="24">
        <f t="shared" si="400"/>
        <v>1.4064746524976584E-2</v>
      </c>
      <c r="Z204" s="24">
        <f t="shared" si="400"/>
        <v>7.0637109897334974E-3</v>
      </c>
      <c r="AA204" s="24">
        <f t="shared" si="400"/>
        <v>1.2988500355938693E-2</v>
      </c>
      <c r="AB204" s="24">
        <f t="shared" si="400"/>
        <v>8.0347093454101442E-3</v>
      </c>
      <c r="AC204" s="24">
        <f t="shared" si="400"/>
        <v>1.574932520344258E-2</v>
      </c>
      <c r="AD204" s="24">
        <f t="shared" si="400"/>
        <v>1.2697013565185268E-2</v>
      </c>
      <c r="AE204" s="24">
        <f t="shared" si="400"/>
        <v>2.0170917388438268E-2</v>
      </c>
    </row>
    <row r="205" spans="1:31" s="19" customFormat="1" ht="13.8" x14ac:dyDescent="0.3">
      <c r="A205" s="22" t="s">
        <v>2128</v>
      </c>
      <c r="B205" s="22" t="s">
        <v>2129</v>
      </c>
      <c r="C205" s="22" t="s">
        <v>2130</v>
      </c>
      <c r="D205" s="22" t="s">
        <v>2131</v>
      </c>
      <c r="E205" s="22" t="s">
        <v>2132</v>
      </c>
      <c r="F205" s="22" t="s">
        <v>2133</v>
      </c>
      <c r="G205" s="22" t="s">
        <v>2134</v>
      </c>
      <c r="H205" s="22" t="s">
        <v>2135</v>
      </c>
      <c r="I205" s="22" t="s">
        <v>2136</v>
      </c>
      <c r="J205" s="23">
        <f t="shared" si="380"/>
        <v>44872</v>
      </c>
      <c r="K205" s="24">
        <f t="shared" ref="K205:R205" si="401">B205/B204-1</f>
        <v>2.5457141970135488E-3</v>
      </c>
      <c r="L205" s="24">
        <f t="shared" si="401"/>
        <v>-2.4866549517610359E-5</v>
      </c>
      <c r="M205" s="24">
        <f t="shared" si="401"/>
        <v>-6.8610634648369473E-4</v>
      </c>
      <c r="N205" s="24">
        <f t="shared" si="401"/>
        <v>1.1087575883368395E-3</v>
      </c>
      <c r="O205" s="24">
        <f t="shared" si="401"/>
        <v>1.5740398818316237E-2</v>
      </c>
      <c r="P205" s="24">
        <f t="shared" si="401"/>
        <v>-1.6643017933919424E-3</v>
      </c>
      <c r="Q205" s="24">
        <f t="shared" si="401"/>
        <v>7.1559370900919905E-3</v>
      </c>
      <c r="R205" s="24">
        <f t="shared" si="401"/>
        <v>-1.6205174243663079E-3</v>
      </c>
      <c r="S205" s="26">
        <f t="shared" si="287"/>
        <v>44872</v>
      </c>
      <c r="T205" s="24">
        <f t="shared" si="288"/>
        <v>1.0598059179499105E-2</v>
      </c>
      <c r="U205" s="24">
        <f t="shared" si="292"/>
        <v>1.0560483886337691E-2</v>
      </c>
      <c r="V205" s="24"/>
      <c r="W205" s="26">
        <f t="shared" si="289"/>
        <v>44872</v>
      </c>
      <c r="X205" s="24">
        <f t="shared" ref="X205:AE205" si="402">STDEV(K186:K205)</f>
        <v>1.0560483886337691E-2</v>
      </c>
      <c r="Y205" s="24">
        <f t="shared" si="402"/>
        <v>1.2051837523314263E-2</v>
      </c>
      <c r="Z205" s="24">
        <f t="shared" si="402"/>
        <v>6.2158567759604396E-3</v>
      </c>
      <c r="AA205" s="24">
        <f t="shared" si="402"/>
        <v>1.2766925181283851E-2</v>
      </c>
      <c r="AB205" s="24">
        <f t="shared" si="402"/>
        <v>8.1111532884806468E-3</v>
      </c>
      <c r="AC205" s="24">
        <f t="shared" si="402"/>
        <v>1.1677087611122303E-2</v>
      </c>
      <c r="AD205" s="24">
        <f t="shared" si="402"/>
        <v>1.2746540809285061E-2</v>
      </c>
      <c r="AE205" s="24">
        <f t="shared" si="402"/>
        <v>2.0079471149495258E-2</v>
      </c>
    </row>
    <row r="206" spans="1:31" s="19" customFormat="1" ht="13.8" x14ac:dyDescent="0.3">
      <c r="A206" s="22" t="s">
        <v>2137</v>
      </c>
      <c r="B206" s="22" t="s">
        <v>2138</v>
      </c>
      <c r="C206" s="22" t="s">
        <v>2139</v>
      </c>
      <c r="D206" s="22" t="s">
        <v>2140</v>
      </c>
      <c r="E206" s="22" t="s">
        <v>2141</v>
      </c>
      <c r="F206" s="22" t="s">
        <v>2142</v>
      </c>
      <c r="G206" s="22" t="s">
        <v>2143</v>
      </c>
      <c r="H206" s="22" t="s">
        <v>2144</v>
      </c>
      <c r="I206" s="22" t="s">
        <v>2145</v>
      </c>
      <c r="J206" s="23">
        <f t="shared" si="380"/>
        <v>44873</v>
      </c>
      <c r="K206" s="24">
        <f t="shared" ref="K206:R206" si="403">B206/B205-1</f>
        <v>8.5777103397020049E-3</v>
      </c>
      <c r="L206" s="24">
        <f t="shared" si="403"/>
        <v>1.0010416580322312E-2</v>
      </c>
      <c r="M206" s="24">
        <f t="shared" si="403"/>
        <v>-4.0314417245415068E-3</v>
      </c>
      <c r="N206" s="24">
        <f t="shared" si="403"/>
        <v>1.1357051596703416E-2</v>
      </c>
      <c r="O206" s="24">
        <f t="shared" si="403"/>
        <v>6.0137847458912042E-3</v>
      </c>
      <c r="P206" s="24">
        <f t="shared" si="403"/>
        <v>7.6995415540144219E-3</v>
      </c>
      <c r="Q206" s="24">
        <f t="shared" si="403"/>
        <v>6.3765312701482557E-3</v>
      </c>
      <c r="R206" s="24">
        <f t="shared" si="403"/>
        <v>1.5865697858283179E-2</v>
      </c>
      <c r="S206" s="26">
        <f t="shared" si="287"/>
        <v>44873</v>
      </c>
      <c r="T206" s="24">
        <f t="shared" si="288"/>
        <v>6.8291721986009713E-3</v>
      </c>
      <c r="U206" s="24">
        <f t="shared" si="292"/>
        <v>1.061304110033638E-2</v>
      </c>
      <c r="V206" s="24"/>
      <c r="W206" s="26">
        <f t="shared" si="289"/>
        <v>44873</v>
      </c>
      <c r="X206" s="24">
        <f t="shared" ref="X206:AE206" si="404">STDEV(K187:K206)</f>
        <v>1.061304110033638E-2</v>
      </c>
      <c r="Y206" s="24">
        <f t="shared" si="404"/>
        <v>1.2116234036217028E-2</v>
      </c>
      <c r="Z206" s="24">
        <f t="shared" si="404"/>
        <v>6.3079789304974669E-3</v>
      </c>
      <c r="AA206" s="24">
        <f t="shared" si="404"/>
        <v>1.3002562905896839E-2</v>
      </c>
      <c r="AB206" s="24">
        <f t="shared" si="404"/>
        <v>8.1381584033157119E-3</v>
      </c>
      <c r="AC206" s="24">
        <f t="shared" si="404"/>
        <v>1.1407859828635734E-2</v>
      </c>
      <c r="AD206" s="24">
        <f t="shared" si="404"/>
        <v>1.2532242236303266E-2</v>
      </c>
      <c r="AE206" s="24">
        <f t="shared" si="404"/>
        <v>1.9873978684247607E-2</v>
      </c>
    </row>
    <row r="207" spans="1:31" s="19" customFormat="1" ht="13.8" x14ac:dyDescent="0.3">
      <c r="A207" s="22" t="s">
        <v>2146</v>
      </c>
      <c r="B207" s="22" t="s">
        <v>2147</v>
      </c>
      <c r="C207" s="22" t="s">
        <v>2148</v>
      </c>
      <c r="D207" s="22" t="s">
        <v>2149</v>
      </c>
      <c r="E207" s="22" t="s">
        <v>2150</v>
      </c>
      <c r="F207" s="22" t="s">
        <v>2151</v>
      </c>
      <c r="G207" s="22" t="s">
        <v>2152</v>
      </c>
      <c r="H207" s="22" t="s">
        <v>2153</v>
      </c>
      <c r="I207" s="22" t="s">
        <v>2154</v>
      </c>
      <c r="J207" s="23">
        <f t="shared" si="380"/>
        <v>44874</v>
      </c>
      <c r="K207" s="24">
        <f t="shared" ref="K207:R207" si="405">B207/B206-1</f>
        <v>3.5089258300780024E-4</v>
      </c>
      <c r="L207" s="24">
        <f t="shared" si="405"/>
        <v>-5.9636817254182795E-4</v>
      </c>
      <c r="M207" s="24">
        <f t="shared" si="405"/>
        <v>-6.5046973459773616E-3</v>
      </c>
      <c r="N207" s="24">
        <f t="shared" si="405"/>
        <v>8.3647551898629047E-3</v>
      </c>
      <c r="O207" s="24">
        <f t="shared" si="405"/>
        <v>2.5206288020237277E-2</v>
      </c>
      <c r="P207" s="24">
        <f t="shared" si="405"/>
        <v>-6.9938227418542276E-3</v>
      </c>
      <c r="Q207" s="24">
        <f t="shared" si="405"/>
        <v>1.0282595186079657E-2</v>
      </c>
      <c r="R207" s="24">
        <f t="shared" si="405"/>
        <v>5.8585911626038989E-3</v>
      </c>
      <c r="S207" s="26">
        <f t="shared" si="287"/>
        <v>44874</v>
      </c>
      <c r="T207" s="24">
        <f t="shared" si="288"/>
        <v>7.4666518973421922E-3</v>
      </c>
      <c r="U207" s="24">
        <f t="shared" si="292"/>
        <v>1.053364510712935E-2</v>
      </c>
      <c r="V207" s="24"/>
      <c r="W207" s="26">
        <f t="shared" si="289"/>
        <v>44874</v>
      </c>
      <c r="X207" s="24">
        <f t="shared" ref="X207:AE207" si="406">STDEV(K188:K207)</f>
        <v>1.053364510712935E-2</v>
      </c>
      <c r="Y207" s="24">
        <f t="shared" si="406"/>
        <v>1.2008087323665758E-2</v>
      </c>
      <c r="Z207" s="24">
        <f t="shared" si="406"/>
        <v>6.4198847928569986E-3</v>
      </c>
      <c r="AA207" s="24">
        <f t="shared" si="406"/>
        <v>1.3058151966589103E-2</v>
      </c>
      <c r="AB207" s="24">
        <f t="shared" si="406"/>
        <v>9.6464583166561476E-3</v>
      </c>
      <c r="AC207" s="24">
        <f t="shared" si="406"/>
        <v>1.1370012180724372E-2</v>
      </c>
      <c r="AD207" s="24">
        <f t="shared" si="406"/>
        <v>1.2604486431078761E-2</v>
      </c>
      <c r="AE207" s="24">
        <f t="shared" si="406"/>
        <v>1.9805431202445607E-2</v>
      </c>
    </row>
    <row r="208" spans="1:31" s="19" customFormat="1" ht="13.8" x14ac:dyDescent="0.3">
      <c r="A208" s="22" t="s">
        <v>2155</v>
      </c>
      <c r="B208" s="22" t="s">
        <v>2156</v>
      </c>
      <c r="C208" s="22" t="s">
        <v>2157</v>
      </c>
      <c r="D208" s="22" t="s">
        <v>2158</v>
      </c>
      <c r="E208" s="22" t="s">
        <v>2159</v>
      </c>
      <c r="F208" s="22" t="s">
        <v>2160</v>
      </c>
      <c r="G208" s="22" t="s">
        <v>2161</v>
      </c>
      <c r="H208" s="22" t="s">
        <v>2162</v>
      </c>
      <c r="I208" s="22" t="s">
        <v>2163</v>
      </c>
      <c r="J208" s="23">
        <f t="shared" si="380"/>
        <v>44875</v>
      </c>
      <c r="K208" s="24">
        <f t="shared" ref="K208:R208" si="407">B208/B207-1</f>
        <v>-8.1027754636734395E-3</v>
      </c>
      <c r="L208" s="24">
        <f t="shared" si="407"/>
        <v>-1.0617855735120307E-2</v>
      </c>
      <c r="M208" s="24">
        <f t="shared" si="407"/>
        <v>2.0816097782283549E-3</v>
      </c>
      <c r="N208" s="24">
        <f t="shared" si="407"/>
        <v>-1.9374389663285863E-3</v>
      </c>
      <c r="O208" s="24">
        <f t="shared" si="407"/>
        <v>-1.7331022530330253E-3</v>
      </c>
      <c r="P208" s="24">
        <f t="shared" si="407"/>
        <v>-1.7455520194792795E-2</v>
      </c>
      <c r="Q208" s="24">
        <f t="shared" si="407"/>
        <v>1.0025746065164043E-2</v>
      </c>
      <c r="R208" s="24">
        <f t="shared" si="407"/>
        <v>-2.0202924166321634E-2</v>
      </c>
      <c r="S208" s="26">
        <f t="shared" si="287"/>
        <v>44875</v>
      </c>
      <c r="T208" s="24">
        <f t="shared" si="288"/>
        <v>9.8841250286288186E-3</v>
      </c>
      <c r="U208" s="24">
        <f t="shared" si="292"/>
        <v>1.0539445755254177E-2</v>
      </c>
      <c r="V208" s="24"/>
      <c r="W208" s="26">
        <f t="shared" si="289"/>
        <v>44875</v>
      </c>
      <c r="X208" s="24">
        <f t="shared" ref="X208:AE208" si="408">STDEV(K189:K208)</f>
        <v>1.0539445755254177E-2</v>
      </c>
      <c r="Y208" s="24">
        <f t="shared" si="408"/>
        <v>1.201068999566815E-2</v>
      </c>
      <c r="Z208" s="24">
        <f t="shared" si="408"/>
        <v>6.4351843194010751E-3</v>
      </c>
      <c r="AA208" s="24">
        <f t="shared" si="408"/>
        <v>1.2835603918188372E-2</v>
      </c>
      <c r="AB208" s="24">
        <f t="shared" si="408"/>
        <v>9.5305306101584886E-3</v>
      </c>
      <c r="AC208" s="24">
        <f t="shared" si="408"/>
        <v>1.1731346104973117E-2</v>
      </c>
      <c r="AD208" s="24">
        <f t="shared" si="408"/>
        <v>1.262912678353705E-2</v>
      </c>
      <c r="AE208" s="24">
        <f t="shared" si="408"/>
        <v>2.0103081559414617E-2</v>
      </c>
    </row>
    <row r="209" spans="1:31" s="19" customFormat="1" ht="13.8" x14ac:dyDescent="0.3">
      <c r="A209" s="22" t="s">
        <v>2164</v>
      </c>
      <c r="B209" s="22" t="s">
        <v>2165</v>
      </c>
      <c r="C209" s="22" t="s">
        <v>2166</v>
      </c>
      <c r="D209" s="22" t="s">
        <v>2167</v>
      </c>
      <c r="E209" s="22" t="s">
        <v>2168</v>
      </c>
      <c r="F209" s="22" t="s">
        <v>2169</v>
      </c>
      <c r="G209" s="22" t="s">
        <v>2170</v>
      </c>
      <c r="H209" s="22" t="s">
        <v>2171</v>
      </c>
      <c r="I209" s="22" t="s">
        <v>2172</v>
      </c>
      <c r="J209" s="23">
        <f t="shared" si="380"/>
        <v>44876</v>
      </c>
      <c r="K209" s="24">
        <f t="shared" ref="K209:R209" si="409">B209/B208-1</f>
        <v>2.1129686767865197E-2</v>
      </c>
      <c r="L209" s="24">
        <f t="shared" si="409"/>
        <v>2.6645529521454048E-2</v>
      </c>
      <c r="M209" s="24">
        <f t="shared" si="409"/>
        <v>5.8323790247409857E-3</v>
      </c>
      <c r="N209" s="24">
        <f t="shared" si="409"/>
        <v>2.8963051043982446E-2</v>
      </c>
      <c r="O209" s="24">
        <f t="shared" si="409"/>
        <v>1.1225870998116783E-2</v>
      </c>
      <c r="P209" s="24">
        <f t="shared" si="409"/>
        <v>2.5732716690126001E-2</v>
      </c>
      <c r="Q209" s="24">
        <f t="shared" si="409"/>
        <v>2.0392403076440191E-2</v>
      </c>
      <c r="R209" s="24">
        <f t="shared" si="409"/>
        <v>4.0283755960739853E-2</v>
      </c>
      <c r="S209" s="26">
        <f t="shared" si="287"/>
        <v>44876</v>
      </c>
      <c r="T209" s="24">
        <f t="shared" si="288"/>
        <v>1.0865513049508405E-2</v>
      </c>
      <c r="U209" s="24">
        <f t="shared" si="292"/>
        <v>1.1108671107606025E-2</v>
      </c>
      <c r="V209" s="24"/>
      <c r="W209" s="26">
        <f t="shared" si="289"/>
        <v>44876</v>
      </c>
      <c r="X209" s="24">
        <f t="shared" ref="X209:AE209" si="410">STDEV(K190:K209)</f>
        <v>1.1108671107606025E-2</v>
      </c>
      <c r="Y209" s="24">
        <f t="shared" si="410"/>
        <v>1.3107917297208478E-2</v>
      </c>
      <c r="Z209" s="24">
        <f t="shared" si="410"/>
        <v>6.0801045940051812E-3</v>
      </c>
      <c r="AA209" s="24">
        <f t="shared" si="410"/>
        <v>1.3820044308512447E-2</v>
      </c>
      <c r="AB209" s="24">
        <f t="shared" si="410"/>
        <v>9.6776454482140426E-3</v>
      </c>
      <c r="AC209" s="24">
        <f t="shared" si="410"/>
        <v>1.300108922402428E-2</v>
      </c>
      <c r="AD209" s="24">
        <f t="shared" si="410"/>
        <v>1.2260302419273578E-2</v>
      </c>
      <c r="AE209" s="24">
        <f t="shared" si="410"/>
        <v>2.1847357418320661E-2</v>
      </c>
    </row>
    <row r="210" spans="1:31" s="19" customFormat="1" ht="13.8" x14ac:dyDescent="0.3">
      <c r="A210" s="22" t="s">
        <v>2173</v>
      </c>
      <c r="B210" s="22" t="s">
        <v>2174</v>
      </c>
      <c r="C210" s="22" t="s">
        <v>2175</v>
      </c>
      <c r="D210" s="22" t="s">
        <v>2176</v>
      </c>
      <c r="E210" s="22" t="s">
        <v>2177</v>
      </c>
      <c r="F210" s="22" t="s">
        <v>2178</v>
      </c>
      <c r="G210" s="22" t="s">
        <v>2179</v>
      </c>
      <c r="H210" s="22" t="s">
        <v>2180</v>
      </c>
      <c r="I210" s="22" t="s">
        <v>2181</v>
      </c>
      <c r="J210" s="23">
        <f t="shared" si="380"/>
        <v>44879</v>
      </c>
      <c r="K210" s="24">
        <f t="shared" ref="K210:R210" si="411">B210/B209-1</f>
        <v>-7.5497181842582028E-3</v>
      </c>
      <c r="L210" s="24">
        <f t="shared" si="411"/>
        <v>-5.0716826560310846E-3</v>
      </c>
      <c r="M210" s="24">
        <f t="shared" si="411"/>
        <v>-8.9228976911670532E-3</v>
      </c>
      <c r="N210" s="24">
        <f t="shared" si="411"/>
        <v>-4.7392402664531152E-3</v>
      </c>
      <c r="O210" s="24">
        <f t="shared" si="411"/>
        <v>-1.4942311329676494E-2</v>
      </c>
      <c r="P210" s="24">
        <f t="shared" si="411"/>
        <v>-5.7273950684003649E-3</v>
      </c>
      <c r="Q210" s="24">
        <f t="shared" si="411"/>
        <v>-9.3340634863988692E-3</v>
      </c>
      <c r="R210" s="24">
        <f t="shared" si="411"/>
        <v>8.1581585243606369E-4</v>
      </c>
      <c r="S210" s="26">
        <f t="shared" si="287"/>
        <v>44879</v>
      </c>
      <c r="T210" s="24">
        <f t="shared" si="288"/>
        <v>1.2260829153616789E-2</v>
      </c>
      <c r="U210" s="24">
        <f t="shared" si="292"/>
        <v>1.0453027122841897E-2</v>
      </c>
      <c r="V210" s="24"/>
      <c r="W210" s="26">
        <f t="shared" si="289"/>
        <v>44879</v>
      </c>
      <c r="X210" s="24">
        <f t="shared" ref="X210:AE210" si="412">STDEV(K191:K210)</f>
        <v>1.0453027122841897E-2</v>
      </c>
      <c r="Y210" s="24">
        <f t="shared" si="412"/>
        <v>1.2217635725791058E-2</v>
      </c>
      <c r="Z210" s="24">
        <f t="shared" si="412"/>
        <v>6.2355493203861819E-3</v>
      </c>
      <c r="AA210" s="24">
        <f t="shared" si="412"/>
        <v>1.3195846758743107E-2</v>
      </c>
      <c r="AB210" s="24">
        <f t="shared" si="412"/>
        <v>1.0061466059573799E-2</v>
      </c>
      <c r="AC210" s="24">
        <f t="shared" si="412"/>
        <v>1.204947781260882E-2</v>
      </c>
      <c r="AD210" s="24">
        <f t="shared" si="412"/>
        <v>1.1512988907585979E-2</v>
      </c>
      <c r="AE210" s="24">
        <f t="shared" si="412"/>
        <v>2.0091413730584835E-2</v>
      </c>
    </row>
    <row r="211" spans="1:31" s="19" customFormat="1" ht="13.8" x14ac:dyDescent="0.3">
      <c r="A211" s="22" t="s">
        <v>2182</v>
      </c>
      <c r="B211" s="22" t="s">
        <v>2183</v>
      </c>
      <c r="C211" s="22" t="s">
        <v>2184</v>
      </c>
      <c r="D211" s="22" t="s">
        <v>2185</v>
      </c>
      <c r="E211" s="22" t="s">
        <v>2186</v>
      </c>
      <c r="F211" s="22" t="s">
        <v>813</v>
      </c>
      <c r="G211" s="22" t="s">
        <v>2187</v>
      </c>
      <c r="H211" s="22" t="s">
        <v>2188</v>
      </c>
      <c r="I211" s="22" t="s">
        <v>2189</v>
      </c>
      <c r="J211" s="23">
        <f t="shared" si="380"/>
        <v>44880</v>
      </c>
      <c r="K211" s="24">
        <f t="shared" ref="K211:R211" si="413">B211/B210-1</f>
        <v>5.7795147824721838E-3</v>
      </c>
      <c r="L211" s="24">
        <f t="shared" si="413"/>
        <v>6.0049079355792845E-3</v>
      </c>
      <c r="M211" s="24">
        <f t="shared" si="413"/>
        <v>3.5888256614391434E-3</v>
      </c>
      <c r="N211" s="24">
        <f t="shared" si="413"/>
        <v>1.3664908826939604E-2</v>
      </c>
      <c r="O211" s="24">
        <f t="shared" si="413"/>
        <v>9.1279688053882424E-3</v>
      </c>
      <c r="P211" s="24">
        <f t="shared" si="413"/>
        <v>7.9931365600738324E-4</v>
      </c>
      <c r="Q211" s="24">
        <f t="shared" si="413"/>
        <v>1.4359713302609878E-2</v>
      </c>
      <c r="R211" s="24">
        <f t="shared" si="413"/>
        <v>1.3864875040666025E-2</v>
      </c>
      <c r="S211" s="26">
        <f t="shared" si="287"/>
        <v>44880</v>
      </c>
      <c r="T211" s="24">
        <f t="shared" si="288"/>
        <v>1.1996827879739238E-2</v>
      </c>
      <c r="U211" s="24">
        <f t="shared" si="292"/>
        <v>1.0492023626113272E-2</v>
      </c>
      <c r="V211" s="24"/>
      <c r="W211" s="26">
        <f t="shared" si="289"/>
        <v>44880</v>
      </c>
      <c r="X211" s="24">
        <f t="shared" ref="X211:AE211" si="414">STDEV(K192:K211)</f>
        <v>1.0492023626113272E-2</v>
      </c>
      <c r="Y211" s="24">
        <f t="shared" si="414"/>
        <v>1.2246506753410128E-2</v>
      </c>
      <c r="Z211" s="24">
        <f t="shared" si="414"/>
        <v>6.2417802091396038E-3</v>
      </c>
      <c r="AA211" s="24">
        <f t="shared" si="414"/>
        <v>1.3367617428108233E-2</v>
      </c>
      <c r="AB211" s="24">
        <f t="shared" si="414"/>
        <v>1.0132924731981212E-2</v>
      </c>
      <c r="AC211" s="24">
        <f t="shared" si="414"/>
        <v>1.2049863605811683E-2</v>
      </c>
      <c r="AD211" s="24">
        <f t="shared" si="414"/>
        <v>1.1553730937040407E-2</v>
      </c>
      <c r="AE211" s="24">
        <f t="shared" si="414"/>
        <v>2.0195910619547831E-2</v>
      </c>
    </row>
    <row r="212" spans="1:31" s="19" customFormat="1" ht="13.8" x14ac:dyDescent="0.3">
      <c r="A212" s="22" t="s">
        <v>2190</v>
      </c>
      <c r="B212" s="22" t="s">
        <v>2191</v>
      </c>
      <c r="C212" s="22" t="s">
        <v>2192</v>
      </c>
      <c r="D212" s="22" t="s">
        <v>2193</v>
      </c>
      <c r="E212" s="22" t="s">
        <v>2194</v>
      </c>
      <c r="F212" s="22" t="s">
        <v>2195</v>
      </c>
      <c r="G212" s="22" t="s">
        <v>2196</v>
      </c>
      <c r="H212" s="22" t="s">
        <v>2197</v>
      </c>
      <c r="I212" s="22" t="s">
        <v>2198</v>
      </c>
      <c r="J212" s="23">
        <f t="shared" si="380"/>
        <v>44881</v>
      </c>
      <c r="K212" s="24">
        <f t="shared" ref="K212:R212" si="415">B212/B211-1</f>
        <v>2.4763317330418477E-3</v>
      </c>
      <c r="L212" s="24">
        <f t="shared" si="415"/>
        <v>3.3762772101288974E-3</v>
      </c>
      <c r="M212" s="24">
        <f t="shared" si="415"/>
        <v>-2.5023070916446732E-3</v>
      </c>
      <c r="N212" s="24">
        <f t="shared" si="415"/>
        <v>7.3860396471336909E-3</v>
      </c>
      <c r="O212" s="24">
        <f t="shared" si="415"/>
        <v>-7.3182869354093683E-5</v>
      </c>
      <c r="P212" s="24">
        <f t="shared" si="415"/>
        <v>9.1048980091690268E-4</v>
      </c>
      <c r="Q212" s="24">
        <f t="shared" si="415"/>
        <v>-1.6532164243990843E-3</v>
      </c>
      <c r="R212" s="24">
        <f t="shared" si="415"/>
        <v>1.3718533901543983E-2</v>
      </c>
      <c r="S212" s="26">
        <f t="shared" si="287"/>
        <v>44881</v>
      </c>
      <c r="T212" s="24">
        <f t="shared" si="288"/>
        <v>1.1947098101962404E-2</v>
      </c>
      <c r="U212" s="24">
        <f t="shared" si="292"/>
        <v>1.0458830418664895E-2</v>
      </c>
      <c r="V212" s="24"/>
      <c r="W212" s="26">
        <f t="shared" si="289"/>
        <v>44881</v>
      </c>
      <c r="X212" s="24">
        <f t="shared" ref="X212:AE212" si="416">STDEV(K193:K212)</f>
        <v>1.0458830418664895E-2</v>
      </c>
      <c r="Y212" s="24">
        <f t="shared" si="416"/>
        <v>1.2193474388528459E-2</v>
      </c>
      <c r="Z212" s="24">
        <f t="shared" si="416"/>
        <v>6.2144424647267152E-3</v>
      </c>
      <c r="AA212" s="24">
        <f t="shared" si="416"/>
        <v>1.3389673220466341E-2</v>
      </c>
      <c r="AB212" s="24">
        <f t="shared" si="416"/>
        <v>1.0016884391757132E-2</v>
      </c>
      <c r="AC212" s="24">
        <f t="shared" si="416"/>
        <v>1.1934756967315685E-2</v>
      </c>
      <c r="AD212" s="24">
        <f t="shared" si="416"/>
        <v>1.1627996636066657E-2</v>
      </c>
      <c r="AE212" s="24">
        <f t="shared" si="416"/>
        <v>2.0315131563522718E-2</v>
      </c>
    </row>
    <row r="213" spans="1:31" s="19" customFormat="1" ht="13.8" x14ac:dyDescent="0.3">
      <c r="A213" s="22" t="s">
        <v>2199</v>
      </c>
      <c r="B213" s="22" t="s">
        <v>2200</v>
      </c>
      <c r="C213" s="22" t="s">
        <v>2201</v>
      </c>
      <c r="D213" s="22" t="s">
        <v>2202</v>
      </c>
      <c r="E213" s="22" t="s">
        <v>2203</v>
      </c>
      <c r="F213" s="22" t="s">
        <v>2204</v>
      </c>
      <c r="G213" s="22" t="s">
        <v>2205</v>
      </c>
      <c r="H213" s="22" t="s">
        <v>2206</v>
      </c>
      <c r="I213" s="22" t="s">
        <v>2207</v>
      </c>
      <c r="J213" s="23">
        <f t="shared" si="380"/>
        <v>44882</v>
      </c>
      <c r="K213" s="24">
        <f t="shared" ref="K213:R213" si="417">B213/B212-1</f>
        <v>-4.5597307422756694E-3</v>
      </c>
      <c r="L213" s="24">
        <f t="shared" si="417"/>
        <v>-5.9597122379376755E-3</v>
      </c>
      <c r="M213" s="24">
        <f t="shared" si="417"/>
        <v>-3.8607290906828018E-3</v>
      </c>
      <c r="N213" s="24">
        <f t="shared" si="417"/>
        <v>-2.8868052688358903E-3</v>
      </c>
      <c r="O213" s="24">
        <f t="shared" si="417"/>
        <v>-7.318822547819348E-5</v>
      </c>
      <c r="P213" s="24">
        <f t="shared" si="417"/>
        <v>-8.5752891234266437E-3</v>
      </c>
      <c r="Q213" s="24">
        <f t="shared" si="417"/>
        <v>-5.6486433442912709E-3</v>
      </c>
      <c r="R213" s="24">
        <f t="shared" si="417"/>
        <v>-2.5607557074625031E-4</v>
      </c>
      <c r="S213" s="26">
        <f t="shared" si="287"/>
        <v>44882</v>
      </c>
      <c r="T213" s="24">
        <f t="shared" si="288"/>
        <v>1.1226034961683796E-2</v>
      </c>
      <c r="U213" s="24">
        <f t="shared" si="292"/>
        <v>1.048810697540273E-2</v>
      </c>
      <c r="V213" s="24"/>
      <c r="W213" s="26">
        <f t="shared" si="289"/>
        <v>44882</v>
      </c>
      <c r="X213" s="24">
        <f t="shared" ref="X213:AE213" si="418">STDEV(K194:K213)</f>
        <v>1.048810697540273E-2</v>
      </c>
      <c r="Y213" s="24">
        <f t="shared" si="418"/>
        <v>1.2253717478877098E-2</v>
      </c>
      <c r="Z213" s="24">
        <f t="shared" si="418"/>
        <v>6.2458658336365311E-3</v>
      </c>
      <c r="AA213" s="24">
        <f t="shared" si="418"/>
        <v>1.3316623624477431E-2</v>
      </c>
      <c r="AB213" s="24">
        <f t="shared" si="418"/>
        <v>9.8597243628087573E-3</v>
      </c>
      <c r="AC213" s="24">
        <f t="shared" si="418"/>
        <v>1.2098882411075568E-2</v>
      </c>
      <c r="AD213" s="24">
        <f t="shared" si="418"/>
        <v>1.1770256878908335E-2</v>
      </c>
      <c r="AE213" s="24">
        <f t="shared" si="418"/>
        <v>1.9367691871130712E-2</v>
      </c>
    </row>
    <row r="214" spans="1:31" s="19" customFormat="1" ht="13.8" x14ac:dyDescent="0.3">
      <c r="A214" s="22" t="s">
        <v>2208</v>
      </c>
      <c r="B214" s="22" t="s">
        <v>2209</v>
      </c>
      <c r="C214" s="22" t="s">
        <v>2210</v>
      </c>
      <c r="D214" s="22" t="s">
        <v>2211</v>
      </c>
      <c r="E214" s="22" t="s">
        <v>2212</v>
      </c>
      <c r="F214" s="22" t="s">
        <v>2213</v>
      </c>
      <c r="G214" s="22" t="s">
        <v>2214</v>
      </c>
      <c r="H214" s="22" t="s">
        <v>2215</v>
      </c>
      <c r="I214" s="22" t="s">
        <v>2216</v>
      </c>
      <c r="J214" s="23">
        <f t="shared" si="380"/>
        <v>44883</v>
      </c>
      <c r="K214" s="24">
        <f t="shared" ref="K214:R214" si="419">B214/B213-1</f>
        <v>-1.89482833550636E-3</v>
      </c>
      <c r="L214" s="24">
        <f t="shared" si="419"/>
        <v>-2.2405303848316294E-4</v>
      </c>
      <c r="M214" s="24">
        <f t="shared" si="419"/>
        <v>-4.1168065726021608E-3</v>
      </c>
      <c r="N214" s="24">
        <f t="shared" si="419"/>
        <v>3.756699447348133E-4</v>
      </c>
      <c r="O214" s="24">
        <f t="shared" si="419"/>
        <v>-4.5819182574071693E-3</v>
      </c>
      <c r="P214" s="24">
        <f t="shared" si="419"/>
        <v>1.1804474969157042E-4</v>
      </c>
      <c r="Q214" s="24">
        <f t="shared" si="419"/>
        <v>-6.217348128319089E-3</v>
      </c>
      <c r="R214" s="24">
        <f t="shared" si="419"/>
        <v>6.4248741528665221E-3</v>
      </c>
      <c r="S214" s="26">
        <f t="shared" ref="S214:S277" si="420">J214</f>
        <v>44883</v>
      </c>
      <c r="T214" s="24">
        <f t="shared" ref="T214:T277" si="421">STDEV(K210:K214)</f>
        <v>5.3456964534140351E-3</v>
      </c>
      <c r="U214" s="24">
        <f t="shared" si="292"/>
        <v>1.0483022200751866E-2</v>
      </c>
      <c r="V214" s="24"/>
      <c r="W214" s="26">
        <f t="shared" ref="W214:W277" si="422">J214</f>
        <v>44883</v>
      </c>
      <c r="X214" s="24">
        <f t="shared" ref="X214:AE214" si="423">STDEV(K195:K214)</f>
        <v>1.0483022200751866E-2</v>
      </c>
      <c r="Y214" s="24">
        <f t="shared" si="423"/>
        <v>1.2226493185010616E-2</v>
      </c>
      <c r="Z214" s="24">
        <f t="shared" si="423"/>
        <v>6.2950416336413576E-3</v>
      </c>
      <c r="AA214" s="24">
        <f t="shared" si="423"/>
        <v>1.3321459855892686E-2</v>
      </c>
      <c r="AB214" s="24">
        <f t="shared" si="423"/>
        <v>1.0014925742908631E-2</v>
      </c>
      <c r="AC214" s="24">
        <f t="shared" si="423"/>
        <v>1.2031582507821227E-2</v>
      </c>
      <c r="AD214" s="24">
        <f t="shared" si="423"/>
        <v>1.1719211758709679E-2</v>
      </c>
      <c r="AE214" s="24">
        <f t="shared" si="423"/>
        <v>1.9330013112336425E-2</v>
      </c>
    </row>
    <row r="215" spans="1:31" s="19" customFormat="1" ht="13.8" x14ac:dyDescent="0.3">
      <c r="A215" s="22" t="s">
        <v>2217</v>
      </c>
      <c r="B215" s="22" t="s">
        <v>2218</v>
      </c>
      <c r="C215" s="22" t="s">
        <v>2219</v>
      </c>
      <c r="D215" s="22" t="s">
        <v>2220</v>
      </c>
      <c r="E215" s="22" t="s">
        <v>2221</v>
      </c>
      <c r="F215" s="22" t="s">
        <v>2222</v>
      </c>
      <c r="G215" s="22" t="s">
        <v>2223</v>
      </c>
      <c r="H215" s="22" t="s">
        <v>2224</v>
      </c>
      <c r="I215" s="22" t="s">
        <v>2225</v>
      </c>
      <c r="J215" s="23">
        <f t="shared" si="380"/>
        <v>44886</v>
      </c>
      <c r="K215" s="24">
        <f t="shared" ref="K215:R215" si="424">B215/B214-1</f>
        <v>-1.6985683433189291E-2</v>
      </c>
      <c r="L215" s="24">
        <f t="shared" si="424"/>
        <v>-1.9118977225169753E-2</v>
      </c>
      <c r="M215" s="24">
        <f t="shared" si="424"/>
        <v>-8.8325756149177925E-3</v>
      </c>
      <c r="N215" s="24">
        <f t="shared" si="424"/>
        <v>-1.2784671746042364E-2</v>
      </c>
      <c r="O215" s="24">
        <f t="shared" si="424"/>
        <v>-8.0148237474081396E-3</v>
      </c>
      <c r="P215" s="24">
        <f t="shared" si="424"/>
        <v>-2.3847590025322996E-2</v>
      </c>
      <c r="Q215" s="24">
        <f t="shared" si="424"/>
        <v>-1.3201422551033737E-2</v>
      </c>
      <c r="R215" s="24">
        <f t="shared" si="424"/>
        <v>-1.6938787773814856E-2</v>
      </c>
      <c r="S215" s="26">
        <f t="shared" si="420"/>
        <v>44886</v>
      </c>
      <c r="T215" s="24">
        <f t="shared" si="421"/>
        <v>8.7509541505358928E-3</v>
      </c>
      <c r="U215" s="24">
        <f t="shared" ref="U215:U278" si="425">X215</f>
        <v>1.1255157425144491E-2</v>
      </c>
      <c r="V215" s="24"/>
      <c r="W215" s="26">
        <f t="shared" si="422"/>
        <v>44886</v>
      </c>
      <c r="X215" s="24">
        <f t="shared" ref="X215:AE215" si="426">STDEV(K196:K215)</f>
        <v>1.1255157425144491E-2</v>
      </c>
      <c r="Y215" s="24">
        <f t="shared" si="426"/>
        <v>1.3056253474816067E-2</v>
      </c>
      <c r="Z215" s="24">
        <f t="shared" si="426"/>
        <v>6.2283733834165673E-3</v>
      </c>
      <c r="AA215" s="24">
        <f t="shared" si="426"/>
        <v>1.3726715739968365E-2</v>
      </c>
      <c r="AB215" s="24">
        <f t="shared" si="426"/>
        <v>9.2455860081711218E-3</v>
      </c>
      <c r="AC215" s="24">
        <f t="shared" si="426"/>
        <v>1.3204202314033209E-2</v>
      </c>
      <c r="AD215" s="24">
        <f t="shared" si="426"/>
        <v>1.1902453227088487E-2</v>
      </c>
      <c r="AE215" s="24">
        <f t="shared" si="426"/>
        <v>1.9936184362884881E-2</v>
      </c>
    </row>
    <row r="216" spans="1:31" s="19" customFormat="1" ht="13.8" x14ac:dyDescent="0.3">
      <c r="A216" s="22" t="s">
        <v>2226</v>
      </c>
      <c r="B216" s="22" t="s">
        <v>2227</v>
      </c>
      <c r="C216" s="22" t="s">
        <v>2228</v>
      </c>
      <c r="D216" s="22" t="s">
        <v>2229</v>
      </c>
      <c r="E216" s="22" t="s">
        <v>2230</v>
      </c>
      <c r="F216" s="22" t="s">
        <v>2231</v>
      </c>
      <c r="G216" s="22" t="s">
        <v>2232</v>
      </c>
      <c r="H216" s="22" t="s">
        <v>2233</v>
      </c>
      <c r="I216" s="22" t="s">
        <v>2234</v>
      </c>
      <c r="J216" s="23">
        <f t="shared" si="380"/>
        <v>44887</v>
      </c>
      <c r="K216" s="24">
        <f t="shared" ref="K216:R216" si="427">B216/B215-1</f>
        <v>-3.8580281091232793E-3</v>
      </c>
      <c r="L216" s="24">
        <f t="shared" si="427"/>
        <v>-5.5438720119797003E-3</v>
      </c>
      <c r="M216" s="24">
        <f t="shared" si="427"/>
        <v>2.4788752781950141E-3</v>
      </c>
      <c r="N216" s="24">
        <f t="shared" si="427"/>
        <v>-8.8335488888325875E-3</v>
      </c>
      <c r="O216" s="24">
        <f t="shared" si="427"/>
        <v>2.1051383164825133E-3</v>
      </c>
      <c r="P216" s="24">
        <f t="shared" si="427"/>
        <v>-2.8579751246242679E-3</v>
      </c>
      <c r="Q216" s="24">
        <f t="shared" si="427"/>
        <v>-5.1512025762302516E-3</v>
      </c>
      <c r="R216" s="24">
        <f t="shared" si="427"/>
        <v>-1.2272166668464535E-2</v>
      </c>
      <c r="S216" s="26">
        <f t="shared" si="420"/>
        <v>44887</v>
      </c>
      <c r="T216" s="24">
        <f t="shared" si="421"/>
        <v>7.2575104250002945E-3</v>
      </c>
      <c r="U216" s="24">
        <f t="shared" si="425"/>
        <v>1.1293706950516125E-2</v>
      </c>
      <c r="V216" s="24"/>
      <c r="W216" s="26">
        <f t="shared" si="422"/>
        <v>44887</v>
      </c>
      <c r="X216" s="24">
        <f t="shared" ref="X216:AE216" si="428">STDEV(K197:K216)</f>
        <v>1.1293706950516125E-2</v>
      </c>
      <c r="Y216" s="24">
        <f t="shared" si="428"/>
        <v>1.3067790263858839E-2</v>
      </c>
      <c r="Z216" s="24">
        <f t="shared" si="428"/>
        <v>6.1982983189139019E-3</v>
      </c>
      <c r="AA216" s="24">
        <f t="shared" si="428"/>
        <v>1.3894811734213745E-2</v>
      </c>
      <c r="AB216" s="24">
        <f t="shared" si="428"/>
        <v>9.2263483481688884E-3</v>
      </c>
      <c r="AC216" s="24">
        <f t="shared" si="428"/>
        <v>1.3154898282148908E-2</v>
      </c>
      <c r="AD216" s="24">
        <f t="shared" si="428"/>
        <v>1.1994900216008809E-2</v>
      </c>
      <c r="AE216" s="24">
        <f t="shared" si="428"/>
        <v>1.9771606659765729E-2</v>
      </c>
    </row>
    <row r="217" spans="1:31" s="19" customFormat="1" ht="13.8" x14ac:dyDescent="0.3">
      <c r="A217" s="22" t="s">
        <v>2235</v>
      </c>
      <c r="B217" s="22" t="s">
        <v>2236</v>
      </c>
      <c r="C217" s="22" t="s">
        <v>2237</v>
      </c>
      <c r="D217" s="22" t="s">
        <v>2238</v>
      </c>
      <c r="E217" s="22" t="s">
        <v>2239</v>
      </c>
      <c r="F217" s="22" t="s">
        <v>2240</v>
      </c>
      <c r="G217" s="22" t="s">
        <v>2241</v>
      </c>
      <c r="H217" s="22" t="s">
        <v>2242</v>
      </c>
      <c r="I217" s="22" t="s">
        <v>2243</v>
      </c>
      <c r="J217" s="23">
        <f t="shared" si="380"/>
        <v>44888</v>
      </c>
      <c r="K217" s="24">
        <f t="shared" ref="K217:R217" si="429">B217/B216-1</f>
        <v>5.7449798125321916E-3</v>
      </c>
      <c r="L217" s="24">
        <f t="shared" si="429"/>
        <v>7.2217455088992022E-3</v>
      </c>
      <c r="M217" s="24">
        <f t="shared" si="429"/>
        <v>-7.4001877120777326E-4</v>
      </c>
      <c r="N217" s="24">
        <f t="shared" si="429"/>
        <v>6.3793132856875268E-3</v>
      </c>
      <c r="O217" s="24">
        <f t="shared" si="429"/>
        <v>2.3817977395113044E-3</v>
      </c>
      <c r="P217" s="24">
        <f t="shared" si="429"/>
        <v>7.4244737552844331E-3</v>
      </c>
      <c r="Q217" s="24">
        <f t="shared" si="429"/>
        <v>5.9428600330018178E-3</v>
      </c>
      <c r="R217" s="24">
        <f t="shared" si="429"/>
        <v>1.0204007339021937E-2</v>
      </c>
      <c r="S217" s="26">
        <f t="shared" si="420"/>
        <v>44888</v>
      </c>
      <c r="T217" s="24">
        <f t="shared" si="421"/>
        <v>8.1834477081137637E-3</v>
      </c>
      <c r="U217" s="24">
        <f t="shared" si="425"/>
        <v>1.1292865157770013E-2</v>
      </c>
      <c r="V217" s="24"/>
      <c r="W217" s="26">
        <f t="shared" si="422"/>
        <v>44888</v>
      </c>
      <c r="X217" s="24">
        <f t="shared" ref="X217:AE217" si="430">STDEV(K198:K217)</f>
        <v>1.1292865157770013E-2</v>
      </c>
      <c r="Y217" s="24">
        <f t="shared" si="430"/>
        <v>1.3088550439187512E-2</v>
      </c>
      <c r="Z217" s="24">
        <f t="shared" si="430"/>
        <v>6.0501518088505943E-3</v>
      </c>
      <c r="AA217" s="24">
        <f t="shared" si="430"/>
        <v>1.3861330952663066E-2</v>
      </c>
      <c r="AB217" s="24">
        <f t="shared" si="430"/>
        <v>9.2199927327995014E-3</v>
      </c>
      <c r="AC217" s="24">
        <f t="shared" si="430"/>
        <v>1.3199936492325407E-2</v>
      </c>
      <c r="AD217" s="24">
        <f t="shared" si="430"/>
        <v>1.2006284446364056E-2</v>
      </c>
      <c r="AE217" s="24">
        <f t="shared" si="430"/>
        <v>1.9712926999308614E-2</v>
      </c>
    </row>
    <row r="218" spans="1:31" s="19" customFormat="1" ht="13.8" x14ac:dyDescent="0.3">
      <c r="A218" s="22" t="s">
        <v>2244</v>
      </c>
      <c r="B218" s="22" t="s">
        <v>2245</v>
      </c>
      <c r="C218" s="22" t="s">
        <v>2246</v>
      </c>
      <c r="D218" s="22" t="s">
        <v>2247</v>
      </c>
      <c r="E218" s="22" t="s">
        <v>2248</v>
      </c>
      <c r="F218" s="22" t="s">
        <v>2249</v>
      </c>
      <c r="G218" s="22" t="s">
        <v>2250</v>
      </c>
      <c r="H218" s="22" t="s">
        <v>2251</v>
      </c>
      <c r="I218" s="22" t="s">
        <v>2252</v>
      </c>
      <c r="J218" s="23">
        <f t="shared" si="380"/>
        <v>44889</v>
      </c>
      <c r="K218" s="24">
        <f t="shared" ref="K218:R218" si="431">B218/B217-1</f>
        <v>-1.1362430587487093E-3</v>
      </c>
      <c r="L218" s="24">
        <f t="shared" si="431"/>
        <v>-2.4898386551572838E-3</v>
      </c>
      <c r="M218" s="24">
        <f t="shared" si="431"/>
        <v>9.1577407293681468E-3</v>
      </c>
      <c r="N218" s="24">
        <f t="shared" si="431"/>
        <v>3.1050321180996487E-3</v>
      </c>
      <c r="O218" s="24">
        <f t="shared" si="431"/>
        <v>9.6816565078146066E-3</v>
      </c>
      <c r="P218" s="24">
        <f t="shared" si="431"/>
        <v>-3.9940035234770077E-3</v>
      </c>
      <c r="Q218" s="24">
        <f t="shared" si="431"/>
        <v>4.8644673910993586E-3</v>
      </c>
      <c r="R218" s="24">
        <f t="shared" si="431"/>
        <v>4.4000158559129865E-3</v>
      </c>
      <c r="S218" s="26">
        <f t="shared" si="420"/>
        <v>44889</v>
      </c>
      <c r="T218" s="24">
        <f t="shared" si="421"/>
        <v>8.2997904503072269E-3</v>
      </c>
      <c r="U218" s="24">
        <f t="shared" si="425"/>
        <v>1.1262671364042331E-2</v>
      </c>
      <c r="V218" s="24"/>
      <c r="W218" s="26">
        <f t="shared" si="422"/>
        <v>44889</v>
      </c>
      <c r="X218" s="24">
        <f t="shared" ref="X218:AE218" si="432">STDEV(K199:K218)</f>
        <v>1.1262671364042331E-2</v>
      </c>
      <c r="Y218" s="24">
        <f t="shared" si="432"/>
        <v>1.3081798408419771E-2</v>
      </c>
      <c r="Z218" s="24">
        <f t="shared" si="432"/>
        <v>6.3894180535635746E-3</v>
      </c>
      <c r="AA218" s="24">
        <f t="shared" si="432"/>
        <v>1.368659704556319E-2</v>
      </c>
      <c r="AB218" s="24">
        <f t="shared" si="432"/>
        <v>9.167653942466927E-3</v>
      </c>
      <c r="AC218" s="24">
        <f t="shared" si="432"/>
        <v>1.323206409962374E-2</v>
      </c>
      <c r="AD218" s="24">
        <f t="shared" si="432"/>
        <v>1.2021793978648367E-2</v>
      </c>
      <c r="AE218" s="24">
        <f t="shared" si="432"/>
        <v>1.9283531444072511E-2</v>
      </c>
    </row>
    <row r="219" spans="1:31" s="19" customFormat="1" ht="13.8" x14ac:dyDescent="0.3">
      <c r="A219" s="22" t="s">
        <v>2253</v>
      </c>
      <c r="B219" s="22" t="s">
        <v>2254</v>
      </c>
      <c r="C219" s="22" t="s">
        <v>2255</v>
      </c>
      <c r="D219" s="22" t="s">
        <v>2256</v>
      </c>
      <c r="E219" s="22" t="s">
        <v>2257</v>
      </c>
      <c r="F219" s="22" t="s">
        <v>2258</v>
      </c>
      <c r="G219" s="22" t="s">
        <v>2259</v>
      </c>
      <c r="H219" s="22" t="s">
        <v>2260</v>
      </c>
      <c r="I219" s="22" t="s">
        <v>2261</v>
      </c>
      <c r="J219" s="23">
        <f t="shared" si="380"/>
        <v>44890</v>
      </c>
      <c r="K219" s="24">
        <f t="shared" ref="K219:R219" si="433">B219/B218-1</f>
        <v>8.5248775046808944E-3</v>
      </c>
      <c r="L219" s="24">
        <f t="shared" si="433"/>
        <v>1.1050408708085824E-2</v>
      </c>
      <c r="M219" s="24">
        <f t="shared" si="433"/>
        <v>3.4365491319132691E-3</v>
      </c>
      <c r="N219" s="24">
        <f t="shared" si="433"/>
        <v>1.2837885787085002E-2</v>
      </c>
      <c r="O219" s="24">
        <f t="shared" si="433"/>
        <v>9.6472892578880476E-4</v>
      </c>
      <c r="P219" s="24">
        <f t="shared" si="433"/>
        <v>8.547384148887005E-3</v>
      </c>
      <c r="Q219" s="24">
        <f t="shared" si="433"/>
        <v>2.2078092652937364E-3</v>
      </c>
      <c r="R219" s="24">
        <f t="shared" si="433"/>
        <v>2.1401406429391479E-2</v>
      </c>
      <c r="S219" s="26">
        <f t="shared" si="420"/>
        <v>44890</v>
      </c>
      <c r="T219" s="24">
        <f t="shared" si="421"/>
        <v>9.9809578744076109E-3</v>
      </c>
      <c r="U219" s="24">
        <f t="shared" si="425"/>
        <v>1.0964390006962406E-2</v>
      </c>
      <c r="V219" s="24"/>
      <c r="W219" s="26">
        <f t="shared" si="422"/>
        <v>44890</v>
      </c>
      <c r="X219" s="24">
        <f t="shared" ref="X219:AE219" si="434">STDEV(K200:K219)</f>
        <v>1.0964390006962406E-2</v>
      </c>
      <c r="Y219" s="24">
        <f t="shared" si="434"/>
        <v>1.2837746425286982E-2</v>
      </c>
      <c r="Z219" s="24">
        <f t="shared" si="434"/>
        <v>6.0607383649384332E-3</v>
      </c>
      <c r="AA219" s="24">
        <f t="shared" si="434"/>
        <v>1.2766612654568993E-2</v>
      </c>
      <c r="AB219" s="24">
        <f t="shared" si="434"/>
        <v>9.1692207279538435E-3</v>
      </c>
      <c r="AC219" s="24">
        <f t="shared" si="434"/>
        <v>1.3276784358665632E-2</v>
      </c>
      <c r="AD219" s="24">
        <f t="shared" si="434"/>
        <v>1.1277829385251287E-2</v>
      </c>
      <c r="AE219" s="24">
        <f t="shared" si="434"/>
        <v>1.8593738396983375E-2</v>
      </c>
    </row>
    <row r="220" spans="1:31" s="19" customFormat="1" ht="13.8" x14ac:dyDescent="0.3">
      <c r="A220" s="22" t="s">
        <v>2262</v>
      </c>
      <c r="B220" s="22" t="s">
        <v>2263</v>
      </c>
      <c r="C220" s="22" t="s">
        <v>2264</v>
      </c>
      <c r="D220" s="22" t="s">
        <v>2265</v>
      </c>
      <c r="E220" s="22" t="s">
        <v>2266</v>
      </c>
      <c r="F220" s="22" t="s">
        <v>2267</v>
      </c>
      <c r="G220" s="22" t="s">
        <v>2268</v>
      </c>
      <c r="H220" s="22" t="s">
        <v>2269</v>
      </c>
      <c r="I220" s="22" t="s">
        <v>2270</v>
      </c>
      <c r="J220" s="23">
        <f t="shared" si="380"/>
        <v>44893</v>
      </c>
      <c r="K220" s="24">
        <f t="shared" ref="K220:R220" si="435">B220/B219-1</f>
        <v>-1.4267971016400982E-2</v>
      </c>
      <c r="L220" s="24">
        <f t="shared" si="435"/>
        <v>-1.5627384300133107E-2</v>
      </c>
      <c r="M220" s="24">
        <f t="shared" si="435"/>
        <v>-6.6533480789127131E-3</v>
      </c>
      <c r="N220" s="24">
        <f t="shared" si="435"/>
        <v>-1.0469771787001037E-2</v>
      </c>
      <c r="O220" s="24">
        <f t="shared" si="435"/>
        <v>-8.3237196804852864E-4</v>
      </c>
      <c r="P220" s="24">
        <f t="shared" si="435"/>
        <v>-1.9537037037037019E-2</v>
      </c>
      <c r="Q220" s="24">
        <f t="shared" si="435"/>
        <v>-1.8466050923614641E-2</v>
      </c>
      <c r="R220" s="24">
        <f t="shared" si="435"/>
        <v>-3.7128756344730895E-3</v>
      </c>
      <c r="S220" s="26">
        <f t="shared" si="420"/>
        <v>44893</v>
      </c>
      <c r="T220" s="24">
        <f t="shared" si="421"/>
        <v>8.9504744886548544E-3</v>
      </c>
      <c r="U220" s="24">
        <f t="shared" si="425"/>
        <v>1.0784897774445756E-2</v>
      </c>
      <c r="V220" s="24"/>
      <c r="W220" s="26">
        <f t="shared" si="422"/>
        <v>44893</v>
      </c>
      <c r="X220" s="24">
        <f t="shared" ref="X220:AE220" si="436">STDEV(K201:K220)</f>
        <v>1.0784897774445756E-2</v>
      </c>
      <c r="Y220" s="24">
        <f t="shared" si="436"/>
        <v>1.2374827430092989E-2</v>
      </c>
      <c r="Z220" s="24">
        <f t="shared" si="436"/>
        <v>6.2821611873414215E-3</v>
      </c>
      <c r="AA220" s="24">
        <f t="shared" si="436"/>
        <v>1.151789627440152E-2</v>
      </c>
      <c r="AB220" s="24">
        <f t="shared" si="436"/>
        <v>8.9797605025096518E-3</v>
      </c>
      <c r="AC220" s="24">
        <f t="shared" si="436"/>
        <v>1.3359024864374841E-2</v>
      </c>
      <c r="AD220" s="24">
        <f t="shared" si="436"/>
        <v>1.1226914804135195E-2</v>
      </c>
      <c r="AE220" s="24">
        <f t="shared" si="436"/>
        <v>1.6669748843300129E-2</v>
      </c>
    </row>
    <row r="221" spans="1:31" s="19" customFormat="1" ht="13.8" x14ac:dyDescent="0.3">
      <c r="A221" s="22" t="s">
        <v>2271</v>
      </c>
      <c r="B221" s="22" t="s">
        <v>2272</v>
      </c>
      <c r="C221" s="22" t="s">
        <v>2273</v>
      </c>
      <c r="D221" s="22" t="s">
        <v>2274</v>
      </c>
      <c r="E221" s="22" t="s">
        <v>2275</v>
      </c>
      <c r="F221" s="22" t="s">
        <v>2276</v>
      </c>
      <c r="G221" s="22" t="s">
        <v>2277</v>
      </c>
      <c r="H221" s="22" t="s">
        <v>2278</v>
      </c>
      <c r="I221" s="22" t="s">
        <v>2279</v>
      </c>
      <c r="J221" s="23">
        <f t="shared" si="380"/>
        <v>44894</v>
      </c>
      <c r="K221" s="24">
        <f t="shared" ref="K221:R221" si="437">B221/B220-1</f>
        <v>1.8530556272873699E-2</v>
      </c>
      <c r="L221" s="24">
        <f t="shared" si="437"/>
        <v>1.9734310683213074E-2</v>
      </c>
      <c r="M221" s="24">
        <f t="shared" si="437"/>
        <v>7.8202158415485723E-3</v>
      </c>
      <c r="N221" s="24">
        <f t="shared" si="437"/>
        <v>1.5449352961406815E-2</v>
      </c>
      <c r="O221" s="24">
        <f t="shared" si="437"/>
        <v>-2.5868872584841052E-3</v>
      </c>
      <c r="P221" s="24">
        <f t="shared" si="437"/>
        <v>2.151511279740892E-2</v>
      </c>
      <c r="Q221" s="24">
        <f t="shared" si="437"/>
        <v>1.8253953115761057E-2</v>
      </c>
      <c r="R221" s="24">
        <f t="shared" si="437"/>
        <v>1.64299716530103E-2</v>
      </c>
      <c r="S221" s="26">
        <f t="shared" si="420"/>
        <v>44894</v>
      </c>
      <c r="T221" s="24">
        <f t="shared" si="421"/>
        <v>1.2179904956516175E-2</v>
      </c>
      <c r="U221" s="24">
        <f t="shared" si="425"/>
        <v>1.014264726025451E-2</v>
      </c>
      <c r="V221" s="24"/>
      <c r="W221" s="26">
        <f t="shared" si="422"/>
        <v>44894</v>
      </c>
      <c r="X221" s="24">
        <f t="shared" ref="X221:AE221" si="438">STDEV(K202:K221)</f>
        <v>1.014264726025451E-2</v>
      </c>
      <c r="Y221" s="24">
        <f t="shared" si="438"/>
        <v>1.168937484457536E-2</v>
      </c>
      <c r="Z221" s="24">
        <f t="shared" si="438"/>
        <v>5.8014040032369589E-3</v>
      </c>
      <c r="AA221" s="24">
        <f t="shared" si="438"/>
        <v>1.0563668010696255E-2</v>
      </c>
      <c r="AB221" s="24">
        <f t="shared" si="438"/>
        <v>8.9231457550021619E-3</v>
      </c>
      <c r="AC221" s="24">
        <f t="shared" si="438"/>
        <v>1.2982500170387039E-2</v>
      </c>
      <c r="AD221" s="24">
        <f t="shared" si="438"/>
        <v>1.0416987021794093E-2</v>
      </c>
      <c r="AE221" s="24">
        <f t="shared" si="438"/>
        <v>1.6082091964948055E-2</v>
      </c>
    </row>
    <row r="222" spans="1:31" s="19" customFormat="1" ht="13.8" x14ac:dyDescent="0.3">
      <c r="A222" s="22" t="s">
        <v>2280</v>
      </c>
      <c r="B222" s="22" t="s">
        <v>2281</v>
      </c>
      <c r="C222" s="22" t="s">
        <v>2282</v>
      </c>
      <c r="D222" s="22" t="s">
        <v>2283</v>
      </c>
      <c r="E222" s="22" t="s">
        <v>2284</v>
      </c>
      <c r="F222" s="22" t="s">
        <v>2285</v>
      </c>
      <c r="G222" s="22" t="s">
        <v>2286</v>
      </c>
      <c r="H222" s="22" t="s">
        <v>2287</v>
      </c>
      <c r="I222" s="22" t="s">
        <v>2288</v>
      </c>
      <c r="J222" s="23">
        <f t="shared" si="380"/>
        <v>44895</v>
      </c>
      <c r="K222" s="24">
        <f t="shared" ref="K222:R222" si="439">B222/B221-1</f>
        <v>-2.7451871798008787E-3</v>
      </c>
      <c r="L222" s="24">
        <f t="shared" si="439"/>
        <v>-3.0159238608169492E-3</v>
      </c>
      <c r="M222" s="24">
        <f t="shared" si="439"/>
        <v>-5.7016098138973348E-4</v>
      </c>
      <c r="N222" s="24">
        <f t="shared" si="439"/>
        <v>-6.6076954748894856E-4</v>
      </c>
      <c r="O222" s="24">
        <f t="shared" si="439"/>
        <v>-1.479961901970861E-3</v>
      </c>
      <c r="P222" s="24">
        <f t="shared" si="439"/>
        <v>-4.7910118225421572E-3</v>
      </c>
      <c r="Q222" s="24">
        <f t="shared" si="439"/>
        <v>1.6983865327939718E-3</v>
      </c>
      <c r="R222" s="24">
        <f t="shared" si="439"/>
        <v>-6.0772560772560658E-3</v>
      </c>
      <c r="S222" s="26">
        <f t="shared" si="420"/>
        <v>44895</v>
      </c>
      <c r="T222" s="24">
        <f t="shared" si="421"/>
        <v>1.237531481477111E-2</v>
      </c>
      <c r="U222" s="24">
        <f t="shared" si="425"/>
        <v>1.0176372018752676E-2</v>
      </c>
      <c r="V222" s="24"/>
      <c r="W222" s="26">
        <f t="shared" si="422"/>
        <v>44895</v>
      </c>
      <c r="X222" s="24">
        <f t="shared" ref="X222:AE222" si="440">STDEV(K203:K222)</f>
        <v>1.0176372018752676E-2</v>
      </c>
      <c r="Y222" s="24">
        <f t="shared" si="440"/>
        <v>1.1734260718772692E-2</v>
      </c>
      <c r="Z222" s="24">
        <f t="shared" si="440"/>
        <v>5.5449921096970139E-3</v>
      </c>
      <c r="AA222" s="24">
        <f t="shared" si="440"/>
        <v>1.0633427201735549E-2</v>
      </c>
      <c r="AB222" s="24">
        <f t="shared" si="440"/>
        <v>8.9601921499798572E-3</v>
      </c>
      <c r="AC222" s="24">
        <f t="shared" si="440"/>
        <v>1.2988702724661442E-2</v>
      </c>
      <c r="AD222" s="24">
        <f t="shared" si="440"/>
        <v>1.0371134850508328E-2</v>
      </c>
      <c r="AE222" s="24">
        <f t="shared" si="440"/>
        <v>1.5148874794537527E-2</v>
      </c>
    </row>
    <row r="223" spans="1:31" s="19" customFormat="1" ht="13.8" x14ac:dyDescent="0.3">
      <c r="A223" s="22" t="s">
        <v>2289</v>
      </c>
      <c r="B223" s="22" t="s">
        <v>2290</v>
      </c>
      <c r="C223" s="22" t="s">
        <v>2291</v>
      </c>
      <c r="D223" s="22" t="s">
        <v>2292</v>
      </c>
      <c r="E223" s="22" t="s">
        <v>2293</v>
      </c>
      <c r="F223" s="22" t="s">
        <v>2294</v>
      </c>
      <c r="G223" s="22" t="s">
        <v>2295</v>
      </c>
      <c r="H223" s="22" t="s">
        <v>2296</v>
      </c>
      <c r="I223" s="22" t="s">
        <v>2297</v>
      </c>
      <c r="J223" s="23">
        <f t="shared" si="380"/>
        <v>44896</v>
      </c>
      <c r="K223" s="24">
        <f t="shared" ref="K223:R223" si="441">B223/B222-1</f>
        <v>5.1241364799943234E-3</v>
      </c>
      <c r="L223" s="24">
        <f t="shared" si="441"/>
        <v>3.0032646548694419E-3</v>
      </c>
      <c r="M223" s="24">
        <f t="shared" si="441"/>
        <v>2.4334804118197884E-3</v>
      </c>
      <c r="N223" s="24">
        <f t="shared" si="441"/>
        <v>8.3381788580065841E-3</v>
      </c>
      <c r="O223" s="24">
        <f t="shared" si="441"/>
        <v>1.6817328011270227E-2</v>
      </c>
      <c r="P223" s="24">
        <f t="shared" si="441"/>
        <v>-6.1200513647163834E-4</v>
      </c>
      <c r="Q223" s="24">
        <f t="shared" si="441"/>
        <v>1.7191941355408025E-2</v>
      </c>
      <c r="R223" s="24">
        <f t="shared" si="441"/>
        <v>-6.9973755479242339E-3</v>
      </c>
      <c r="S223" s="26">
        <f t="shared" si="420"/>
        <v>44896</v>
      </c>
      <c r="T223" s="24">
        <f t="shared" si="421"/>
        <v>1.2322934568637138E-2</v>
      </c>
      <c r="U223" s="24">
        <f t="shared" si="425"/>
        <v>1.0206269388898756E-2</v>
      </c>
      <c r="V223" s="24"/>
      <c r="W223" s="26">
        <f t="shared" si="422"/>
        <v>44896</v>
      </c>
      <c r="X223" s="24">
        <f t="shared" ref="X223:AE223" si="442">STDEV(K204:K223)</f>
        <v>1.0206269388898756E-2</v>
      </c>
      <c r="Y223" s="24">
        <f t="shared" si="442"/>
        <v>1.1736697779258131E-2</v>
      </c>
      <c r="Z223" s="24">
        <f t="shared" si="442"/>
        <v>5.5771033517331555E-3</v>
      </c>
      <c r="AA223" s="24">
        <f t="shared" si="442"/>
        <v>1.0662888434966367E-2</v>
      </c>
      <c r="AB223" s="24">
        <f t="shared" si="442"/>
        <v>9.2232953572414528E-3</v>
      </c>
      <c r="AC223" s="24">
        <f t="shared" si="442"/>
        <v>1.2985681508785665E-2</v>
      </c>
      <c r="AD223" s="24">
        <f t="shared" si="442"/>
        <v>1.0820551363739987E-2</v>
      </c>
      <c r="AE223" s="24">
        <f t="shared" si="442"/>
        <v>1.5439676979227334E-2</v>
      </c>
    </row>
    <row r="224" spans="1:31" s="19" customFormat="1" ht="13.8" x14ac:dyDescent="0.3">
      <c r="A224" s="22" t="s">
        <v>2298</v>
      </c>
      <c r="B224" s="22" t="s">
        <v>2299</v>
      </c>
      <c r="C224" s="22" t="s">
        <v>2300</v>
      </c>
      <c r="D224" s="22" t="s">
        <v>2301</v>
      </c>
      <c r="E224" s="22" t="s">
        <v>2302</v>
      </c>
      <c r="F224" s="22" t="s">
        <v>2303</v>
      </c>
      <c r="G224" s="22" t="s">
        <v>2304</v>
      </c>
      <c r="H224" s="22" t="s">
        <v>2305</v>
      </c>
      <c r="I224" s="22" t="s">
        <v>2306</v>
      </c>
      <c r="J224" s="23">
        <f t="shared" si="380"/>
        <v>44897</v>
      </c>
      <c r="K224" s="24">
        <f t="shared" ref="K224:R224" si="443">B224/B223-1</f>
        <v>7.7713089553212988E-3</v>
      </c>
      <c r="L224" s="24">
        <f t="shared" si="443"/>
        <v>1.0226131335342226E-2</v>
      </c>
      <c r="M224" s="24">
        <f t="shared" si="443"/>
        <v>2.6676625940247334E-5</v>
      </c>
      <c r="N224" s="24">
        <f t="shared" si="443"/>
        <v>1.1819773984305115E-2</v>
      </c>
      <c r="O224" s="24">
        <f t="shared" si="443"/>
        <v>1.3306393418963891E-2</v>
      </c>
      <c r="P224" s="24">
        <f t="shared" si="443"/>
        <v>9.5082917334179395E-3</v>
      </c>
      <c r="Q224" s="24">
        <f t="shared" si="443"/>
        <v>4.0506918655245361E-3</v>
      </c>
      <c r="R224" s="24">
        <f t="shared" si="443"/>
        <v>1.8996172649025977E-2</v>
      </c>
      <c r="S224" s="26">
        <f t="shared" si="420"/>
        <v>44897</v>
      </c>
      <c r="T224" s="24">
        <f t="shared" si="421"/>
        <v>1.2243330544459686E-2</v>
      </c>
      <c r="U224" s="24">
        <f t="shared" si="425"/>
        <v>9.5485597017659629E-3</v>
      </c>
      <c r="V224" s="24"/>
      <c r="W224" s="26">
        <f t="shared" si="422"/>
        <v>44897</v>
      </c>
      <c r="X224" s="24">
        <f t="shared" ref="X224:AE224" si="444">STDEV(K205:K224)</f>
        <v>9.5485597017659629E-3</v>
      </c>
      <c r="Y224" s="24">
        <f t="shared" si="444"/>
        <v>1.1057549781935619E-2</v>
      </c>
      <c r="Z224" s="24">
        <f t="shared" si="444"/>
        <v>5.2035788204999722E-3</v>
      </c>
      <c r="AA224" s="24">
        <f t="shared" si="444"/>
        <v>1.0137395370501073E-2</v>
      </c>
      <c r="AB224" s="24">
        <f t="shared" si="444"/>
        <v>9.4818032075009526E-3</v>
      </c>
      <c r="AC224" s="24">
        <f t="shared" si="444"/>
        <v>1.2259200683005379E-2</v>
      </c>
      <c r="AD224" s="24">
        <f t="shared" si="444"/>
        <v>1.060048397664348E-2</v>
      </c>
      <c r="AE224" s="24">
        <f t="shared" si="444"/>
        <v>1.4490838546974283E-2</v>
      </c>
    </row>
    <row r="225" spans="1:31" s="19" customFormat="1" ht="13.8" x14ac:dyDescent="0.3">
      <c r="A225" s="22" t="s">
        <v>2307</v>
      </c>
      <c r="B225" s="22" t="s">
        <v>2308</v>
      </c>
      <c r="C225" s="22" t="s">
        <v>2309</v>
      </c>
      <c r="D225" s="22" t="s">
        <v>2310</v>
      </c>
      <c r="E225" s="22" t="s">
        <v>2311</v>
      </c>
      <c r="F225" s="22" t="s">
        <v>2312</v>
      </c>
      <c r="G225" s="22" t="s">
        <v>2313</v>
      </c>
      <c r="H225" s="22" t="s">
        <v>2314</v>
      </c>
      <c r="I225" s="22" t="s">
        <v>2315</v>
      </c>
      <c r="J225" s="23">
        <f t="shared" si="380"/>
        <v>44900</v>
      </c>
      <c r="K225" s="24">
        <f t="shared" ref="K225:R225" si="445">B225/B224-1</f>
        <v>-2.916650439012014E-3</v>
      </c>
      <c r="L225" s="24">
        <f t="shared" si="445"/>
        <v>-2.1739305685808397E-3</v>
      </c>
      <c r="M225" s="24">
        <f t="shared" si="445"/>
        <v>-2.5164279172334991E-3</v>
      </c>
      <c r="N225" s="24">
        <f t="shared" si="445"/>
        <v>5.6877856715999986E-3</v>
      </c>
      <c r="O225" s="24">
        <f t="shared" si="445"/>
        <v>-4.5006551586622701E-3</v>
      </c>
      <c r="P225" s="24">
        <f t="shared" si="445"/>
        <v>-7.2685125005415019E-3</v>
      </c>
      <c r="Q225" s="24">
        <f t="shared" si="445"/>
        <v>8.569179031145735E-3</v>
      </c>
      <c r="R225" s="24">
        <f t="shared" si="445"/>
        <v>6.4152088736824098E-3</v>
      </c>
      <c r="S225" s="26">
        <f t="shared" si="420"/>
        <v>44900</v>
      </c>
      <c r="T225" s="24">
        <f t="shared" si="421"/>
        <v>8.8503673019467641E-3</v>
      </c>
      <c r="U225" s="24">
        <f t="shared" si="425"/>
        <v>9.5882711221006913E-3</v>
      </c>
      <c r="V225" s="24"/>
      <c r="W225" s="26">
        <f t="shared" si="422"/>
        <v>44900</v>
      </c>
      <c r="X225" s="24">
        <f t="shared" ref="X225:AE225" si="446">STDEV(K206:K225)</f>
        <v>9.5882711221006913E-3</v>
      </c>
      <c r="Y225" s="24">
        <f t="shared" si="446"/>
        <v>1.1083039873905876E-2</v>
      </c>
      <c r="Z225" s="24">
        <f t="shared" si="446"/>
        <v>5.2225618607761428E-3</v>
      </c>
      <c r="AA225" s="24">
        <f t="shared" si="446"/>
        <v>1.0112209801530259E-2</v>
      </c>
      <c r="AB225" s="24">
        <f t="shared" si="446"/>
        <v>9.2297902272508933E-3</v>
      </c>
      <c r="AC225" s="24">
        <f t="shared" si="446"/>
        <v>1.234638004400687E-2</v>
      </c>
      <c r="AD225" s="24">
        <f t="shared" si="446"/>
        <v>1.0633206505250769E-2</v>
      </c>
      <c r="AE225" s="24">
        <f t="shared" si="446"/>
        <v>1.4408508633255974E-2</v>
      </c>
    </row>
    <row r="226" spans="1:31" s="19" customFormat="1" ht="13.8" x14ac:dyDescent="0.3">
      <c r="A226" s="22" t="s">
        <v>2316</v>
      </c>
      <c r="B226" s="22" t="s">
        <v>2317</v>
      </c>
      <c r="C226" s="22" t="s">
        <v>2318</v>
      </c>
      <c r="D226" s="22" t="s">
        <v>1853</v>
      </c>
      <c r="E226" s="22" t="s">
        <v>2319</v>
      </c>
      <c r="F226" s="22" t="s">
        <v>2320</v>
      </c>
      <c r="G226" s="22" t="s">
        <v>2321</v>
      </c>
      <c r="H226" s="22" t="s">
        <v>2322</v>
      </c>
      <c r="I226" s="22" t="s">
        <v>2323</v>
      </c>
      <c r="J226" s="23">
        <f t="shared" si="380"/>
        <v>44901</v>
      </c>
      <c r="K226" s="24">
        <f t="shared" ref="K226:R226" si="447">B226/B225-1</f>
        <v>-7.6471379653056948E-3</v>
      </c>
      <c r="L226" s="24">
        <f t="shared" si="447"/>
        <v>-8.297246639090039E-3</v>
      </c>
      <c r="M226" s="24">
        <f t="shared" si="447"/>
        <v>1.1499581023015626E-3</v>
      </c>
      <c r="N226" s="24">
        <f t="shared" si="447"/>
        <v>-1.755135877308911E-3</v>
      </c>
      <c r="O226" s="24">
        <f t="shared" si="447"/>
        <v>-1.616687650223203E-2</v>
      </c>
      <c r="P226" s="24">
        <f t="shared" si="447"/>
        <v>-1.2766653936384986E-2</v>
      </c>
      <c r="Q226" s="24">
        <f t="shared" si="447"/>
        <v>-4.9985778864366504E-3</v>
      </c>
      <c r="R226" s="24">
        <f t="shared" si="447"/>
        <v>-4.0747645615429873E-3</v>
      </c>
      <c r="S226" s="26">
        <f t="shared" si="420"/>
        <v>44901</v>
      </c>
      <c r="T226" s="24">
        <f t="shared" si="421"/>
        <v>6.3469960927162944E-3</v>
      </c>
      <c r="U226" s="24">
        <f t="shared" si="425"/>
        <v>9.5997309952664412E-3</v>
      </c>
      <c r="V226" s="24"/>
      <c r="W226" s="26">
        <f t="shared" si="422"/>
        <v>44901</v>
      </c>
      <c r="X226" s="24">
        <f t="shared" ref="X226:AE226" si="448">STDEV(K207:K226)</f>
        <v>9.5997309952664412E-3</v>
      </c>
      <c r="Y226" s="24">
        <f t="shared" si="448"/>
        <v>1.1085421181327347E-2</v>
      </c>
      <c r="Z226" s="24">
        <f t="shared" si="448"/>
        <v>5.1726904675911964E-3</v>
      </c>
      <c r="AA226" s="24">
        <f t="shared" si="448"/>
        <v>1.007406116738789E-2</v>
      </c>
      <c r="AB226" s="24">
        <f t="shared" si="448"/>
        <v>1.0125191109044375E-2</v>
      </c>
      <c r="AC226" s="24">
        <f t="shared" si="448"/>
        <v>1.2437794542998964E-2</v>
      </c>
      <c r="AD226" s="24">
        <f t="shared" si="448"/>
        <v>1.0759359170647654E-2</v>
      </c>
      <c r="AE226" s="24">
        <f t="shared" si="448"/>
        <v>1.4336736289846113E-2</v>
      </c>
    </row>
    <row r="227" spans="1:31" s="19" customFormat="1" ht="13.8" x14ac:dyDescent="0.3">
      <c r="A227" s="22" t="s">
        <v>2324</v>
      </c>
      <c r="B227" s="22" t="s">
        <v>2325</v>
      </c>
      <c r="C227" s="22" t="s">
        <v>2326</v>
      </c>
      <c r="D227" s="22" t="s">
        <v>2327</v>
      </c>
      <c r="E227" s="22" t="s">
        <v>2328</v>
      </c>
      <c r="F227" s="22" t="s">
        <v>2329</v>
      </c>
      <c r="G227" s="22" t="s">
        <v>2330</v>
      </c>
      <c r="H227" s="22" t="s">
        <v>2331</v>
      </c>
      <c r="I227" s="22" t="s">
        <v>2332</v>
      </c>
      <c r="J227" s="23">
        <f t="shared" si="380"/>
        <v>44902</v>
      </c>
      <c r="K227" s="24">
        <f t="shared" ref="K227:R227" si="449">B227/B226-1</f>
        <v>-1.1694678789946344E-2</v>
      </c>
      <c r="L227" s="24">
        <f t="shared" si="449"/>
        <v>-1.3800519759834984E-2</v>
      </c>
      <c r="M227" s="24">
        <f t="shared" si="449"/>
        <v>-6.4644234108292009E-3</v>
      </c>
      <c r="N227" s="24">
        <f t="shared" si="449"/>
        <v>-6.4749274976806381E-3</v>
      </c>
      <c r="O227" s="24">
        <f t="shared" si="449"/>
        <v>-1.7159642846754641E-3</v>
      </c>
      <c r="P227" s="24">
        <f t="shared" si="449"/>
        <v>-1.9110251450676907E-2</v>
      </c>
      <c r="Q227" s="24">
        <f t="shared" si="449"/>
        <v>-2.3902056306676078E-3</v>
      </c>
      <c r="R227" s="24">
        <f t="shared" si="449"/>
        <v>-9.5111267106436914E-3</v>
      </c>
      <c r="S227" s="26">
        <f t="shared" si="420"/>
        <v>44902</v>
      </c>
      <c r="T227" s="24">
        <f t="shared" si="421"/>
        <v>8.2593562566459569E-3</v>
      </c>
      <c r="U227" s="24">
        <f t="shared" si="425"/>
        <v>9.9601010228369709E-3</v>
      </c>
      <c r="V227" s="24"/>
      <c r="W227" s="26">
        <f t="shared" si="422"/>
        <v>44902</v>
      </c>
      <c r="X227" s="24">
        <f t="shared" ref="X227:AE227" si="450">STDEV(K208:K227)</f>
        <v>9.9601010228369709E-3</v>
      </c>
      <c r="Y227" s="24">
        <f t="shared" si="450"/>
        <v>1.1533665610775234E-2</v>
      </c>
      <c r="Z227" s="24">
        <f t="shared" si="450"/>
        <v>5.1701799847049543E-3</v>
      </c>
      <c r="AA227" s="24">
        <f t="shared" si="450"/>
        <v>1.0273607986647849E-2</v>
      </c>
      <c r="AB227" s="24">
        <f t="shared" si="450"/>
        <v>8.5090822092929817E-3</v>
      </c>
      <c r="AC227" s="24">
        <f t="shared" si="450"/>
        <v>1.297753989146056E-2</v>
      </c>
      <c r="AD227" s="24">
        <f t="shared" si="450"/>
        <v>1.065942628373754E-2</v>
      </c>
      <c r="AE227" s="24">
        <f t="shared" si="450"/>
        <v>1.4663435695878144E-2</v>
      </c>
    </row>
    <row r="228" spans="1:31" s="19" customFormat="1" ht="13.8" x14ac:dyDescent="0.3">
      <c r="A228" s="22" t="s">
        <v>2333</v>
      </c>
      <c r="B228" s="22" t="s">
        <v>2334</v>
      </c>
      <c r="C228" s="22" t="s">
        <v>2335</v>
      </c>
      <c r="D228" s="22" t="s">
        <v>2336</v>
      </c>
      <c r="E228" s="22" t="s">
        <v>2337</v>
      </c>
      <c r="F228" s="22" t="s">
        <v>2338</v>
      </c>
      <c r="G228" s="22" t="s">
        <v>2339</v>
      </c>
      <c r="H228" s="22" t="s">
        <v>2340</v>
      </c>
      <c r="I228" s="22" t="s">
        <v>2341</v>
      </c>
      <c r="J228" s="23">
        <f t="shared" si="380"/>
        <v>44903</v>
      </c>
      <c r="K228" s="24">
        <f t="shared" ref="K228:R228" si="451">B228/B227-1</f>
        <v>1.4457223522748031E-2</v>
      </c>
      <c r="L228" s="24">
        <f t="shared" si="451"/>
        <v>1.573389506147338E-2</v>
      </c>
      <c r="M228" s="24">
        <f t="shared" si="451"/>
        <v>1.433935885141846E-3</v>
      </c>
      <c r="N228" s="24">
        <f t="shared" si="451"/>
        <v>2.1913670943938479E-2</v>
      </c>
      <c r="O228" s="24">
        <f t="shared" si="451"/>
        <v>7.1815639202890136E-3</v>
      </c>
      <c r="P228" s="24">
        <f t="shared" si="451"/>
        <v>9.6736754332589214E-3</v>
      </c>
      <c r="Q228" s="24">
        <f t="shared" si="451"/>
        <v>2.1410978613407572E-2</v>
      </c>
      <c r="R228" s="24">
        <f t="shared" si="451"/>
        <v>2.2946536827367803E-2</v>
      </c>
      <c r="S228" s="26">
        <f t="shared" si="420"/>
        <v>44903</v>
      </c>
      <c r="T228" s="24">
        <f t="shared" si="421"/>
        <v>1.087606841294384E-2</v>
      </c>
      <c r="U228" s="24">
        <f t="shared" si="425"/>
        <v>1.031465679939904E-2</v>
      </c>
      <c r="V228" s="24"/>
      <c r="W228" s="26">
        <f t="shared" si="422"/>
        <v>44903</v>
      </c>
      <c r="X228" s="24">
        <f t="shared" ref="X228:AE228" si="452">STDEV(K209:K228)</f>
        <v>1.031465679939904E-2</v>
      </c>
      <c r="Y228" s="24">
        <f t="shared" si="452"/>
        <v>1.1787387817560018E-2</v>
      </c>
      <c r="Z228" s="24">
        <f t="shared" si="452"/>
        <v>5.1560999020353066E-3</v>
      </c>
      <c r="AA228" s="24">
        <f t="shared" si="452"/>
        <v>1.1007257465301162E-2</v>
      </c>
      <c r="AB228" s="24">
        <f t="shared" si="452"/>
        <v>8.6216988447044441E-3</v>
      </c>
      <c r="AC228" s="24">
        <f t="shared" si="452"/>
        <v>1.2758974388867418E-2</v>
      </c>
      <c r="AD228" s="24">
        <f t="shared" si="452"/>
        <v>1.1388293006140726E-2</v>
      </c>
      <c r="AE228" s="24">
        <f t="shared" si="452"/>
        <v>1.4134679124753236E-2</v>
      </c>
    </row>
    <row r="229" spans="1:31" s="19" customFormat="1" ht="13.8" x14ac:dyDescent="0.3">
      <c r="A229" s="22" t="s">
        <v>2342</v>
      </c>
      <c r="B229" s="22" t="s">
        <v>2343</v>
      </c>
      <c r="C229" s="22" t="s">
        <v>2344</v>
      </c>
      <c r="D229" s="22" t="s">
        <v>2345</v>
      </c>
      <c r="E229" s="22" t="s">
        <v>2346</v>
      </c>
      <c r="F229" s="22" t="s">
        <v>2347</v>
      </c>
      <c r="G229" s="22" t="s">
        <v>2348</v>
      </c>
      <c r="H229" s="22" t="s">
        <v>2349</v>
      </c>
      <c r="I229" s="22" t="s">
        <v>2350</v>
      </c>
      <c r="J229" s="23">
        <f t="shared" si="380"/>
        <v>44904</v>
      </c>
      <c r="K229" s="24">
        <f t="shared" ref="K229:R229" si="453">B229/B228-1</f>
        <v>1.0181291549615334E-2</v>
      </c>
      <c r="L229" s="24">
        <f t="shared" si="453"/>
        <v>1.1467174873061481E-2</v>
      </c>
      <c r="M229" s="24">
        <f t="shared" si="453"/>
        <v>6.0318056935233511E-3</v>
      </c>
      <c r="N229" s="24">
        <f t="shared" si="453"/>
        <v>1.8195963659193959E-2</v>
      </c>
      <c r="O229" s="24">
        <f t="shared" si="453"/>
        <v>9.2275205738996391E-3</v>
      </c>
      <c r="P229" s="24">
        <f t="shared" si="453"/>
        <v>6.8969750403160557E-3</v>
      </c>
      <c r="Q229" s="24">
        <f t="shared" si="453"/>
        <v>8.7441804942103296E-3</v>
      </c>
      <c r="R229" s="24">
        <f t="shared" si="453"/>
        <v>2.5634407433570594E-2</v>
      </c>
      <c r="S229" s="26">
        <f t="shared" si="420"/>
        <v>44904</v>
      </c>
      <c r="T229" s="24">
        <f t="shared" si="421"/>
        <v>1.1349979789281433E-2</v>
      </c>
      <c r="U229" s="24">
        <f t="shared" si="425"/>
        <v>9.4264179396541734E-3</v>
      </c>
      <c r="V229" s="24"/>
      <c r="W229" s="26">
        <f t="shared" si="422"/>
        <v>44904</v>
      </c>
      <c r="X229" s="24">
        <f t="shared" ref="X229:AE229" si="454">STDEV(K210:K229)</f>
        <v>9.4264179396541734E-3</v>
      </c>
      <c r="Y229" s="24">
        <f t="shared" si="454"/>
        <v>1.0469999752869623E-2</v>
      </c>
      <c r="Z229" s="24">
        <f t="shared" si="454"/>
        <v>5.1689456160238685E-3</v>
      </c>
      <c r="AA229" s="24">
        <f t="shared" si="454"/>
        <v>9.9538052942359425E-3</v>
      </c>
      <c r="AB229" s="24">
        <f t="shared" si="454"/>
        <v>8.5064351344487539E-3</v>
      </c>
      <c r="AC229" s="24">
        <f t="shared" si="454"/>
        <v>1.1271461669611736E-2</v>
      </c>
      <c r="AD229" s="24">
        <f t="shared" si="454"/>
        <v>1.0707672047539992E-2</v>
      </c>
      <c r="AE229" s="24">
        <f t="shared" si="454"/>
        <v>1.2543874656625594E-2</v>
      </c>
    </row>
    <row r="230" spans="1:31" s="19" customFormat="1" ht="13.8" x14ac:dyDescent="0.3">
      <c r="A230" s="22" t="s">
        <v>2351</v>
      </c>
      <c r="B230" s="22" t="s">
        <v>2352</v>
      </c>
      <c r="C230" s="22" t="s">
        <v>2353</v>
      </c>
      <c r="D230" s="22" t="s">
        <v>2354</v>
      </c>
      <c r="E230" s="22" t="s">
        <v>2355</v>
      </c>
      <c r="F230" s="22" t="s">
        <v>2356</v>
      </c>
      <c r="G230" s="22" t="s">
        <v>2357</v>
      </c>
      <c r="H230" s="22" t="s">
        <v>2358</v>
      </c>
      <c r="I230" s="22" t="s">
        <v>2359</v>
      </c>
      <c r="J230" s="23">
        <f t="shared" si="380"/>
        <v>44907</v>
      </c>
      <c r="K230" s="24">
        <f t="shared" ref="K230:R230" si="455">B230/B229-1</f>
        <v>-7.1207109483630848E-3</v>
      </c>
      <c r="L230" s="24">
        <f t="shared" si="455"/>
        <v>-4.3284938181603616E-3</v>
      </c>
      <c r="M230" s="24">
        <f t="shared" si="455"/>
        <v>-1.9988435706978613E-2</v>
      </c>
      <c r="N230" s="24">
        <f t="shared" si="455"/>
        <v>-1.2930040338713367E-2</v>
      </c>
      <c r="O230" s="24">
        <f t="shared" si="455"/>
        <v>3.5827397927743476E-3</v>
      </c>
      <c r="P230" s="24">
        <f t="shared" si="455"/>
        <v>2.2167419435283886E-3</v>
      </c>
      <c r="Q230" s="24">
        <f t="shared" si="455"/>
        <v>-1.8614833880654436E-2</v>
      </c>
      <c r="R230" s="24">
        <f t="shared" si="455"/>
        <v>2.0927429502377581E-3</v>
      </c>
      <c r="S230" s="26">
        <f t="shared" si="420"/>
        <v>44907</v>
      </c>
      <c r="T230" s="24">
        <f t="shared" si="421"/>
        <v>1.181051820052525E-2</v>
      </c>
      <c r="U230" s="24">
        <f t="shared" si="425"/>
        <v>9.4084054778435146E-3</v>
      </c>
      <c r="V230" s="24"/>
      <c r="W230" s="26">
        <f t="shared" si="422"/>
        <v>44907</v>
      </c>
      <c r="X230" s="24">
        <f t="shared" ref="X230:AE230" si="456">STDEV(K211:K230)</f>
        <v>9.4084054778435146E-3</v>
      </c>
      <c r="Y230" s="24">
        <f t="shared" si="456"/>
        <v>1.0451140908938119E-2</v>
      </c>
      <c r="Z230" s="24">
        <f t="shared" si="456"/>
        <v>6.5413880040239595E-3</v>
      </c>
      <c r="AA230" s="24">
        <f t="shared" si="456"/>
        <v>1.0479446437594193E-2</v>
      </c>
      <c r="AB230" s="24">
        <f t="shared" si="456"/>
        <v>7.670573140641926E-3</v>
      </c>
      <c r="AC230" s="24">
        <f t="shared" si="456"/>
        <v>1.1280018718541996E-2</v>
      </c>
      <c r="AD230" s="24">
        <f t="shared" si="456"/>
        <v>1.1403718137432411E-2</v>
      </c>
      <c r="AE230" s="24">
        <f t="shared" si="456"/>
        <v>1.2524313261742345E-2</v>
      </c>
    </row>
    <row r="231" spans="1:31" s="19" customFormat="1" ht="13.8" x14ac:dyDescent="0.3">
      <c r="A231" s="22" t="s">
        <v>2360</v>
      </c>
      <c r="B231" s="22" t="s">
        <v>2361</v>
      </c>
      <c r="C231" s="22" t="s">
        <v>2362</v>
      </c>
      <c r="D231" s="22" t="s">
        <v>2363</v>
      </c>
      <c r="E231" s="22" t="s">
        <v>2364</v>
      </c>
      <c r="F231" s="22" t="s">
        <v>2365</v>
      </c>
      <c r="G231" s="22" t="s">
        <v>2366</v>
      </c>
      <c r="H231" s="22" t="s">
        <v>2367</v>
      </c>
      <c r="I231" s="22" t="s">
        <v>2368</v>
      </c>
      <c r="J231" s="23">
        <f t="shared" si="380"/>
        <v>44908</v>
      </c>
      <c r="K231" s="24">
        <f t="shared" ref="K231:R231" si="457">B231/B230-1</f>
        <v>8.907097408330511E-3</v>
      </c>
      <c r="L231" s="24">
        <f t="shared" si="457"/>
        <v>1.0102451183599204E-2</v>
      </c>
      <c r="M231" s="24">
        <f t="shared" si="457"/>
        <v>-1.5703289521458164E-3</v>
      </c>
      <c r="N231" s="24">
        <f t="shared" si="457"/>
        <v>6.0609239690230243E-3</v>
      </c>
      <c r="O231" s="24">
        <f t="shared" si="457"/>
        <v>1.6850162075712216E-3</v>
      </c>
      <c r="P231" s="24">
        <f t="shared" si="457"/>
        <v>1.2452652824241683E-2</v>
      </c>
      <c r="Q231" s="24">
        <f t="shared" si="457"/>
        <v>8.3444371423921915E-3</v>
      </c>
      <c r="R231" s="24">
        <f t="shared" si="457"/>
        <v>5.6174577368839351E-5</v>
      </c>
      <c r="S231" s="26">
        <f t="shared" si="420"/>
        <v>44908</v>
      </c>
      <c r="T231" s="24">
        <f t="shared" si="421"/>
        <v>1.157670654642937E-2</v>
      </c>
      <c r="U231" s="24">
        <f t="shared" si="425"/>
        <v>9.5314196719460623E-3</v>
      </c>
      <c r="V231" s="24"/>
      <c r="W231" s="26">
        <f t="shared" si="422"/>
        <v>44908</v>
      </c>
      <c r="X231" s="24">
        <f t="shared" ref="X231:AE231" si="458">STDEV(K212:K231)</f>
        <v>9.5314196719460623E-3</v>
      </c>
      <c r="Y231" s="24">
        <f t="shared" si="458"/>
        <v>1.0606591342667246E-2</v>
      </c>
      <c r="Z231" s="24">
        <f t="shared" si="458"/>
        <v>6.4547811861903033E-3</v>
      </c>
      <c r="AA231" s="24">
        <f t="shared" si="458"/>
        <v>1.0222911417643572E-2</v>
      </c>
      <c r="AB231" s="24">
        <f t="shared" si="458"/>
        <v>7.470056128042777E-3</v>
      </c>
      <c r="AC231" s="24">
        <f t="shared" si="458"/>
        <v>1.1713325190517319E-2</v>
      </c>
      <c r="AD231" s="24">
        <f t="shared" si="458"/>
        <v>1.112391668788155E-2</v>
      </c>
      <c r="AE231" s="24">
        <f t="shared" si="458"/>
        <v>1.2397673057658249E-2</v>
      </c>
    </row>
    <row r="232" spans="1:31" s="19" customFormat="1" ht="13.8" x14ac:dyDescent="0.3">
      <c r="A232" s="22" t="s">
        <v>2369</v>
      </c>
      <c r="B232" s="22" t="s">
        <v>2370</v>
      </c>
      <c r="C232" s="22" t="s">
        <v>2371</v>
      </c>
      <c r="D232" s="22" t="s">
        <v>2372</v>
      </c>
      <c r="E232" s="22" t="s">
        <v>2373</v>
      </c>
      <c r="F232" s="22" t="s">
        <v>2374</v>
      </c>
      <c r="G232" s="22" t="s">
        <v>2375</v>
      </c>
      <c r="H232" s="22" t="s">
        <v>2376</v>
      </c>
      <c r="I232" s="22" t="s">
        <v>2377</v>
      </c>
      <c r="J232" s="23">
        <f t="shared" si="380"/>
        <v>44909</v>
      </c>
      <c r="K232" s="24">
        <f t="shared" ref="K232:R232" si="459">B232/B231-1</f>
        <v>5.7117731499243263E-3</v>
      </c>
      <c r="L232" s="24">
        <f t="shared" si="459"/>
        <v>5.2871841746902071E-3</v>
      </c>
      <c r="M232" s="24">
        <f t="shared" si="459"/>
        <v>1.8455384335651637E-3</v>
      </c>
      <c r="N232" s="24">
        <f t="shared" si="459"/>
        <v>2.7459809614094333E-3</v>
      </c>
      <c r="O232" s="24">
        <f t="shared" si="459"/>
        <v>1.3086803427088789E-2</v>
      </c>
      <c r="P232" s="24">
        <f t="shared" si="459"/>
        <v>7.8974532624784821E-3</v>
      </c>
      <c r="Q232" s="24">
        <f t="shared" si="459"/>
        <v>-1.4768929043368351E-3</v>
      </c>
      <c r="R232" s="24">
        <f t="shared" si="459"/>
        <v>1.1260718002940928E-2</v>
      </c>
      <c r="S232" s="26">
        <f t="shared" si="420"/>
        <v>44909</v>
      </c>
      <c r="T232" s="24">
        <f t="shared" si="421"/>
        <v>8.1972876435771527E-3</v>
      </c>
      <c r="U232" s="24">
        <f t="shared" si="425"/>
        <v>9.5967386465485652E-3</v>
      </c>
      <c r="V232" s="24"/>
      <c r="W232" s="26">
        <f t="shared" si="422"/>
        <v>44909</v>
      </c>
      <c r="X232" s="24">
        <f t="shared" ref="X232:AE232" si="460">STDEV(K213:K232)</f>
        <v>9.5967386465485652E-3</v>
      </c>
      <c r="Y232" s="24">
        <f t="shared" si="460"/>
        <v>1.0641780026602774E-2</v>
      </c>
      <c r="Z232" s="24">
        <f t="shared" si="460"/>
        <v>6.4815003943847196E-3</v>
      </c>
      <c r="AA232" s="24">
        <f t="shared" si="460"/>
        <v>1.017155718842374E-2</v>
      </c>
      <c r="AB232" s="24">
        <f t="shared" si="460"/>
        <v>7.9054340991223555E-3</v>
      </c>
      <c r="AC232" s="24">
        <f t="shared" si="460"/>
        <v>1.1882702542442319E-2</v>
      </c>
      <c r="AD232" s="24">
        <f t="shared" si="460"/>
        <v>1.1121566900163813E-2</v>
      </c>
      <c r="AE232" s="24">
        <f t="shared" si="460"/>
        <v>1.2312792187392839E-2</v>
      </c>
    </row>
    <row r="233" spans="1:31" s="19" customFormat="1" ht="13.8" x14ac:dyDescent="0.3">
      <c r="A233" s="22" t="s">
        <v>2378</v>
      </c>
      <c r="B233" s="22" t="s">
        <v>2379</v>
      </c>
      <c r="C233" s="22" t="s">
        <v>2380</v>
      </c>
      <c r="D233" s="22" t="s">
        <v>2381</v>
      </c>
      <c r="E233" s="22" t="s">
        <v>2382</v>
      </c>
      <c r="F233" s="22" t="s">
        <v>2383</v>
      </c>
      <c r="G233" s="22" t="s">
        <v>2384</v>
      </c>
      <c r="H233" s="22" t="s">
        <v>2385</v>
      </c>
      <c r="I233" s="22" t="s">
        <v>2386</v>
      </c>
      <c r="J233" s="23">
        <f t="shared" si="380"/>
        <v>44910</v>
      </c>
      <c r="K233" s="24">
        <f t="shared" ref="K233:R233" si="461">B233/B232-1</f>
        <v>6.6780396224634941E-3</v>
      </c>
      <c r="L233" s="24">
        <f t="shared" si="461"/>
        <v>9.9806219531268781E-3</v>
      </c>
      <c r="M233" s="24">
        <f t="shared" si="461"/>
        <v>1.324887929000651E-3</v>
      </c>
      <c r="N233" s="24">
        <f t="shared" si="461"/>
        <v>7.7868096927031782E-3</v>
      </c>
      <c r="O233" s="24">
        <f t="shared" si="461"/>
        <v>-1.373390557939913E-2</v>
      </c>
      <c r="P233" s="24">
        <f t="shared" si="461"/>
        <v>1.0859257733969896E-2</v>
      </c>
      <c r="Q233" s="24">
        <f t="shared" si="461"/>
        <v>-6.958250497017926E-3</v>
      </c>
      <c r="R233" s="24">
        <f t="shared" si="461"/>
        <v>1.8176590329125997E-2</v>
      </c>
      <c r="S233" s="26">
        <f t="shared" si="420"/>
        <v>44910</v>
      </c>
      <c r="T233" s="24">
        <f t="shared" si="421"/>
        <v>6.9329413048598481E-3</v>
      </c>
      <c r="U233" s="24">
        <f t="shared" si="425"/>
        <v>9.6134810640682473E-3</v>
      </c>
      <c r="V233" s="24"/>
      <c r="W233" s="26">
        <f t="shared" si="422"/>
        <v>44910</v>
      </c>
      <c r="X233" s="24">
        <f t="shared" ref="X233:AE233" si="462">STDEV(K214:K233)</f>
        <v>9.6134810640682473E-3</v>
      </c>
      <c r="Y233" s="24">
        <f t="shared" si="462"/>
        <v>1.0716383293446886E-2</v>
      </c>
      <c r="Z233" s="24">
        <f t="shared" si="462"/>
        <v>6.4636792196735415E-3</v>
      </c>
      <c r="AA233" s="24">
        <f t="shared" si="462"/>
        <v>1.0137116843263266E-2</v>
      </c>
      <c r="AB233" s="24">
        <f t="shared" si="462"/>
        <v>8.6494348459619248E-3</v>
      </c>
      <c r="AC233" s="24">
        <f t="shared" si="462"/>
        <v>1.201211706987871E-2</v>
      </c>
      <c r="AD233" s="24">
        <f t="shared" si="462"/>
        <v>1.1168114833660788E-2</v>
      </c>
      <c r="AE233" s="24">
        <f t="shared" si="462"/>
        <v>1.2637722247583284E-2</v>
      </c>
    </row>
    <row r="234" spans="1:31" s="19" customFormat="1" ht="13.8" x14ac:dyDescent="0.3">
      <c r="A234" s="22" t="s">
        <v>2387</v>
      </c>
      <c r="B234" s="22" t="s">
        <v>2388</v>
      </c>
      <c r="C234" s="22" t="s">
        <v>2389</v>
      </c>
      <c r="D234" s="22" t="s">
        <v>2390</v>
      </c>
      <c r="E234" s="22" t="s">
        <v>2391</v>
      </c>
      <c r="F234" s="22" t="s">
        <v>2392</v>
      </c>
      <c r="G234" s="22" t="s">
        <v>2393</v>
      </c>
      <c r="H234" s="22" t="s">
        <v>2394</v>
      </c>
      <c r="I234" s="22" t="s">
        <v>2395</v>
      </c>
      <c r="J234" s="23">
        <f t="shared" si="380"/>
        <v>44911</v>
      </c>
      <c r="K234" s="24">
        <f t="shared" ref="K234:R234" si="463">B234/B233-1</f>
        <v>-5.4245082176614945E-3</v>
      </c>
      <c r="L234" s="24">
        <f t="shared" si="463"/>
        <v>-7.4147760081471059E-3</v>
      </c>
      <c r="M234" s="24">
        <f t="shared" si="463"/>
        <v>-3.7428405713043622E-3</v>
      </c>
      <c r="N234" s="24">
        <f t="shared" si="463"/>
        <v>-1.019066455077744E-2</v>
      </c>
      <c r="O234" s="24">
        <f t="shared" si="463"/>
        <v>-8.8886986545677615E-3</v>
      </c>
      <c r="P234" s="24">
        <f t="shared" si="463"/>
        <v>-5.1193532997045876E-3</v>
      </c>
      <c r="Q234" s="24">
        <f t="shared" si="463"/>
        <v>-9.4853890034612975E-3</v>
      </c>
      <c r="R234" s="24">
        <f t="shared" si="463"/>
        <v>-1.2669439309919928E-2</v>
      </c>
      <c r="S234" s="26">
        <f t="shared" si="420"/>
        <v>44911</v>
      </c>
      <c r="T234" s="24">
        <f t="shared" si="421"/>
        <v>7.4392261803086354E-3</v>
      </c>
      <c r="U234" s="24">
        <f t="shared" si="425"/>
        <v>9.7027239651519218E-3</v>
      </c>
      <c r="V234" s="24"/>
      <c r="W234" s="26">
        <f t="shared" si="422"/>
        <v>44911</v>
      </c>
      <c r="X234" s="24">
        <f t="shared" ref="X234:AE234" si="464">STDEV(K215:K234)</f>
        <v>9.7027239651519218E-3</v>
      </c>
      <c r="Y234" s="24">
        <f t="shared" si="464"/>
        <v>1.0894970958442747E-2</v>
      </c>
      <c r="Z234" s="24">
        <f t="shared" si="464"/>
        <v>6.4538558490020263E-3</v>
      </c>
      <c r="AA234" s="24">
        <f t="shared" si="464"/>
        <v>1.0565977290955004E-2</v>
      </c>
      <c r="AB234" s="24">
        <f t="shared" si="464"/>
        <v>8.8552760504772079E-3</v>
      </c>
      <c r="AC234" s="24">
        <f t="shared" si="464"/>
        <v>1.2069029977283615E-2</v>
      </c>
      <c r="AD234" s="24">
        <f t="shared" si="464"/>
        <v>1.1305265306119998E-2</v>
      </c>
      <c r="AE234" s="24">
        <f t="shared" si="464"/>
        <v>1.3250117998270902E-2</v>
      </c>
    </row>
    <row r="235" spans="1:31" s="19" customFormat="1" ht="13.8" x14ac:dyDescent="0.3">
      <c r="A235" s="22" t="s">
        <v>2396</v>
      </c>
      <c r="B235" s="22" t="s">
        <v>2397</v>
      </c>
      <c r="C235" s="22" t="s">
        <v>2398</v>
      </c>
      <c r="D235" s="22" t="s">
        <v>2399</v>
      </c>
      <c r="E235" s="22" t="s">
        <v>2400</v>
      </c>
      <c r="F235" s="22" t="s">
        <v>2401</v>
      </c>
      <c r="G235" s="22" t="s">
        <v>2402</v>
      </c>
      <c r="H235" s="22" t="s">
        <v>2403</v>
      </c>
      <c r="I235" s="22" t="s">
        <v>2404</v>
      </c>
      <c r="J235" s="23">
        <f t="shared" si="380"/>
        <v>44914</v>
      </c>
      <c r="K235" s="24">
        <f t="shared" ref="K235:R235" si="465">B235/B234-1</f>
        <v>-1.6867449247814581E-2</v>
      </c>
      <c r="L235" s="24">
        <f t="shared" si="465"/>
        <v>-2.1503499739535914E-2</v>
      </c>
      <c r="M235" s="24">
        <f t="shared" si="465"/>
        <v>-1.3362927654619772E-2</v>
      </c>
      <c r="N235" s="24">
        <f t="shared" si="465"/>
        <v>-2.0665406176402334E-2</v>
      </c>
      <c r="O235" s="24">
        <f t="shared" si="465"/>
        <v>4.7505254369044625E-3</v>
      </c>
      <c r="P235" s="24">
        <f t="shared" si="465"/>
        <v>-2.3061338850812629E-2</v>
      </c>
      <c r="Q235" s="24">
        <f t="shared" si="465"/>
        <v>-8.1516610759704289E-3</v>
      </c>
      <c r="R235" s="24">
        <f t="shared" si="465"/>
        <v>-4.0416942938492073E-2</v>
      </c>
      <c r="S235" s="26">
        <f t="shared" si="420"/>
        <v>44914</v>
      </c>
      <c r="T235" s="24">
        <f t="shared" si="421"/>
        <v>1.0843143682394118E-2</v>
      </c>
      <c r="U235" s="24">
        <f t="shared" si="425"/>
        <v>9.6912875507135683E-3</v>
      </c>
      <c r="V235" s="24"/>
      <c r="W235" s="26">
        <f t="shared" si="422"/>
        <v>44914</v>
      </c>
      <c r="X235" s="24">
        <f t="shared" ref="X235:AE235" si="466">STDEV(K216:K235)</f>
        <v>9.6912875507135683E-3</v>
      </c>
      <c r="Y235" s="24">
        <f t="shared" si="466"/>
        <v>1.1138206920077607E-2</v>
      </c>
      <c r="Z235" s="24">
        <f t="shared" si="466"/>
        <v>6.8233549378006403E-3</v>
      </c>
      <c r="AA235" s="24">
        <f t="shared" si="466"/>
        <v>1.1299673765315012E-2</v>
      </c>
      <c r="AB235" s="24">
        <f t="shared" si="466"/>
        <v>8.6202718134017666E-3</v>
      </c>
      <c r="AC235" s="24">
        <f t="shared" si="466"/>
        <v>1.1988775634625448E-2</v>
      </c>
      <c r="AD235" s="24">
        <f t="shared" si="466"/>
        <v>1.1023654579847919E-2</v>
      </c>
      <c r="AE235" s="24">
        <f t="shared" si="466"/>
        <v>1.5987069618883475E-2</v>
      </c>
    </row>
    <row r="236" spans="1:31" s="19" customFormat="1" ht="13.8" x14ac:dyDescent="0.3">
      <c r="A236" s="22" t="s">
        <v>2405</v>
      </c>
      <c r="B236" s="22" t="s">
        <v>2406</v>
      </c>
      <c r="C236" s="22" t="s">
        <v>2407</v>
      </c>
      <c r="D236" s="22" t="s">
        <v>2408</v>
      </c>
      <c r="E236" s="22" t="s">
        <v>2409</v>
      </c>
      <c r="F236" s="22" t="s">
        <v>2410</v>
      </c>
      <c r="G236" s="22" t="s">
        <v>2411</v>
      </c>
      <c r="H236" s="22" t="s">
        <v>2412</v>
      </c>
      <c r="I236" s="22" t="s">
        <v>2413</v>
      </c>
      <c r="J236" s="23">
        <f t="shared" si="380"/>
        <v>44915</v>
      </c>
      <c r="K236" s="24">
        <f t="shared" ref="K236:R236" si="467">B236/B235-1</f>
        <v>7.5768791966757121E-4</v>
      </c>
      <c r="L236" s="24">
        <f t="shared" si="467"/>
        <v>1.4917346549958577E-3</v>
      </c>
      <c r="M236" s="24">
        <f t="shared" si="467"/>
        <v>7.3758551382141491E-5</v>
      </c>
      <c r="N236" s="24">
        <f t="shared" si="467"/>
        <v>2.430629479809765E-3</v>
      </c>
      <c r="O236" s="24">
        <f t="shared" si="467"/>
        <v>-7.1637343114328011E-5</v>
      </c>
      <c r="P236" s="24">
        <f t="shared" si="467"/>
        <v>4.3019767031426959E-4</v>
      </c>
      <c r="Q236" s="24">
        <f t="shared" si="467"/>
        <v>-9.2682387891140916E-4</v>
      </c>
      <c r="R236" s="24">
        <f t="shared" si="467"/>
        <v>-4.5049164558164101E-4</v>
      </c>
      <c r="S236" s="26">
        <f t="shared" si="420"/>
        <v>44915</v>
      </c>
      <c r="T236" s="24">
        <f t="shared" si="421"/>
        <v>9.6825432130959906E-3</v>
      </c>
      <c r="U236" s="24">
        <f t="shared" si="425"/>
        <v>9.6268211848196412E-3</v>
      </c>
      <c r="V236" s="24"/>
      <c r="W236" s="26">
        <f t="shared" si="422"/>
        <v>44915</v>
      </c>
      <c r="X236" s="24">
        <f t="shared" ref="X236:AE236" si="468">STDEV(K217:K236)</f>
        <v>9.6268211848196412E-3</v>
      </c>
      <c r="Y236" s="24">
        <f t="shared" si="468"/>
        <v>1.1031894333566397E-2</v>
      </c>
      <c r="Z236" s="24">
        <f t="shared" si="468"/>
        <v>6.781300132163548E-3</v>
      </c>
      <c r="AA236" s="24">
        <f t="shared" si="468"/>
        <v>1.0985758024024437E-2</v>
      </c>
      <c r="AB236" s="24">
        <f t="shared" si="468"/>
        <v>8.6292000173428304E-3</v>
      </c>
      <c r="AC236" s="24">
        <f t="shared" si="468"/>
        <v>1.1971588369418557E-2</v>
      </c>
      <c r="AD236" s="24">
        <f t="shared" si="468"/>
        <v>1.093406476129897E-2</v>
      </c>
      <c r="AE236" s="24">
        <f t="shared" si="468"/>
        <v>1.5602164171917876E-2</v>
      </c>
    </row>
    <row r="237" spans="1:31" s="19" customFormat="1" ht="13.8" x14ac:dyDescent="0.3">
      <c r="A237" s="22" t="s">
        <v>2414</v>
      </c>
      <c r="B237" s="22" t="s">
        <v>2415</v>
      </c>
      <c r="C237" s="22" t="s">
        <v>2416</v>
      </c>
      <c r="D237" s="22" t="s">
        <v>2417</v>
      </c>
      <c r="E237" s="22" t="s">
        <v>2418</v>
      </c>
      <c r="F237" s="22" t="s">
        <v>2419</v>
      </c>
      <c r="G237" s="22" t="s">
        <v>2420</v>
      </c>
      <c r="H237" s="22" t="s">
        <v>2421</v>
      </c>
      <c r="I237" s="22" t="s">
        <v>2422</v>
      </c>
      <c r="J237" s="23">
        <f t="shared" si="380"/>
        <v>44916</v>
      </c>
      <c r="K237" s="24">
        <f t="shared" ref="K237:R237" si="469">B237/B236-1</f>
        <v>1.5394656687842678E-2</v>
      </c>
      <c r="L237" s="24">
        <f t="shared" si="469"/>
        <v>1.5704644743126606E-2</v>
      </c>
      <c r="M237" s="24">
        <f t="shared" si="469"/>
        <v>5.4853876647922295E-3</v>
      </c>
      <c r="N237" s="24">
        <f t="shared" si="469"/>
        <v>1.7060035944657548E-2</v>
      </c>
      <c r="O237" s="24">
        <f t="shared" si="469"/>
        <v>1.7924947342780495E-2</v>
      </c>
      <c r="P237" s="24">
        <f t="shared" si="469"/>
        <v>1.3572964330999415E-2</v>
      </c>
      <c r="Q237" s="24">
        <f t="shared" si="469"/>
        <v>9.5655860073353693E-3</v>
      </c>
      <c r="R237" s="24">
        <f t="shared" si="469"/>
        <v>2.8197221280921836E-2</v>
      </c>
      <c r="S237" s="26">
        <f t="shared" si="420"/>
        <v>44916</v>
      </c>
      <c r="T237" s="24">
        <f t="shared" si="421"/>
        <v>1.2207005279492941E-2</v>
      </c>
      <c r="U237" s="24">
        <f t="shared" si="425"/>
        <v>1.0100534310538884E-2</v>
      </c>
      <c r="V237" s="24"/>
      <c r="W237" s="26">
        <f t="shared" si="422"/>
        <v>44916</v>
      </c>
      <c r="X237" s="24">
        <f t="shared" ref="X237:AE237" si="470">STDEV(K218:K237)</f>
        <v>1.0100534310538884E-2</v>
      </c>
      <c r="Y237" s="24">
        <f t="shared" si="470"/>
        <v>1.1426264284321882E-2</v>
      </c>
      <c r="Z237" s="24">
        <f t="shared" si="470"/>
        <v>6.9370621887250841E-3</v>
      </c>
      <c r="AA237" s="24">
        <f t="shared" si="470"/>
        <v>1.1411061115149281E-2</v>
      </c>
      <c r="AB237" s="24">
        <f t="shared" si="470"/>
        <v>9.36831413994621E-3</v>
      </c>
      <c r="AC237" s="24">
        <f t="shared" si="470"/>
        <v>1.2246497893422123E-2</v>
      </c>
      <c r="AD237" s="24">
        <f t="shared" si="470"/>
        <v>1.1041188191017015E-2</v>
      </c>
      <c r="AE237" s="24">
        <f t="shared" si="470"/>
        <v>1.6490125286288012E-2</v>
      </c>
    </row>
    <row r="238" spans="1:31" s="19" customFormat="1" ht="13.8" x14ac:dyDescent="0.3">
      <c r="A238" s="22" t="s">
        <v>2423</v>
      </c>
      <c r="B238" s="22" t="s">
        <v>2424</v>
      </c>
      <c r="C238" s="22" t="s">
        <v>2425</v>
      </c>
      <c r="D238" s="22" t="s">
        <v>2426</v>
      </c>
      <c r="E238" s="22" t="s">
        <v>2427</v>
      </c>
      <c r="F238" s="22" t="s">
        <v>2428</v>
      </c>
      <c r="G238" s="22" t="s">
        <v>2429</v>
      </c>
      <c r="H238" s="22" t="s">
        <v>2430</v>
      </c>
      <c r="I238" s="22" t="s">
        <v>2431</v>
      </c>
      <c r="J238" s="23">
        <f t="shared" si="380"/>
        <v>44917</v>
      </c>
      <c r="K238" s="24">
        <f t="shared" ref="K238:R238" si="471">B238/B237-1</f>
        <v>-7.1735273699636837E-3</v>
      </c>
      <c r="L238" s="24">
        <f t="shared" si="471"/>
        <v>-8.9317262247916585E-3</v>
      </c>
      <c r="M238" s="24">
        <f t="shared" si="471"/>
        <v>-1.1919497547335789E-3</v>
      </c>
      <c r="N238" s="24">
        <f t="shared" si="471"/>
        <v>-4.3014392973420579E-3</v>
      </c>
      <c r="O238" s="24">
        <f t="shared" si="471"/>
        <v>-3.3642070887643927E-3</v>
      </c>
      <c r="P238" s="24">
        <f t="shared" si="471"/>
        <v>-1.1536453234123112E-2</v>
      </c>
      <c r="Q238" s="24">
        <f t="shared" si="471"/>
        <v>4.5640426464144124E-3</v>
      </c>
      <c r="R238" s="24">
        <f t="shared" si="471"/>
        <v>-2.2490203380781226E-2</v>
      </c>
      <c r="S238" s="26">
        <f t="shared" si="420"/>
        <v>44917</v>
      </c>
      <c r="T238" s="24">
        <f t="shared" si="421"/>
        <v>1.1911310102515405E-2</v>
      </c>
      <c r="U238" s="24">
        <f t="shared" si="425"/>
        <v>1.0275653573000186E-2</v>
      </c>
      <c r="V238" s="24"/>
      <c r="W238" s="26">
        <f t="shared" si="422"/>
        <v>44917</v>
      </c>
      <c r="X238" s="24">
        <f t="shared" ref="X238:AE238" si="472">STDEV(K219:K238)</f>
        <v>1.0275653573000186E-2</v>
      </c>
      <c r="Y238" s="24">
        <f t="shared" si="472"/>
        <v>1.1641040876141828E-2</v>
      </c>
      <c r="Z238" s="24">
        <f t="shared" si="472"/>
        <v>6.5348189290988495E-3</v>
      </c>
      <c r="AA238" s="24">
        <f t="shared" si="472"/>
        <v>1.1544442675305598E-2</v>
      </c>
      <c r="AB238" s="24">
        <f t="shared" si="472"/>
        <v>9.2893196462773171E-3</v>
      </c>
      <c r="AC238" s="24">
        <f t="shared" si="472"/>
        <v>1.2501294041782178E-2</v>
      </c>
      <c r="AD238" s="24">
        <f t="shared" si="472"/>
        <v>1.103681932167626E-2</v>
      </c>
      <c r="AE238" s="24">
        <f t="shared" si="472"/>
        <v>1.7568671113932493E-2</v>
      </c>
    </row>
    <row r="239" spans="1:31" s="19" customFormat="1" ht="13.8" x14ac:dyDescent="0.3">
      <c r="A239" s="22" t="s">
        <v>2432</v>
      </c>
      <c r="B239" s="22" t="s">
        <v>2433</v>
      </c>
      <c r="C239" s="22" t="s">
        <v>2434</v>
      </c>
      <c r="D239" s="22" t="s">
        <v>2435</v>
      </c>
      <c r="E239" s="22" t="s">
        <v>2436</v>
      </c>
      <c r="F239" s="22" t="s">
        <v>2437</v>
      </c>
      <c r="G239" s="22" t="s">
        <v>2438</v>
      </c>
      <c r="H239" s="22" t="s">
        <v>2439</v>
      </c>
      <c r="I239" s="22" t="s">
        <v>2440</v>
      </c>
      <c r="J239" s="23">
        <f t="shared" si="380"/>
        <v>44918</v>
      </c>
      <c r="K239" s="24">
        <f t="shared" ref="K239:R239" si="473">B239/B238-1</f>
        <v>-6.949120353585414E-4</v>
      </c>
      <c r="L239" s="24">
        <f t="shared" si="473"/>
        <v>-9.7842374594214743E-4</v>
      </c>
      <c r="M239" s="24">
        <f t="shared" si="473"/>
        <v>-4.6908707027125685E-3</v>
      </c>
      <c r="N239" s="24">
        <f t="shared" si="473"/>
        <v>1.3123714042850843E-3</v>
      </c>
      <c r="O239" s="24">
        <f t="shared" si="473"/>
        <v>-6.6381368021127818E-3</v>
      </c>
      <c r="P239" s="24">
        <f t="shared" si="473"/>
        <v>-3.8298364065569857E-3</v>
      </c>
      <c r="Q239" s="24">
        <f t="shared" si="473"/>
        <v>-4.2161887107913243E-3</v>
      </c>
      <c r="R239" s="24">
        <f t="shared" si="473"/>
        <v>6.4902881687947112E-3</v>
      </c>
      <c r="S239" s="26">
        <f t="shared" si="420"/>
        <v>44918</v>
      </c>
      <c r="T239" s="24">
        <f t="shared" si="421"/>
        <v>1.1824628341258893E-2</v>
      </c>
      <c r="U239" s="24">
        <f t="shared" si="425"/>
        <v>1.0140822616181523E-2</v>
      </c>
      <c r="V239" s="24"/>
      <c r="W239" s="26">
        <f t="shared" si="422"/>
        <v>44918</v>
      </c>
      <c r="X239" s="24">
        <f t="shared" ref="X239:AE239" si="474">STDEV(K220:K239)</f>
        <v>1.0140822616181523E-2</v>
      </c>
      <c r="Y239" s="24">
        <f t="shared" si="474"/>
        <v>1.1426844344092741E-2</v>
      </c>
      <c r="Z239" s="24">
        <f t="shared" si="474"/>
        <v>6.4805275502699041E-3</v>
      </c>
      <c r="AA239" s="24">
        <f t="shared" si="474"/>
        <v>1.1320566295938111E-2</v>
      </c>
      <c r="AB239" s="24">
        <f t="shared" si="474"/>
        <v>9.4772121670587475E-3</v>
      </c>
      <c r="AC239" s="24">
        <f t="shared" si="474"/>
        <v>1.2360863010211024E-2</v>
      </c>
      <c r="AD239" s="24">
        <f t="shared" si="474"/>
        <v>1.1113147698451507E-2</v>
      </c>
      <c r="AE239" s="24">
        <f t="shared" si="474"/>
        <v>1.7067548316181656E-2</v>
      </c>
    </row>
    <row r="240" spans="1:31" s="19" customFormat="1" ht="13.8" x14ac:dyDescent="0.3">
      <c r="A240" s="22" t="s">
        <v>2441</v>
      </c>
      <c r="B240" s="22" t="s">
        <v>2442</v>
      </c>
      <c r="C240" s="22" t="s">
        <v>2443</v>
      </c>
      <c r="D240" s="22" t="s">
        <v>2444</v>
      </c>
      <c r="E240" s="22" t="s">
        <v>2445</v>
      </c>
      <c r="F240" s="22" t="s">
        <v>2446</v>
      </c>
      <c r="G240" s="22" t="s">
        <v>2447</v>
      </c>
      <c r="H240" s="22" t="s">
        <v>2448</v>
      </c>
      <c r="I240" s="22" t="s">
        <v>2449</v>
      </c>
      <c r="J240" s="23">
        <f t="shared" si="380"/>
        <v>44921</v>
      </c>
      <c r="K240" s="24">
        <f t="shared" ref="K240:R240" si="475">B240/B239-1</f>
        <v>1.28540145039584E-2</v>
      </c>
      <c r="L240" s="24">
        <f t="shared" si="475"/>
        <v>1.3424241448519281E-2</v>
      </c>
      <c r="M240" s="24">
        <f t="shared" si="475"/>
        <v>2.3205194421899389E-2</v>
      </c>
      <c r="N240" s="24">
        <f t="shared" si="475"/>
        <v>5.6726132578888144E-3</v>
      </c>
      <c r="O240" s="24">
        <f t="shared" si="475"/>
        <v>3.2985938321981045E-3</v>
      </c>
      <c r="P240" s="24">
        <f t="shared" si="475"/>
        <v>1.9322230507912819E-2</v>
      </c>
      <c r="Q240" s="24">
        <f t="shared" si="475"/>
        <v>8.1699942816124693E-3</v>
      </c>
      <c r="R240" s="24">
        <f t="shared" si="475"/>
        <v>1.2220204876022489E-2</v>
      </c>
      <c r="S240" s="26">
        <f t="shared" si="420"/>
        <v>44921</v>
      </c>
      <c r="T240" s="24">
        <f t="shared" si="421"/>
        <v>9.5573963786159885E-3</v>
      </c>
      <c r="U240" s="24">
        <f t="shared" si="425"/>
        <v>9.8214541389336895E-3</v>
      </c>
      <c r="V240" s="24"/>
      <c r="W240" s="26">
        <f t="shared" si="422"/>
        <v>44921</v>
      </c>
      <c r="X240" s="24">
        <f t="shared" ref="X240:AE240" si="476">STDEV(K221:K240)</f>
        <v>9.8214541389336895E-3</v>
      </c>
      <c r="Y240" s="24">
        <f t="shared" si="476"/>
        <v>1.1065069289247069E-2</v>
      </c>
      <c r="Z240" s="24">
        <f t="shared" si="476"/>
        <v>8.4183211898220013E-3</v>
      </c>
      <c r="AA240" s="24">
        <f t="shared" si="476"/>
        <v>1.0910126352840985E-2</v>
      </c>
      <c r="AB240" s="24">
        <f t="shared" si="476"/>
        <v>9.4714902644641597E-3</v>
      </c>
      <c r="AC240" s="24">
        <f t="shared" si="476"/>
        <v>1.2286442150917643E-2</v>
      </c>
      <c r="AD240" s="24">
        <f t="shared" si="476"/>
        <v>1.0171368278449847E-2</v>
      </c>
      <c r="AE240" s="24">
        <f t="shared" si="476"/>
        <v>1.7133287695966365E-2</v>
      </c>
    </row>
    <row r="241" spans="1:31" s="19" customFormat="1" ht="13.8" x14ac:dyDescent="0.3">
      <c r="A241" s="22" t="s">
        <v>2450</v>
      </c>
      <c r="B241" s="22" t="s">
        <v>2451</v>
      </c>
      <c r="C241" s="22" t="s">
        <v>2452</v>
      </c>
      <c r="D241" s="22" t="s">
        <v>2453</v>
      </c>
      <c r="E241" s="22" t="s">
        <v>2454</v>
      </c>
      <c r="F241" s="22" t="s">
        <v>2455</v>
      </c>
      <c r="G241" s="22" t="s">
        <v>2456</v>
      </c>
      <c r="H241" s="22" t="s">
        <v>2457</v>
      </c>
      <c r="I241" s="22" t="s">
        <v>2458</v>
      </c>
      <c r="J241" s="23">
        <f t="shared" si="380"/>
        <v>44922</v>
      </c>
      <c r="K241" s="24">
        <f t="shared" ref="K241:R241" si="477">B241/B240-1</f>
        <v>1.4413707521140795E-2</v>
      </c>
      <c r="L241" s="24">
        <f t="shared" si="477"/>
        <v>1.5023021708451711E-2</v>
      </c>
      <c r="M241" s="24">
        <f t="shared" si="477"/>
        <v>1.1042004687218387E-2</v>
      </c>
      <c r="N241" s="24">
        <f t="shared" si="477"/>
        <v>1.6551066904808343E-2</v>
      </c>
      <c r="O241" s="24">
        <f t="shared" si="477"/>
        <v>6.022815843548468E-3</v>
      </c>
      <c r="P241" s="24">
        <f t="shared" si="477"/>
        <v>1.3217148152363078E-2</v>
      </c>
      <c r="Q241" s="24">
        <f t="shared" si="477"/>
        <v>2.044953990043763E-2</v>
      </c>
      <c r="R241" s="24">
        <f t="shared" si="477"/>
        <v>1.2598868186782353E-2</v>
      </c>
      <c r="S241" s="26">
        <f t="shared" si="420"/>
        <v>44922</v>
      </c>
      <c r="T241" s="24">
        <f t="shared" si="421"/>
        <v>1.0244448045960593E-2</v>
      </c>
      <c r="U241" s="24">
        <f t="shared" si="425"/>
        <v>9.4991207553898737E-3</v>
      </c>
      <c r="V241" s="24"/>
      <c r="W241" s="26">
        <f t="shared" si="422"/>
        <v>44922</v>
      </c>
      <c r="X241" s="24">
        <f t="shared" ref="X241:AE241" si="478">STDEV(K222:K241)</f>
        <v>9.4991207553898737E-3</v>
      </c>
      <c r="Y241" s="24">
        <f t="shared" si="478"/>
        <v>1.0718782302678314E-2</v>
      </c>
      <c r="Z241" s="24">
        <f t="shared" si="478"/>
        <v>8.6078248517578483E-3</v>
      </c>
      <c r="AA241" s="24">
        <f t="shared" si="478"/>
        <v>1.0976877150430647E-2</v>
      </c>
      <c r="AB241" s="24">
        <f t="shared" si="478"/>
        <v>9.4675183217739975E-3</v>
      </c>
      <c r="AC241" s="24">
        <f t="shared" si="478"/>
        <v>1.1694148199531466E-2</v>
      </c>
      <c r="AD241" s="24">
        <f t="shared" si="478"/>
        <v>1.0358575165694682E-2</v>
      </c>
      <c r="AE241" s="24">
        <f t="shared" si="478"/>
        <v>1.6999795537180409E-2</v>
      </c>
    </row>
    <row r="242" spans="1:31" s="19" customFormat="1" ht="13.8" x14ac:dyDescent="0.3">
      <c r="A242" s="22" t="s">
        <v>2459</v>
      </c>
      <c r="B242" s="22" t="s">
        <v>2460</v>
      </c>
      <c r="C242" s="22" t="s">
        <v>2461</v>
      </c>
      <c r="D242" s="22" t="s">
        <v>2462</v>
      </c>
      <c r="E242" s="22" t="s">
        <v>2463</v>
      </c>
      <c r="F242" s="22" t="s">
        <v>2464</v>
      </c>
      <c r="G242" s="22" t="s">
        <v>2465</v>
      </c>
      <c r="H242" s="22" t="s">
        <v>2466</v>
      </c>
      <c r="I242" s="22" t="s">
        <v>2467</v>
      </c>
      <c r="J242" s="23">
        <f t="shared" si="380"/>
        <v>44923</v>
      </c>
      <c r="K242" s="24">
        <f t="shared" ref="K242:R242" si="479">B242/B241-1</f>
        <v>-7.381904245435722E-3</v>
      </c>
      <c r="L242" s="24">
        <f t="shared" si="479"/>
        <v>8.3785257237956046E-3</v>
      </c>
      <c r="M242" s="24">
        <f t="shared" si="479"/>
        <v>-2.005973342843137E-3</v>
      </c>
      <c r="N242" s="24">
        <f t="shared" si="479"/>
        <v>-1.0383587413043127E-3</v>
      </c>
      <c r="O242" s="24">
        <f t="shared" si="479"/>
        <v>-3.1835469784476933E-3</v>
      </c>
      <c r="P242" s="24">
        <f t="shared" si="479"/>
        <v>1.1654151423742487E-2</v>
      </c>
      <c r="Q242" s="24">
        <f t="shared" si="479"/>
        <v>-6.3270929668757248E-4</v>
      </c>
      <c r="R242" s="24">
        <f t="shared" si="479"/>
        <v>-9.8929004467656068E-3</v>
      </c>
      <c r="S242" s="26">
        <f t="shared" si="420"/>
        <v>44923</v>
      </c>
      <c r="T242" s="24">
        <f t="shared" si="421"/>
        <v>1.0612870543917807E-2</v>
      </c>
      <c r="U242" s="24">
        <f t="shared" si="425"/>
        <v>9.6759204441522594E-3</v>
      </c>
      <c r="V242" s="24"/>
      <c r="W242" s="26">
        <f t="shared" si="422"/>
        <v>44923</v>
      </c>
      <c r="X242" s="24">
        <f t="shared" ref="X242:AE242" si="480">STDEV(K223:K242)</f>
        <v>9.6759204441522594E-3</v>
      </c>
      <c r="Y242" s="24">
        <f t="shared" si="480"/>
        <v>1.073814833865293E-2</v>
      </c>
      <c r="Z242" s="24">
        <f t="shared" si="480"/>
        <v>8.6187907490206227E-3</v>
      </c>
      <c r="AA242" s="24">
        <f t="shared" si="480"/>
        <v>1.0984605054453615E-2</v>
      </c>
      <c r="AB242" s="24">
        <f t="shared" si="480"/>
        <v>9.5082050594978776E-3</v>
      </c>
      <c r="AC242" s="24">
        <f t="shared" si="480"/>
        <v>1.1850226694800611E-2</v>
      </c>
      <c r="AD242" s="24">
        <f t="shared" si="480"/>
        <v>1.0384433064174393E-2</v>
      </c>
      <c r="AE242" s="24">
        <f t="shared" si="480"/>
        <v>1.7129360879185127E-2</v>
      </c>
    </row>
    <row r="243" spans="1:31" s="19" customFormat="1" ht="13.8" x14ac:dyDescent="0.3">
      <c r="A243" s="22" t="s">
        <v>2468</v>
      </c>
      <c r="B243" s="22" t="s">
        <v>2469</v>
      </c>
      <c r="C243" s="22" t="s">
        <v>2470</v>
      </c>
      <c r="D243" s="22" t="s">
        <v>2471</v>
      </c>
      <c r="E243" s="22" t="s">
        <v>2472</v>
      </c>
      <c r="F243" s="22" t="s">
        <v>2473</v>
      </c>
      <c r="G243" s="22" t="s">
        <v>2474</v>
      </c>
      <c r="H243" s="22" t="s">
        <v>2475</v>
      </c>
      <c r="I243" s="22" t="s">
        <v>2476</v>
      </c>
      <c r="J243" s="23">
        <f t="shared" si="380"/>
        <v>44924</v>
      </c>
      <c r="K243" s="24">
        <f t="shared" ref="K243:R243" si="481">B243/B242-1</f>
        <v>-2.0413089787950645E-3</v>
      </c>
      <c r="L243" s="24">
        <f t="shared" si="481"/>
        <v>-3.3059732573149647E-3</v>
      </c>
      <c r="M243" s="24">
        <f t="shared" si="481"/>
        <v>-2.4120064320172219E-3</v>
      </c>
      <c r="N243" s="24">
        <f t="shared" si="481"/>
        <v>2.7531901736592701E-3</v>
      </c>
      <c r="O243" s="24">
        <f t="shared" si="481"/>
        <v>-5.723249109716777E-3</v>
      </c>
      <c r="P243" s="24">
        <f t="shared" si="481"/>
        <v>-7.3169055410755579E-3</v>
      </c>
      <c r="Q243" s="24">
        <f t="shared" si="481"/>
        <v>-2.1478400302945566E-3</v>
      </c>
      <c r="R243" s="24">
        <f t="shared" si="481"/>
        <v>2.9674863838915488E-3</v>
      </c>
      <c r="S243" s="26">
        <f t="shared" si="420"/>
        <v>44924</v>
      </c>
      <c r="T243" s="24">
        <f t="shared" si="421"/>
        <v>9.6605030265202001E-3</v>
      </c>
      <c r="U243" s="24">
        <f t="shared" si="425"/>
        <v>9.6777101742616858E-3</v>
      </c>
      <c r="V243" s="24"/>
      <c r="W243" s="26">
        <f t="shared" si="422"/>
        <v>44924</v>
      </c>
      <c r="X243" s="24">
        <f t="shared" ref="X243:AE243" si="482">STDEV(K224:K243)</f>
        <v>9.6777101742616858E-3</v>
      </c>
      <c r="Y243" s="24">
        <f t="shared" si="482"/>
        <v>1.0818661013031111E-2</v>
      </c>
      <c r="Z243" s="24">
        <f t="shared" si="482"/>
        <v>8.6126945890339715E-3</v>
      </c>
      <c r="AA243" s="24">
        <f t="shared" si="482"/>
        <v>1.0923575035326713E-2</v>
      </c>
      <c r="AB243" s="24">
        <f t="shared" si="482"/>
        <v>8.9715796553711934E-3</v>
      </c>
      <c r="AC243" s="24">
        <f t="shared" si="482"/>
        <v>1.2013386008249638E-2</v>
      </c>
      <c r="AD243" s="24">
        <f t="shared" si="482"/>
        <v>9.8465774995068322E-3</v>
      </c>
      <c r="AE243" s="24">
        <f t="shared" si="482"/>
        <v>1.696961188263901E-2</v>
      </c>
    </row>
    <row r="244" spans="1:31" s="19" customFormat="1" ht="13.8" x14ac:dyDescent="0.3">
      <c r="A244" s="22" t="s">
        <v>2477</v>
      </c>
      <c r="B244" s="22" t="s">
        <v>2478</v>
      </c>
      <c r="C244" s="22" t="s">
        <v>2479</v>
      </c>
      <c r="D244" s="22" t="s">
        <v>2480</v>
      </c>
      <c r="E244" s="22" t="s">
        <v>2481</v>
      </c>
      <c r="F244" s="22" t="s">
        <v>2482</v>
      </c>
      <c r="G244" s="22" t="s">
        <v>2483</v>
      </c>
      <c r="H244" s="22" t="s">
        <v>2484</v>
      </c>
      <c r="I244" s="22" t="s">
        <v>2485</v>
      </c>
      <c r="J244" s="23">
        <f t="shared" si="380"/>
        <v>44925</v>
      </c>
      <c r="K244" s="24">
        <f t="shared" ref="K244:R244" si="483">B244/B243-1</f>
        <v>1.0291078377701712E-2</v>
      </c>
      <c r="L244" s="24">
        <f t="shared" si="483"/>
        <v>9.898908628453551E-3</v>
      </c>
      <c r="M244" s="24">
        <f t="shared" si="483"/>
        <v>5.2744694188231467E-3</v>
      </c>
      <c r="N244" s="24">
        <f t="shared" si="483"/>
        <v>9.8219833309831639E-3</v>
      </c>
      <c r="O244" s="24">
        <f t="shared" si="483"/>
        <v>9.4941656362368398E-3</v>
      </c>
      <c r="P244" s="24">
        <f t="shared" si="483"/>
        <v>9.8686137606713853E-3</v>
      </c>
      <c r="Q244" s="24">
        <f t="shared" si="483"/>
        <v>3.0834183249923708E-3</v>
      </c>
      <c r="R244" s="24">
        <f t="shared" si="483"/>
        <v>9.3006723734487817E-3</v>
      </c>
      <c r="S244" s="26">
        <f t="shared" si="420"/>
        <v>44925</v>
      </c>
      <c r="T244" s="24">
        <f t="shared" si="421"/>
        <v>9.7368391561131213E-3</v>
      </c>
      <c r="U244" s="24">
        <f t="shared" si="425"/>
        <v>9.7807607005473331E-3</v>
      </c>
      <c r="V244" s="24"/>
      <c r="W244" s="26">
        <f t="shared" si="422"/>
        <v>44925</v>
      </c>
      <c r="X244" s="24">
        <f t="shared" ref="X244:AE244" si="484">STDEV(K225:K244)</f>
        <v>9.7807607005473331E-3</v>
      </c>
      <c r="Y244" s="24">
        <f t="shared" si="484"/>
        <v>1.080629051562383E-2</v>
      </c>
      <c r="Z244" s="24">
        <f t="shared" si="484"/>
        <v>8.7031582312702294E-3</v>
      </c>
      <c r="AA244" s="24">
        <f t="shared" si="484"/>
        <v>1.0848825333309184E-2</v>
      </c>
      <c r="AB244" s="24">
        <f t="shared" si="484"/>
        <v>8.7291950807970205E-3</v>
      </c>
      <c r="AC244" s="24">
        <f t="shared" si="484"/>
        <v>1.2026473077792142E-2</v>
      </c>
      <c r="AD244" s="24">
        <f t="shared" si="484"/>
        <v>9.8367606652583987E-3</v>
      </c>
      <c r="AE244" s="24">
        <f t="shared" si="484"/>
        <v>1.6636665470165946E-2</v>
      </c>
    </row>
    <row r="245" spans="1:31" s="19" customFormat="1" ht="13.8" x14ac:dyDescent="0.3">
      <c r="A245" s="22" t="s">
        <v>2486</v>
      </c>
      <c r="B245" s="22" t="s">
        <v>2487</v>
      </c>
      <c r="C245" s="22" t="s">
        <v>2488</v>
      </c>
      <c r="D245" s="22" t="s">
        <v>2489</v>
      </c>
      <c r="E245" s="22" t="s">
        <v>2490</v>
      </c>
      <c r="F245" s="22" t="s">
        <v>2491</v>
      </c>
      <c r="G245" s="22" t="s">
        <v>2492</v>
      </c>
      <c r="H245" s="22" t="s">
        <v>2493</v>
      </c>
      <c r="I245" s="22" t="s">
        <v>2494</v>
      </c>
      <c r="J245" s="23">
        <f t="shared" si="380"/>
        <v>44929</v>
      </c>
      <c r="K245" s="24">
        <f t="shared" ref="K245:R245" si="485">B245/B244-1</f>
        <v>-1.4827820856400109E-3</v>
      </c>
      <c r="L245" s="24">
        <f t="shared" si="485"/>
        <v>-4.2301771483055362E-3</v>
      </c>
      <c r="M245" s="24">
        <f t="shared" si="485"/>
        <v>3.919507567322178E-3</v>
      </c>
      <c r="N245" s="24">
        <f t="shared" si="485"/>
        <v>-1.1978923722779977E-2</v>
      </c>
      <c r="O245" s="24">
        <f t="shared" si="485"/>
        <v>1.8021315837639662E-3</v>
      </c>
      <c r="P245" s="24">
        <f t="shared" si="485"/>
        <v>2.9058116232465458E-3</v>
      </c>
      <c r="Q245" s="24">
        <f t="shared" si="485"/>
        <v>-1.2780497032465643E-2</v>
      </c>
      <c r="R245" s="24">
        <f t="shared" si="485"/>
        <v>-1.3144208037825011E-2</v>
      </c>
      <c r="S245" s="26">
        <f t="shared" si="420"/>
        <v>44929</v>
      </c>
      <c r="T245" s="24">
        <f t="shared" si="421"/>
        <v>9.171123563753214E-3</v>
      </c>
      <c r="U245" s="24">
        <f t="shared" si="425"/>
        <v>9.7516305285795558E-3</v>
      </c>
      <c r="V245" s="24"/>
      <c r="W245" s="26">
        <f t="shared" si="422"/>
        <v>44929</v>
      </c>
      <c r="X245" s="24">
        <f t="shared" ref="X245:AE245" si="486">STDEV(K226:K245)</f>
        <v>9.7516305285795558E-3</v>
      </c>
      <c r="Y245" s="24">
        <f t="shared" si="486"/>
        <v>1.0860620151616512E-2</v>
      </c>
      <c r="Z245" s="24">
        <f t="shared" si="486"/>
        <v>8.7262699629426753E-3</v>
      </c>
      <c r="AA245" s="24">
        <f t="shared" si="486"/>
        <v>1.132976286983306E-2</v>
      </c>
      <c r="AB245" s="24">
        <f t="shared" si="486"/>
        <v>8.6482473791829884E-3</v>
      </c>
      <c r="AC245" s="24">
        <f t="shared" si="486"/>
        <v>1.1854334935920814E-2</v>
      </c>
      <c r="AD245" s="24">
        <f t="shared" si="486"/>
        <v>1.0197625777148913E-2</v>
      </c>
      <c r="AE245" s="24">
        <f t="shared" si="486"/>
        <v>1.6992863049631327E-2</v>
      </c>
    </row>
    <row r="246" spans="1:31" s="19" customFormat="1" ht="13.8" x14ac:dyDescent="0.3">
      <c r="A246" s="22" t="s">
        <v>2495</v>
      </c>
      <c r="B246" s="22" t="s">
        <v>2496</v>
      </c>
      <c r="C246" s="22" t="s">
        <v>2497</v>
      </c>
      <c r="D246" s="22" t="s">
        <v>2498</v>
      </c>
      <c r="E246" s="22" t="s">
        <v>2499</v>
      </c>
      <c r="F246" s="22" t="s">
        <v>2500</v>
      </c>
      <c r="G246" s="22" t="s">
        <v>2501</v>
      </c>
      <c r="H246" s="22" t="s">
        <v>2502</v>
      </c>
      <c r="I246" s="22" t="s">
        <v>2503</v>
      </c>
      <c r="J246" s="23">
        <f t="shared" si="380"/>
        <v>44930</v>
      </c>
      <c r="K246" s="24">
        <f t="shared" ref="K246:R246" si="487">B246/B245-1</f>
        <v>-1.4912941235860178E-2</v>
      </c>
      <c r="L246" s="24">
        <f t="shared" si="487"/>
        <v>-1.7093245032428928E-2</v>
      </c>
      <c r="M246" s="24">
        <f t="shared" si="487"/>
        <v>-2.9813929138677864E-3</v>
      </c>
      <c r="N246" s="24">
        <f t="shared" si="487"/>
        <v>-9.7620670858691305E-3</v>
      </c>
      <c r="O246" s="24">
        <f t="shared" si="487"/>
        <v>-1.1945752231043993E-3</v>
      </c>
      <c r="P246" s="24">
        <f t="shared" si="487"/>
        <v>-2.1827723469929672E-2</v>
      </c>
      <c r="Q246" s="24">
        <f t="shared" si="487"/>
        <v>-1.2706434653477205E-2</v>
      </c>
      <c r="R246" s="24">
        <f t="shared" si="487"/>
        <v>-1.1772908103250046E-2</v>
      </c>
      <c r="S246" s="26">
        <f t="shared" si="420"/>
        <v>44930</v>
      </c>
      <c r="T246" s="24">
        <f t="shared" si="421"/>
        <v>9.2322441742530587E-3</v>
      </c>
      <c r="U246" s="24">
        <f t="shared" si="425"/>
        <v>1.0237714631526222E-2</v>
      </c>
      <c r="V246" s="24"/>
      <c r="W246" s="26">
        <f t="shared" si="422"/>
        <v>44930</v>
      </c>
      <c r="X246" s="24">
        <f t="shared" ref="X246:AE246" si="488">STDEV(K227:K246)</f>
        <v>1.0237714631526222E-2</v>
      </c>
      <c r="Y246" s="24">
        <f t="shared" si="488"/>
        <v>1.1468525505336412E-2</v>
      </c>
      <c r="Z246" s="24">
        <f t="shared" si="488"/>
        <v>8.7531464907679365E-3</v>
      </c>
      <c r="AA246" s="24">
        <f t="shared" si="488"/>
        <v>1.1612889775852512E-2</v>
      </c>
      <c r="AB246" s="24">
        <f t="shared" si="488"/>
        <v>7.6849053415187565E-3</v>
      </c>
      <c r="AC246" s="24">
        <f t="shared" si="488"/>
        <v>1.2594849851113931E-2</v>
      </c>
      <c r="AD246" s="24">
        <f t="shared" si="488"/>
        <v>1.0558711443168516E-2</v>
      </c>
      <c r="AE246" s="24">
        <f t="shared" si="488"/>
        <v>1.7222495241023261E-2</v>
      </c>
    </row>
    <row r="247" spans="1:31" s="19" customFormat="1" ht="13.8" x14ac:dyDescent="0.3">
      <c r="A247" s="22" t="s">
        <v>2504</v>
      </c>
      <c r="B247" s="22" t="s">
        <v>2505</v>
      </c>
      <c r="C247" s="22" t="s">
        <v>2506</v>
      </c>
      <c r="D247" s="22" t="s">
        <v>2507</v>
      </c>
      <c r="E247" s="22" t="s">
        <v>2508</v>
      </c>
      <c r="F247" s="22" t="s">
        <v>2509</v>
      </c>
      <c r="G247" s="22" t="s">
        <v>2510</v>
      </c>
      <c r="H247" s="22" t="s">
        <v>2511</v>
      </c>
      <c r="I247" s="22" t="s">
        <v>2512</v>
      </c>
      <c r="J247" s="23">
        <f t="shared" si="380"/>
        <v>44931</v>
      </c>
      <c r="K247" s="24">
        <f t="shared" ref="K247:R247" si="489">B247/B246-1</f>
        <v>-1.0906699463632985E-2</v>
      </c>
      <c r="L247" s="24">
        <f t="shared" si="489"/>
        <v>-9.5972061758219374E-3</v>
      </c>
      <c r="M247" s="24">
        <f t="shared" si="489"/>
        <v>-2.8390128423058103E-3</v>
      </c>
      <c r="N247" s="24">
        <f t="shared" si="489"/>
        <v>-8.6209194915587428E-3</v>
      </c>
      <c r="O247" s="24">
        <f t="shared" si="489"/>
        <v>-1.1931898128605622E-2</v>
      </c>
      <c r="P247" s="24">
        <f t="shared" si="489"/>
        <v>-9.9774217826039679E-3</v>
      </c>
      <c r="Q247" s="24">
        <f t="shared" si="489"/>
        <v>-1.1238476467734126E-2</v>
      </c>
      <c r="R247" s="24">
        <f t="shared" si="489"/>
        <v>-5.4834643457790655E-4</v>
      </c>
      <c r="S247" s="26">
        <f t="shared" si="420"/>
        <v>44931</v>
      </c>
      <c r="T247" s="24">
        <f t="shared" si="421"/>
        <v>9.7599061025131946E-3</v>
      </c>
      <c r="U247" s="24">
        <f t="shared" si="425"/>
        <v>1.0186695342712545E-2</v>
      </c>
      <c r="V247" s="24"/>
      <c r="W247" s="26">
        <f t="shared" si="422"/>
        <v>44931</v>
      </c>
      <c r="X247" s="24">
        <f t="shared" ref="X247:AE247" si="490">STDEV(K228:K247)</f>
        <v>1.0186695342712545E-2</v>
      </c>
      <c r="Y247" s="24">
        <f t="shared" si="490"/>
        <v>1.1204113885299022E-2</v>
      </c>
      <c r="Z247" s="24">
        <f t="shared" si="490"/>
        <v>8.6477977230905584E-3</v>
      </c>
      <c r="AA247" s="24">
        <f t="shared" si="490"/>
        <v>1.1702436527591021E-2</v>
      </c>
      <c r="AB247" s="24">
        <f t="shared" si="490"/>
        <v>8.2416536207536011E-3</v>
      </c>
      <c r="AC247" s="24">
        <f t="shared" si="490"/>
        <v>1.1959393131126265E-2</v>
      </c>
      <c r="AD247" s="24">
        <f t="shared" si="490"/>
        <v>1.0853858661868467E-2</v>
      </c>
      <c r="AE247" s="24">
        <f t="shared" si="490"/>
        <v>1.703429722078741E-2</v>
      </c>
    </row>
    <row r="248" spans="1:31" s="19" customFormat="1" ht="13.8" x14ac:dyDescent="0.3">
      <c r="A248" s="22" t="s">
        <v>2513</v>
      </c>
      <c r="B248" s="22" t="s">
        <v>2514</v>
      </c>
      <c r="C248" s="22" t="s">
        <v>2515</v>
      </c>
      <c r="D248" s="22" t="s">
        <v>2516</v>
      </c>
      <c r="E248" s="22" t="s">
        <v>2517</v>
      </c>
      <c r="F248" s="22" t="s">
        <v>948</v>
      </c>
      <c r="G248" s="22" t="s">
        <v>2518</v>
      </c>
      <c r="H248" s="22" t="s">
        <v>2519</v>
      </c>
      <c r="I248" s="22" t="s">
        <v>2520</v>
      </c>
      <c r="J248" s="23">
        <f t="shared" si="380"/>
        <v>44932</v>
      </c>
      <c r="K248" s="24">
        <f t="shared" ref="K248:R248" si="491">B248/B247-1</f>
        <v>5.4444031880629407E-3</v>
      </c>
      <c r="L248" s="24">
        <f t="shared" si="491"/>
        <v>7.8926786590134412E-3</v>
      </c>
      <c r="M248" s="24">
        <f t="shared" si="491"/>
        <v>-8.6573131983869178E-4</v>
      </c>
      <c r="N248" s="24">
        <f t="shared" si="491"/>
        <v>5.4940535136314139E-3</v>
      </c>
      <c r="O248" s="24">
        <f t="shared" si="491"/>
        <v>-8.558571387884073E-3</v>
      </c>
      <c r="P248" s="24">
        <f t="shared" si="491"/>
        <v>1.0382050780825658E-2</v>
      </c>
      <c r="Q248" s="24">
        <f t="shared" si="491"/>
        <v>-6.8086881314137759E-3</v>
      </c>
      <c r="R248" s="24">
        <f t="shared" si="491"/>
        <v>2.0383584740914618E-2</v>
      </c>
      <c r="S248" s="26">
        <f t="shared" si="420"/>
        <v>44932</v>
      </c>
      <c r="T248" s="24">
        <f t="shared" si="421"/>
        <v>1.0634137795602544E-2</v>
      </c>
      <c r="U248" s="24">
        <f t="shared" si="425"/>
        <v>9.7637456697692287E-3</v>
      </c>
      <c r="V248" s="24"/>
      <c r="W248" s="26">
        <f t="shared" si="422"/>
        <v>44932</v>
      </c>
      <c r="X248" s="24">
        <f t="shared" ref="X248:AE248" si="492">STDEV(K229:K248)</f>
        <v>9.7637456697692287E-3</v>
      </c>
      <c r="Y248" s="24">
        <f t="shared" si="492"/>
        <v>1.0827455359078983E-2</v>
      </c>
      <c r="Z248" s="24">
        <f t="shared" si="492"/>
        <v>8.6464112124769524E-3</v>
      </c>
      <c r="AA248" s="24">
        <f t="shared" si="492"/>
        <v>1.074188506335845E-2</v>
      </c>
      <c r="AB248" s="24">
        <f t="shared" si="492"/>
        <v>8.3872581584688924E-3</v>
      </c>
      <c r="AC248" s="24">
        <f t="shared" si="492"/>
        <v>1.198460304765768E-2</v>
      </c>
      <c r="AD248" s="24">
        <f t="shared" si="492"/>
        <v>9.6581267802595735E-3</v>
      </c>
      <c r="AE248" s="24">
        <f t="shared" si="492"/>
        <v>1.6877564244765553E-2</v>
      </c>
    </row>
    <row r="249" spans="1:31" s="19" customFormat="1" ht="13.8" x14ac:dyDescent="0.3">
      <c r="A249" s="22" t="s">
        <v>2521</v>
      </c>
      <c r="B249" s="22" t="s">
        <v>2522</v>
      </c>
      <c r="C249" s="22" t="s">
        <v>2523</v>
      </c>
      <c r="D249" s="22" t="s">
        <v>2524</v>
      </c>
      <c r="E249" s="22" t="s">
        <v>2525</v>
      </c>
      <c r="F249" s="22" t="s">
        <v>2526</v>
      </c>
      <c r="G249" s="22" t="s">
        <v>2527</v>
      </c>
      <c r="H249" s="22" t="s">
        <v>2528</v>
      </c>
      <c r="I249" s="22" t="s">
        <v>2529</v>
      </c>
      <c r="J249" s="23">
        <f t="shared" si="380"/>
        <v>44935</v>
      </c>
      <c r="K249" s="24">
        <f t="shared" ref="K249:R249" si="493">B249/B248-1</f>
        <v>-1.0391841116479394E-3</v>
      </c>
      <c r="L249" s="24">
        <f t="shared" si="493"/>
        <v>-2.2122147926409985E-3</v>
      </c>
      <c r="M249" s="24">
        <f t="shared" si="493"/>
        <v>-2.4565196030263969E-3</v>
      </c>
      <c r="N249" s="24">
        <f t="shared" si="493"/>
        <v>-2.6195267231057251E-3</v>
      </c>
      <c r="O249" s="24">
        <f t="shared" si="493"/>
        <v>1.455020755231895E-2</v>
      </c>
      <c r="P249" s="24">
        <f t="shared" si="493"/>
        <v>-1.1554418624648566E-3</v>
      </c>
      <c r="Q249" s="24">
        <f t="shared" si="493"/>
        <v>9.3134136625554476E-3</v>
      </c>
      <c r="R249" s="24">
        <f t="shared" si="493"/>
        <v>-3.5146388642994797E-3</v>
      </c>
      <c r="S249" s="26">
        <f t="shared" si="420"/>
        <v>44935</v>
      </c>
      <c r="T249" s="24">
        <f t="shared" si="421"/>
        <v>8.206942097457948E-3</v>
      </c>
      <c r="U249" s="24">
        <f t="shared" si="425"/>
        <v>9.5174808824213739E-3</v>
      </c>
      <c r="V249" s="24"/>
      <c r="W249" s="26">
        <f t="shared" si="422"/>
        <v>44935</v>
      </c>
      <c r="X249" s="24">
        <f t="shared" ref="X249:AE249" si="494">STDEV(K230:K249)</f>
        <v>9.5174808824213739E-3</v>
      </c>
      <c r="Y249" s="24">
        <f t="shared" si="494"/>
        <v>1.0598549480393434E-2</v>
      </c>
      <c r="Z249" s="24">
        <f t="shared" si="494"/>
        <v>8.5491236202168402E-3</v>
      </c>
      <c r="AA249" s="24">
        <f t="shared" si="494"/>
        <v>9.9488460721421732E-3</v>
      </c>
      <c r="AB249" s="24">
        <f t="shared" si="494"/>
        <v>8.7590029144006092E-3</v>
      </c>
      <c r="AC249" s="24">
        <f t="shared" si="494"/>
        <v>1.1944869943121722E-2</v>
      </c>
      <c r="AD249" s="24">
        <f t="shared" si="494"/>
        <v>9.691186490952115E-3</v>
      </c>
      <c r="AE249" s="24">
        <f t="shared" si="494"/>
        <v>1.5953361802478569E-2</v>
      </c>
    </row>
    <row r="250" spans="1:31" s="19" customFormat="1" ht="13.8" x14ac:dyDescent="0.3">
      <c r="A250" s="22" t="s">
        <v>2530</v>
      </c>
      <c r="B250" s="22" t="s">
        <v>2531</v>
      </c>
      <c r="C250" s="22" t="s">
        <v>2532</v>
      </c>
      <c r="D250" s="22" t="s">
        <v>2533</v>
      </c>
      <c r="E250" s="22" t="s">
        <v>2534</v>
      </c>
      <c r="F250" s="22" t="s">
        <v>2535</v>
      </c>
      <c r="G250" s="22" t="s">
        <v>2536</v>
      </c>
      <c r="H250" s="22" t="s">
        <v>2537</v>
      </c>
      <c r="I250" s="22" t="s">
        <v>2538</v>
      </c>
      <c r="J250" s="23">
        <f t="shared" si="380"/>
        <v>44936</v>
      </c>
      <c r="K250" s="24">
        <f t="shared" ref="K250:R250" si="495">B250/B249-1</f>
        <v>-7.6085508074952291E-4</v>
      </c>
      <c r="L250" s="24">
        <f t="shared" si="495"/>
        <v>1.4183237943588001E-3</v>
      </c>
      <c r="M250" s="24">
        <f t="shared" si="495"/>
        <v>-8.6413783222294427E-3</v>
      </c>
      <c r="N250" s="24">
        <f t="shared" si="495"/>
        <v>4.4846090991976784E-3</v>
      </c>
      <c r="O250" s="24">
        <f t="shared" si="495"/>
        <v>-6.1018772828950185E-3</v>
      </c>
      <c r="P250" s="24">
        <f t="shared" si="495"/>
        <v>-1.1675391825072268E-3</v>
      </c>
      <c r="Q250" s="24">
        <f t="shared" si="495"/>
        <v>-2.8636989444700278E-3</v>
      </c>
      <c r="R250" s="24">
        <f t="shared" si="495"/>
        <v>6.9948476333987486E-3</v>
      </c>
      <c r="S250" s="26">
        <f t="shared" si="420"/>
        <v>44936</v>
      </c>
      <c r="T250" s="24">
        <f t="shared" si="421"/>
        <v>8.2810576054927927E-3</v>
      </c>
      <c r="U250" s="24">
        <f t="shared" si="425"/>
        <v>9.3625230429770674E-3</v>
      </c>
      <c r="V250" s="24"/>
      <c r="W250" s="26">
        <f t="shared" si="422"/>
        <v>44936</v>
      </c>
      <c r="X250" s="24">
        <f t="shared" ref="X250:AE250" si="496">STDEV(K231:K250)</f>
        <v>9.3625230429770674E-3</v>
      </c>
      <c r="Y250" s="24">
        <f t="shared" si="496"/>
        <v>1.0527589309525343E-2</v>
      </c>
      <c r="Z250" s="24">
        <f t="shared" si="496"/>
        <v>7.4836589422159474E-3</v>
      </c>
      <c r="AA250" s="24">
        <f t="shared" si="496"/>
        <v>9.5312967802231117E-3</v>
      </c>
      <c r="AB250" s="24">
        <f t="shared" si="496"/>
        <v>8.8552457742466627E-3</v>
      </c>
      <c r="AC250" s="24">
        <f t="shared" si="496"/>
        <v>1.1958856992025748E-2</v>
      </c>
      <c r="AD250" s="24">
        <f t="shared" si="496"/>
        <v>8.8412335128990327E-3</v>
      </c>
      <c r="AE250" s="24">
        <f t="shared" si="496"/>
        <v>1.6017583165727028E-2</v>
      </c>
    </row>
    <row r="251" spans="1:31" s="19" customFormat="1" ht="13.8" x14ac:dyDescent="0.3">
      <c r="A251" s="22" t="s">
        <v>2539</v>
      </c>
      <c r="B251" s="22" t="s">
        <v>2540</v>
      </c>
      <c r="C251" s="22" t="s">
        <v>2541</v>
      </c>
      <c r="D251" s="22" t="s">
        <v>2542</v>
      </c>
      <c r="E251" s="22" t="s">
        <v>2543</v>
      </c>
      <c r="F251" s="22" t="s">
        <v>2544</v>
      </c>
      <c r="G251" s="22" t="s">
        <v>2545</v>
      </c>
      <c r="H251" s="22" t="s">
        <v>2546</v>
      </c>
      <c r="I251" s="22" t="s">
        <v>2547</v>
      </c>
      <c r="J251" s="23">
        <f t="shared" si="380"/>
        <v>44937</v>
      </c>
      <c r="K251" s="24">
        <f t="shared" ref="K251:R251" si="497">B251/B250-1</f>
        <v>9.0769866125202103E-3</v>
      </c>
      <c r="L251" s="24">
        <f t="shared" si="497"/>
        <v>1.1198892220534384E-2</v>
      </c>
      <c r="M251" s="24">
        <f t="shared" si="497"/>
        <v>-2.9356770574580082E-3</v>
      </c>
      <c r="N251" s="24">
        <f t="shared" si="497"/>
        <v>1.1408802601803769E-2</v>
      </c>
      <c r="O251" s="24">
        <f t="shared" si="497"/>
        <v>6.6806261840663961E-3</v>
      </c>
      <c r="P251" s="24">
        <f t="shared" si="497"/>
        <v>1.1074960677425638E-2</v>
      </c>
      <c r="Q251" s="24">
        <f t="shared" si="497"/>
        <v>1.4304387046889744E-2</v>
      </c>
      <c r="R251" s="24">
        <f t="shared" si="497"/>
        <v>1.4503502535417434E-2</v>
      </c>
      <c r="S251" s="26">
        <f t="shared" si="420"/>
        <v>44937</v>
      </c>
      <c r="T251" s="24">
        <f t="shared" si="421"/>
        <v>7.6156010521920012E-3</v>
      </c>
      <c r="U251" s="24">
        <f t="shared" si="425"/>
        <v>9.370541402321967E-3</v>
      </c>
      <c r="V251" s="24"/>
      <c r="W251" s="26">
        <f t="shared" si="422"/>
        <v>44937</v>
      </c>
      <c r="X251" s="24">
        <f t="shared" ref="X251:AE251" si="498">STDEV(K232:K251)</f>
        <v>9.370541402321967E-3</v>
      </c>
      <c r="Y251" s="24">
        <f t="shared" si="498"/>
        <v>1.0579298551782379E-2</v>
      </c>
      <c r="Z251" s="24">
        <f t="shared" si="498"/>
        <v>7.5075245003314384E-3</v>
      </c>
      <c r="AA251" s="24">
        <f t="shared" si="498"/>
        <v>9.763282767566283E-3</v>
      </c>
      <c r="AB251" s="24">
        <f t="shared" si="498"/>
        <v>8.9701986760306225E-3</v>
      </c>
      <c r="AC251" s="24">
        <f t="shared" si="498"/>
        <v>1.189551133631501E-2</v>
      </c>
      <c r="AD251" s="24">
        <f t="shared" si="498"/>
        <v>9.257897828990079E-3</v>
      </c>
      <c r="AE251" s="24">
        <f t="shared" si="498"/>
        <v>1.6310714066326143E-2</v>
      </c>
    </row>
    <row r="252" spans="1:31" s="19" customFormat="1" ht="13.8" x14ac:dyDescent="0.3">
      <c r="A252" s="22" t="s">
        <v>2548</v>
      </c>
      <c r="B252" s="22" t="s">
        <v>2549</v>
      </c>
      <c r="C252" s="22" t="s">
        <v>2550</v>
      </c>
      <c r="D252" s="22" t="s">
        <v>2551</v>
      </c>
      <c r="E252" s="22" t="s">
        <v>2552</v>
      </c>
      <c r="F252" s="22" t="s">
        <v>2553</v>
      </c>
      <c r="G252" s="22" t="s">
        <v>2554</v>
      </c>
      <c r="H252" s="22" t="s">
        <v>2555</v>
      </c>
      <c r="I252" s="22" t="s">
        <v>2556</v>
      </c>
      <c r="J252" s="23">
        <f t="shared" si="380"/>
        <v>44938</v>
      </c>
      <c r="K252" s="24">
        <f t="shared" ref="K252:R252" si="499">B252/B251-1</f>
        <v>3.4702386535134799E-3</v>
      </c>
      <c r="L252" s="24">
        <f t="shared" si="499"/>
        <v>4.1315966915984603E-3</v>
      </c>
      <c r="M252" s="24">
        <f t="shared" si="499"/>
        <v>2.0655541664400534E-3</v>
      </c>
      <c r="N252" s="24">
        <f t="shared" si="499"/>
        <v>-3.9748219869772949E-4</v>
      </c>
      <c r="O252" s="24">
        <f t="shared" si="499"/>
        <v>-4.8251075390537412E-3</v>
      </c>
      <c r="P252" s="24">
        <f t="shared" si="499"/>
        <v>8.4869472562600912E-3</v>
      </c>
      <c r="Q252" s="24">
        <f t="shared" si="499"/>
        <v>-2.4018682541987468E-3</v>
      </c>
      <c r="R252" s="24">
        <f t="shared" si="499"/>
        <v>-2.8341111035967703E-4</v>
      </c>
      <c r="S252" s="26">
        <f t="shared" si="420"/>
        <v>44938</v>
      </c>
      <c r="T252" s="24">
        <f t="shared" si="421"/>
        <v>4.2808019067193948E-3</v>
      </c>
      <c r="U252" s="24">
        <f t="shared" si="425"/>
        <v>9.3194093289299344E-3</v>
      </c>
      <c r="V252" s="24"/>
      <c r="W252" s="26">
        <f t="shared" si="422"/>
        <v>44938</v>
      </c>
      <c r="X252" s="24">
        <f t="shared" ref="X252:AE252" si="500">STDEV(K233:K252)</f>
        <v>9.3194093289299344E-3</v>
      </c>
      <c r="Y252" s="24">
        <f t="shared" si="500"/>
        <v>1.0559061666798713E-2</v>
      </c>
      <c r="Z252" s="24">
        <f t="shared" si="500"/>
        <v>7.5102198973850554E-3</v>
      </c>
      <c r="AA252" s="24">
        <f t="shared" si="500"/>
        <v>9.7575942442375118E-3</v>
      </c>
      <c r="AB252" s="24">
        <f t="shared" si="500"/>
        <v>8.520948621283244E-3</v>
      </c>
      <c r="AC252" s="24">
        <f t="shared" si="500"/>
        <v>1.1913410595354505E-2</v>
      </c>
      <c r="AD252" s="24">
        <f t="shared" si="500"/>
        <v>9.2650944704564704E-3</v>
      </c>
      <c r="AE252" s="24">
        <f t="shared" si="500"/>
        <v>1.6147199672713462E-2</v>
      </c>
    </row>
    <row r="253" spans="1:31" s="19" customFormat="1" ht="13.8" x14ac:dyDescent="0.3">
      <c r="A253" s="22" t="s">
        <v>2557</v>
      </c>
      <c r="B253" s="22" t="s">
        <v>2558</v>
      </c>
      <c r="C253" s="22" t="s">
        <v>2559</v>
      </c>
      <c r="D253" s="22" t="s">
        <v>2560</v>
      </c>
      <c r="E253" s="22" t="s">
        <v>2561</v>
      </c>
      <c r="F253" s="22" t="s">
        <v>2562</v>
      </c>
      <c r="G253" s="22" t="s">
        <v>2563</v>
      </c>
      <c r="H253" s="22" t="s">
        <v>2564</v>
      </c>
      <c r="I253" s="22" t="s">
        <v>2565</v>
      </c>
      <c r="J253" s="23">
        <f t="shared" si="380"/>
        <v>44939</v>
      </c>
      <c r="K253" s="24">
        <f t="shared" ref="K253:R253" si="501">B253/B252-1</f>
        <v>1.0999235279123054E-2</v>
      </c>
      <c r="L253" s="24">
        <f t="shared" si="501"/>
        <v>1.380088151413017E-2</v>
      </c>
      <c r="M253" s="24">
        <f t="shared" si="501"/>
        <v>4.1497152156226846E-3</v>
      </c>
      <c r="N253" s="24">
        <f t="shared" si="501"/>
        <v>1.4392713242352473E-2</v>
      </c>
      <c r="O253" s="24">
        <f t="shared" si="501"/>
        <v>1.7062177418207813E-3</v>
      </c>
      <c r="P253" s="24">
        <f t="shared" si="501"/>
        <v>1.2509707173535167E-2</v>
      </c>
      <c r="Q253" s="24">
        <f t="shared" si="501"/>
        <v>1.0849591548356186E-2</v>
      </c>
      <c r="R253" s="24">
        <f t="shared" si="501"/>
        <v>1.5147463879000789E-2</v>
      </c>
      <c r="S253" s="26">
        <f t="shared" si="420"/>
        <v>44939</v>
      </c>
      <c r="T253" s="24">
        <f t="shared" si="421"/>
        <v>5.5338696845690693E-3</v>
      </c>
      <c r="U253" s="24">
        <f t="shared" si="425"/>
        <v>9.5185150716562261E-3</v>
      </c>
      <c r="V253" s="24"/>
      <c r="W253" s="26">
        <f t="shared" si="422"/>
        <v>44939</v>
      </c>
      <c r="X253" s="24">
        <f t="shared" ref="X253:AE253" si="502">STDEV(K234:K253)</f>
        <v>9.5185150716562261E-3</v>
      </c>
      <c r="Y253" s="24">
        <f t="shared" si="502"/>
        <v>1.0759601985630786E-2</v>
      </c>
      <c r="Z253" s="24">
        <f t="shared" si="502"/>
        <v>7.5586333980468805E-3</v>
      </c>
      <c r="AA253" s="24">
        <f t="shared" si="502"/>
        <v>1.0113290555049698E-2</v>
      </c>
      <c r="AB253" s="24">
        <f t="shared" si="502"/>
        <v>7.9367881824473595E-3</v>
      </c>
      <c r="AC253" s="24">
        <f t="shared" si="502"/>
        <v>1.1988306797552944E-2</v>
      </c>
      <c r="AD253" s="24">
        <f t="shared" si="502"/>
        <v>9.4745436324388064E-3</v>
      </c>
      <c r="AE253" s="24">
        <f t="shared" si="502"/>
        <v>1.5989389510609957E-2</v>
      </c>
    </row>
    <row r="254" spans="1:31" s="19" customFormat="1" ht="13.8" x14ac:dyDescent="0.3">
      <c r="A254" s="22" t="s">
        <v>2566</v>
      </c>
      <c r="B254" s="22" t="s">
        <v>2567</v>
      </c>
      <c r="C254" s="22" t="s">
        <v>2568</v>
      </c>
      <c r="D254" s="22" t="s">
        <v>2569</v>
      </c>
      <c r="E254" s="22" t="s">
        <v>2570</v>
      </c>
      <c r="F254" s="22" t="s">
        <v>2571</v>
      </c>
      <c r="G254" s="22" t="s">
        <v>2572</v>
      </c>
      <c r="H254" s="22" t="s">
        <v>2573</v>
      </c>
      <c r="I254" s="22" t="s">
        <v>2574</v>
      </c>
      <c r="J254" s="23">
        <f t="shared" si="380"/>
        <v>44942</v>
      </c>
      <c r="K254" s="24">
        <f t="shared" ref="K254:R254" si="503">B254/B253-1</f>
        <v>-7.8833797679530582E-3</v>
      </c>
      <c r="L254" s="24">
        <f t="shared" si="503"/>
        <v>-9.9303621526098951E-3</v>
      </c>
      <c r="M254" s="24">
        <f t="shared" si="503"/>
        <v>4.231603777831161E-4</v>
      </c>
      <c r="N254" s="24">
        <f t="shared" si="503"/>
        <v>-1.8506608846912465E-2</v>
      </c>
      <c r="O254" s="24">
        <f t="shared" si="503"/>
        <v>1.1185078991071906E-2</v>
      </c>
      <c r="P254" s="24">
        <f t="shared" si="503"/>
        <v>-1.1896003881853856E-3</v>
      </c>
      <c r="Q254" s="24">
        <f t="shared" si="503"/>
        <v>-4.7936165106791107E-3</v>
      </c>
      <c r="R254" s="24">
        <f t="shared" si="503"/>
        <v>-2.2661424169435396E-2</v>
      </c>
      <c r="S254" s="26">
        <f t="shared" si="420"/>
        <v>44942</v>
      </c>
      <c r="T254" s="24">
        <f t="shared" si="421"/>
        <v>7.6440946141413252E-3</v>
      </c>
      <c r="U254" s="24">
        <f t="shared" si="425"/>
        <v>9.6171635979034192E-3</v>
      </c>
      <c r="V254" s="24"/>
      <c r="W254" s="26">
        <f t="shared" si="422"/>
        <v>44942</v>
      </c>
      <c r="X254" s="24">
        <f t="shared" ref="X254:AE254" si="504">STDEV(K235:K254)</f>
        <v>9.6171635979034192E-3</v>
      </c>
      <c r="Y254" s="24">
        <f t="shared" si="504"/>
        <v>1.0881526421318757E-2</v>
      </c>
      <c r="Z254" s="24">
        <f t="shared" si="504"/>
        <v>7.4969287091591289E-3</v>
      </c>
      <c r="AA254" s="24">
        <f t="shared" si="504"/>
        <v>1.0752273358375322E-2</v>
      </c>
      <c r="AB254" s="24">
        <f t="shared" si="504"/>
        <v>7.9844218828036516E-3</v>
      </c>
      <c r="AC254" s="24">
        <f t="shared" si="504"/>
        <v>1.190738900318444E-2</v>
      </c>
      <c r="AD254" s="24">
        <f t="shared" si="504"/>
        <v>9.2755800242089754E-3</v>
      </c>
      <c r="AE254" s="24">
        <f t="shared" si="504"/>
        <v>1.6573908091446096E-2</v>
      </c>
    </row>
    <row r="255" spans="1:31" s="19" customFormat="1" ht="13.8" x14ac:dyDescent="0.3">
      <c r="A255" s="22" t="s">
        <v>2575</v>
      </c>
      <c r="B255" s="22" t="s">
        <v>2576</v>
      </c>
      <c r="C255" s="22" t="s">
        <v>2577</v>
      </c>
      <c r="D255" s="22" t="s">
        <v>2578</v>
      </c>
      <c r="E255" s="22" t="s">
        <v>2579</v>
      </c>
      <c r="F255" s="22" t="s">
        <v>2580</v>
      </c>
      <c r="G255" s="22" t="s">
        <v>2581</v>
      </c>
      <c r="H255" s="22" t="s">
        <v>2358</v>
      </c>
      <c r="I255" s="22" t="s">
        <v>2582</v>
      </c>
      <c r="J255" s="23">
        <f t="shared" si="380"/>
        <v>44943</v>
      </c>
      <c r="K255" s="24">
        <f t="shared" ref="K255:R255" si="505">B255/B254-1</f>
        <v>4.2822108237008383E-3</v>
      </c>
      <c r="L255" s="24">
        <f t="shared" si="505"/>
        <v>4.8948700728417283E-3</v>
      </c>
      <c r="M255" s="24">
        <f t="shared" si="505"/>
        <v>-5.4897584506297115E-4</v>
      </c>
      <c r="N255" s="24">
        <f t="shared" si="505"/>
        <v>2.881534155618537E-3</v>
      </c>
      <c r="O255" s="24">
        <f t="shared" si="505"/>
        <v>9.9664509608499152E-4</v>
      </c>
      <c r="P255" s="24">
        <f t="shared" si="505"/>
        <v>6.827453991736121E-3</v>
      </c>
      <c r="Q255" s="24">
        <f t="shared" si="505"/>
        <v>-1.3262519517009963E-4</v>
      </c>
      <c r="R255" s="24">
        <f t="shared" si="505"/>
        <v>4.5620437956204185E-3</v>
      </c>
      <c r="S255" s="26">
        <f t="shared" si="420"/>
        <v>44943</v>
      </c>
      <c r="T255" s="24">
        <f t="shared" si="421"/>
        <v>7.3542418660437923E-3</v>
      </c>
      <c r="U255" s="24">
        <f t="shared" si="425"/>
        <v>8.7187793604538589E-3</v>
      </c>
      <c r="V255" s="24"/>
      <c r="W255" s="26">
        <f t="shared" si="422"/>
        <v>44943</v>
      </c>
      <c r="X255" s="24">
        <f t="shared" ref="X255:AE255" si="506">STDEV(K236:K255)</f>
        <v>8.7187793604538589E-3</v>
      </c>
      <c r="Y255" s="24">
        <f t="shared" si="506"/>
        <v>9.4911910675653174E-3</v>
      </c>
      <c r="Z255" s="24">
        <f t="shared" si="506"/>
        <v>6.755021639075225E-3</v>
      </c>
      <c r="AA255" s="24">
        <f t="shared" si="506"/>
        <v>9.5100213122816853E-3</v>
      </c>
      <c r="AB255" s="24">
        <f t="shared" si="506"/>
        <v>7.9428337466904315E-3</v>
      </c>
      <c r="AC255" s="24">
        <f t="shared" si="506"/>
        <v>1.0431042872185289E-2</v>
      </c>
      <c r="AD255" s="24">
        <f t="shared" si="506"/>
        <v>9.051079205676103E-3</v>
      </c>
      <c r="AE255" s="24">
        <f t="shared" si="506"/>
        <v>1.3551073557406101E-2</v>
      </c>
    </row>
    <row r="256" spans="1:31" s="19" customFormat="1" ht="13.8" x14ac:dyDescent="0.3">
      <c r="A256" s="22" t="s">
        <v>2583</v>
      </c>
      <c r="B256" s="22" t="s">
        <v>2584</v>
      </c>
      <c r="C256" s="22" t="s">
        <v>2585</v>
      </c>
      <c r="D256" s="22" t="s">
        <v>2586</v>
      </c>
      <c r="E256" s="22" t="s">
        <v>2587</v>
      </c>
      <c r="F256" s="22" t="s">
        <v>2571</v>
      </c>
      <c r="G256" s="22" t="s">
        <v>2588</v>
      </c>
      <c r="H256" s="22" t="s">
        <v>2589</v>
      </c>
      <c r="I256" s="22" t="s">
        <v>2590</v>
      </c>
      <c r="J256" s="23">
        <f t="shared" si="380"/>
        <v>44944</v>
      </c>
      <c r="K256" s="24">
        <f t="shared" ref="K256:R256" si="507">B256/B255-1</f>
        <v>1.3884202712733718E-2</v>
      </c>
      <c r="L256" s="24">
        <f t="shared" si="507"/>
        <v>1.6484378012261214E-2</v>
      </c>
      <c r="M256" s="24">
        <f t="shared" si="507"/>
        <v>9.2026473369051232E-3</v>
      </c>
      <c r="N256" s="24">
        <f t="shared" si="507"/>
        <v>1.2245945630614985E-2</v>
      </c>
      <c r="O256" s="24">
        <f t="shared" si="507"/>
        <v>-9.9565278362090393E-4</v>
      </c>
      <c r="P256" s="24">
        <f t="shared" si="507"/>
        <v>1.872989519560031E-2</v>
      </c>
      <c r="Q256" s="24">
        <f t="shared" si="507"/>
        <v>1.6194478442532523E-2</v>
      </c>
      <c r="R256" s="24">
        <f t="shared" si="507"/>
        <v>9.6838525959901389E-3</v>
      </c>
      <c r="S256" s="26">
        <f t="shared" si="420"/>
        <v>44944</v>
      </c>
      <c r="T256" s="24">
        <f t="shared" si="421"/>
        <v>8.4223585861048656E-3</v>
      </c>
      <c r="U256" s="24">
        <f t="shared" si="425"/>
        <v>9.1334387091911665E-3</v>
      </c>
      <c r="V256" s="24"/>
      <c r="W256" s="26">
        <f t="shared" si="422"/>
        <v>44944</v>
      </c>
      <c r="X256" s="24">
        <f t="shared" ref="X256:AE256" si="508">STDEV(K237:K256)</f>
        <v>9.1334387091911665E-3</v>
      </c>
      <c r="Y256" s="24">
        <f t="shared" si="508"/>
        <v>9.9826453212709752E-3</v>
      </c>
      <c r="Z256" s="24">
        <f t="shared" si="508"/>
        <v>6.9793677640915524E-3</v>
      </c>
      <c r="AA256" s="24">
        <f t="shared" si="508"/>
        <v>9.7905796967211415E-3</v>
      </c>
      <c r="AB256" s="24">
        <f t="shared" si="508"/>
        <v>7.952709659992124E-3</v>
      </c>
      <c r="AC256" s="24">
        <f t="shared" si="508"/>
        <v>1.0971946010205312E-2</v>
      </c>
      <c r="AD256" s="24">
        <f t="shared" si="508"/>
        <v>9.6554640792360959E-3</v>
      </c>
      <c r="AE256" s="24">
        <f t="shared" si="508"/>
        <v>1.3626943976921792E-2</v>
      </c>
    </row>
    <row r="257" spans="1:31" s="19" customFormat="1" ht="13.8" x14ac:dyDescent="0.3">
      <c r="A257" s="22" t="s">
        <v>2591</v>
      </c>
      <c r="B257" s="22" t="s">
        <v>2592</v>
      </c>
      <c r="C257" s="22" t="s">
        <v>2593</v>
      </c>
      <c r="D257" s="22" t="s">
        <v>2594</v>
      </c>
      <c r="E257" s="22" t="s">
        <v>2595</v>
      </c>
      <c r="F257" s="22" t="s">
        <v>2596</v>
      </c>
      <c r="G257" s="22" t="s">
        <v>2597</v>
      </c>
      <c r="H257" s="22" t="s">
        <v>2598</v>
      </c>
      <c r="I257" s="22" t="s">
        <v>2599</v>
      </c>
      <c r="J257" s="23">
        <f t="shared" si="380"/>
        <v>44945</v>
      </c>
      <c r="K257" s="24">
        <f t="shared" ref="K257:R257" si="509">B257/B256-1</f>
        <v>-4.0350089019791646E-4</v>
      </c>
      <c r="L257" s="24">
        <f t="shared" si="509"/>
        <v>2.9586696607390994E-3</v>
      </c>
      <c r="M257" s="24">
        <f t="shared" si="509"/>
        <v>-3.8901826422904628E-3</v>
      </c>
      <c r="N257" s="24">
        <f t="shared" si="509"/>
        <v>9.8279229810496194E-3</v>
      </c>
      <c r="O257" s="24">
        <f t="shared" si="509"/>
        <v>-9.5453333146169328E-3</v>
      </c>
      <c r="P257" s="24">
        <f t="shared" si="509"/>
        <v>-2.8520499108733999E-3</v>
      </c>
      <c r="Q257" s="24">
        <f t="shared" si="509"/>
        <v>9.5998101397254398E-3</v>
      </c>
      <c r="R257" s="24">
        <f t="shared" si="509"/>
        <v>7.1516148756149978E-3</v>
      </c>
      <c r="S257" s="26">
        <f t="shared" si="420"/>
        <v>44945</v>
      </c>
      <c r="T257" s="24">
        <f t="shared" si="421"/>
        <v>8.7638103701019061E-3</v>
      </c>
      <c r="U257" s="24">
        <f t="shared" si="425"/>
        <v>8.6086574981396134E-3</v>
      </c>
      <c r="V257" s="24"/>
      <c r="W257" s="26">
        <f t="shared" si="422"/>
        <v>44945</v>
      </c>
      <c r="X257" s="24">
        <f t="shared" ref="X257:AE257" si="510">STDEV(K238:K257)</f>
        <v>8.6086574981396134E-3</v>
      </c>
      <c r="Y257" s="24">
        <f t="shared" si="510"/>
        <v>9.5462670891100099E-3</v>
      </c>
      <c r="Z257" s="24">
        <f t="shared" si="510"/>
        <v>7.0236219928121128E-3</v>
      </c>
      <c r="AA257" s="24">
        <f t="shared" si="510"/>
        <v>9.3416629979953727E-3</v>
      </c>
      <c r="AB257" s="24">
        <f t="shared" si="510"/>
        <v>7.2250656265390586E-3</v>
      </c>
      <c r="AC257" s="24">
        <f t="shared" si="510"/>
        <v>1.083370304741328E-2</v>
      </c>
      <c r="AD257" s="24">
        <f t="shared" si="510"/>
        <v>9.6569178359131799E-3</v>
      </c>
      <c r="AE257" s="24">
        <f t="shared" si="510"/>
        <v>1.2323962459354725E-2</v>
      </c>
    </row>
    <row r="258" spans="1:31" s="19" customFormat="1" ht="13.8" x14ac:dyDescent="0.3">
      <c r="A258" s="22" t="s">
        <v>2600</v>
      </c>
      <c r="B258" s="22" t="s">
        <v>2601</v>
      </c>
      <c r="C258" s="22" t="s">
        <v>2602</v>
      </c>
      <c r="D258" s="22" t="s">
        <v>2603</v>
      </c>
      <c r="E258" s="22" t="s">
        <v>2604</v>
      </c>
      <c r="F258" s="22" t="s">
        <v>2605</v>
      </c>
      <c r="G258" s="22" t="s">
        <v>2606</v>
      </c>
      <c r="H258" s="22" t="s">
        <v>2607</v>
      </c>
      <c r="I258" s="22" t="s">
        <v>2608</v>
      </c>
      <c r="J258" s="23">
        <f t="shared" si="380"/>
        <v>44946</v>
      </c>
      <c r="K258" s="24">
        <f t="shared" ref="K258:R258" si="511">B258/B257-1</f>
        <v>1.3029600622557869E-2</v>
      </c>
      <c r="L258" s="24">
        <f t="shared" si="511"/>
        <v>1.3773958821838628E-2</v>
      </c>
      <c r="M258" s="24">
        <f t="shared" si="511"/>
        <v>3.8068451554535976E-3</v>
      </c>
      <c r="N258" s="24">
        <f t="shared" si="511"/>
        <v>1.2952524151869094E-2</v>
      </c>
      <c r="O258" s="24">
        <f t="shared" si="511"/>
        <v>1.7120424042290638E-2</v>
      </c>
      <c r="P258" s="24">
        <f t="shared" si="511"/>
        <v>1.3616630062822432E-2</v>
      </c>
      <c r="Q258" s="24">
        <f t="shared" si="511"/>
        <v>1.9798663634279956E-2</v>
      </c>
      <c r="R258" s="24">
        <f t="shared" si="511"/>
        <v>1.2364475495134641E-3</v>
      </c>
      <c r="S258" s="26">
        <f t="shared" si="420"/>
        <v>44946</v>
      </c>
      <c r="T258" s="24">
        <f t="shared" si="421"/>
        <v>9.1954298006203909E-3</v>
      </c>
      <c r="U258" s="24">
        <f t="shared" si="425"/>
        <v>8.721700436246916E-3</v>
      </c>
      <c r="V258" s="24"/>
      <c r="W258" s="26">
        <f t="shared" si="422"/>
        <v>44946</v>
      </c>
      <c r="X258" s="24">
        <f t="shared" ref="X258:AE258" si="512">STDEV(K239:K258)</f>
        <v>8.721700436246916E-3</v>
      </c>
      <c r="Y258" s="24">
        <f t="shared" si="512"/>
        <v>9.4446013168661379E-3</v>
      </c>
      <c r="Z258" s="24">
        <f t="shared" si="512"/>
        <v>7.0232979207206286E-3</v>
      </c>
      <c r="AA258" s="24">
        <f t="shared" si="512"/>
        <v>9.5258221522167476E-3</v>
      </c>
      <c r="AB258" s="24">
        <f t="shared" si="512"/>
        <v>8.1615201932806018E-3</v>
      </c>
      <c r="AC258" s="24">
        <f t="shared" si="512"/>
        <v>1.0486597047020532E-2</v>
      </c>
      <c r="AD258" s="24">
        <f t="shared" si="512"/>
        <v>1.0455086796356832E-2</v>
      </c>
      <c r="AE258" s="24">
        <f t="shared" si="512"/>
        <v>1.091558979772869E-2</v>
      </c>
    </row>
    <row r="259" spans="1:31" s="19" customFormat="1" ht="13.8" x14ac:dyDescent="0.3">
      <c r="A259" s="22" t="s">
        <v>2609</v>
      </c>
      <c r="B259" s="22" t="s">
        <v>2610</v>
      </c>
      <c r="C259" s="22" t="s">
        <v>2611</v>
      </c>
      <c r="D259" s="22" t="s">
        <v>2612</v>
      </c>
      <c r="E259" s="22" t="s">
        <v>2613</v>
      </c>
      <c r="F259" s="22" t="s">
        <v>2614</v>
      </c>
      <c r="G259" s="22" t="s">
        <v>2615</v>
      </c>
      <c r="H259" s="22" t="s">
        <v>2616</v>
      </c>
      <c r="I259" s="22" t="s">
        <v>2617</v>
      </c>
      <c r="J259" s="23">
        <f t="shared" ref="J259:J322" si="513">DATEVALUE(A259)</f>
        <v>44956</v>
      </c>
      <c r="K259" s="24">
        <f t="shared" ref="K259:R259" si="514">B259/B258-1</f>
        <v>-3.5698147311342687E-3</v>
      </c>
      <c r="L259" s="24">
        <f t="shared" si="514"/>
        <v>-6.0435583874890453E-3</v>
      </c>
      <c r="M259" s="24">
        <f t="shared" si="514"/>
        <v>2.3379080184890988E-3</v>
      </c>
      <c r="N259" s="24">
        <f t="shared" si="514"/>
        <v>-3.3533502703563256E-3</v>
      </c>
      <c r="O259" s="24">
        <f t="shared" si="514"/>
        <v>-6.4653670907240945E-3</v>
      </c>
      <c r="P259" s="24">
        <f t="shared" si="514"/>
        <v>-8.7172975369854688E-3</v>
      </c>
      <c r="Q259" s="24">
        <f t="shared" si="514"/>
        <v>-1.1139155890556141E-2</v>
      </c>
      <c r="R259" s="24">
        <f t="shared" si="514"/>
        <v>3.8031746031745861E-3</v>
      </c>
      <c r="S259" s="26">
        <f t="shared" si="420"/>
        <v>44956</v>
      </c>
      <c r="T259" s="24">
        <f t="shared" si="421"/>
        <v>7.8353403553836024E-3</v>
      </c>
      <c r="U259" s="24">
        <f t="shared" si="425"/>
        <v>8.8006684236157165E-3</v>
      </c>
      <c r="V259" s="24"/>
      <c r="W259" s="26">
        <f t="shared" si="422"/>
        <v>44956</v>
      </c>
      <c r="X259" s="24">
        <f t="shared" ref="X259:AE259" si="515">STDEV(K240:K259)</f>
        <v>8.8006684236157165E-3</v>
      </c>
      <c r="Y259" s="24">
        <f t="shared" si="515"/>
        <v>9.6451627925016273E-3</v>
      </c>
      <c r="Z259" s="24">
        <f t="shared" si="515"/>
        <v>6.8745947672097562E-3</v>
      </c>
      <c r="AA259" s="24">
        <f t="shared" si="515"/>
        <v>9.6219462859015135E-3</v>
      </c>
      <c r="AB259" s="24">
        <f t="shared" si="515"/>
        <v>8.1534229830786016E-3</v>
      </c>
      <c r="AC259" s="24">
        <f t="shared" si="515"/>
        <v>1.0743834718893423E-2</v>
      </c>
      <c r="AD259" s="24">
        <f t="shared" si="515"/>
        <v>1.079988159907202E-2</v>
      </c>
      <c r="AE259" s="24">
        <f t="shared" si="515"/>
        <v>1.0887791927594741E-2</v>
      </c>
    </row>
    <row r="260" spans="1:31" s="19" customFormat="1" ht="13.8" x14ac:dyDescent="0.3">
      <c r="A260" s="22" t="s">
        <v>2618</v>
      </c>
      <c r="B260" s="22" t="s">
        <v>2619</v>
      </c>
      <c r="C260" s="22" t="s">
        <v>2620</v>
      </c>
      <c r="D260" s="22" t="s">
        <v>2621</v>
      </c>
      <c r="E260" s="22" t="s">
        <v>2622</v>
      </c>
      <c r="F260" s="22" t="s">
        <v>2623</v>
      </c>
      <c r="G260" s="22" t="s">
        <v>2624</v>
      </c>
      <c r="H260" s="22" t="s">
        <v>2625</v>
      </c>
      <c r="I260" s="22" t="s">
        <v>2626</v>
      </c>
      <c r="J260" s="23">
        <f t="shared" si="513"/>
        <v>44957</v>
      </c>
      <c r="K260" s="24">
        <f t="shared" ref="K260:R260" si="516">B260/B259-1</f>
        <v>-8.6493706737686971E-3</v>
      </c>
      <c r="L260" s="24">
        <f t="shared" si="516"/>
        <v>-8.6800733640101102E-3</v>
      </c>
      <c r="M260" s="24">
        <f t="shared" si="516"/>
        <v>-2.7775799444482718E-3</v>
      </c>
      <c r="N260" s="24">
        <f t="shared" si="516"/>
        <v>-4.3324173049469339E-3</v>
      </c>
      <c r="O260" s="24">
        <f t="shared" si="516"/>
        <v>-9.0318780415969968E-3</v>
      </c>
      <c r="P260" s="24">
        <f t="shared" si="516"/>
        <v>-1.2936775006862411E-2</v>
      </c>
      <c r="Q260" s="24">
        <f t="shared" si="516"/>
        <v>2.2843955967108975E-3</v>
      </c>
      <c r="R260" s="24">
        <f t="shared" si="516"/>
        <v>-1.4203125889474255E-2</v>
      </c>
      <c r="S260" s="26">
        <f t="shared" si="420"/>
        <v>44957</v>
      </c>
      <c r="T260" s="24">
        <f t="shared" si="421"/>
        <v>1.0116970585798159E-2</v>
      </c>
      <c r="U260" s="24">
        <f t="shared" si="425"/>
        <v>8.765653125785474E-3</v>
      </c>
      <c r="V260" s="24"/>
      <c r="W260" s="26">
        <f t="shared" si="422"/>
        <v>44957</v>
      </c>
      <c r="X260" s="24">
        <f t="shared" ref="X260:AE260" si="517">STDEV(K241:K260)</f>
        <v>8.765653125785474E-3</v>
      </c>
      <c r="Y260" s="24">
        <f t="shared" si="517"/>
        <v>9.7194932199927142E-3</v>
      </c>
      <c r="Z260" s="24">
        <f t="shared" si="517"/>
        <v>4.7382449371617162E-3</v>
      </c>
      <c r="AA260" s="24">
        <f t="shared" si="517"/>
        <v>9.7140089001746081E-3</v>
      </c>
      <c r="AB260" s="24">
        <f t="shared" si="517"/>
        <v>8.4100553531663673E-3</v>
      </c>
      <c r="AC260" s="24">
        <f t="shared" si="517"/>
        <v>1.0778604697590068E-2</v>
      </c>
      <c r="AD260" s="24">
        <f t="shared" si="517"/>
        <v>1.0708616676648373E-2</v>
      </c>
      <c r="AE260" s="24">
        <f t="shared" si="517"/>
        <v>1.1297465686526179E-2</v>
      </c>
    </row>
    <row r="261" spans="1:31" s="19" customFormat="1" ht="13.8" x14ac:dyDescent="0.3">
      <c r="A261" s="22" t="s">
        <v>2627</v>
      </c>
      <c r="B261" s="22" t="s">
        <v>2628</v>
      </c>
      <c r="C261" s="22" t="s">
        <v>2629</v>
      </c>
      <c r="D261" s="22" t="s">
        <v>2630</v>
      </c>
      <c r="E261" s="22" t="s">
        <v>2631</v>
      </c>
      <c r="F261" s="22" t="s">
        <v>2632</v>
      </c>
      <c r="G261" s="22" t="s">
        <v>2633</v>
      </c>
      <c r="H261" s="22" t="s">
        <v>2634</v>
      </c>
      <c r="I261" s="22" t="s">
        <v>663</v>
      </c>
      <c r="J261" s="23">
        <f t="shared" si="513"/>
        <v>44958</v>
      </c>
      <c r="K261" s="24">
        <f t="shared" ref="K261:R261" si="518">B261/B260-1</f>
        <v>3.6845585391513946E-3</v>
      </c>
      <c r="L261" s="24">
        <f t="shared" si="518"/>
        <v>1.2140884744888947E-3</v>
      </c>
      <c r="M261" s="24">
        <f t="shared" si="518"/>
        <v>1.7586773318096771E-3</v>
      </c>
      <c r="N261" s="24">
        <f t="shared" si="518"/>
        <v>1.1551907124482952E-3</v>
      </c>
      <c r="O261" s="24">
        <f t="shared" si="518"/>
        <v>5.9015836623783624E-3</v>
      </c>
      <c r="P261" s="24">
        <f t="shared" si="518"/>
        <v>7.415761583264846E-4</v>
      </c>
      <c r="Q261" s="24">
        <f t="shared" si="518"/>
        <v>9.1516416556680635E-3</v>
      </c>
      <c r="R261" s="24">
        <f t="shared" si="518"/>
        <v>-1.1164330605344164E-2</v>
      </c>
      <c r="S261" s="26">
        <f t="shared" si="420"/>
        <v>44958</v>
      </c>
      <c r="T261" s="24">
        <f t="shared" si="421"/>
        <v>8.1810212871532596E-3</v>
      </c>
      <c r="U261" s="24">
        <f t="shared" si="425"/>
        <v>8.2325016696802988E-3</v>
      </c>
      <c r="V261" s="24"/>
      <c r="W261" s="26">
        <f t="shared" si="422"/>
        <v>44958</v>
      </c>
      <c r="X261" s="24">
        <f t="shared" ref="X261:AE261" si="519">STDEV(K242:K261)</f>
        <v>8.2325016696802988E-3</v>
      </c>
      <c r="Y261" s="24">
        <f t="shared" si="519"/>
        <v>9.257957868060003E-3</v>
      </c>
      <c r="Z261" s="24">
        <f t="shared" si="519"/>
        <v>4.0560975550015628E-3</v>
      </c>
      <c r="AA261" s="24">
        <f t="shared" si="519"/>
        <v>9.1000295817972726E-3</v>
      </c>
      <c r="AB261" s="24">
        <f t="shared" si="519"/>
        <v>8.4056043198641236E-3</v>
      </c>
      <c r="AC261" s="24">
        <f t="shared" si="519"/>
        <v>1.0489346525444818E-2</v>
      </c>
      <c r="AD261" s="24">
        <f t="shared" si="519"/>
        <v>9.9503925151434389E-3</v>
      </c>
      <c r="AE261" s="24">
        <f t="shared" si="519"/>
        <v>1.133110128367249E-2</v>
      </c>
    </row>
    <row r="262" spans="1:31" s="19" customFormat="1" ht="13.8" x14ac:dyDescent="0.3">
      <c r="A262" s="22" t="s">
        <v>2635</v>
      </c>
      <c r="B262" s="22" t="s">
        <v>2636</v>
      </c>
      <c r="C262" s="22" t="s">
        <v>2637</v>
      </c>
      <c r="D262" s="22" t="s">
        <v>2638</v>
      </c>
      <c r="E262" s="22" t="s">
        <v>2639</v>
      </c>
      <c r="F262" s="22" t="s">
        <v>2640</v>
      </c>
      <c r="G262" s="22" t="s">
        <v>2641</v>
      </c>
      <c r="H262" s="22" t="s">
        <v>2642</v>
      </c>
      <c r="I262" s="22" t="s">
        <v>2643</v>
      </c>
      <c r="J262" s="23">
        <f t="shared" si="513"/>
        <v>44959</v>
      </c>
      <c r="K262" s="24">
        <f t="shared" ref="K262:R262" si="520">B262/B261-1</f>
        <v>-1.5881565699464195E-2</v>
      </c>
      <c r="L262" s="24">
        <f t="shared" si="520"/>
        <v>-1.8882527485548195E-2</v>
      </c>
      <c r="M262" s="24">
        <f t="shared" si="520"/>
        <v>-6.140108543573497E-3</v>
      </c>
      <c r="N262" s="24">
        <f t="shared" si="520"/>
        <v>-1.7578562138946929E-2</v>
      </c>
      <c r="O262" s="24">
        <f t="shared" si="520"/>
        <v>1.1157071303956378E-2</v>
      </c>
      <c r="P262" s="24">
        <f t="shared" si="520"/>
        <v>-1.9904798662035317E-2</v>
      </c>
      <c r="Q262" s="24">
        <f t="shared" si="520"/>
        <v>-1.4703425229740996E-2</v>
      </c>
      <c r="R262" s="24">
        <f t="shared" si="520"/>
        <v>-1.4648294925493244E-2</v>
      </c>
      <c r="S262" s="26">
        <f t="shared" si="420"/>
        <v>44959</v>
      </c>
      <c r="T262" s="24">
        <f t="shared" si="421"/>
        <v>1.1148933672456576E-2</v>
      </c>
      <c r="U262" s="24">
        <f t="shared" si="425"/>
        <v>8.869485367159341E-3</v>
      </c>
      <c r="V262" s="24"/>
      <c r="W262" s="26">
        <f t="shared" si="422"/>
        <v>44959</v>
      </c>
      <c r="X262" s="24">
        <f t="shared" ref="X262:AE262" si="521">STDEV(K243:K262)</f>
        <v>8.869485367159341E-3</v>
      </c>
      <c r="Y262" s="24">
        <f t="shared" si="521"/>
        <v>1.019019975341035E-2</v>
      </c>
      <c r="Z262" s="24">
        <f t="shared" si="521"/>
        <v>4.2652236707782058E-3</v>
      </c>
      <c r="AA262" s="24">
        <f t="shared" si="521"/>
        <v>1.0031506411029626E-2</v>
      </c>
      <c r="AB262" s="24">
        <f t="shared" si="521"/>
        <v>8.7171821486641664E-3</v>
      </c>
      <c r="AC262" s="24">
        <f t="shared" si="521"/>
        <v>1.1300298746218225E-2</v>
      </c>
      <c r="AD262" s="24">
        <f t="shared" si="521"/>
        <v>1.0575506423433618E-2</v>
      </c>
      <c r="AE262" s="24">
        <f t="shared" si="521"/>
        <v>1.1605627540419989E-2</v>
      </c>
    </row>
    <row r="263" spans="1:31" s="19" customFormat="1" ht="13.8" x14ac:dyDescent="0.3">
      <c r="A263" s="22" t="s">
        <v>2644</v>
      </c>
      <c r="B263" s="22" t="s">
        <v>2645</v>
      </c>
      <c r="C263" s="22" t="s">
        <v>2646</v>
      </c>
      <c r="D263" s="22" t="s">
        <v>2647</v>
      </c>
      <c r="E263" s="22" t="s">
        <v>2648</v>
      </c>
      <c r="F263" s="22" t="s">
        <v>2649</v>
      </c>
      <c r="G263" s="22" t="s">
        <v>2650</v>
      </c>
      <c r="H263" s="22" t="s">
        <v>2651</v>
      </c>
      <c r="I263" s="22" t="s">
        <v>2652</v>
      </c>
      <c r="J263" s="23">
        <f t="shared" si="513"/>
        <v>44960</v>
      </c>
      <c r="K263" s="24">
        <f t="shared" ref="K263:R263" si="522">B263/B262-1</f>
        <v>1.684097071355195E-3</v>
      </c>
      <c r="L263" s="24">
        <f t="shared" si="522"/>
        <v>1.9014679846751648E-3</v>
      </c>
      <c r="M263" s="24">
        <f t="shared" si="522"/>
        <v>1.5602022882967859E-3</v>
      </c>
      <c r="N263" s="24">
        <f t="shared" si="522"/>
        <v>5.6000591100247021E-3</v>
      </c>
      <c r="O263" s="24">
        <f t="shared" si="522"/>
        <v>-1.6056992583728835E-2</v>
      </c>
      <c r="P263" s="24">
        <f t="shared" si="522"/>
        <v>-1.5751586972387877E-3</v>
      </c>
      <c r="Q263" s="24">
        <f t="shared" si="522"/>
        <v>2.9588393864794504E-3</v>
      </c>
      <c r="R263" s="24">
        <f t="shared" si="522"/>
        <v>6.9309082288484536E-3</v>
      </c>
      <c r="S263" s="26">
        <f t="shared" si="420"/>
        <v>44960</v>
      </c>
      <c r="T263" s="24">
        <f t="shared" si="421"/>
        <v>7.9505006257318839E-3</v>
      </c>
      <c r="U263" s="24">
        <f t="shared" si="425"/>
        <v>8.8561384969431146E-3</v>
      </c>
      <c r="V263" s="24"/>
      <c r="W263" s="26">
        <f t="shared" si="422"/>
        <v>44960</v>
      </c>
      <c r="X263" s="24">
        <f t="shared" ref="X263:AE263" si="523">STDEV(K244:K263)</f>
        <v>8.8561384969431146E-3</v>
      </c>
      <c r="Y263" s="24">
        <f t="shared" si="523"/>
        <v>1.0157413631873289E-2</v>
      </c>
      <c r="Z263" s="24">
        <f t="shared" si="523"/>
        <v>4.2481465094043646E-3</v>
      </c>
      <c r="AA263" s="24">
        <f t="shared" si="523"/>
        <v>1.0085015800379743E-2</v>
      </c>
      <c r="AB263" s="24">
        <f t="shared" si="523"/>
        <v>9.4040588679045242E-3</v>
      </c>
      <c r="AC263" s="24">
        <f t="shared" si="523"/>
        <v>1.1165935505435912E-2</v>
      </c>
      <c r="AD263" s="24">
        <f t="shared" si="523"/>
        <v>1.0566217337076817E-2</v>
      </c>
      <c r="AE263" s="24">
        <f t="shared" si="523"/>
        <v>1.1689094278465439E-2</v>
      </c>
    </row>
    <row r="264" spans="1:31" s="19" customFormat="1" ht="13.8" x14ac:dyDescent="0.3">
      <c r="A264" s="22" t="s">
        <v>2653</v>
      </c>
      <c r="B264" s="22" t="s">
        <v>2654</v>
      </c>
      <c r="C264" s="22" t="s">
        <v>2655</v>
      </c>
      <c r="D264" s="22" t="s">
        <v>2656</v>
      </c>
      <c r="E264" s="22" t="s">
        <v>2657</v>
      </c>
      <c r="F264" s="22" t="s">
        <v>2658</v>
      </c>
      <c r="G264" s="22" t="s">
        <v>2659</v>
      </c>
      <c r="H264" s="22" t="s">
        <v>2660</v>
      </c>
      <c r="I264" s="22" t="s">
        <v>2661</v>
      </c>
      <c r="J264" s="23">
        <f t="shared" si="513"/>
        <v>44963</v>
      </c>
      <c r="K264" s="24">
        <f t="shared" ref="K264:R264" si="524">B264/B263-1</f>
        <v>-9.6000269002504135E-3</v>
      </c>
      <c r="L264" s="24">
        <f t="shared" si="524"/>
        <v>-7.6452952325262169E-3</v>
      </c>
      <c r="M264" s="24">
        <f t="shared" si="524"/>
        <v>1.7636842199502123E-3</v>
      </c>
      <c r="N264" s="24">
        <f t="shared" si="524"/>
        <v>-9.3192136836917072E-3</v>
      </c>
      <c r="O264" s="24">
        <f t="shared" si="524"/>
        <v>-2.1424026019939202E-2</v>
      </c>
      <c r="P264" s="24">
        <f t="shared" si="524"/>
        <v>-5.8267642001083031E-3</v>
      </c>
      <c r="Q264" s="24">
        <f t="shared" si="524"/>
        <v>-1.7275054075641783E-2</v>
      </c>
      <c r="R264" s="24">
        <f t="shared" si="524"/>
        <v>7.4554390370695778E-4</v>
      </c>
      <c r="S264" s="26">
        <f t="shared" si="420"/>
        <v>44963</v>
      </c>
      <c r="T264" s="24">
        <f t="shared" si="421"/>
        <v>8.2181863077934354E-3</v>
      </c>
      <c r="U264" s="24">
        <f t="shared" si="425"/>
        <v>8.8176386341858089E-3</v>
      </c>
      <c r="V264" s="24"/>
      <c r="W264" s="26">
        <f t="shared" si="422"/>
        <v>44963</v>
      </c>
      <c r="X264" s="24">
        <f t="shared" ref="X264:AE264" si="525">STDEV(K245:K264)</f>
        <v>8.8176386341858089E-3</v>
      </c>
      <c r="Y264" s="24">
        <f t="shared" si="525"/>
        <v>1.0073391362744015E-2</v>
      </c>
      <c r="Z264" s="24">
        <f t="shared" si="525"/>
        <v>4.0892072343398098E-3</v>
      </c>
      <c r="AA264" s="24">
        <f t="shared" si="525"/>
        <v>1.0077606875082986E-2</v>
      </c>
      <c r="AB264" s="24">
        <f t="shared" si="525"/>
        <v>1.0309791837693597E-2</v>
      </c>
      <c r="AC264" s="24">
        <f t="shared" si="525"/>
        <v>1.1037855316554658E-2</v>
      </c>
      <c r="AD264" s="24">
        <f t="shared" si="525"/>
        <v>1.129982572978643E-2</v>
      </c>
      <c r="AE264" s="24">
        <f t="shared" si="525"/>
        <v>1.1500787090659728E-2</v>
      </c>
    </row>
    <row r="265" spans="1:31" s="19" customFormat="1" ht="13.8" x14ac:dyDescent="0.3">
      <c r="A265" s="22" t="s">
        <v>2662</v>
      </c>
      <c r="B265" s="22" t="s">
        <v>2663</v>
      </c>
      <c r="C265" s="22" t="s">
        <v>2664</v>
      </c>
      <c r="D265" s="22" t="s">
        <v>2665</v>
      </c>
      <c r="E265" s="22" t="s">
        <v>2666</v>
      </c>
      <c r="F265" s="22" t="s">
        <v>2667</v>
      </c>
      <c r="G265" s="22" t="s">
        <v>2668</v>
      </c>
      <c r="H265" s="22" t="s">
        <v>2669</v>
      </c>
      <c r="I265" s="22" t="s">
        <v>2670</v>
      </c>
      <c r="J265" s="23">
        <f t="shared" si="513"/>
        <v>44964</v>
      </c>
      <c r="K265" s="24">
        <f t="shared" ref="K265:R265" si="526">B265/B264-1</f>
        <v>-1.3453181231751765E-3</v>
      </c>
      <c r="L265" s="24">
        <f t="shared" si="526"/>
        <v>-1.9434939472569024E-3</v>
      </c>
      <c r="M265" s="24">
        <f t="shared" si="526"/>
        <v>-2.8776978417266452E-3</v>
      </c>
      <c r="N265" s="24">
        <f t="shared" si="526"/>
        <v>-8.5137812004585367E-3</v>
      </c>
      <c r="O265" s="24">
        <f t="shared" si="526"/>
        <v>-3.1502890173409348E-3</v>
      </c>
      <c r="P265" s="24">
        <f t="shared" si="526"/>
        <v>3.2954419224644482E-3</v>
      </c>
      <c r="Q265" s="24">
        <f t="shared" si="526"/>
        <v>-6.3895678587531091E-3</v>
      </c>
      <c r="R265" s="24">
        <f t="shared" si="526"/>
        <v>-7.6720743681484294E-3</v>
      </c>
      <c r="S265" s="26">
        <f t="shared" si="420"/>
        <v>44964</v>
      </c>
      <c r="T265" s="24">
        <f t="shared" si="421"/>
        <v>8.2236752502307248E-3</v>
      </c>
      <c r="U265" s="24">
        <f t="shared" si="425"/>
        <v>8.8168667012167717E-3</v>
      </c>
      <c r="V265" s="24"/>
      <c r="W265" s="26">
        <f t="shared" si="422"/>
        <v>44964</v>
      </c>
      <c r="X265" s="24">
        <f t="shared" ref="X265:AE265" si="527">STDEV(K246:K265)</f>
        <v>8.8168667012167717E-3</v>
      </c>
      <c r="Y265" s="24">
        <f t="shared" si="527"/>
        <v>1.0038542860126684E-2</v>
      </c>
      <c r="Z265" s="24">
        <f t="shared" si="527"/>
        <v>4.014577264779445E-3</v>
      </c>
      <c r="AA265" s="24">
        <f t="shared" si="527"/>
        <v>9.894396444321496E-3</v>
      </c>
      <c r="AB265" s="24">
        <f t="shared" si="527"/>
        <v>1.0292046282449422E-2</v>
      </c>
      <c r="AC265" s="24">
        <f t="shared" si="527"/>
        <v>1.1043768552195458E-2</v>
      </c>
      <c r="AD265" s="24">
        <f t="shared" si="527"/>
        <v>1.1009576695142525E-2</v>
      </c>
      <c r="AE265" s="24">
        <f t="shared" si="527"/>
        <v>1.1234635806512482E-2</v>
      </c>
    </row>
    <row r="266" spans="1:31" s="19" customFormat="1" ht="13.8" x14ac:dyDescent="0.3">
      <c r="A266" s="22" t="s">
        <v>2671</v>
      </c>
      <c r="B266" s="22" t="s">
        <v>2672</v>
      </c>
      <c r="C266" s="22" t="s">
        <v>2673</v>
      </c>
      <c r="D266" s="22" t="s">
        <v>2674</v>
      </c>
      <c r="E266" s="22" t="s">
        <v>2675</v>
      </c>
      <c r="F266" s="22" t="s">
        <v>2676</v>
      </c>
      <c r="G266" s="22" t="s">
        <v>2677</v>
      </c>
      <c r="H266" s="22" t="s">
        <v>2678</v>
      </c>
      <c r="I266" s="22" t="s">
        <v>2679</v>
      </c>
      <c r="J266" s="23">
        <f t="shared" si="513"/>
        <v>44965</v>
      </c>
      <c r="K266" s="24">
        <f t="shared" ref="K266:R266" si="528">B266/B265-1</f>
        <v>7.1946114782313053E-3</v>
      </c>
      <c r="L266" s="24">
        <f t="shared" si="528"/>
        <v>7.8797451965404441E-3</v>
      </c>
      <c r="M266" s="24">
        <f t="shared" si="528"/>
        <v>-1.0127898326657281E-3</v>
      </c>
      <c r="N266" s="24">
        <f t="shared" si="528"/>
        <v>8.2861132409501881E-3</v>
      </c>
      <c r="O266" s="24">
        <f t="shared" si="528"/>
        <v>-1.1452262909166233E-3</v>
      </c>
      <c r="P266" s="24">
        <f t="shared" si="528"/>
        <v>6.8064869880637424E-3</v>
      </c>
      <c r="Q266" s="24">
        <f t="shared" si="528"/>
        <v>8.0368284979013271E-3</v>
      </c>
      <c r="R266" s="24">
        <f t="shared" si="528"/>
        <v>9.9375364261089505E-3</v>
      </c>
      <c r="S266" s="26">
        <f t="shared" si="420"/>
        <v>44965</v>
      </c>
      <c r="T266" s="24">
        <f t="shared" si="421"/>
        <v>9.1701356508800333E-3</v>
      </c>
      <c r="U266" s="24">
        <f t="shared" si="425"/>
        <v>8.2803184320192208E-3</v>
      </c>
      <c r="V266" s="24"/>
      <c r="W266" s="26">
        <f t="shared" si="422"/>
        <v>44965</v>
      </c>
      <c r="X266" s="24">
        <f t="shared" ref="X266:AE266" si="529">STDEV(K247:K266)</f>
        <v>8.2803184320192208E-3</v>
      </c>
      <c r="Y266" s="24">
        <f t="shared" si="529"/>
        <v>9.3451152909083349E-3</v>
      </c>
      <c r="Z266" s="24">
        <f t="shared" si="529"/>
        <v>3.9743201027708898E-3</v>
      </c>
      <c r="AA266" s="24">
        <f t="shared" si="529"/>
        <v>9.7919913216407816E-3</v>
      </c>
      <c r="AB266" s="24">
        <f t="shared" si="529"/>
        <v>1.0292129069484252E-2</v>
      </c>
      <c r="AC266" s="24">
        <f t="shared" si="529"/>
        <v>9.8686425664904799E-3</v>
      </c>
      <c r="AD266" s="24">
        <f t="shared" si="529"/>
        <v>1.070249617825054E-2</v>
      </c>
      <c r="AE266" s="24">
        <f t="shared" si="529"/>
        <v>1.1060982854117038E-2</v>
      </c>
    </row>
    <row r="267" spans="1:31" s="19" customFormat="1" ht="13.8" x14ac:dyDescent="0.3">
      <c r="A267" s="22" t="s">
        <v>2680</v>
      </c>
      <c r="B267" s="22" t="s">
        <v>2681</v>
      </c>
      <c r="C267" s="22" t="s">
        <v>2682</v>
      </c>
      <c r="D267" s="22" t="s">
        <v>2683</v>
      </c>
      <c r="E267" s="22" t="s">
        <v>2684</v>
      </c>
      <c r="F267" s="22" t="s">
        <v>2685</v>
      </c>
      <c r="G267" s="22" t="s">
        <v>2686</v>
      </c>
      <c r="H267" s="22" t="s">
        <v>2687</v>
      </c>
      <c r="I267" s="22" t="s">
        <v>2688</v>
      </c>
      <c r="J267" s="23">
        <f t="shared" si="513"/>
        <v>44966</v>
      </c>
      <c r="K267" s="24">
        <f t="shared" ref="K267:R267" si="530">B267/B266-1</f>
        <v>2.6623573887800678E-3</v>
      </c>
      <c r="L267" s="24">
        <f t="shared" si="530"/>
        <v>3.661140271772334E-3</v>
      </c>
      <c r="M267" s="24">
        <f t="shared" si="530"/>
        <v>-2.7005203660506183E-3</v>
      </c>
      <c r="N267" s="24">
        <f t="shared" si="530"/>
        <v>2.4049719239620515E-3</v>
      </c>
      <c r="O267" s="24">
        <f t="shared" si="530"/>
        <v>1.9157366152418032E-3</v>
      </c>
      <c r="P267" s="24">
        <f t="shared" si="530"/>
        <v>4.0007750192445624E-3</v>
      </c>
      <c r="Q267" s="24">
        <f t="shared" si="530"/>
        <v>-5.9706796979119847E-3</v>
      </c>
      <c r="R267" s="24">
        <f t="shared" si="530"/>
        <v>7.5901080807916355E-3</v>
      </c>
      <c r="S267" s="26">
        <f t="shared" si="420"/>
        <v>44966</v>
      </c>
      <c r="T267" s="24">
        <f t="shared" si="421"/>
        <v>6.2367095649551486E-3</v>
      </c>
      <c r="U267" s="24">
        <f t="shared" si="425"/>
        <v>7.8283863624504096E-3</v>
      </c>
      <c r="V267" s="24"/>
      <c r="W267" s="26">
        <f t="shared" si="422"/>
        <v>44966</v>
      </c>
      <c r="X267" s="24">
        <f t="shared" ref="X267:AE267" si="531">STDEV(K248:K267)</f>
        <v>7.8283863624504096E-3</v>
      </c>
      <c r="Y267" s="24">
        <f t="shared" si="531"/>
        <v>9.008233950186989E-3</v>
      </c>
      <c r="Z267" s="24">
        <f t="shared" si="531"/>
        <v>3.9699575147981447E-3</v>
      </c>
      <c r="AA267" s="24">
        <f t="shared" si="531"/>
        <v>9.542391410999794E-3</v>
      </c>
      <c r="AB267" s="24">
        <f t="shared" si="531"/>
        <v>1.0015237113768637E-2</v>
      </c>
      <c r="AC267" s="24">
        <f t="shared" si="531"/>
        <v>9.5121069209998486E-3</v>
      </c>
      <c r="AD267" s="24">
        <f t="shared" si="531"/>
        <v>1.0440930640233964E-2</v>
      </c>
      <c r="AE267" s="24">
        <f t="shared" si="531"/>
        <v>1.1138093990382358E-2</v>
      </c>
    </row>
    <row r="268" spans="1:31" s="19" customFormat="1" ht="13.8" x14ac:dyDescent="0.3">
      <c r="A268" s="22" t="s">
        <v>2689</v>
      </c>
      <c r="B268" s="22" t="s">
        <v>2690</v>
      </c>
      <c r="C268" s="22" t="s">
        <v>2691</v>
      </c>
      <c r="D268" s="22" t="s">
        <v>2692</v>
      </c>
      <c r="E268" s="22" t="s">
        <v>2693</v>
      </c>
      <c r="F268" s="22" t="s">
        <v>2694</v>
      </c>
      <c r="G268" s="22" t="s">
        <v>2695</v>
      </c>
      <c r="H268" s="22" t="s">
        <v>2696</v>
      </c>
      <c r="I268" s="22" t="s">
        <v>2697</v>
      </c>
      <c r="J268" s="23">
        <f t="shared" si="513"/>
        <v>44967</v>
      </c>
      <c r="K268" s="24">
        <f t="shared" ref="K268:R268" si="532">B268/B267-1</f>
        <v>-5.8155437449238789E-3</v>
      </c>
      <c r="L268" s="24">
        <f t="shared" si="532"/>
        <v>-4.8457946796092166E-3</v>
      </c>
      <c r="M268" s="24">
        <f t="shared" si="532"/>
        <v>-3.0766739535258436E-3</v>
      </c>
      <c r="N268" s="24">
        <f t="shared" si="532"/>
        <v>1.3414560811904064E-3</v>
      </c>
      <c r="O268" s="24">
        <f t="shared" si="532"/>
        <v>-1.0052871731730306E-2</v>
      </c>
      <c r="P268" s="24">
        <f t="shared" si="532"/>
        <v>-1.0572324190124438E-2</v>
      </c>
      <c r="Q268" s="24">
        <f t="shared" si="532"/>
        <v>5.5059976045335191E-3</v>
      </c>
      <c r="R268" s="24">
        <f t="shared" si="532"/>
        <v>-6.4845345146145039E-3</v>
      </c>
      <c r="S268" s="26">
        <f t="shared" si="420"/>
        <v>44967</v>
      </c>
      <c r="T268" s="24">
        <f t="shared" si="421"/>
        <v>6.654109737122417E-3</v>
      </c>
      <c r="U268" s="24">
        <f t="shared" si="425"/>
        <v>7.9200587873408303E-3</v>
      </c>
      <c r="V268" s="24"/>
      <c r="W268" s="26">
        <f t="shared" si="422"/>
        <v>44967</v>
      </c>
      <c r="X268" s="24">
        <f t="shared" ref="X268:AE268" si="533">STDEV(K249:K268)</f>
        <v>7.9200587873408303E-3</v>
      </c>
      <c r="Y268" s="24">
        <f t="shared" si="533"/>
        <v>9.0046425175828691E-3</v>
      </c>
      <c r="Z268" s="24">
        <f t="shared" si="533"/>
        <v>4.0144663959678006E-3</v>
      </c>
      <c r="AA268" s="24">
        <f t="shared" si="533"/>
        <v>9.4919636604077987E-3</v>
      </c>
      <c r="AB268" s="24">
        <f t="shared" si="533"/>
        <v>1.0081484103859315E-2</v>
      </c>
      <c r="AC268" s="24">
        <f t="shared" si="533"/>
        <v>9.6990940184872258E-3</v>
      </c>
      <c r="AD268" s="24">
        <f t="shared" si="533"/>
        <v>1.0287094444768455E-2</v>
      </c>
      <c r="AE268" s="24">
        <f t="shared" si="533"/>
        <v>1.0362653537020202E-2</v>
      </c>
    </row>
    <row r="269" spans="1:31" s="19" customFormat="1" ht="13.8" x14ac:dyDescent="0.3">
      <c r="A269" s="22" t="s">
        <v>2698</v>
      </c>
      <c r="B269" s="22" t="s">
        <v>2699</v>
      </c>
      <c r="C269" s="22" t="s">
        <v>2700</v>
      </c>
      <c r="D269" s="22" t="s">
        <v>2701</v>
      </c>
      <c r="E269" s="22" t="s">
        <v>2702</v>
      </c>
      <c r="F269" s="22" t="s">
        <v>2703</v>
      </c>
      <c r="G269" s="22" t="s">
        <v>2704</v>
      </c>
      <c r="H269" s="22" t="s">
        <v>2705</v>
      </c>
      <c r="I269" s="22" t="s">
        <v>2706</v>
      </c>
      <c r="J269" s="23">
        <f t="shared" si="513"/>
        <v>44970</v>
      </c>
      <c r="K269" s="24">
        <f t="shared" ref="K269:R269" si="534">B269/B268-1</f>
        <v>-7.6230545549974549E-3</v>
      </c>
      <c r="L269" s="24">
        <f t="shared" si="534"/>
        <v>-1.0821725765585044E-2</v>
      </c>
      <c r="M269" s="24">
        <f t="shared" si="534"/>
        <v>4.4938953409674465E-3</v>
      </c>
      <c r="N269" s="24">
        <f t="shared" si="534"/>
        <v>-1.882759820701263E-2</v>
      </c>
      <c r="O269" s="24">
        <f t="shared" si="534"/>
        <v>4.2141613379962362E-3</v>
      </c>
      <c r="P269" s="24">
        <f t="shared" si="534"/>
        <v>-3.5477069056405464E-3</v>
      </c>
      <c r="Q269" s="24">
        <f t="shared" si="534"/>
        <v>-1.6688297449938161E-2</v>
      </c>
      <c r="R269" s="24">
        <f t="shared" si="534"/>
        <v>-2.1362107093886973E-2</v>
      </c>
      <c r="S269" s="26">
        <f t="shared" si="420"/>
        <v>44970</v>
      </c>
      <c r="T269" s="24">
        <f t="shared" si="421"/>
        <v>6.077355703641615E-3</v>
      </c>
      <c r="U269" s="24">
        <f t="shared" si="425"/>
        <v>8.1323643630181828E-3</v>
      </c>
      <c r="V269" s="24"/>
      <c r="W269" s="26">
        <f t="shared" si="422"/>
        <v>44970</v>
      </c>
      <c r="X269" s="24">
        <f t="shared" ref="X269:AE269" si="535">STDEV(K250:K269)</f>
        <v>8.1323643630181828E-3</v>
      </c>
      <c r="Y269" s="24">
        <f t="shared" si="535"/>
        <v>9.372455893005038E-3</v>
      </c>
      <c r="Z269" s="24">
        <f t="shared" si="535"/>
        <v>4.1351594170268386E-3</v>
      </c>
      <c r="AA269" s="24">
        <f t="shared" si="535"/>
        <v>1.0469439915870278E-2</v>
      </c>
      <c r="AB269" s="24">
        <f t="shared" si="535"/>
        <v>9.4968892469541582E-3</v>
      </c>
      <c r="AC269" s="24">
        <f t="shared" si="535"/>
        <v>9.7418565020690011E-3</v>
      </c>
      <c r="AD269" s="24">
        <f t="shared" si="535"/>
        <v>1.095127497070288E-2</v>
      </c>
      <c r="AE269" s="24">
        <f t="shared" si="535"/>
        <v>1.1429486603545218E-2</v>
      </c>
    </row>
    <row r="270" spans="1:31" s="19" customFormat="1" ht="13.8" x14ac:dyDescent="0.3">
      <c r="A270" s="22" t="s">
        <v>2707</v>
      </c>
      <c r="B270" s="22" t="s">
        <v>2708</v>
      </c>
      <c r="C270" s="22" t="s">
        <v>2709</v>
      </c>
      <c r="D270" s="22" t="s">
        <v>2710</v>
      </c>
      <c r="E270" s="22" t="s">
        <v>2711</v>
      </c>
      <c r="F270" s="22" t="s">
        <v>2712</v>
      </c>
      <c r="G270" s="22" t="s">
        <v>2713</v>
      </c>
      <c r="H270" s="22" t="s">
        <v>2714</v>
      </c>
      <c r="I270" s="22" t="s">
        <v>2715</v>
      </c>
      <c r="J270" s="23">
        <f t="shared" si="513"/>
        <v>44971</v>
      </c>
      <c r="K270" s="24">
        <f t="shared" ref="K270:R270" si="536">B270/B269-1</f>
        <v>8.1251919336677858E-3</v>
      </c>
      <c r="L270" s="24">
        <f t="shared" si="536"/>
        <v>7.4815107606853726E-3</v>
      </c>
      <c r="M270" s="24">
        <f t="shared" si="536"/>
        <v>5.33620805821311E-3</v>
      </c>
      <c r="N270" s="24">
        <f t="shared" si="536"/>
        <v>7.248992454393699E-3</v>
      </c>
      <c r="O270" s="24">
        <f t="shared" si="536"/>
        <v>6.9941278468288459E-4</v>
      </c>
      <c r="P270" s="24">
        <f t="shared" si="536"/>
        <v>7.3693176107116898E-3</v>
      </c>
      <c r="Q270" s="24">
        <f t="shared" si="536"/>
        <v>2.5071568479735351E-3</v>
      </c>
      <c r="R270" s="24">
        <f t="shared" si="536"/>
        <v>1.0579739084132012E-2</v>
      </c>
      <c r="S270" s="26">
        <f t="shared" si="420"/>
        <v>44971</v>
      </c>
      <c r="T270" s="24">
        <f t="shared" si="421"/>
        <v>7.2916397830865461E-3</v>
      </c>
      <c r="U270" s="24">
        <f t="shared" si="425"/>
        <v>8.3052533448040797E-3</v>
      </c>
      <c r="V270" s="24"/>
      <c r="W270" s="26">
        <f t="shared" si="422"/>
        <v>44971</v>
      </c>
      <c r="X270" s="24">
        <f t="shared" ref="X270:AE270" si="537">STDEV(K251:K270)</f>
        <v>8.3052533448040797E-3</v>
      </c>
      <c r="Y270" s="24">
        <f t="shared" si="537"/>
        <v>9.4932996307089557E-3</v>
      </c>
      <c r="Z270" s="24">
        <f t="shared" si="537"/>
        <v>3.7917679285670138E-3</v>
      </c>
      <c r="AA270" s="24">
        <f t="shared" si="537"/>
        <v>1.0545459175257019E-2</v>
      </c>
      <c r="AB270" s="24">
        <f t="shared" si="537"/>
        <v>9.4411133660179877E-3</v>
      </c>
      <c r="AC270" s="24">
        <f t="shared" si="537"/>
        <v>9.8335513389121235E-3</v>
      </c>
      <c r="AD270" s="24">
        <f t="shared" si="537"/>
        <v>1.0922097350456525E-2</v>
      </c>
      <c r="AE270" s="24">
        <f t="shared" si="537"/>
        <v>1.1580483454572485E-2</v>
      </c>
    </row>
    <row r="271" spans="1:31" s="19" customFormat="1" ht="13.8" x14ac:dyDescent="0.3">
      <c r="A271" s="22" t="s">
        <v>2716</v>
      </c>
      <c r="B271" s="22" t="s">
        <v>2717</v>
      </c>
      <c r="C271" s="22" t="s">
        <v>2718</v>
      </c>
      <c r="D271" s="22" t="s">
        <v>2719</v>
      </c>
      <c r="E271" s="22" t="s">
        <v>2720</v>
      </c>
      <c r="F271" s="22" t="s">
        <v>2721</v>
      </c>
      <c r="G271" s="22" t="s">
        <v>2722</v>
      </c>
      <c r="H271" s="22" t="s">
        <v>2723</v>
      </c>
      <c r="I271" s="22" t="s">
        <v>2724</v>
      </c>
      <c r="J271" s="23">
        <f t="shared" si="513"/>
        <v>44972</v>
      </c>
      <c r="K271" s="24">
        <f t="shared" ref="K271:R271" si="538">B271/B270-1</f>
        <v>-3.1477274169596781E-3</v>
      </c>
      <c r="L271" s="24">
        <f t="shared" si="538"/>
        <v>-1.6622572110731593E-3</v>
      </c>
      <c r="M271" s="24">
        <f t="shared" si="538"/>
        <v>-2.1624712936402224E-3</v>
      </c>
      <c r="N271" s="24">
        <f t="shared" si="538"/>
        <v>4.6742732675575382E-6</v>
      </c>
      <c r="O271" s="24">
        <f t="shared" si="538"/>
        <v>-4.9652722163169294E-3</v>
      </c>
      <c r="P271" s="24">
        <f t="shared" si="538"/>
        <v>-3.2034450162798933E-3</v>
      </c>
      <c r="Q271" s="24">
        <f t="shared" si="538"/>
        <v>-8.5246571801299575E-3</v>
      </c>
      <c r="R271" s="24">
        <f t="shared" si="538"/>
        <v>6.6291465097361169E-3</v>
      </c>
      <c r="S271" s="26">
        <f t="shared" si="420"/>
        <v>44972</v>
      </c>
      <c r="T271" s="24">
        <f t="shared" si="421"/>
        <v>6.4850101576457691E-3</v>
      </c>
      <c r="U271" s="24">
        <f t="shared" si="425"/>
        <v>8.1168669483097488E-3</v>
      </c>
      <c r="V271" s="24"/>
      <c r="W271" s="26">
        <f t="shared" si="422"/>
        <v>44972</v>
      </c>
      <c r="X271" s="24">
        <f t="shared" ref="X271:AE271" si="539">STDEV(K252:K271)</f>
        <v>8.1168669483097488E-3</v>
      </c>
      <c r="Y271" s="24">
        <f t="shared" si="539"/>
        <v>9.1992233142460886E-3</v>
      </c>
      <c r="Z271" s="24">
        <f t="shared" si="539"/>
        <v>3.758184131846848E-3</v>
      </c>
      <c r="AA271" s="24">
        <f t="shared" si="539"/>
        <v>1.022492649957601E-2</v>
      </c>
      <c r="AB271" s="24">
        <f t="shared" si="539"/>
        <v>9.296882313023766E-3</v>
      </c>
      <c r="AC271" s="24">
        <f t="shared" si="539"/>
        <v>9.6034374373236819E-3</v>
      </c>
      <c r="AD271" s="24">
        <f t="shared" si="539"/>
        <v>1.0657543282664928E-2</v>
      </c>
      <c r="AE271" s="24">
        <f t="shared" si="539"/>
        <v>1.1176420647233011E-2</v>
      </c>
    </row>
    <row r="272" spans="1:31" s="19" customFormat="1" ht="13.8" x14ac:dyDescent="0.3">
      <c r="A272" s="22" t="s">
        <v>2725</v>
      </c>
      <c r="B272" s="22" t="s">
        <v>2726</v>
      </c>
      <c r="C272" s="22" t="s">
        <v>2727</v>
      </c>
      <c r="D272" s="22" t="s">
        <v>2728</v>
      </c>
      <c r="E272" s="22" t="s">
        <v>2729</v>
      </c>
      <c r="F272" s="22" t="s">
        <v>2730</v>
      </c>
      <c r="G272" s="22" t="s">
        <v>2731</v>
      </c>
      <c r="H272" s="22" t="s">
        <v>2732</v>
      </c>
      <c r="I272" s="22" t="s">
        <v>2733</v>
      </c>
      <c r="J272" s="23">
        <f t="shared" si="513"/>
        <v>44973</v>
      </c>
      <c r="K272" s="24">
        <f t="shared" ref="K272:R272" si="540">B272/B271-1</f>
        <v>1.0563753888726213E-2</v>
      </c>
      <c r="L272" s="24">
        <f t="shared" si="540"/>
        <v>1.2089528699703589E-2</v>
      </c>
      <c r="M272" s="24">
        <f t="shared" si="540"/>
        <v>5.9552061038623538E-3</v>
      </c>
      <c r="N272" s="24">
        <f t="shared" si="540"/>
        <v>9.0181890703537881E-3</v>
      </c>
      <c r="O272" s="24">
        <f t="shared" si="540"/>
        <v>2.4877077967677685E-4</v>
      </c>
      <c r="P272" s="24">
        <f t="shared" si="540"/>
        <v>1.3924450766556129E-2</v>
      </c>
      <c r="Q272" s="24">
        <f t="shared" si="540"/>
        <v>1.2308774397749023E-3</v>
      </c>
      <c r="R272" s="24">
        <f t="shared" si="540"/>
        <v>1.9376979245727455E-2</v>
      </c>
      <c r="S272" s="26">
        <f t="shared" si="420"/>
        <v>44973</v>
      </c>
      <c r="T272" s="24">
        <f t="shared" si="421"/>
        <v>8.3451653010585582E-3</v>
      </c>
      <c r="U272" s="24">
        <f t="shared" si="425"/>
        <v>8.4142921268713262E-3</v>
      </c>
      <c r="V272" s="24"/>
      <c r="W272" s="26">
        <f t="shared" si="422"/>
        <v>44973</v>
      </c>
      <c r="X272" s="24">
        <f t="shared" ref="X272:AE272" si="541">STDEV(K253:K272)</f>
        <v>8.4142921268713262E-3</v>
      </c>
      <c r="Y272" s="24">
        <f t="shared" si="541"/>
        <v>9.5356930376558936E-3</v>
      </c>
      <c r="Z272" s="24">
        <f t="shared" si="541"/>
        <v>3.935273298394249E-3</v>
      </c>
      <c r="AA272" s="24">
        <f t="shared" si="541"/>
        <v>1.0426464086270341E-2</v>
      </c>
      <c r="AB272" s="24">
        <f t="shared" si="541"/>
        <v>9.2745386792009062E-3</v>
      </c>
      <c r="AC272" s="24">
        <f t="shared" si="541"/>
        <v>9.9104443154746005E-3</v>
      </c>
      <c r="AD272" s="24">
        <f t="shared" si="541"/>
        <v>1.0646419350798835E-2</v>
      </c>
      <c r="AE272" s="24">
        <f t="shared" si="541"/>
        <v>1.2047859123169916E-2</v>
      </c>
    </row>
    <row r="273" spans="1:31" s="19" customFormat="1" ht="13.8" x14ac:dyDescent="0.3">
      <c r="A273" s="22" t="s">
        <v>2734</v>
      </c>
      <c r="B273" s="22" t="s">
        <v>2735</v>
      </c>
      <c r="C273" s="22" t="s">
        <v>2736</v>
      </c>
      <c r="D273" s="22" t="s">
        <v>2737</v>
      </c>
      <c r="E273" s="22" t="s">
        <v>2738</v>
      </c>
      <c r="F273" s="22" t="s">
        <v>2739</v>
      </c>
      <c r="G273" s="22" t="s">
        <v>2740</v>
      </c>
      <c r="H273" s="22" t="s">
        <v>2741</v>
      </c>
      <c r="I273" s="22" t="s">
        <v>2742</v>
      </c>
      <c r="J273" s="23">
        <f t="shared" si="513"/>
        <v>44974</v>
      </c>
      <c r="K273" s="24">
        <f t="shared" ref="K273:R273" si="542">B273/B272-1</f>
        <v>7.097679184902006E-4</v>
      </c>
      <c r="L273" s="24">
        <f t="shared" si="542"/>
        <v>2.2224663245262732E-4</v>
      </c>
      <c r="M273" s="24">
        <f t="shared" si="542"/>
        <v>6.9169960474309011E-3</v>
      </c>
      <c r="N273" s="24">
        <f t="shared" si="542"/>
        <v>2.7316160234216458E-3</v>
      </c>
      <c r="O273" s="24">
        <f t="shared" si="542"/>
        <v>-5.0326979064561073E-3</v>
      </c>
      <c r="P273" s="24">
        <f t="shared" si="542"/>
        <v>-2.390193969436627E-3</v>
      </c>
      <c r="Q273" s="24">
        <f t="shared" si="542"/>
        <v>-4.2391870450408931E-5</v>
      </c>
      <c r="R273" s="24">
        <f t="shared" si="542"/>
        <v>1.0500810346764311E-2</v>
      </c>
      <c r="S273" s="26">
        <f t="shared" si="420"/>
        <v>44974</v>
      </c>
      <c r="T273" s="24">
        <f t="shared" si="421"/>
        <v>7.6033926308709558E-3</v>
      </c>
      <c r="U273" s="24">
        <f t="shared" si="425"/>
        <v>8.052381987222192E-3</v>
      </c>
      <c r="V273" s="24"/>
      <c r="W273" s="26">
        <f t="shared" si="422"/>
        <v>44974</v>
      </c>
      <c r="X273" s="24">
        <f t="shared" ref="X273:AE273" si="543">STDEV(K254:K273)</f>
        <v>8.052381987222192E-3</v>
      </c>
      <c r="Y273" s="24">
        <f t="shared" si="543"/>
        <v>9.0301360465832401E-3</v>
      </c>
      <c r="Z273" s="24">
        <f t="shared" si="543"/>
        <v>4.1049756227760793E-3</v>
      </c>
      <c r="AA273" s="24">
        <f t="shared" si="543"/>
        <v>9.9130537934187992E-3</v>
      </c>
      <c r="AB273" s="24">
        <f t="shared" si="543"/>
        <v>9.2787587848176291E-3</v>
      </c>
      <c r="AC273" s="24">
        <f t="shared" si="543"/>
        <v>9.5430043693429459E-3</v>
      </c>
      <c r="AD273" s="24">
        <f t="shared" si="543"/>
        <v>1.0343213780270567E-2</v>
      </c>
      <c r="AE273" s="24">
        <f t="shared" si="543"/>
        <v>1.1787628245287651E-2</v>
      </c>
    </row>
    <row r="274" spans="1:31" s="19" customFormat="1" ht="13.8" x14ac:dyDescent="0.3">
      <c r="A274" s="22" t="s">
        <v>2743</v>
      </c>
      <c r="B274" s="22" t="s">
        <v>2744</v>
      </c>
      <c r="C274" s="22" t="s">
        <v>2745</v>
      </c>
      <c r="D274" s="22" t="s">
        <v>2746</v>
      </c>
      <c r="E274" s="22" t="s">
        <v>2747</v>
      </c>
      <c r="F274" s="22" t="s">
        <v>2748</v>
      </c>
      <c r="G274" s="22" t="s">
        <v>2749</v>
      </c>
      <c r="H274" s="22" t="s">
        <v>2750</v>
      </c>
      <c r="I274" s="22" t="s">
        <v>2751</v>
      </c>
      <c r="J274" s="23">
        <f t="shared" si="513"/>
        <v>44977</v>
      </c>
      <c r="K274" s="24">
        <f t="shared" ref="K274:R274" si="544">B274/B273-1</f>
        <v>4.2052250550834724E-3</v>
      </c>
      <c r="L274" s="24">
        <f t="shared" si="544"/>
        <v>3.7262734201009007E-3</v>
      </c>
      <c r="M274" s="24">
        <f t="shared" si="544"/>
        <v>1.8566161843887041E-3</v>
      </c>
      <c r="N274" s="24">
        <f t="shared" si="544"/>
        <v>7.6627998478528969E-3</v>
      </c>
      <c r="O274" s="24">
        <f t="shared" si="544"/>
        <v>1.0248643561881376E-2</v>
      </c>
      <c r="P274" s="24">
        <f t="shared" si="544"/>
        <v>9.8961941320774294E-4</v>
      </c>
      <c r="Q274" s="24">
        <f t="shared" si="544"/>
        <v>1.0216873890951383E-2</v>
      </c>
      <c r="R274" s="24">
        <f t="shared" si="544"/>
        <v>7.2506804460295005E-3</v>
      </c>
      <c r="S274" s="26">
        <f t="shared" si="420"/>
        <v>44977</v>
      </c>
      <c r="T274" s="24">
        <f t="shared" si="421"/>
        <v>5.5230471557258676E-3</v>
      </c>
      <c r="U274" s="24">
        <f t="shared" si="425"/>
        <v>7.873699312789334E-3</v>
      </c>
      <c r="V274" s="24"/>
      <c r="W274" s="26">
        <f t="shared" si="422"/>
        <v>44977</v>
      </c>
      <c r="X274" s="24">
        <f t="shared" ref="X274:AE274" si="545">STDEV(K255:K274)</f>
        <v>7.873699312789334E-3</v>
      </c>
      <c r="Y274" s="24">
        <f t="shared" si="545"/>
        <v>8.7431020242081294E-3</v>
      </c>
      <c r="Z274" s="24">
        <f t="shared" si="545"/>
        <v>4.1083858932866209E-3</v>
      </c>
      <c r="AA274" s="24">
        <f t="shared" si="545"/>
        <v>9.0654647351326393E-3</v>
      </c>
      <c r="AB274" s="24">
        <f t="shared" si="545"/>
        <v>9.2123285362919662E-3</v>
      </c>
      <c r="AC274" s="24">
        <f t="shared" si="545"/>
        <v>9.5395872041145816E-3</v>
      </c>
      <c r="AD274" s="24">
        <f t="shared" si="545"/>
        <v>1.0551613349744403E-2</v>
      </c>
      <c r="AE274" s="24">
        <f t="shared" si="545"/>
        <v>1.0594734466424184E-2</v>
      </c>
    </row>
    <row r="275" spans="1:31" s="19" customFormat="1" ht="13.8" x14ac:dyDescent="0.3">
      <c r="A275" s="22" t="s">
        <v>2752</v>
      </c>
      <c r="B275" s="22" t="s">
        <v>2753</v>
      </c>
      <c r="C275" s="22" t="s">
        <v>2754</v>
      </c>
      <c r="D275" s="22" t="s">
        <v>2755</v>
      </c>
      <c r="E275" s="22" t="s">
        <v>2756</v>
      </c>
      <c r="F275" s="22" t="s">
        <v>2757</v>
      </c>
      <c r="G275" s="22" t="s">
        <v>2758</v>
      </c>
      <c r="H275" s="22" t="s">
        <v>2759</v>
      </c>
      <c r="I275" s="22" t="s">
        <v>2760</v>
      </c>
      <c r="J275" s="23">
        <f t="shared" si="513"/>
        <v>44978</v>
      </c>
      <c r="K275" s="24">
        <f t="shared" ref="K275:R275" si="546">B275/B274-1</f>
        <v>7.9196914036867572E-3</v>
      </c>
      <c r="L275" s="24">
        <f t="shared" si="546"/>
        <v>1.1552074666096646E-2</v>
      </c>
      <c r="M275" s="24">
        <f t="shared" si="546"/>
        <v>2.7003415137796249E-3</v>
      </c>
      <c r="N275" s="24">
        <f t="shared" si="546"/>
        <v>1.7885005967781531E-2</v>
      </c>
      <c r="O275" s="24">
        <f t="shared" si="546"/>
        <v>-9.3150525427176945E-4</v>
      </c>
      <c r="P275" s="24">
        <f t="shared" si="546"/>
        <v>6.9360973655319125E-3</v>
      </c>
      <c r="Q275" s="24">
        <f t="shared" si="546"/>
        <v>1.3860412694987057E-2</v>
      </c>
      <c r="R275" s="24">
        <f t="shared" si="546"/>
        <v>1.9334699668926536E-2</v>
      </c>
      <c r="S275" s="26">
        <f t="shared" si="420"/>
        <v>44978</v>
      </c>
      <c r="T275" s="24">
        <f t="shared" si="421"/>
        <v>5.4861650158951605E-3</v>
      </c>
      <c r="U275" s="24">
        <f t="shared" si="425"/>
        <v>8.0017813342778826E-3</v>
      </c>
      <c r="V275" s="24"/>
      <c r="W275" s="26">
        <f t="shared" si="422"/>
        <v>44978</v>
      </c>
      <c r="X275" s="24">
        <f t="shared" ref="X275:AE275" si="547">STDEV(K256:K275)</f>
        <v>8.0017813342778826E-3</v>
      </c>
      <c r="Y275" s="24">
        <f t="shared" si="547"/>
        <v>9.0297045815557059E-3</v>
      </c>
      <c r="Z275" s="24">
        <f t="shared" si="547"/>
        <v>4.1085671969707015E-3</v>
      </c>
      <c r="AA275" s="24">
        <f t="shared" si="547"/>
        <v>9.8130480125806635E-3</v>
      </c>
      <c r="AB275" s="24">
        <f t="shared" si="547"/>
        <v>9.1919384246279007E-3</v>
      </c>
      <c r="AC275" s="24">
        <f t="shared" si="547"/>
        <v>9.5435666021468808E-3</v>
      </c>
      <c r="AD275" s="24">
        <f t="shared" si="547"/>
        <v>1.0974694704016876E-2</v>
      </c>
      <c r="AE275" s="24">
        <f t="shared" si="547"/>
        <v>1.1308711875061633E-2</v>
      </c>
    </row>
    <row r="276" spans="1:31" s="19" customFormat="1" ht="13.8" x14ac:dyDescent="0.3">
      <c r="A276" s="22" t="s">
        <v>2761</v>
      </c>
      <c r="B276" s="22" t="s">
        <v>2762</v>
      </c>
      <c r="C276" s="22" t="s">
        <v>2763</v>
      </c>
      <c r="D276" s="22" t="s">
        <v>2764</v>
      </c>
      <c r="E276" s="22" t="s">
        <v>2765</v>
      </c>
      <c r="F276" s="22" t="s">
        <v>2766</v>
      </c>
      <c r="G276" s="22" t="s">
        <v>2767</v>
      </c>
      <c r="H276" s="22" t="s">
        <v>2768</v>
      </c>
      <c r="I276" s="22" t="s">
        <v>2769</v>
      </c>
      <c r="J276" s="23">
        <f t="shared" si="513"/>
        <v>44979</v>
      </c>
      <c r="K276" s="24">
        <f t="shared" ref="K276:R276" si="548">B276/B275-1</f>
        <v>-2.2266266399083579E-3</v>
      </c>
      <c r="L276" s="24">
        <f t="shared" si="548"/>
        <v>-4.3441841511484558E-3</v>
      </c>
      <c r="M276" s="24">
        <f t="shared" si="548"/>
        <v>3.9955995599558758E-3</v>
      </c>
      <c r="N276" s="24">
        <f t="shared" si="548"/>
        <v>-4.6813302304632431E-3</v>
      </c>
      <c r="O276" s="24">
        <f t="shared" si="548"/>
        <v>3.8460417819994319E-3</v>
      </c>
      <c r="P276" s="24">
        <f t="shared" si="548"/>
        <v>-3.0178383182786206E-3</v>
      </c>
      <c r="Q276" s="24">
        <f t="shared" si="548"/>
        <v>-4.1036436097873219E-3</v>
      </c>
      <c r="R276" s="24">
        <f t="shared" si="548"/>
        <v>-4.8316949288856881E-3</v>
      </c>
      <c r="S276" s="26">
        <f t="shared" si="420"/>
        <v>44979</v>
      </c>
      <c r="T276" s="24">
        <f t="shared" si="421"/>
        <v>5.1915999725698405E-3</v>
      </c>
      <c r="U276" s="24">
        <f t="shared" si="425"/>
        <v>7.4131788864847861E-3</v>
      </c>
      <c r="V276" s="24"/>
      <c r="W276" s="26">
        <f t="shared" si="422"/>
        <v>44979</v>
      </c>
      <c r="X276" s="24">
        <f t="shared" ref="X276:AE276" si="549">STDEV(K257:K276)</f>
        <v>7.4131788864847861E-3</v>
      </c>
      <c r="Y276" s="24">
        <f t="shared" si="549"/>
        <v>8.33925365251551E-3</v>
      </c>
      <c r="Z276" s="24">
        <f t="shared" si="549"/>
        <v>3.7180177653467011E-3</v>
      </c>
      <c r="AA276" s="24">
        <f t="shared" si="549"/>
        <v>9.5942177065987833E-3</v>
      </c>
      <c r="AB276" s="24">
        <f t="shared" si="549"/>
        <v>9.2793682664362095E-3</v>
      </c>
      <c r="AC276" s="24">
        <f t="shared" si="549"/>
        <v>8.5093907615248886E-3</v>
      </c>
      <c r="AD276" s="24">
        <f t="shared" si="549"/>
        <v>1.0423285239706237E-2</v>
      </c>
      <c r="AE276" s="24">
        <f t="shared" si="549"/>
        <v>1.1272976918308288E-2</v>
      </c>
    </row>
    <row r="277" spans="1:31" s="19" customFormat="1" ht="13.8" x14ac:dyDescent="0.3">
      <c r="A277" s="22" t="s">
        <v>2770</v>
      </c>
      <c r="B277" s="22" t="s">
        <v>2771</v>
      </c>
      <c r="C277" s="22" t="s">
        <v>2772</v>
      </c>
      <c r="D277" s="22" t="s">
        <v>2773</v>
      </c>
      <c r="E277" s="22" t="s">
        <v>2774</v>
      </c>
      <c r="F277" s="22" t="s">
        <v>2329</v>
      </c>
      <c r="G277" s="22" t="s">
        <v>2775</v>
      </c>
      <c r="H277" s="22" t="s">
        <v>2776</v>
      </c>
      <c r="I277" s="22" t="s">
        <v>2777</v>
      </c>
      <c r="J277" s="23">
        <f t="shared" si="513"/>
        <v>44980</v>
      </c>
      <c r="K277" s="24">
        <f t="shared" ref="K277:R277" si="550">B277/B276-1</f>
        <v>-3.1001309036507996E-3</v>
      </c>
      <c r="L277" s="24">
        <f t="shared" si="550"/>
        <v>-2.230834529175163E-3</v>
      </c>
      <c r="M277" s="24">
        <f t="shared" si="550"/>
        <v>-3.6991909115613453E-3</v>
      </c>
      <c r="N277" s="24">
        <f t="shared" si="550"/>
        <v>-2.832869736262511E-3</v>
      </c>
      <c r="O277" s="24">
        <f t="shared" si="550"/>
        <v>-3.744231271587295E-3</v>
      </c>
      <c r="P277" s="24">
        <f t="shared" si="550"/>
        <v>-1.6586154707358691E-3</v>
      </c>
      <c r="Q277" s="24">
        <f t="shared" si="550"/>
        <v>-3.9068066308839411E-3</v>
      </c>
      <c r="R277" s="24">
        <f t="shared" si="550"/>
        <v>5.9181897302000852E-3</v>
      </c>
      <c r="S277" s="26">
        <f t="shared" si="420"/>
        <v>44980</v>
      </c>
      <c r="T277" s="24">
        <f t="shared" si="421"/>
        <v>4.588139190808394E-3</v>
      </c>
      <c r="U277" s="24">
        <f t="shared" si="425"/>
        <v>7.4468025722242903E-3</v>
      </c>
      <c r="V277" s="24"/>
      <c r="W277" s="26">
        <f t="shared" si="422"/>
        <v>44980</v>
      </c>
      <c r="X277" s="24">
        <f t="shared" ref="X277:AE277" si="551">STDEV(K258:K277)</f>
        <v>7.4468025722242903E-3</v>
      </c>
      <c r="Y277" s="24">
        <f t="shared" si="551"/>
        <v>8.3256809089005263E-3</v>
      </c>
      <c r="Z277" s="24">
        <f t="shared" si="551"/>
        <v>3.7053114498724789E-3</v>
      </c>
      <c r="AA277" s="24">
        <f t="shared" si="551"/>
        <v>9.3950123649078014E-3</v>
      </c>
      <c r="AB277" s="24">
        <f t="shared" si="551"/>
        <v>9.1077596341473006E-3</v>
      </c>
      <c r="AC277" s="24">
        <f t="shared" si="551"/>
        <v>8.4987401435758485E-3</v>
      </c>
      <c r="AD277" s="24">
        <f t="shared" si="551"/>
        <v>1.020490833495089E-2</v>
      </c>
      <c r="AE277" s="24">
        <f t="shared" si="551"/>
        <v>1.124396969931055E-2</v>
      </c>
    </row>
    <row r="278" spans="1:31" s="19" customFormat="1" ht="13.8" x14ac:dyDescent="0.3">
      <c r="A278" s="22" t="s">
        <v>2778</v>
      </c>
      <c r="B278" s="22" t="s">
        <v>2779</v>
      </c>
      <c r="C278" s="22" t="s">
        <v>2780</v>
      </c>
      <c r="D278" s="22" t="s">
        <v>2781</v>
      </c>
      <c r="E278" s="22" t="s">
        <v>2782</v>
      </c>
      <c r="F278" s="22" t="s">
        <v>2783</v>
      </c>
      <c r="G278" s="22" t="s">
        <v>2784</v>
      </c>
      <c r="H278" s="22" t="s">
        <v>2785</v>
      </c>
      <c r="I278" s="22" t="s">
        <v>2786</v>
      </c>
      <c r="J278" s="23">
        <f t="shared" si="513"/>
        <v>44981</v>
      </c>
      <c r="K278" s="24">
        <f t="shared" ref="K278:R278" si="552">B278/B277-1</f>
        <v>4.9231102718341191E-3</v>
      </c>
      <c r="L278" s="24">
        <f t="shared" si="552"/>
        <v>4.6767426373588439E-3</v>
      </c>
      <c r="M278" s="24">
        <f t="shared" si="552"/>
        <v>4.6191611603332294E-3</v>
      </c>
      <c r="N278" s="24">
        <f t="shared" si="552"/>
        <v>-3.8166322267166874E-3</v>
      </c>
      <c r="O278" s="24">
        <f t="shared" si="552"/>
        <v>2.6220720195779812E-4</v>
      </c>
      <c r="P278" s="24">
        <f t="shared" si="552"/>
        <v>1.0523747222395352E-2</v>
      </c>
      <c r="Q278" s="24">
        <f t="shared" si="552"/>
        <v>-6.538869616012799E-3</v>
      </c>
      <c r="R278" s="24">
        <f t="shared" si="552"/>
        <v>2.9478654240724378E-3</v>
      </c>
      <c r="S278" s="26">
        <f t="shared" ref="S278:S341" si="553">J278</f>
        <v>44981</v>
      </c>
      <c r="T278" s="24">
        <f t="shared" ref="T278:T341" si="554">STDEV(K274:K278)</f>
        <v>4.788880140086397E-3</v>
      </c>
      <c r="U278" s="24">
        <f t="shared" si="425"/>
        <v>6.8972398634128771E-3</v>
      </c>
      <c r="V278" s="24"/>
      <c r="W278" s="26">
        <f t="shared" ref="W278:W341" si="555">J278</f>
        <v>44981</v>
      </c>
      <c r="X278" s="24">
        <f t="shared" ref="X278:AE278" si="556">STDEV(K259:K278)</f>
        <v>6.8972398634128771E-3</v>
      </c>
      <c r="Y278" s="24">
        <f t="shared" si="556"/>
        <v>7.7519484406045787E-3</v>
      </c>
      <c r="Z278" s="24">
        <f t="shared" si="556"/>
        <v>3.7430911017687129E-3</v>
      </c>
      <c r="AA278" s="24">
        <f t="shared" si="556"/>
        <v>8.9480620454332922E-3</v>
      </c>
      <c r="AB278" s="24">
        <f t="shared" si="556"/>
        <v>8.0259436118981006E-3</v>
      </c>
      <c r="AC278" s="24">
        <f t="shared" si="556"/>
        <v>8.247343216827123E-3</v>
      </c>
      <c r="AD278" s="24">
        <f t="shared" si="556"/>
        <v>9.0612097664448422E-3</v>
      </c>
      <c r="AE278" s="24">
        <f t="shared" si="556"/>
        <v>1.1248582894651795E-2</v>
      </c>
    </row>
    <row r="279" spans="1:31" s="19" customFormat="1" ht="13.8" x14ac:dyDescent="0.3">
      <c r="A279" s="22" t="s">
        <v>2787</v>
      </c>
      <c r="B279" s="22" t="s">
        <v>2788</v>
      </c>
      <c r="C279" s="22" t="s">
        <v>2789</v>
      </c>
      <c r="D279" s="22" t="s">
        <v>2790</v>
      </c>
      <c r="E279" s="22" t="s">
        <v>2791</v>
      </c>
      <c r="F279" s="22" t="s">
        <v>2792</v>
      </c>
      <c r="G279" s="22" t="s">
        <v>2793</v>
      </c>
      <c r="H279" s="22" t="s">
        <v>2794</v>
      </c>
      <c r="I279" s="22" t="s">
        <v>2795</v>
      </c>
      <c r="J279" s="23">
        <f t="shared" si="513"/>
        <v>44984</v>
      </c>
      <c r="K279" s="24">
        <f t="shared" ref="K279:R279" si="557">B279/B278-1</f>
        <v>-1.1801551416600886E-2</v>
      </c>
      <c r="L279" s="24">
        <f t="shared" si="557"/>
        <v>-1.1880639145118277E-2</v>
      </c>
      <c r="M279" s="24">
        <f t="shared" si="557"/>
        <v>-8.2324709674027607E-3</v>
      </c>
      <c r="N279" s="24">
        <f t="shared" si="557"/>
        <v>-1.8873826744678635E-2</v>
      </c>
      <c r="O279" s="24">
        <f t="shared" si="557"/>
        <v>-7.5583258089882976E-3</v>
      </c>
      <c r="P279" s="24">
        <f t="shared" si="557"/>
        <v>-6.5146245099902966E-3</v>
      </c>
      <c r="Q279" s="24">
        <f t="shared" si="557"/>
        <v>-2.0261716335971292E-2</v>
      </c>
      <c r="R279" s="24">
        <f t="shared" si="557"/>
        <v>-1.1242289988847132E-2</v>
      </c>
      <c r="S279" s="26">
        <f t="shared" si="553"/>
        <v>44984</v>
      </c>
      <c r="T279" s="24">
        <f t="shared" si="554"/>
        <v>7.6995244300041704E-3</v>
      </c>
      <c r="U279" s="24">
        <f t="shared" ref="U279:U342" si="558">X279</f>
        <v>7.3246761739293592E-3</v>
      </c>
      <c r="V279" s="24"/>
      <c r="W279" s="26">
        <f t="shared" si="555"/>
        <v>44984</v>
      </c>
      <c r="X279" s="24">
        <f t="shared" ref="X279:AE279" si="559">STDEV(K260:K279)</f>
        <v>7.3246761739293592E-3</v>
      </c>
      <c r="Y279" s="24">
        <f t="shared" si="559"/>
        <v>8.0696724970459981E-3</v>
      </c>
      <c r="Z279" s="24">
        <f t="shared" si="559"/>
        <v>4.2478941562363428E-3</v>
      </c>
      <c r="AA279" s="24">
        <f t="shared" si="559"/>
        <v>9.8377078573126837E-3</v>
      </c>
      <c r="AB279" s="24">
        <f t="shared" si="559"/>
        <v>8.0603386700258597E-3</v>
      </c>
      <c r="AC279" s="24">
        <f t="shared" si="559"/>
        <v>8.1521523313653269E-3</v>
      </c>
      <c r="AD279" s="24">
        <f t="shared" si="559"/>
        <v>9.750139478353282E-3</v>
      </c>
      <c r="AE279" s="24">
        <f t="shared" si="559"/>
        <v>1.1588558233329721E-2</v>
      </c>
    </row>
    <row r="280" spans="1:31" s="19" customFormat="1" ht="13.8" x14ac:dyDescent="0.3">
      <c r="A280" s="22" t="s">
        <v>2796</v>
      </c>
      <c r="B280" s="22" t="s">
        <v>2797</v>
      </c>
      <c r="C280" s="22" t="s">
        <v>2798</v>
      </c>
      <c r="D280" s="22" t="s">
        <v>2799</v>
      </c>
      <c r="E280" s="22" t="s">
        <v>2800</v>
      </c>
      <c r="F280" s="22" t="s">
        <v>2801</v>
      </c>
      <c r="G280" s="22" t="s">
        <v>2802</v>
      </c>
      <c r="H280" s="22" t="s">
        <v>2803</v>
      </c>
      <c r="I280" s="22" t="s">
        <v>2804</v>
      </c>
      <c r="J280" s="23">
        <f t="shared" si="513"/>
        <v>44985</v>
      </c>
      <c r="K280" s="24">
        <f t="shared" ref="K280:R280" si="560">B280/B279-1</f>
        <v>1.0242417882253552E-3</v>
      </c>
      <c r="L280" s="24">
        <f t="shared" si="560"/>
        <v>1.311003759571161E-3</v>
      </c>
      <c r="M280" s="24">
        <f t="shared" si="560"/>
        <v>-2.0840324261317544E-3</v>
      </c>
      <c r="N280" s="24">
        <f t="shared" si="560"/>
        <v>5.2375631092302921E-3</v>
      </c>
      <c r="O280" s="24">
        <f t="shared" si="560"/>
        <v>1.0565395395247812E-3</v>
      </c>
      <c r="P280" s="24">
        <f t="shared" si="560"/>
        <v>-2.1306193793279027E-3</v>
      </c>
      <c r="Q280" s="24">
        <f t="shared" si="560"/>
        <v>1.070474977341207E-2</v>
      </c>
      <c r="R280" s="24">
        <f t="shared" si="560"/>
        <v>-5.9109647305166657E-3</v>
      </c>
      <c r="S280" s="26">
        <f t="shared" si="553"/>
        <v>44985</v>
      </c>
      <c r="T280" s="24">
        <f t="shared" si="554"/>
        <v>6.2074274099863432E-3</v>
      </c>
      <c r="U280" s="24">
        <f t="shared" si="558"/>
        <v>7.1003040214319283E-3</v>
      </c>
      <c r="V280" s="24"/>
      <c r="W280" s="26">
        <f t="shared" si="555"/>
        <v>44985</v>
      </c>
      <c r="X280" s="24">
        <f t="shared" ref="X280:AE280" si="561">STDEV(K261:K280)</f>
        <v>7.1003040214319283E-3</v>
      </c>
      <c r="Y280" s="24">
        <f t="shared" si="561"/>
        <v>7.8712405128688653E-3</v>
      </c>
      <c r="Z280" s="24">
        <f t="shared" si="561"/>
        <v>4.2232291571927217E-3</v>
      </c>
      <c r="AA280" s="24">
        <f t="shared" si="561"/>
        <v>9.9134564001110009E-3</v>
      </c>
      <c r="AB280" s="24">
        <f t="shared" si="561"/>
        <v>7.9268325232085806E-3</v>
      </c>
      <c r="AC280" s="24">
        <f t="shared" si="561"/>
        <v>7.6500109792824976E-3</v>
      </c>
      <c r="AD280" s="24">
        <f t="shared" si="561"/>
        <v>1.0138602734755843E-2</v>
      </c>
      <c r="AE280" s="24">
        <f t="shared" si="561"/>
        <v>1.1163835667300399E-2</v>
      </c>
    </row>
    <row r="281" spans="1:31" s="19" customFormat="1" ht="13.8" x14ac:dyDescent="0.3">
      <c r="A281" s="22" t="s">
        <v>2805</v>
      </c>
      <c r="B281" s="22" t="s">
        <v>2806</v>
      </c>
      <c r="C281" s="22" t="s">
        <v>2807</v>
      </c>
      <c r="D281" s="22" t="s">
        <v>2808</v>
      </c>
      <c r="E281" s="22" t="s">
        <v>2809</v>
      </c>
      <c r="F281" s="22" t="s">
        <v>2810</v>
      </c>
      <c r="G281" s="22" t="s">
        <v>2811</v>
      </c>
      <c r="H281" s="22" t="s">
        <v>2812</v>
      </c>
      <c r="I281" s="22" t="s">
        <v>2813</v>
      </c>
      <c r="J281" s="23">
        <f t="shared" si="513"/>
        <v>44986</v>
      </c>
      <c r="K281" s="24">
        <f t="shared" ref="K281:R281" si="562">B281/B280-1</f>
        <v>1.0668053289945467E-2</v>
      </c>
      <c r="L281" s="24">
        <f t="shared" si="562"/>
        <v>1.2473890671964805E-2</v>
      </c>
      <c r="M281" s="24">
        <f t="shared" si="562"/>
        <v>-7.0792701272415215E-5</v>
      </c>
      <c r="N281" s="24">
        <f t="shared" si="562"/>
        <v>1.0669975950212907E-2</v>
      </c>
      <c r="O281" s="24">
        <f t="shared" si="562"/>
        <v>7.0947976370219212E-3</v>
      </c>
      <c r="P281" s="24">
        <f t="shared" si="562"/>
        <v>1.2982032452490078E-2</v>
      </c>
      <c r="Q281" s="24">
        <f t="shared" si="562"/>
        <v>6.8528841492971893E-3</v>
      </c>
      <c r="R281" s="24">
        <f t="shared" si="562"/>
        <v>1.5092529902956286E-2</v>
      </c>
      <c r="S281" s="26">
        <f t="shared" si="553"/>
        <v>44986</v>
      </c>
      <c r="T281" s="24">
        <f t="shared" si="554"/>
        <v>8.4763421521374081E-3</v>
      </c>
      <c r="U281" s="24">
        <f t="shared" si="558"/>
        <v>7.4732627446382986E-3</v>
      </c>
      <c r="V281" s="24"/>
      <c r="W281" s="26">
        <f t="shared" si="555"/>
        <v>44986</v>
      </c>
      <c r="X281" s="24">
        <f t="shared" ref="X281:AE281" si="563">STDEV(K262:K281)</f>
        <v>7.4732627446382986E-3</v>
      </c>
      <c r="Y281" s="24">
        <f t="shared" si="563"/>
        <v>8.3809741151265604E-3</v>
      </c>
      <c r="Z281" s="24">
        <f t="shared" si="563"/>
        <v>4.2131591695445617E-3</v>
      </c>
      <c r="AA281" s="24">
        <f t="shared" si="563"/>
        <v>1.0234977144121629E-2</v>
      </c>
      <c r="AB281" s="24">
        <f t="shared" si="563"/>
        <v>7.9914856397772377E-3</v>
      </c>
      <c r="AC281" s="24">
        <f t="shared" si="563"/>
        <v>8.2061156565660619E-3</v>
      </c>
      <c r="AD281" s="24">
        <f t="shared" si="563"/>
        <v>1.001769751142677E-2</v>
      </c>
      <c r="AE281" s="24">
        <f t="shared" si="563"/>
        <v>1.1174523579580199E-2</v>
      </c>
    </row>
    <row r="282" spans="1:31" s="19" customFormat="1" ht="13.8" x14ac:dyDescent="0.3">
      <c r="A282" s="22" t="s">
        <v>2814</v>
      </c>
      <c r="B282" s="22" t="s">
        <v>2815</v>
      </c>
      <c r="C282" s="22" t="s">
        <v>2816</v>
      </c>
      <c r="D282" s="22" t="s">
        <v>2817</v>
      </c>
      <c r="E282" s="22" t="s">
        <v>2818</v>
      </c>
      <c r="F282" s="22" t="s">
        <v>2819</v>
      </c>
      <c r="G282" s="22" t="s">
        <v>2820</v>
      </c>
      <c r="H282" s="22" t="s">
        <v>2821</v>
      </c>
      <c r="I282" s="22" t="s">
        <v>2822</v>
      </c>
      <c r="J282" s="23">
        <f t="shared" si="513"/>
        <v>44987</v>
      </c>
      <c r="K282" s="24">
        <f t="shared" ref="K282:R282" si="564">B282/B281-1</f>
        <v>-1.2281495189055969E-3</v>
      </c>
      <c r="L282" s="24">
        <f t="shared" si="564"/>
        <v>-2.4831625477700348E-3</v>
      </c>
      <c r="M282" s="24">
        <f t="shared" si="564"/>
        <v>3.9823713694047136E-3</v>
      </c>
      <c r="N282" s="24">
        <f t="shared" si="564"/>
        <v>-5.0029249744064641E-3</v>
      </c>
      <c r="O282" s="24">
        <f t="shared" si="564"/>
        <v>-4.3957323552100691E-3</v>
      </c>
      <c r="P282" s="24">
        <f t="shared" si="564"/>
        <v>-5.2695125445101354E-4</v>
      </c>
      <c r="Q282" s="24">
        <f t="shared" si="564"/>
        <v>-1.2095973424965933E-2</v>
      </c>
      <c r="R282" s="24">
        <f t="shared" si="564"/>
        <v>3.4275444886011641E-4</v>
      </c>
      <c r="S282" s="26">
        <f t="shared" si="553"/>
        <v>44987</v>
      </c>
      <c r="T282" s="24">
        <f t="shared" si="554"/>
        <v>8.3262680541214516E-3</v>
      </c>
      <c r="U282" s="24">
        <f t="shared" si="558"/>
        <v>6.4927241321168149E-3</v>
      </c>
      <c r="V282" s="24"/>
      <c r="W282" s="26">
        <f t="shared" si="555"/>
        <v>44987</v>
      </c>
      <c r="X282" s="24">
        <f t="shared" ref="X282:AE282" si="565">STDEV(K263:K282)</f>
        <v>6.4927241321168149E-3</v>
      </c>
      <c r="Y282" s="24">
        <f t="shared" si="565"/>
        <v>7.1314143072266052E-3</v>
      </c>
      <c r="Z282" s="24">
        <f t="shared" si="565"/>
        <v>3.9938767992406558E-3</v>
      </c>
      <c r="AA282" s="24">
        <f t="shared" si="565"/>
        <v>9.4769665608675571E-3</v>
      </c>
      <c r="AB282" s="24">
        <f t="shared" si="565"/>
        <v>7.4138626626062349E-3</v>
      </c>
      <c r="AC282" s="24">
        <f t="shared" si="565"/>
        <v>6.6972096716648383E-3</v>
      </c>
      <c r="AD282" s="24">
        <f t="shared" si="565"/>
        <v>9.861147965211604E-3</v>
      </c>
      <c r="AE282" s="24">
        <f t="shared" si="565"/>
        <v>1.043995141470473E-2</v>
      </c>
    </row>
    <row r="283" spans="1:31" s="19" customFormat="1" ht="13.8" x14ac:dyDescent="0.3">
      <c r="A283" s="22" t="s">
        <v>2823</v>
      </c>
      <c r="B283" s="22" t="s">
        <v>2824</v>
      </c>
      <c r="C283" s="22" t="s">
        <v>2825</v>
      </c>
      <c r="D283" s="22" t="s">
        <v>2826</v>
      </c>
      <c r="E283" s="22" t="s">
        <v>2827</v>
      </c>
      <c r="F283" s="22" t="s">
        <v>2828</v>
      </c>
      <c r="G283" s="22" t="s">
        <v>2829</v>
      </c>
      <c r="H283" s="22" t="s">
        <v>2830</v>
      </c>
      <c r="I283" s="22" t="s">
        <v>2831</v>
      </c>
      <c r="J283" s="23">
        <f t="shared" si="513"/>
        <v>44988</v>
      </c>
      <c r="K283" s="24">
        <f t="shared" ref="K283:R283" si="566">B283/B282-1</f>
        <v>5.5043889712815819E-3</v>
      </c>
      <c r="L283" s="24">
        <f t="shared" si="566"/>
        <v>4.6810764458120602E-3</v>
      </c>
      <c r="M283" s="24">
        <f t="shared" si="566"/>
        <v>6.9635427684922035E-4</v>
      </c>
      <c r="N283" s="24">
        <f t="shared" si="566"/>
        <v>3.2964240000490364E-3</v>
      </c>
      <c r="O283" s="24">
        <f t="shared" si="566"/>
        <v>6.2864578003245519E-3</v>
      </c>
      <c r="P283" s="24">
        <f t="shared" si="566"/>
        <v>5.4207339233522944E-3</v>
      </c>
      <c r="Q283" s="24">
        <f t="shared" si="566"/>
        <v>-1.4254299133167336E-3</v>
      </c>
      <c r="R283" s="24">
        <f t="shared" si="566"/>
        <v>5.9606492199606453E-3</v>
      </c>
      <c r="S283" s="26">
        <f t="shared" si="553"/>
        <v>44988</v>
      </c>
      <c r="T283" s="24">
        <f t="shared" si="554"/>
        <v>8.4033765179555939E-3</v>
      </c>
      <c r="U283" s="24">
        <f t="shared" si="558"/>
        <v>6.57914293713119E-3</v>
      </c>
      <c r="V283" s="24"/>
      <c r="W283" s="26">
        <f t="shared" si="555"/>
        <v>44988</v>
      </c>
      <c r="X283" s="24">
        <f t="shared" ref="X283:AE283" si="567">STDEV(K264:K283)</f>
        <v>6.57914293713119E-3</v>
      </c>
      <c r="Y283" s="24">
        <f t="shared" si="567"/>
        <v>7.1777462889074054E-3</v>
      </c>
      <c r="Z283" s="24">
        <f t="shared" si="567"/>
        <v>3.9906118020228342E-3</v>
      </c>
      <c r="AA283" s="24">
        <f t="shared" si="567"/>
        <v>9.4231490673487173E-3</v>
      </c>
      <c r="AB283" s="24">
        <f t="shared" si="567"/>
        <v>6.9216184824712115E-3</v>
      </c>
      <c r="AC283" s="24">
        <f t="shared" si="567"/>
        <v>6.7221622869372442E-3</v>
      </c>
      <c r="AD283" s="24">
        <f t="shared" si="567"/>
        <v>9.7937016252148401E-3</v>
      </c>
      <c r="AE283" s="24">
        <f t="shared" si="567"/>
        <v>1.042435399366912E-2</v>
      </c>
    </row>
    <row r="284" spans="1:31" s="19" customFormat="1" ht="13.8" x14ac:dyDescent="0.3">
      <c r="A284" s="22" t="s">
        <v>2832</v>
      </c>
      <c r="B284" s="22" t="s">
        <v>2833</v>
      </c>
      <c r="C284" s="22" t="s">
        <v>2834</v>
      </c>
      <c r="D284" s="22" t="s">
        <v>2835</v>
      </c>
      <c r="E284" s="22" t="s">
        <v>2836</v>
      </c>
      <c r="F284" s="22" t="s">
        <v>2837</v>
      </c>
      <c r="G284" s="22" t="s">
        <v>2838</v>
      </c>
      <c r="H284" s="22" t="s">
        <v>2839</v>
      </c>
      <c r="I284" s="22" t="s">
        <v>2840</v>
      </c>
      <c r="J284" s="23">
        <f t="shared" si="513"/>
        <v>44991</v>
      </c>
      <c r="K284" s="24">
        <f t="shared" ref="K284:R284" si="568">B284/B283-1</f>
        <v>-5.6890952809842688E-3</v>
      </c>
      <c r="L284" s="24">
        <f t="shared" si="568"/>
        <v>-6.9813679565000619E-3</v>
      </c>
      <c r="M284" s="24">
        <f t="shared" si="568"/>
        <v>-6.2099764813656755E-3</v>
      </c>
      <c r="N284" s="24">
        <f t="shared" si="568"/>
        <v>-1.086092310979192E-2</v>
      </c>
      <c r="O284" s="24">
        <f t="shared" si="568"/>
        <v>7.9905856372854966E-3</v>
      </c>
      <c r="P284" s="24">
        <f t="shared" si="568"/>
        <v>-4.2205478057224521E-3</v>
      </c>
      <c r="Q284" s="24">
        <f t="shared" si="568"/>
        <v>-3.6601658055109842E-3</v>
      </c>
      <c r="R284" s="24">
        <f t="shared" si="568"/>
        <v>-1.6342987949884757E-2</v>
      </c>
      <c r="S284" s="26">
        <f t="shared" si="553"/>
        <v>44991</v>
      </c>
      <c r="T284" s="24">
        <f t="shared" si="554"/>
        <v>6.2828240522245617E-3</v>
      </c>
      <c r="U284" s="24">
        <f t="shared" si="558"/>
        <v>6.3035904438767092E-3</v>
      </c>
      <c r="V284" s="24"/>
      <c r="W284" s="26">
        <f t="shared" si="555"/>
        <v>44991</v>
      </c>
      <c r="X284" s="24">
        <f t="shared" ref="X284:AE284" si="569">STDEV(K265:K284)</f>
        <v>6.3035904438767092E-3</v>
      </c>
      <c r="Y284" s="24">
        <f t="shared" si="569"/>
        <v>7.136613731976567E-3</v>
      </c>
      <c r="Z284" s="24">
        <f t="shared" si="569"/>
        <v>4.27923732803765E-3</v>
      </c>
      <c r="AA284" s="24">
        <f t="shared" si="569"/>
        <v>9.5109808600068197E-3</v>
      </c>
      <c r="AB284" s="24">
        <f t="shared" si="569"/>
        <v>5.3797680824853988E-3</v>
      </c>
      <c r="AC284" s="24">
        <f t="shared" si="569"/>
        <v>6.6372819843565191E-3</v>
      </c>
      <c r="AD284" s="24">
        <f t="shared" si="569"/>
        <v>9.1434192710085314E-3</v>
      </c>
      <c r="AE284" s="24">
        <f t="shared" si="569"/>
        <v>1.1302494804119843E-2</v>
      </c>
    </row>
    <row r="285" spans="1:31" s="19" customFormat="1" ht="13.8" x14ac:dyDescent="0.3">
      <c r="A285" s="22" t="s">
        <v>2841</v>
      </c>
      <c r="B285" s="22" t="s">
        <v>2842</v>
      </c>
      <c r="C285" s="22" t="s">
        <v>2843</v>
      </c>
      <c r="D285" s="22" t="s">
        <v>2844</v>
      </c>
      <c r="E285" s="22" t="s">
        <v>2845</v>
      </c>
      <c r="F285" s="22" t="s">
        <v>2846</v>
      </c>
      <c r="G285" s="22" t="s">
        <v>2847</v>
      </c>
      <c r="H285" s="22" t="s">
        <v>2848</v>
      </c>
      <c r="I285" s="22" t="s">
        <v>2849</v>
      </c>
      <c r="J285" s="23">
        <f t="shared" si="513"/>
        <v>44992</v>
      </c>
      <c r="K285" s="24">
        <f t="shared" ref="K285:R285" si="570">B285/B284-1</f>
        <v>5.6510086634948831E-3</v>
      </c>
      <c r="L285" s="24">
        <f t="shared" si="570"/>
        <v>6.3428260842086637E-3</v>
      </c>
      <c r="M285" s="24">
        <f t="shared" si="570"/>
        <v>1.3029373703710156E-3</v>
      </c>
      <c r="N285" s="24">
        <f t="shared" si="570"/>
        <v>5.9830167487440189E-3</v>
      </c>
      <c r="O285" s="24">
        <f t="shared" si="570"/>
        <v>-1.8881249909916686E-3</v>
      </c>
      <c r="P285" s="24">
        <f t="shared" si="570"/>
        <v>5.6853331697266363E-3</v>
      </c>
      <c r="Q285" s="24">
        <f t="shared" si="570"/>
        <v>2.8348037985146401E-3</v>
      </c>
      <c r="R285" s="24">
        <f t="shared" si="570"/>
        <v>4.7510161809067863E-3</v>
      </c>
      <c r="S285" s="26">
        <f t="shared" si="553"/>
        <v>44992</v>
      </c>
      <c r="T285" s="24">
        <f t="shared" si="554"/>
        <v>6.4318488401253291E-3</v>
      </c>
      <c r="U285" s="24">
        <f t="shared" si="558"/>
        <v>6.3560499762578999E-3</v>
      </c>
      <c r="V285" s="24"/>
      <c r="W285" s="26">
        <f t="shared" si="555"/>
        <v>44992</v>
      </c>
      <c r="X285" s="24">
        <f t="shared" ref="X285:AE285" si="571">STDEV(K266:K285)</f>
        <v>6.3560499762578999E-3</v>
      </c>
      <c r="Y285" s="24">
        <f t="shared" si="571"/>
        <v>7.1892447715226756E-3</v>
      </c>
      <c r="Z285" s="24">
        <f t="shared" si="571"/>
        <v>4.2111726501780156E-3</v>
      </c>
      <c r="AA285" s="24">
        <f t="shared" si="571"/>
        <v>9.3698097378226534E-3</v>
      </c>
      <c r="AB285" s="24">
        <f t="shared" si="571"/>
        <v>5.3463849943006557E-3</v>
      </c>
      <c r="AC285" s="24">
        <f t="shared" si="571"/>
        <v>6.6883924096707206E-3</v>
      </c>
      <c r="AD285" s="24">
        <f t="shared" si="571"/>
        <v>9.1182498159058968E-3</v>
      </c>
      <c r="AE285" s="24">
        <f t="shared" si="571"/>
        <v>1.105970297680418E-2</v>
      </c>
    </row>
    <row r="286" spans="1:31" s="19" customFormat="1" ht="13.8" x14ac:dyDescent="0.3">
      <c r="A286" s="22" t="s">
        <v>2850</v>
      </c>
      <c r="B286" s="22" t="s">
        <v>2851</v>
      </c>
      <c r="C286" s="22" t="s">
        <v>2852</v>
      </c>
      <c r="D286" s="22" t="s">
        <v>2853</v>
      </c>
      <c r="E286" s="22" t="s">
        <v>2854</v>
      </c>
      <c r="F286" s="22" t="s">
        <v>2855</v>
      </c>
      <c r="G286" s="22" t="s">
        <v>2856</v>
      </c>
      <c r="H286" s="22" t="s">
        <v>2857</v>
      </c>
      <c r="I286" s="22" t="s">
        <v>2858</v>
      </c>
      <c r="J286" s="23">
        <f t="shared" si="513"/>
        <v>44993</v>
      </c>
      <c r="K286" s="24">
        <f t="shared" ref="K286:R286" si="572">B286/B285-1</f>
        <v>-9.9824398305959905E-3</v>
      </c>
      <c r="L286" s="24">
        <f t="shared" si="572"/>
        <v>-8.3627667217652801E-3</v>
      </c>
      <c r="M286" s="24">
        <f t="shared" si="572"/>
        <v>-4.5853287184980385E-3</v>
      </c>
      <c r="N286" s="24">
        <f t="shared" si="572"/>
        <v>-4.0165877867511801E-3</v>
      </c>
      <c r="O286" s="24">
        <f t="shared" si="572"/>
        <v>-2.085198555956691E-2</v>
      </c>
      <c r="P286" s="24">
        <f t="shared" si="572"/>
        <v>-1.1514821837999345E-2</v>
      </c>
      <c r="Q286" s="24">
        <f t="shared" si="572"/>
        <v>-8.4620550705172271E-3</v>
      </c>
      <c r="R286" s="24">
        <f t="shared" si="572"/>
        <v>-7.3582831914464908E-4</v>
      </c>
      <c r="S286" s="26">
        <f t="shared" si="553"/>
        <v>44993</v>
      </c>
      <c r="T286" s="24">
        <f t="shared" si="554"/>
        <v>6.8767014544151208E-3</v>
      </c>
      <c r="U286" s="24">
        <f t="shared" si="558"/>
        <v>6.6874206381325923E-3</v>
      </c>
      <c r="V286" s="24"/>
      <c r="W286" s="26">
        <f t="shared" si="555"/>
        <v>44993</v>
      </c>
      <c r="X286" s="24">
        <f t="shared" ref="X286:AE286" si="573">STDEV(K267:K286)</f>
        <v>6.6874206381325923E-3</v>
      </c>
      <c r="Y286" s="24">
        <f t="shared" si="573"/>
        <v>7.3512589067438235E-3</v>
      </c>
      <c r="Z286" s="24">
        <f t="shared" si="573"/>
        <v>4.357755869339861E-3</v>
      </c>
      <c r="AA286" s="24">
        <f t="shared" si="573"/>
        <v>9.258678060053805E-3</v>
      </c>
      <c r="AB286" s="24">
        <f t="shared" si="573"/>
        <v>7.1279502312301185E-3</v>
      </c>
      <c r="AC286" s="24">
        <f t="shared" si="573"/>
        <v>7.2073103323813687E-3</v>
      </c>
      <c r="AD286" s="24">
        <f t="shared" si="573"/>
        <v>8.9961756191473518E-3</v>
      </c>
      <c r="AE286" s="24">
        <f t="shared" si="573"/>
        <v>1.0964524679093696E-2</v>
      </c>
    </row>
    <row r="287" spans="1:31" s="19" customFormat="1" ht="13.8" x14ac:dyDescent="0.3">
      <c r="A287" s="22" t="s">
        <v>2859</v>
      </c>
      <c r="B287" s="22" t="s">
        <v>2860</v>
      </c>
      <c r="C287" s="22" t="s">
        <v>2861</v>
      </c>
      <c r="D287" s="22" t="s">
        <v>2862</v>
      </c>
      <c r="E287" s="22" t="s">
        <v>2863</v>
      </c>
      <c r="F287" s="22" t="s">
        <v>2864</v>
      </c>
      <c r="G287" s="22" t="s">
        <v>2865</v>
      </c>
      <c r="H287" s="22" t="s">
        <v>2866</v>
      </c>
      <c r="I287" s="22" t="s">
        <v>2867</v>
      </c>
      <c r="J287" s="23">
        <f t="shared" si="513"/>
        <v>44994</v>
      </c>
      <c r="K287" s="24">
        <f t="shared" ref="K287:R287" si="574">B287/B286-1</f>
        <v>-8.2634625577504561E-4</v>
      </c>
      <c r="L287" s="24">
        <f t="shared" si="574"/>
        <v>-1.4363703150134244E-3</v>
      </c>
      <c r="M287" s="24">
        <f t="shared" si="574"/>
        <v>-5.5757618873998327E-3</v>
      </c>
      <c r="N287" s="24">
        <f t="shared" si="574"/>
        <v>4.2345021072422995E-3</v>
      </c>
      <c r="O287" s="24">
        <f t="shared" si="574"/>
        <v>5.8991829631649395E-5</v>
      </c>
      <c r="P287" s="24">
        <f t="shared" si="574"/>
        <v>-6.9945175325811793E-3</v>
      </c>
      <c r="Q287" s="24">
        <f t="shared" si="574"/>
        <v>3.0787419029065788E-5</v>
      </c>
      <c r="R287" s="24">
        <f t="shared" si="574"/>
        <v>4.3281166012634209E-3</v>
      </c>
      <c r="S287" s="26">
        <f t="shared" si="553"/>
        <v>44994</v>
      </c>
      <c r="T287" s="24">
        <f t="shared" si="554"/>
        <v>6.8778908212748409E-3</v>
      </c>
      <c r="U287" s="24">
        <f t="shared" si="558"/>
        <v>6.6753809342604293E-3</v>
      </c>
      <c r="V287" s="24"/>
      <c r="W287" s="26">
        <f t="shared" si="555"/>
        <v>44994</v>
      </c>
      <c r="X287" s="24">
        <f t="shared" ref="X287:AE287" si="575">STDEV(K268:K287)</f>
        <v>6.6753809342604293E-3</v>
      </c>
      <c r="Y287" s="24">
        <f t="shared" si="575"/>
        <v>7.3326391249580935E-3</v>
      </c>
      <c r="Z287" s="24">
        <f t="shared" si="575"/>
        <v>4.5119210921090603E-3</v>
      </c>
      <c r="AA287" s="24">
        <f t="shared" si="575"/>
        <v>9.2902964891379437E-3</v>
      </c>
      <c r="AB287" s="24">
        <f t="shared" si="575"/>
        <v>7.1030692511689095E-3</v>
      </c>
      <c r="AC287" s="24">
        <f t="shared" si="575"/>
        <v>7.377820635612548E-3</v>
      </c>
      <c r="AD287" s="24">
        <f t="shared" si="575"/>
        <v>8.9531797336237819E-3</v>
      </c>
      <c r="AE287" s="24">
        <f t="shared" si="575"/>
        <v>1.0908443840597509E-2</v>
      </c>
    </row>
    <row r="288" spans="1:31" s="19" customFormat="1" ht="13.8" x14ac:dyDescent="0.3">
      <c r="A288" s="22" t="s">
        <v>2868</v>
      </c>
      <c r="B288" s="22" t="s">
        <v>2869</v>
      </c>
      <c r="C288" s="22" t="s">
        <v>2870</v>
      </c>
      <c r="D288" s="22" t="s">
        <v>2871</v>
      </c>
      <c r="E288" s="22" t="s">
        <v>2872</v>
      </c>
      <c r="F288" s="22" t="s">
        <v>2873</v>
      </c>
      <c r="G288" s="22" t="s">
        <v>2874</v>
      </c>
      <c r="H288" s="22" t="s">
        <v>2875</v>
      </c>
      <c r="I288" s="22" t="s">
        <v>2876</v>
      </c>
      <c r="J288" s="23">
        <f t="shared" si="513"/>
        <v>44995</v>
      </c>
      <c r="K288" s="24">
        <f t="shared" ref="K288:R288" si="576">B288/B287-1</f>
        <v>-8.4457272222246971E-3</v>
      </c>
      <c r="L288" s="24">
        <f t="shared" si="576"/>
        <v>-1.0259324467626341E-2</v>
      </c>
      <c r="M288" s="24">
        <f t="shared" si="576"/>
        <v>-5.7232794391186559E-3</v>
      </c>
      <c r="N288" s="24">
        <f t="shared" si="576"/>
        <v>-1.0805348854682095E-2</v>
      </c>
      <c r="O288" s="24">
        <f t="shared" si="576"/>
        <v>3.3623359386520946E-3</v>
      </c>
      <c r="P288" s="24">
        <f t="shared" si="576"/>
        <v>-9.9804224199546709E-3</v>
      </c>
      <c r="Q288" s="24">
        <f t="shared" si="576"/>
        <v>-1.6957188333158846E-2</v>
      </c>
      <c r="R288" s="24">
        <f t="shared" si="576"/>
        <v>-2.9173189127651433E-3</v>
      </c>
      <c r="S288" s="26">
        <f t="shared" si="553"/>
        <v>44995</v>
      </c>
      <c r="T288" s="24">
        <f t="shared" si="554"/>
        <v>6.354547251133354E-3</v>
      </c>
      <c r="U288" s="24">
        <f t="shared" si="558"/>
        <v>6.8282811766571718E-3</v>
      </c>
      <c r="V288" s="24"/>
      <c r="W288" s="26">
        <f t="shared" si="555"/>
        <v>44995</v>
      </c>
      <c r="X288" s="24">
        <f t="shared" ref="X288:AE288" si="577">STDEV(K269:K288)</f>
        <v>6.8282811766571718E-3</v>
      </c>
      <c r="Y288" s="24">
        <f t="shared" si="577"/>
        <v>7.6331625984848821E-3</v>
      </c>
      <c r="Z288" s="24">
        <f t="shared" si="577"/>
        <v>4.6530184138205031E-3</v>
      </c>
      <c r="AA288" s="24">
        <f t="shared" si="577"/>
        <v>9.6114985656291212E-3</v>
      </c>
      <c r="AB288" s="24">
        <f t="shared" si="577"/>
        <v>6.8180348022028646E-3</v>
      </c>
      <c r="AC288" s="24">
        <f t="shared" si="577"/>
        <v>7.3326362840953089E-3</v>
      </c>
      <c r="AD288" s="24">
        <f t="shared" si="577"/>
        <v>9.4122680173714304E-3</v>
      </c>
      <c r="AE288" s="24">
        <f t="shared" si="577"/>
        <v>1.0785634334780254E-2</v>
      </c>
    </row>
    <row r="289" spans="1:31" s="19" customFormat="1" ht="13.8" x14ac:dyDescent="0.3">
      <c r="A289" s="22" t="s">
        <v>2877</v>
      </c>
      <c r="B289" s="22" t="s">
        <v>2878</v>
      </c>
      <c r="C289" s="22" t="s">
        <v>2879</v>
      </c>
      <c r="D289" s="22" t="s">
        <v>2880</v>
      </c>
      <c r="E289" s="22" t="s">
        <v>2881</v>
      </c>
      <c r="F289" s="22" t="s">
        <v>2882</v>
      </c>
      <c r="G289" s="22" t="s">
        <v>2883</v>
      </c>
      <c r="H289" s="22" t="s">
        <v>2884</v>
      </c>
      <c r="I289" s="22" t="s">
        <v>2885</v>
      </c>
      <c r="J289" s="23">
        <f t="shared" si="513"/>
        <v>44998</v>
      </c>
      <c r="K289" s="24">
        <f t="shared" ref="K289:R289" si="578">B289/B288-1</f>
        <v>7.5824911853539234E-3</v>
      </c>
      <c r="L289" s="24">
        <f t="shared" si="578"/>
        <v>9.9632433984220281E-3</v>
      </c>
      <c r="M289" s="24">
        <f t="shared" si="578"/>
        <v>-6.3948050079146723E-3</v>
      </c>
      <c r="N289" s="24">
        <f t="shared" si="578"/>
        <v>8.5502146854121719E-3</v>
      </c>
      <c r="O289" s="24">
        <f t="shared" si="578"/>
        <v>1.7063993650606957E-2</v>
      </c>
      <c r="P289" s="24">
        <f t="shared" si="578"/>
        <v>1.0714042824782499E-2</v>
      </c>
      <c r="Q289" s="24">
        <f t="shared" si="578"/>
        <v>2.6807804328081719E-3</v>
      </c>
      <c r="R289" s="24">
        <f t="shared" si="578"/>
        <v>1.70121533110561E-2</v>
      </c>
      <c r="S289" s="26">
        <f t="shared" si="553"/>
        <v>44998</v>
      </c>
      <c r="T289" s="24">
        <f t="shared" si="554"/>
        <v>7.9661755612794455E-3</v>
      </c>
      <c r="U289" s="24">
        <f t="shared" si="558"/>
        <v>6.7502946864483595E-3</v>
      </c>
      <c r="V289" s="24"/>
      <c r="W289" s="26">
        <f t="shared" si="555"/>
        <v>44998</v>
      </c>
      <c r="X289" s="24">
        <f t="shared" ref="X289:AE289" si="579">STDEV(K270:K289)</f>
        <v>6.7502946864483595E-3</v>
      </c>
      <c r="Y289" s="24">
        <f t="shared" si="579"/>
        <v>7.4660053660157337E-3</v>
      </c>
      <c r="Z289" s="24">
        <f t="shared" si="579"/>
        <v>4.7570214060856583E-3</v>
      </c>
      <c r="AA289" s="24">
        <f t="shared" si="579"/>
        <v>8.7422657555730858E-3</v>
      </c>
      <c r="AB289" s="24">
        <f t="shared" si="579"/>
        <v>7.7917964421148015E-3</v>
      </c>
      <c r="AC289" s="24">
        <f t="shared" si="579"/>
        <v>7.6158487407074083E-3</v>
      </c>
      <c r="AD289" s="24">
        <f t="shared" si="579"/>
        <v>8.8810191539041034E-3</v>
      </c>
      <c r="AE289" s="24">
        <f t="shared" si="579"/>
        <v>9.6766346540849233E-3</v>
      </c>
    </row>
    <row r="290" spans="1:31" s="19" customFormat="1" ht="13.8" x14ac:dyDescent="0.3">
      <c r="A290" s="22" t="s">
        <v>2886</v>
      </c>
      <c r="B290" s="22" t="s">
        <v>2887</v>
      </c>
      <c r="C290" s="22" t="s">
        <v>2888</v>
      </c>
      <c r="D290" s="22" t="s">
        <v>2889</v>
      </c>
      <c r="E290" s="22" t="s">
        <v>2890</v>
      </c>
      <c r="F290" s="22" t="s">
        <v>2891</v>
      </c>
      <c r="G290" s="22" t="s">
        <v>2892</v>
      </c>
      <c r="H290" s="22" t="s">
        <v>2893</v>
      </c>
      <c r="I290" s="22" t="s">
        <v>2894</v>
      </c>
      <c r="J290" s="23">
        <f t="shared" si="513"/>
        <v>44999</v>
      </c>
      <c r="K290" s="24">
        <f t="shared" ref="K290:R290" si="580">B290/B289-1</f>
        <v>-1.1484641852259059E-2</v>
      </c>
      <c r="L290" s="24">
        <f t="shared" si="580"/>
        <v>-1.5872250463807802E-2</v>
      </c>
      <c r="M290" s="24">
        <f t="shared" si="580"/>
        <v>-1.1314981941288327E-3</v>
      </c>
      <c r="N290" s="24">
        <f t="shared" si="580"/>
        <v>-6.2076766782551696E-3</v>
      </c>
      <c r="O290" s="24">
        <f t="shared" si="580"/>
        <v>1.9277735227387627E-2</v>
      </c>
      <c r="P290" s="24">
        <f t="shared" si="580"/>
        <v>-2.2639868736380575E-2</v>
      </c>
      <c r="Q290" s="24">
        <f t="shared" si="580"/>
        <v>-8.1895016959951938E-3</v>
      </c>
      <c r="R290" s="24">
        <f t="shared" si="580"/>
        <v>-1.1275786955964651E-2</v>
      </c>
      <c r="S290" s="26">
        <f t="shared" si="553"/>
        <v>44999</v>
      </c>
      <c r="T290" s="24">
        <f t="shared" si="554"/>
        <v>7.9656640522606219E-3</v>
      </c>
      <c r="U290" s="24">
        <f t="shared" si="558"/>
        <v>7.0802737396014181E-3</v>
      </c>
      <c r="V290" s="24"/>
      <c r="W290" s="26">
        <f t="shared" si="555"/>
        <v>44999</v>
      </c>
      <c r="X290" s="24">
        <f t="shared" ref="X290:AE290" si="581">STDEV(K271:K290)</f>
        <v>7.0802737396014181E-3</v>
      </c>
      <c r="Y290" s="24">
        <f t="shared" si="581"/>
        <v>8.2266317326806348E-3</v>
      </c>
      <c r="Z290" s="24">
        <f t="shared" si="581"/>
        <v>4.5647310700063556E-3</v>
      </c>
      <c r="AA290" s="24">
        <f t="shared" si="581"/>
        <v>8.7604387112409556E-3</v>
      </c>
      <c r="AB290" s="24">
        <f t="shared" si="581"/>
        <v>8.858449565991286E-3</v>
      </c>
      <c r="AC290" s="24">
        <f t="shared" si="581"/>
        <v>9.1261626292129631E-3</v>
      </c>
      <c r="AD290" s="24">
        <f t="shared" si="581"/>
        <v>8.9328980211229141E-3</v>
      </c>
      <c r="AE290" s="24">
        <f t="shared" si="581"/>
        <v>1.0164081565598004E-2</v>
      </c>
    </row>
    <row r="291" spans="1:31" s="19" customFormat="1" ht="13.8" x14ac:dyDescent="0.3">
      <c r="A291" s="22" t="s">
        <v>2895</v>
      </c>
      <c r="B291" s="22" t="s">
        <v>2896</v>
      </c>
      <c r="C291" s="22" t="s">
        <v>2897</v>
      </c>
      <c r="D291" s="22" t="s">
        <v>2898</v>
      </c>
      <c r="E291" s="22" t="s">
        <v>2899</v>
      </c>
      <c r="F291" s="22" t="s">
        <v>2900</v>
      </c>
      <c r="G291" s="22" t="s">
        <v>2901</v>
      </c>
      <c r="H291" s="22" t="s">
        <v>2902</v>
      </c>
      <c r="I291" s="22" t="s">
        <v>2903</v>
      </c>
      <c r="J291" s="23">
        <f t="shared" si="513"/>
        <v>45000</v>
      </c>
      <c r="K291" s="24">
        <f t="shared" ref="K291:R291" si="582">B291/B290-1</f>
        <v>-2.7152536351410239E-3</v>
      </c>
      <c r="L291" s="24">
        <f t="shared" si="582"/>
        <v>-5.3253629112327561E-3</v>
      </c>
      <c r="M291" s="24">
        <f t="shared" si="582"/>
        <v>-8.15601551455436E-4</v>
      </c>
      <c r="N291" s="24">
        <f t="shared" si="582"/>
        <v>-9.3101373786541597E-4</v>
      </c>
      <c r="O291" s="24">
        <f t="shared" si="582"/>
        <v>8.5066564586622206E-5</v>
      </c>
      <c r="P291" s="24">
        <f t="shared" si="582"/>
        <v>-8.1556997219648375E-3</v>
      </c>
      <c r="Q291" s="24">
        <f t="shared" si="582"/>
        <v>-4.7867382158062188E-4</v>
      </c>
      <c r="R291" s="24">
        <f t="shared" si="582"/>
        <v>-7.5442937985596981E-3</v>
      </c>
      <c r="S291" s="26">
        <f t="shared" si="553"/>
        <v>45000</v>
      </c>
      <c r="T291" s="24">
        <f t="shared" si="554"/>
        <v>7.3871819555213864E-3</v>
      </c>
      <c r="U291" s="24">
        <f t="shared" si="558"/>
        <v>7.0706765798910047E-3</v>
      </c>
      <c r="V291" s="24"/>
      <c r="W291" s="26">
        <f t="shared" si="555"/>
        <v>45000</v>
      </c>
      <c r="X291" s="24">
        <f t="shared" ref="X291:AE291" si="583">STDEV(K272:K291)</f>
        <v>7.0706765798910047E-3</v>
      </c>
      <c r="Y291" s="24">
        <f t="shared" si="583"/>
        <v>8.3077525478237411E-3</v>
      </c>
      <c r="Z291" s="24">
        <f t="shared" si="583"/>
        <v>4.5518154604916846E-3</v>
      </c>
      <c r="AA291" s="24">
        <f t="shared" si="583"/>
        <v>8.7652076461922739E-3</v>
      </c>
      <c r="AB291" s="24">
        <f t="shared" si="583"/>
        <v>8.7394922459158291E-3</v>
      </c>
      <c r="AC291" s="24">
        <f t="shared" si="583"/>
        <v>9.2727822975687321E-3</v>
      </c>
      <c r="AD291" s="24">
        <f t="shared" si="583"/>
        <v>8.817669213039463E-3</v>
      </c>
      <c r="AE291" s="24">
        <f t="shared" si="583"/>
        <v>1.0411535046514351E-2</v>
      </c>
    </row>
    <row r="292" spans="1:31" s="19" customFormat="1" ht="13.8" x14ac:dyDescent="0.3">
      <c r="A292" s="22" t="s">
        <v>2904</v>
      </c>
      <c r="B292" s="22" t="s">
        <v>2905</v>
      </c>
      <c r="C292" s="22" t="s">
        <v>2906</v>
      </c>
      <c r="D292" s="22" t="s">
        <v>2907</v>
      </c>
      <c r="E292" s="22" t="s">
        <v>2908</v>
      </c>
      <c r="F292" s="22" t="s">
        <v>2909</v>
      </c>
      <c r="G292" s="22" t="s">
        <v>2910</v>
      </c>
      <c r="H292" s="22" t="s">
        <v>2911</v>
      </c>
      <c r="I292" s="22" t="s">
        <v>2912</v>
      </c>
      <c r="J292" s="23">
        <f t="shared" si="513"/>
        <v>45001</v>
      </c>
      <c r="K292" s="24">
        <f t="shared" ref="K292:R292" si="584">B292/B291-1</f>
        <v>-2.4703138252756607E-2</v>
      </c>
      <c r="L292" s="24">
        <f t="shared" si="584"/>
        <v>-3.0349855587992747E-2</v>
      </c>
      <c r="M292" s="24">
        <f t="shared" si="584"/>
        <v>-1.0430082170908239E-2</v>
      </c>
      <c r="N292" s="24">
        <f t="shared" si="584"/>
        <v>-2.5120548602564963E-2</v>
      </c>
      <c r="O292" s="24">
        <f t="shared" si="584"/>
        <v>4.3096726633493621E-3</v>
      </c>
      <c r="P292" s="24">
        <f t="shared" si="584"/>
        <v>-3.3008516432175505E-2</v>
      </c>
      <c r="Q292" s="24">
        <f t="shared" si="584"/>
        <v>-2.4367343852397028E-2</v>
      </c>
      <c r="R292" s="24">
        <f t="shared" si="584"/>
        <v>-2.5223774332252313E-2</v>
      </c>
      <c r="S292" s="26">
        <f t="shared" si="553"/>
        <v>45001</v>
      </c>
      <c r="T292" s="24">
        <f t="shared" si="554"/>
        <v>1.1853985393159398E-2</v>
      </c>
      <c r="U292" s="24">
        <f t="shared" si="558"/>
        <v>8.5556197020404262E-3</v>
      </c>
      <c r="V292" s="24"/>
      <c r="W292" s="26">
        <f t="shared" si="555"/>
        <v>45001</v>
      </c>
      <c r="X292" s="24">
        <f t="shared" ref="X292:AE292" si="585">STDEV(K273:K292)</f>
        <v>8.5556197020404262E-3</v>
      </c>
      <c r="Y292" s="24">
        <f t="shared" si="585"/>
        <v>1.0226867215909128E-2</v>
      </c>
      <c r="Z292" s="24">
        <f t="shared" si="585"/>
        <v>4.7742883639670898E-3</v>
      </c>
      <c r="AA292" s="24">
        <f t="shared" si="585"/>
        <v>1.0197799123163327E-2</v>
      </c>
      <c r="AB292" s="24">
        <f t="shared" si="585"/>
        <v>8.7530234857710748E-3</v>
      </c>
      <c r="AC292" s="24">
        <f t="shared" si="585"/>
        <v>1.1145576247644763E-2</v>
      </c>
      <c r="AD292" s="24">
        <f t="shared" si="585"/>
        <v>1.0105318905824886E-2</v>
      </c>
      <c r="AE292" s="24">
        <f t="shared" si="585"/>
        <v>1.1362225848001523E-2</v>
      </c>
    </row>
    <row r="293" spans="1:31" s="19" customFormat="1" ht="13.8" x14ac:dyDescent="0.3">
      <c r="A293" s="22" t="s">
        <v>2913</v>
      </c>
      <c r="B293" s="22" t="s">
        <v>2914</v>
      </c>
      <c r="C293" s="22" t="s">
        <v>2915</v>
      </c>
      <c r="D293" s="22" t="s">
        <v>2916</v>
      </c>
      <c r="E293" s="22" t="s">
        <v>2917</v>
      </c>
      <c r="F293" s="22" t="s">
        <v>2918</v>
      </c>
      <c r="G293" s="22" t="s">
        <v>2919</v>
      </c>
      <c r="H293" s="22" t="s">
        <v>2920</v>
      </c>
      <c r="I293" s="22" t="s">
        <v>2921</v>
      </c>
      <c r="J293" s="23">
        <f t="shared" si="513"/>
        <v>45002</v>
      </c>
      <c r="K293" s="24">
        <f t="shared" ref="K293:R293" si="586">B293/B292-1</f>
        <v>9.3227524730949973E-3</v>
      </c>
      <c r="L293" s="24">
        <f t="shared" si="586"/>
        <v>1.1219371330174699E-2</v>
      </c>
      <c r="M293" s="24">
        <f t="shared" si="586"/>
        <v>-4.2160061590357234E-4</v>
      </c>
      <c r="N293" s="24">
        <f t="shared" si="586"/>
        <v>1.2874398398163178E-2</v>
      </c>
      <c r="O293" s="24">
        <f t="shared" si="586"/>
        <v>4.0653275552984258E-3</v>
      </c>
      <c r="P293" s="24">
        <f t="shared" si="586"/>
        <v>9.6298791295561514E-3</v>
      </c>
      <c r="Q293" s="24">
        <f t="shared" si="586"/>
        <v>1.234910772529707E-2</v>
      </c>
      <c r="R293" s="24">
        <f t="shared" si="586"/>
        <v>1.2011686356561357E-2</v>
      </c>
      <c r="S293" s="26">
        <f t="shared" si="553"/>
        <v>45002</v>
      </c>
      <c r="T293" s="24">
        <f t="shared" si="554"/>
        <v>1.4116851391753459E-2</v>
      </c>
      <c r="U293" s="24">
        <f t="shared" si="558"/>
        <v>8.8934389817749808E-3</v>
      </c>
      <c r="V293" s="24"/>
      <c r="W293" s="26">
        <f t="shared" si="555"/>
        <v>45002</v>
      </c>
      <c r="X293" s="24">
        <f t="shared" ref="X293:AE293" si="587">STDEV(K274:K293)</f>
        <v>8.8934389817749808E-3</v>
      </c>
      <c r="Y293" s="24">
        <f t="shared" si="587"/>
        <v>1.0652370894761089E-2</v>
      </c>
      <c r="Z293" s="24">
        <f t="shared" si="587"/>
        <v>4.3620809918483716E-3</v>
      </c>
      <c r="AA293" s="24">
        <f t="shared" si="587"/>
        <v>1.065322848718203E-2</v>
      </c>
      <c r="AB293" s="24">
        <f t="shared" si="587"/>
        <v>8.6130516334018224E-3</v>
      </c>
      <c r="AC293" s="24">
        <f t="shared" si="587"/>
        <v>1.1497304856622637E-2</v>
      </c>
      <c r="AD293" s="24">
        <f t="shared" si="587"/>
        <v>1.0670919213477169E-2</v>
      </c>
      <c r="AE293" s="24">
        <f t="shared" si="587"/>
        <v>1.1437893068823677E-2</v>
      </c>
    </row>
    <row r="294" spans="1:31" s="19" customFormat="1" ht="13.8" x14ac:dyDescent="0.3">
      <c r="A294" s="22" t="s">
        <v>2922</v>
      </c>
      <c r="B294" s="22" t="s">
        <v>2923</v>
      </c>
      <c r="C294" s="22" t="s">
        <v>2924</v>
      </c>
      <c r="D294" s="22" t="s">
        <v>2925</v>
      </c>
      <c r="E294" s="22" t="s">
        <v>2926</v>
      </c>
      <c r="F294" s="22" t="s">
        <v>2927</v>
      </c>
      <c r="G294" s="22" t="s">
        <v>2928</v>
      </c>
      <c r="H294" s="22" t="s">
        <v>2929</v>
      </c>
      <c r="I294" s="22" t="s">
        <v>2930</v>
      </c>
      <c r="J294" s="23">
        <f t="shared" si="513"/>
        <v>45005</v>
      </c>
      <c r="K294" s="24">
        <f t="shared" ref="K294:R294" si="588">B294/B293-1</f>
        <v>-1.2773620427453225E-2</v>
      </c>
      <c r="L294" s="24">
        <f t="shared" si="588"/>
        <v>-1.5127236959004975E-2</v>
      </c>
      <c r="M294" s="24">
        <f t="shared" si="588"/>
        <v>-1.0929563000861786E-2</v>
      </c>
      <c r="N294" s="24">
        <f t="shared" si="588"/>
        <v>-1.5690916074214023E-2</v>
      </c>
      <c r="O294" s="24">
        <f t="shared" si="588"/>
        <v>2.4138561246151546E-2</v>
      </c>
      <c r="P294" s="24">
        <f t="shared" si="588"/>
        <v>-1.2567884624850256E-2</v>
      </c>
      <c r="Q294" s="24">
        <f t="shared" si="588"/>
        <v>-8.6575943754347851E-3</v>
      </c>
      <c r="R294" s="24">
        <f t="shared" si="588"/>
        <v>-1.8481282343819849E-2</v>
      </c>
      <c r="S294" s="26">
        <f t="shared" si="553"/>
        <v>45005</v>
      </c>
      <c r="T294" s="24">
        <f t="shared" si="554"/>
        <v>1.2657242344426136E-2</v>
      </c>
      <c r="U294" s="24">
        <f t="shared" si="558"/>
        <v>9.1499479026078152E-3</v>
      </c>
      <c r="V294" s="24"/>
      <c r="W294" s="26">
        <f t="shared" si="555"/>
        <v>45005</v>
      </c>
      <c r="X294" s="24">
        <f t="shared" ref="X294:AE294" si="589">STDEV(K275:K294)</f>
        <v>9.1499479026078152E-3</v>
      </c>
      <c r="Y294" s="24">
        <f t="shared" si="589"/>
        <v>1.0978095858864965E-2</v>
      </c>
      <c r="Z294" s="24">
        <f t="shared" si="589"/>
        <v>4.7186550019801474E-3</v>
      </c>
      <c r="AA294" s="24">
        <f t="shared" si="589"/>
        <v>1.0948251081659756E-2</v>
      </c>
      <c r="AB294" s="24">
        <f t="shared" si="589"/>
        <v>9.7713490289297409E-3</v>
      </c>
      <c r="AC294" s="24">
        <f t="shared" si="589"/>
        <v>1.1686657485778931E-2</v>
      </c>
      <c r="AD294" s="24">
        <f t="shared" si="589"/>
        <v>1.0311352713596629E-2</v>
      </c>
      <c r="AE294" s="24">
        <f t="shared" si="589"/>
        <v>1.2062399393674032E-2</v>
      </c>
    </row>
    <row r="295" spans="1:31" s="19" customFormat="1" ht="13.8" x14ac:dyDescent="0.3">
      <c r="A295" s="22" t="s">
        <v>2931</v>
      </c>
      <c r="B295" s="22" t="s">
        <v>2932</v>
      </c>
      <c r="C295" s="22" t="s">
        <v>2933</v>
      </c>
      <c r="D295" s="22" t="s">
        <v>2934</v>
      </c>
      <c r="E295" s="22" t="s">
        <v>2935</v>
      </c>
      <c r="F295" s="22" t="s">
        <v>2936</v>
      </c>
      <c r="G295" s="22" t="s">
        <v>2937</v>
      </c>
      <c r="H295" s="22" t="s">
        <v>2938</v>
      </c>
      <c r="I295" s="22" t="s">
        <v>2939</v>
      </c>
      <c r="J295" s="23">
        <f t="shared" si="513"/>
        <v>45006</v>
      </c>
      <c r="K295" s="24">
        <f t="shared" ref="K295:R295" si="590">B295/B294-1</f>
        <v>1.5709959241383409E-3</v>
      </c>
      <c r="L295" s="24">
        <f t="shared" si="590"/>
        <v>1.3960818426128618E-4</v>
      </c>
      <c r="M295" s="24">
        <f t="shared" si="590"/>
        <v>-1.381292296282588E-3</v>
      </c>
      <c r="N295" s="24">
        <f t="shared" si="590"/>
        <v>-5.1124744376274123E-4</v>
      </c>
      <c r="O295" s="24">
        <f t="shared" si="590"/>
        <v>-5.669338897430265E-3</v>
      </c>
      <c r="P295" s="24">
        <f t="shared" si="590"/>
        <v>7.3110346775662194E-4</v>
      </c>
      <c r="Q295" s="24">
        <f t="shared" si="590"/>
        <v>4.9361581630027462E-3</v>
      </c>
      <c r="R295" s="24">
        <f t="shared" si="590"/>
        <v>-9.6008733904890953E-3</v>
      </c>
      <c r="S295" s="26">
        <f t="shared" si="553"/>
        <v>45006</v>
      </c>
      <c r="T295" s="24">
        <f t="shared" si="554"/>
        <v>1.3214453344801371E-2</v>
      </c>
      <c r="U295" s="24">
        <f t="shared" si="558"/>
        <v>8.8897759420537535E-3</v>
      </c>
      <c r="V295" s="24"/>
      <c r="W295" s="26">
        <f t="shared" si="555"/>
        <v>45006</v>
      </c>
      <c r="X295" s="24">
        <f t="shared" ref="X295:AE295" si="591">STDEV(K276:K295)</f>
        <v>8.8897759420537535E-3</v>
      </c>
      <c r="Y295" s="24">
        <f t="shared" si="591"/>
        <v>1.048826636787055E-2</v>
      </c>
      <c r="Z295" s="24">
        <f t="shared" si="591"/>
        <v>4.5700891433588832E-3</v>
      </c>
      <c r="AA295" s="24">
        <f t="shared" si="591"/>
        <v>9.91304354225221E-3</v>
      </c>
      <c r="AB295" s="24">
        <f t="shared" si="591"/>
        <v>9.9272641407280818E-3</v>
      </c>
      <c r="AC295" s="24">
        <f t="shared" si="591"/>
        <v>1.1488224103664971E-2</v>
      </c>
      <c r="AD295" s="24">
        <f t="shared" si="591"/>
        <v>9.6957525913644628E-3</v>
      </c>
      <c r="AE295" s="24">
        <f t="shared" si="591"/>
        <v>1.1221173932637947E-2</v>
      </c>
    </row>
    <row r="296" spans="1:31" s="19" customFormat="1" ht="13.8" x14ac:dyDescent="0.3">
      <c r="A296" s="22" t="s">
        <v>2940</v>
      </c>
      <c r="B296" s="22" t="s">
        <v>2941</v>
      </c>
      <c r="C296" s="22" t="s">
        <v>2942</v>
      </c>
      <c r="D296" s="22" t="s">
        <v>2943</v>
      </c>
      <c r="E296" s="22" t="s">
        <v>2944</v>
      </c>
      <c r="F296" s="22" t="s">
        <v>2945</v>
      </c>
      <c r="G296" s="22" t="s">
        <v>2946</v>
      </c>
      <c r="H296" s="22" t="s">
        <v>2947</v>
      </c>
      <c r="I296" s="22" t="s">
        <v>2948</v>
      </c>
      <c r="J296" s="23">
        <f t="shared" si="513"/>
        <v>45007</v>
      </c>
      <c r="K296" s="24">
        <f t="shared" ref="K296:R296" si="592">B296/B295-1</f>
        <v>2.3527976506880766E-3</v>
      </c>
      <c r="L296" s="24">
        <f t="shared" si="592"/>
        <v>6.1633778317042864E-3</v>
      </c>
      <c r="M296" s="24">
        <f t="shared" si="592"/>
        <v>-5.291447350098899E-3</v>
      </c>
      <c r="N296" s="24">
        <f t="shared" si="592"/>
        <v>7.9036897164397324E-4</v>
      </c>
      <c r="O296" s="24">
        <f t="shared" si="592"/>
        <v>-6.7370746186236063E-3</v>
      </c>
      <c r="P296" s="24">
        <f t="shared" si="592"/>
        <v>9.8184092405952939E-3</v>
      </c>
      <c r="Q296" s="24">
        <f t="shared" si="592"/>
        <v>9.0297212313721342E-3</v>
      </c>
      <c r="R296" s="24">
        <f t="shared" si="592"/>
        <v>-2.716897938010665E-3</v>
      </c>
      <c r="S296" s="26">
        <f t="shared" si="553"/>
        <v>45007</v>
      </c>
      <c r="T296" s="24">
        <f t="shared" si="554"/>
        <v>1.3701342782475891E-2</v>
      </c>
      <c r="U296" s="24">
        <f t="shared" si="558"/>
        <v>8.9542075712901025E-3</v>
      </c>
      <c r="V296" s="24"/>
      <c r="W296" s="26">
        <f t="shared" si="555"/>
        <v>45007</v>
      </c>
      <c r="X296" s="24">
        <f t="shared" ref="X296:AE296" si="593">STDEV(K277:K296)</f>
        <v>8.9542075712901025E-3</v>
      </c>
      <c r="Y296" s="24">
        <f t="shared" si="593"/>
        <v>1.0688783833423608E-2</v>
      </c>
      <c r="Z296" s="24">
        <f t="shared" si="593"/>
        <v>4.3240262153273349E-3</v>
      </c>
      <c r="AA296" s="24">
        <f t="shared" si="593"/>
        <v>9.9375038063803777E-3</v>
      </c>
      <c r="AB296" s="24">
        <f t="shared" si="593"/>
        <v>1.0144851990223882E-2</v>
      </c>
      <c r="AC296" s="24">
        <f t="shared" si="593"/>
        <v>1.1860988802697005E-2</v>
      </c>
      <c r="AD296" s="24">
        <f t="shared" si="593"/>
        <v>1.0119279795150028E-2</v>
      </c>
      <c r="AE296" s="24">
        <f t="shared" si="593"/>
        <v>1.1205887355695818E-2</v>
      </c>
    </row>
    <row r="297" spans="1:31" s="19" customFormat="1" ht="13.8" x14ac:dyDescent="0.3">
      <c r="A297" s="22" t="s">
        <v>2949</v>
      </c>
      <c r="B297" s="22" t="s">
        <v>2950</v>
      </c>
      <c r="C297" s="22" t="s">
        <v>2951</v>
      </c>
      <c r="D297" s="22" t="s">
        <v>2952</v>
      </c>
      <c r="E297" s="22" t="s">
        <v>2953</v>
      </c>
      <c r="F297" s="22" t="s">
        <v>2954</v>
      </c>
      <c r="G297" s="22" t="s">
        <v>2955</v>
      </c>
      <c r="H297" s="22" t="s">
        <v>2956</v>
      </c>
      <c r="I297" s="22" t="s">
        <v>2957</v>
      </c>
      <c r="J297" s="23">
        <f t="shared" si="513"/>
        <v>45008</v>
      </c>
      <c r="K297" s="24">
        <f t="shared" ref="K297:R297" si="594">B297/B296-1</f>
        <v>-5.5552174706806623E-3</v>
      </c>
      <c r="L297" s="24">
        <f t="shared" si="594"/>
        <v>-5.4452949290190178E-3</v>
      </c>
      <c r="M297" s="24">
        <f t="shared" si="594"/>
        <v>-9.6965963920075948E-3</v>
      </c>
      <c r="N297" s="24">
        <f t="shared" si="594"/>
        <v>-9.9116154579803606E-3</v>
      </c>
      <c r="O297" s="24">
        <f t="shared" si="594"/>
        <v>6.852266251546224E-3</v>
      </c>
      <c r="P297" s="24">
        <f t="shared" si="594"/>
        <v>-1.6497218492230736E-3</v>
      </c>
      <c r="Q297" s="24">
        <f t="shared" si="594"/>
        <v>-4.9948908676639148E-3</v>
      </c>
      <c r="R297" s="24">
        <f t="shared" si="594"/>
        <v>-1.3774292754923589E-2</v>
      </c>
      <c r="S297" s="26">
        <f t="shared" si="553"/>
        <v>45008</v>
      </c>
      <c r="T297" s="24">
        <f t="shared" si="554"/>
        <v>8.4228451329464715E-3</v>
      </c>
      <c r="U297" s="24">
        <f t="shared" si="558"/>
        <v>8.9838680531855956E-3</v>
      </c>
      <c r="V297" s="24"/>
      <c r="W297" s="26">
        <f t="shared" si="555"/>
        <v>45008</v>
      </c>
      <c r="X297" s="24">
        <f t="shared" ref="X297:AE297" si="595">STDEV(K278:K297)</f>
        <v>8.9838680531855956E-3</v>
      </c>
      <c r="Y297" s="24">
        <f t="shared" si="595"/>
        <v>1.0706035126261728E-2</v>
      </c>
      <c r="Z297" s="24">
        <f t="shared" si="595"/>
        <v>4.5674997185117423E-3</v>
      </c>
      <c r="AA297" s="24">
        <f t="shared" si="595"/>
        <v>1.0069478994674853E-2</v>
      </c>
      <c r="AB297" s="24">
        <f t="shared" si="595"/>
        <v>1.0094078488682566E-2</v>
      </c>
      <c r="AC297" s="24">
        <f t="shared" si="595"/>
        <v>1.1861030871518135E-2</v>
      </c>
      <c r="AD297" s="24">
        <f t="shared" si="595"/>
        <v>1.0125754913269501E-2</v>
      </c>
      <c r="AE297" s="24">
        <f t="shared" si="595"/>
        <v>1.1321311382819077E-2</v>
      </c>
    </row>
    <row r="298" spans="1:31" s="19" customFormat="1" ht="13.8" x14ac:dyDescent="0.3">
      <c r="A298" s="22" t="s">
        <v>2958</v>
      </c>
      <c r="B298" s="22" t="s">
        <v>2959</v>
      </c>
      <c r="C298" s="22" t="s">
        <v>2960</v>
      </c>
      <c r="D298" s="22" t="s">
        <v>2961</v>
      </c>
      <c r="E298" s="22" t="s">
        <v>2962</v>
      </c>
      <c r="F298" s="22" t="s">
        <v>2963</v>
      </c>
      <c r="G298" s="22" t="s">
        <v>2964</v>
      </c>
      <c r="H298" s="22" t="s">
        <v>2965</v>
      </c>
      <c r="I298" s="22" t="s">
        <v>2966</v>
      </c>
      <c r="J298" s="23">
        <f t="shared" si="513"/>
        <v>45009</v>
      </c>
      <c r="K298" s="24">
        <f t="shared" ref="K298:R298" si="596">B298/B297-1</f>
        <v>1.1906843375179221E-2</v>
      </c>
      <c r="L298" s="24">
        <f t="shared" si="596"/>
        <v>1.4469738021020362E-2</v>
      </c>
      <c r="M298" s="24">
        <f t="shared" si="596"/>
        <v>2.0638570566948733E-3</v>
      </c>
      <c r="N298" s="24">
        <f t="shared" si="596"/>
        <v>1.9801359222676451E-2</v>
      </c>
      <c r="O298" s="24">
        <f t="shared" si="596"/>
        <v>5.6874654886802656E-3</v>
      </c>
      <c r="P298" s="24">
        <f t="shared" si="596"/>
        <v>1.039779527213236E-2</v>
      </c>
      <c r="Q298" s="24">
        <f t="shared" si="596"/>
        <v>2.7026165052878692E-2</v>
      </c>
      <c r="R298" s="24">
        <f t="shared" si="596"/>
        <v>1.4121602689828983E-2</v>
      </c>
      <c r="S298" s="26">
        <f t="shared" si="553"/>
        <v>45009</v>
      </c>
      <c r="T298" s="24">
        <f t="shared" si="554"/>
        <v>9.2541102018988321E-3</v>
      </c>
      <c r="U298" s="24">
        <f t="shared" si="558"/>
        <v>9.4064172467765474E-3</v>
      </c>
      <c r="V298" s="24"/>
      <c r="W298" s="26">
        <f t="shared" si="555"/>
        <v>45009</v>
      </c>
      <c r="X298" s="24">
        <f t="shared" ref="X298:AE298" si="597">STDEV(K279:K298)</f>
        <v>9.4064172467765474E-3</v>
      </c>
      <c r="Y298" s="24">
        <f t="shared" si="597"/>
        <v>1.1276087092229475E-2</v>
      </c>
      <c r="Z298" s="24">
        <f t="shared" si="597"/>
        <v>4.3619402875752257E-3</v>
      </c>
      <c r="AA298" s="24">
        <f t="shared" si="597"/>
        <v>1.1281341747895402E-2</v>
      </c>
      <c r="AB298" s="24">
        <f t="shared" si="597"/>
        <v>1.0096878798475081E-2</v>
      </c>
      <c r="AC298" s="24">
        <f t="shared" si="597"/>
        <v>1.1853660207878711E-2</v>
      </c>
      <c r="AD298" s="24">
        <f t="shared" si="597"/>
        <v>1.2146459320388962E-2</v>
      </c>
      <c r="AE298" s="24">
        <f t="shared" si="597"/>
        <v>1.1899820370294911E-2</v>
      </c>
    </row>
    <row r="299" spans="1:31" s="19" customFormat="1" ht="13.8" x14ac:dyDescent="0.3">
      <c r="A299" s="22" t="s">
        <v>2967</v>
      </c>
      <c r="B299" s="22" t="s">
        <v>2968</v>
      </c>
      <c r="C299" s="22" t="s">
        <v>2969</v>
      </c>
      <c r="D299" s="22" t="s">
        <v>2970</v>
      </c>
      <c r="E299" s="22" t="s">
        <v>2971</v>
      </c>
      <c r="F299" s="22" t="s">
        <v>2972</v>
      </c>
      <c r="G299" s="22" t="s">
        <v>2973</v>
      </c>
      <c r="H299" s="22" t="s">
        <v>2974</v>
      </c>
      <c r="I299" s="22" t="s">
        <v>2975</v>
      </c>
      <c r="J299" s="23">
        <f t="shared" si="513"/>
        <v>45012</v>
      </c>
      <c r="K299" s="24">
        <f t="shared" ref="K299:R299" si="598">B299/B298-1</f>
        <v>-3.1792656587473767E-3</v>
      </c>
      <c r="L299" s="24">
        <f t="shared" si="598"/>
        <v>-1.2983510148820709E-3</v>
      </c>
      <c r="M299" s="24">
        <f t="shared" si="598"/>
        <v>-1.011934431163064E-2</v>
      </c>
      <c r="N299" s="24">
        <f t="shared" si="598"/>
        <v>-2.2613338715959941E-3</v>
      </c>
      <c r="O299" s="24">
        <f t="shared" si="598"/>
        <v>-4.6669961016855277E-3</v>
      </c>
      <c r="P299" s="24">
        <f t="shared" si="598"/>
        <v>3.4230200817164658E-4</v>
      </c>
      <c r="Q299" s="24">
        <f t="shared" si="598"/>
        <v>-7.5150145021146697E-3</v>
      </c>
      <c r="R299" s="24">
        <f t="shared" si="598"/>
        <v>7.9636208796407537E-4</v>
      </c>
      <c r="S299" s="26">
        <f t="shared" si="553"/>
        <v>45012</v>
      </c>
      <c r="T299" s="24">
        <f t="shared" si="554"/>
        <v>6.7207457846242468E-3</v>
      </c>
      <c r="U299" s="24">
        <f t="shared" si="558"/>
        <v>9.1260466716059606E-3</v>
      </c>
      <c r="V299" s="24"/>
      <c r="W299" s="26">
        <f t="shared" si="555"/>
        <v>45012</v>
      </c>
      <c r="X299" s="24">
        <f t="shared" ref="X299:AE299" si="599">STDEV(K280:K299)</f>
        <v>9.1260466716059606E-3</v>
      </c>
      <c r="Y299" s="24">
        <f t="shared" si="599"/>
        <v>1.1050772290517803E-2</v>
      </c>
      <c r="Z299" s="24">
        <f t="shared" si="599"/>
        <v>4.4872342009060519E-3</v>
      </c>
      <c r="AA299" s="24">
        <f t="shared" si="599"/>
        <v>1.0547699377115942E-2</v>
      </c>
      <c r="AB299" s="24">
        <f t="shared" si="599"/>
        <v>9.9573104336136507E-3</v>
      </c>
      <c r="AC299" s="24">
        <f t="shared" si="599"/>
        <v>1.1837472197785271E-2</v>
      </c>
      <c r="AD299" s="24">
        <f t="shared" si="599"/>
        <v>1.1432193268182417E-2</v>
      </c>
      <c r="AE299" s="24">
        <f t="shared" si="599"/>
        <v>1.1743496022849293E-2</v>
      </c>
    </row>
    <row r="300" spans="1:31" s="19" customFormat="1" ht="13.8" x14ac:dyDescent="0.3">
      <c r="A300" s="22" t="s">
        <v>2976</v>
      </c>
      <c r="B300" s="22" t="s">
        <v>2977</v>
      </c>
      <c r="C300" s="22" t="s">
        <v>2978</v>
      </c>
      <c r="D300" s="22" t="s">
        <v>2979</v>
      </c>
      <c r="E300" s="22" t="s">
        <v>2980</v>
      </c>
      <c r="F300" s="22" t="s">
        <v>2981</v>
      </c>
      <c r="G300" s="22" t="s">
        <v>2982</v>
      </c>
      <c r="H300" s="22" t="s">
        <v>2983</v>
      </c>
      <c r="I300" s="22" t="s">
        <v>2984</v>
      </c>
      <c r="J300" s="23">
        <f t="shared" si="513"/>
        <v>45013</v>
      </c>
      <c r="K300" s="24">
        <f t="shared" ref="K300:R300" si="600">B300/B299-1</f>
        <v>6.318143211246019E-3</v>
      </c>
      <c r="L300" s="24">
        <f t="shared" si="600"/>
        <v>6.4551830777825892E-3</v>
      </c>
      <c r="M300" s="24">
        <f t="shared" si="600"/>
        <v>7.9141133437843347E-3</v>
      </c>
      <c r="N300" s="24">
        <f t="shared" si="600"/>
        <v>9.1669893552286386E-3</v>
      </c>
      <c r="O300" s="24">
        <f t="shared" si="600"/>
        <v>-4.2889452780229265E-3</v>
      </c>
      <c r="P300" s="24">
        <f t="shared" si="600"/>
        <v>4.0356089532944672E-3</v>
      </c>
      <c r="Q300" s="24">
        <f t="shared" si="600"/>
        <v>9.9498751572268951E-3</v>
      </c>
      <c r="R300" s="24">
        <f t="shared" si="600"/>
        <v>-1.526499379656765E-3</v>
      </c>
      <c r="S300" s="26">
        <f t="shared" si="553"/>
        <v>45013</v>
      </c>
      <c r="T300" s="24">
        <f t="shared" si="554"/>
        <v>7.0735939350858442E-3</v>
      </c>
      <c r="U300" s="24">
        <f t="shared" si="558"/>
        <v>9.2801121746478258E-3</v>
      </c>
      <c r="V300" s="24"/>
      <c r="W300" s="26">
        <f t="shared" si="555"/>
        <v>45013</v>
      </c>
      <c r="X300" s="24">
        <f t="shared" ref="X300:AE300" si="601">STDEV(K281:K300)</f>
        <v>9.2801121746478258E-3</v>
      </c>
      <c r="Y300" s="24">
        <f t="shared" si="601"/>
        <v>1.1186245147224142E-2</v>
      </c>
      <c r="Z300" s="24">
        <f t="shared" si="601"/>
        <v>5.1741461458361566E-3</v>
      </c>
      <c r="AA300" s="24">
        <f t="shared" si="601"/>
        <v>1.0705304873469625E-2</v>
      </c>
      <c r="AB300" s="24">
        <f t="shared" si="601"/>
        <v>1.0087521334984922E-2</v>
      </c>
      <c r="AC300" s="24">
        <f t="shared" si="601"/>
        <v>1.1924384205681152E-2</v>
      </c>
      <c r="AD300" s="24">
        <f t="shared" si="601"/>
        <v>1.1392631152666048E-2</v>
      </c>
      <c r="AE300" s="24">
        <f t="shared" si="601"/>
        <v>1.1707619564365808E-2</v>
      </c>
    </row>
    <row r="301" spans="1:31" s="19" customFormat="1" ht="13.8" x14ac:dyDescent="0.3">
      <c r="A301" s="22" t="s">
        <v>2985</v>
      </c>
      <c r="B301" s="22" t="s">
        <v>2986</v>
      </c>
      <c r="C301" s="22" t="s">
        <v>2987</v>
      </c>
      <c r="D301" s="22" t="s">
        <v>2988</v>
      </c>
      <c r="E301" s="22" t="s">
        <v>2989</v>
      </c>
      <c r="F301" s="22" t="s">
        <v>2990</v>
      </c>
      <c r="G301" s="22" t="s">
        <v>2991</v>
      </c>
      <c r="H301" s="22" t="s">
        <v>2992</v>
      </c>
      <c r="I301" s="22" t="s">
        <v>2993</v>
      </c>
      <c r="J301" s="23">
        <f t="shared" si="513"/>
        <v>45014</v>
      </c>
      <c r="K301" s="24">
        <f t="shared" ref="K301:R301" si="602">B301/B300-1</f>
        <v>4.3062242164824127E-3</v>
      </c>
      <c r="L301" s="24">
        <f t="shared" si="602"/>
        <v>3.6883186581044836E-3</v>
      </c>
      <c r="M301" s="24">
        <f t="shared" si="602"/>
        <v>-5.9384661790218285E-4</v>
      </c>
      <c r="N301" s="24">
        <f t="shared" si="602"/>
        <v>2.2239449965153479E-3</v>
      </c>
      <c r="O301" s="24">
        <f t="shared" si="602"/>
        <v>4.6813756042161092E-3</v>
      </c>
      <c r="P301" s="24">
        <f t="shared" si="602"/>
        <v>3.2241660986509491E-3</v>
      </c>
      <c r="Q301" s="24">
        <f t="shared" si="602"/>
        <v>1.4251104460596409E-3</v>
      </c>
      <c r="R301" s="24">
        <f t="shared" si="602"/>
        <v>2.7388883106069795E-3</v>
      </c>
      <c r="S301" s="26">
        <f t="shared" si="553"/>
        <v>45014</v>
      </c>
      <c r="T301" s="24">
        <f t="shared" si="554"/>
        <v>7.1262481744901619E-3</v>
      </c>
      <c r="U301" s="24">
        <f t="shared" si="558"/>
        <v>8.9520605414080221E-3</v>
      </c>
      <c r="V301" s="24"/>
      <c r="W301" s="26">
        <f t="shared" si="555"/>
        <v>45014</v>
      </c>
      <c r="X301" s="24">
        <f t="shared" ref="X301:AE301" si="603">STDEV(K282:K301)</f>
        <v>8.9520605414080221E-3</v>
      </c>
      <c r="Y301" s="24">
        <f t="shared" si="603"/>
        <v>1.0771286564093013E-2</v>
      </c>
      <c r="Z301" s="24">
        <f t="shared" si="603"/>
        <v>5.1591117960596653E-3</v>
      </c>
      <c r="AA301" s="24">
        <f t="shared" si="603"/>
        <v>1.039110047107999E-2</v>
      </c>
      <c r="AB301" s="24">
        <f t="shared" si="603"/>
        <v>1.004892008058522E-2</v>
      </c>
      <c r="AC301" s="24">
        <f t="shared" si="603"/>
        <v>1.1466730598976091E-2</v>
      </c>
      <c r="AD301" s="24">
        <f t="shared" si="603"/>
        <v>1.1258177783126723E-2</v>
      </c>
      <c r="AE301" s="24">
        <f t="shared" si="603"/>
        <v>1.1079270158670997E-2</v>
      </c>
    </row>
    <row r="302" spans="1:31" s="19" customFormat="1" ht="13.8" x14ac:dyDescent="0.3">
      <c r="A302" s="22" t="s">
        <v>2994</v>
      </c>
      <c r="B302" s="22" t="s">
        <v>2995</v>
      </c>
      <c r="C302" s="22" t="s">
        <v>2996</v>
      </c>
      <c r="D302" s="22" t="s">
        <v>2997</v>
      </c>
      <c r="E302" s="22" t="s">
        <v>2998</v>
      </c>
      <c r="F302" s="22" t="s">
        <v>2999</v>
      </c>
      <c r="G302" s="22" t="s">
        <v>3000</v>
      </c>
      <c r="H302" s="22" t="s">
        <v>3001</v>
      </c>
      <c r="I302" s="22" t="s">
        <v>3002</v>
      </c>
      <c r="J302" s="23">
        <f t="shared" si="513"/>
        <v>45015</v>
      </c>
      <c r="K302" s="24">
        <f t="shared" ref="K302:R302" si="604">B302/B301-1</f>
        <v>3.6960492577888804E-3</v>
      </c>
      <c r="L302" s="24">
        <f t="shared" si="604"/>
        <v>1.8400035646792823E-3</v>
      </c>
      <c r="M302" s="24">
        <f t="shared" si="604"/>
        <v>2.9992926196651393E-3</v>
      </c>
      <c r="N302" s="24">
        <f t="shared" si="604"/>
        <v>3.1659960151579902E-3</v>
      </c>
      <c r="O302" s="24">
        <f t="shared" si="604"/>
        <v>8.2438412440204445E-3</v>
      </c>
      <c r="P302" s="24">
        <f t="shared" si="604"/>
        <v>1.3480722566727721E-4</v>
      </c>
      <c r="Q302" s="24">
        <f t="shared" si="604"/>
        <v>-1.2560248977545596E-3</v>
      </c>
      <c r="R302" s="24">
        <f t="shared" si="604"/>
        <v>5.8780403936860015E-3</v>
      </c>
      <c r="S302" s="26">
        <f t="shared" si="553"/>
        <v>45015</v>
      </c>
      <c r="T302" s="24">
        <f t="shared" si="554"/>
        <v>5.4259082386251068E-3</v>
      </c>
      <c r="U302" s="24">
        <f t="shared" si="558"/>
        <v>9.0302968541015743E-3</v>
      </c>
      <c r="V302" s="24"/>
      <c r="W302" s="26">
        <f t="shared" si="555"/>
        <v>45015</v>
      </c>
      <c r="X302" s="24">
        <f t="shared" ref="X302:AE302" si="605">STDEV(K283:K302)</f>
        <v>9.0302968541015743E-3</v>
      </c>
      <c r="Y302" s="24">
        <f t="shared" si="605"/>
        <v>1.0804216871371662E-2</v>
      </c>
      <c r="Z302" s="24">
        <f t="shared" si="605"/>
        <v>5.0916523481913077E-3</v>
      </c>
      <c r="AA302" s="24">
        <f t="shared" si="605"/>
        <v>1.0395123865461106E-2</v>
      </c>
      <c r="AB302" s="24">
        <f t="shared" si="605"/>
        <v>9.971831025550007E-3</v>
      </c>
      <c r="AC302" s="24">
        <f t="shared" si="605"/>
        <v>1.1473867441325145E-2</v>
      </c>
      <c r="AD302" s="24">
        <f t="shared" si="605"/>
        <v>1.096968365629538E-2</v>
      </c>
      <c r="AE302" s="24">
        <f t="shared" si="605"/>
        <v>1.1219738253556282E-2</v>
      </c>
    </row>
    <row r="303" spans="1:31" s="19" customFormat="1" ht="13.8" x14ac:dyDescent="0.3">
      <c r="A303" s="22" t="s">
        <v>3003</v>
      </c>
      <c r="B303" s="22" t="s">
        <v>3004</v>
      </c>
      <c r="C303" s="22" t="s">
        <v>3005</v>
      </c>
      <c r="D303" s="22" t="s">
        <v>3006</v>
      </c>
      <c r="E303" s="22" t="s">
        <v>3007</v>
      </c>
      <c r="F303" s="22" t="s">
        <v>3008</v>
      </c>
      <c r="G303" s="22" t="s">
        <v>3009</v>
      </c>
      <c r="H303" s="22" t="s">
        <v>3010</v>
      </c>
      <c r="I303" s="22" t="s">
        <v>3011</v>
      </c>
      <c r="J303" s="23">
        <f t="shared" si="513"/>
        <v>45016</v>
      </c>
      <c r="K303" s="24">
        <f t="shared" ref="K303:R303" si="606">B303/B302-1</f>
        <v>2.6785256574561878E-3</v>
      </c>
      <c r="L303" s="24">
        <f t="shared" si="606"/>
        <v>2.0668562593042505E-3</v>
      </c>
      <c r="M303" s="24">
        <f t="shared" si="606"/>
        <v>-1.880706769604723E-4</v>
      </c>
      <c r="N303" s="24">
        <f t="shared" si="606"/>
        <v>-3.0235952588281156E-3</v>
      </c>
      <c r="O303" s="24">
        <f t="shared" si="606"/>
        <v>6.836484952896571E-3</v>
      </c>
      <c r="P303" s="24">
        <f t="shared" si="606"/>
        <v>6.4914408949992009E-3</v>
      </c>
      <c r="Q303" s="24">
        <f t="shared" si="606"/>
        <v>-5.947292123555048E-3</v>
      </c>
      <c r="R303" s="24">
        <f t="shared" si="606"/>
        <v>6.9950141577279634E-3</v>
      </c>
      <c r="S303" s="26">
        <f t="shared" si="553"/>
        <v>45016</v>
      </c>
      <c r="T303" s="24">
        <f t="shared" si="554"/>
        <v>3.5780168337945367E-3</v>
      </c>
      <c r="U303" s="24">
        <f t="shared" si="558"/>
        <v>8.9389321026356935E-3</v>
      </c>
      <c r="V303" s="24"/>
      <c r="W303" s="26">
        <f t="shared" si="555"/>
        <v>45016</v>
      </c>
      <c r="X303" s="24">
        <f t="shared" ref="X303:AE303" si="607">STDEV(K284:K303)</f>
        <v>8.9389321026356935E-3</v>
      </c>
      <c r="Y303" s="24">
        <f t="shared" si="607"/>
        <v>1.0737610643789331E-2</v>
      </c>
      <c r="Z303" s="24">
        <f t="shared" si="607"/>
        <v>5.0596233053315136E-3</v>
      </c>
      <c r="AA303" s="24">
        <f t="shared" si="607"/>
        <v>1.0359675362933154E-2</v>
      </c>
      <c r="AB303" s="24">
        <f t="shared" si="607"/>
        <v>9.9809646805226644E-3</v>
      </c>
      <c r="AC303" s="24">
        <f t="shared" si="607"/>
        <v>1.1515339241157942E-2</v>
      </c>
      <c r="AD303" s="24">
        <f t="shared" si="607"/>
        <v>1.1030010157209899E-2</v>
      </c>
      <c r="AE303" s="24">
        <f t="shared" si="607"/>
        <v>1.1261288410365264E-2</v>
      </c>
    </row>
    <row r="304" spans="1:31" s="19" customFormat="1" ht="13.8" x14ac:dyDescent="0.3">
      <c r="A304" s="22" t="s">
        <v>3012</v>
      </c>
      <c r="B304" s="22" t="s">
        <v>3013</v>
      </c>
      <c r="C304" s="22" t="s">
        <v>3014</v>
      </c>
      <c r="D304" s="22" t="s">
        <v>3015</v>
      </c>
      <c r="E304" s="22" t="s">
        <v>3016</v>
      </c>
      <c r="F304" s="22" t="s">
        <v>3017</v>
      </c>
      <c r="G304" s="22" t="s">
        <v>3018</v>
      </c>
      <c r="H304" s="22" t="s">
        <v>3019</v>
      </c>
      <c r="I304" s="22" t="s">
        <v>3020</v>
      </c>
      <c r="J304" s="23">
        <f t="shared" si="513"/>
        <v>45019</v>
      </c>
      <c r="K304" s="24">
        <f t="shared" ref="K304:R304" si="608">B304/B303-1</f>
        <v>5.0913676819577258E-3</v>
      </c>
      <c r="L304" s="24">
        <f t="shared" si="608"/>
        <v>4.498541824951019E-3</v>
      </c>
      <c r="M304" s="24">
        <f t="shared" si="608"/>
        <v>6.9693293078638696E-3</v>
      </c>
      <c r="N304" s="24">
        <f t="shared" si="608"/>
        <v>-7.4780081561226508E-3</v>
      </c>
      <c r="O304" s="24">
        <f t="shared" si="608"/>
        <v>-1.1285087659736348E-2</v>
      </c>
      <c r="P304" s="24">
        <f t="shared" si="608"/>
        <v>1.327412295973307E-2</v>
      </c>
      <c r="Q304" s="24">
        <f t="shared" si="608"/>
        <v>4.9545675503870346E-3</v>
      </c>
      <c r="R304" s="24">
        <f t="shared" si="608"/>
        <v>-2.8288502371519919E-2</v>
      </c>
      <c r="S304" s="26">
        <f t="shared" si="553"/>
        <v>45019</v>
      </c>
      <c r="T304" s="24">
        <f t="shared" si="554"/>
        <v>1.3805294208613181E-3</v>
      </c>
      <c r="U304" s="24">
        <f t="shared" si="558"/>
        <v>8.9977740325671244E-3</v>
      </c>
      <c r="V304" s="24"/>
      <c r="W304" s="26">
        <f t="shared" si="555"/>
        <v>45019</v>
      </c>
      <c r="X304" s="24">
        <f t="shared" ref="X304:AE304" si="609">STDEV(K285:K304)</f>
        <v>8.9977740325671244E-3</v>
      </c>
      <c r="Y304" s="24">
        <f t="shared" si="609"/>
        <v>1.0758807574353027E-2</v>
      </c>
      <c r="Z304" s="24">
        <f t="shared" si="609"/>
        <v>5.4947749717215496E-3</v>
      </c>
      <c r="AA304" s="24">
        <f t="shared" si="609"/>
        <v>1.0219052966599553E-2</v>
      </c>
      <c r="AB304" s="24">
        <f t="shared" si="609"/>
        <v>1.0437374030244705E-2</v>
      </c>
      <c r="AC304" s="24">
        <f t="shared" si="609"/>
        <v>1.2028890470933126E-2</v>
      </c>
      <c r="AD304" s="24">
        <f t="shared" si="609"/>
        <v>1.1089168209864593E-2</v>
      </c>
      <c r="AE304" s="24">
        <f t="shared" si="609"/>
        <v>1.2324440561634368E-2</v>
      </c>
    </row>
    <row r="305" spans="1:31" s="19" customFormat="1" ht="13.8" x14ac:dyDescent="0.3">
      <c r="A305" s="22" t="s">
        <v>3021</v>
      </c>
      <c r="B305" s="22" t="s">
        <v>3022</v>
      </c>
      <c r="C305" s="22" t="s">
        <v>3023</v>
      </c>
      <c r="D305" s="22" t="s">
        <v>3024</v>
      </c>
      <c r="E305" s="22" t="s">
        <v>3025</v>
      </c>
      <c r="F305" s="22" t="s">
        <v>3026</v>
      </c>
      <c r="G305" s="22" t="s">
        <v>3027</v>
      </c>
      <c r="H305" s="22" t="s">
        <v>3028</v>
      </c>
      <c r="I305" s="22" t="s">
        <v>3029</v>
      </c>
      <c r="J305" s="23">
        <f t="shared" si="513"/>
        <v>45020</v>
      </c>
      <c r="K305" s="24">
        <f t="shared" ref="K305:R305" si="610">B305/B304-1</f>
        <v>-1.6955906166016277E-5</v>
      </c>
      <c r="L305" s="24">
        <f t="shared" si="610"/>
        <v>-2.6745612575895805E-3</v>
      </c>
      <c r="M305" s="24">
        <f t="shared" si="610"/>
        <v>1.1208249271454918E-4</v>
      </c>
      <c r="N305" s="24">
        <f t="shared" si="610"/>
        <v>-7.1313426444844508E-3</v>
      </c>
      <c r="O305" s="24">
        <f t="shared" si="610"/>
        <v>1.1523775513007317E-2</v>
      </c>
      <c r="P305" s="24">
        <f t="shared" si="610"/>
        <v>7.7713222349684585E-4</v>
      </c>
      <c r="Q305" s="24">
        <f t="shared" si="610"/>
        <v>-4.7689035242755029E-3</v>
      </c>
      <c r="R305" s="24">
        <f t="shared" si="610"/>
        <v>-1.163097286216197E-2</v>
      </c>
      <c r="S305" s="26">
        <f t="shared" si="553"/>
        <v>45020</v>
      </c>
      <c r="T305" s="24">
        <f t="shared" si="554"/>
        <v>1.9783721239839819E-3</v>
      </c>
      <c r="U305" s="24">
        <f t="shared" si="558"/>
        <v>8.866919492772565E-3</v>
      </c>
      <c r="V305" s="24"/>
      <c r="W305" s="26">
        <f t="shared" si="555"/>
        <v>45020</v>
      </c>
      <c r="X305" s="24">
        <f t="shared" ref="X305:AE305" si="611">STDEV(K286:K305)</f>
        <v>8.866919492772565E-3</v>
      </c>
      <c r="Y305" s="24">
        <f t="shared" si="611"/>
        <v>1.0608164598452655E-2</v>
      </c>
      <c r="Z305" s="24">
        <f t="shared" si="611"/>
        <v>5.4565588148151514E-3</v>
      </c>
      <c r="AA305" s="24">
        <f t="shared" si="611"/>
        <v>1.0170844913602397E-2</v>
      </c>
      <c r="AB305" s="24">
        <f t="shared" si="611"/>
        <v>1.057302250013477E-2</v>
      </c>
      <c r="AC305" s="24">
        <f t="shared" si="611"/>
        <v>1.1921992385853619E-2</v>
      </c>
      <c r="AD305" s="24">
        <f t="shared" si="611"/>
        <v>1.1096258555185583E-2</v>
      </c>
      <c r="AE305" s="24">
        <f t="shared" si="611"/>
        <v>1.2349447007122028E-2</v>
      </c>
    </row>
    <row r="306" spans="1:31" s="19" customFormat="1" ht="13.8" x14ac:dyDescent="0.3">
      <c r="A306" s="22" t="s">
        <v>3030</v>
      </c>
      <c r="B306" s="22" t="s">
        <v>3031</v>
      </c>
      <c r="C306" s="22" t="s">
        <v>3032</v>
      </c>
      <c r="D306" s="22" t="s">
        <v>3033</v>
      </c>
      <c r="E306" s="22" t="s">
        <v>3034</v>
      </c>
      <c r="F306" s="22" t="s">
        <v>3035</v>
      </c>
      <c r="G306" s="22" t="s">
        <v>3036</v>
      </c>
      <c r="H306" s="22" t="s">
        <v>3037</v>
      </c>
      <c r="I306" s="22" t="s">
        <v>3038</v>
      </c>
      <c r="J306" s="23">
        <f t="shared" si="513"/>
        <v>45022</v>
      </c>
      <c r="K306" s="24">
        <f t="shared" ref="K306:R306" si="612">B306/B305-1</f>
        <v>-5.0741409568378915E-3</v>
      </c>
      <c r="L306" s="24">
        <f t="shared" si="612"/>
        <v>-9.421251110873663E-3</v>
      </c>
      <c r="M306" s="24">
        <f t="shared" si="612"/>
        <v>-4.7816504165264506E-3</v>
      </c>
      <c r="N306" s="24">
        <f t="shared" si="612"/>
        <v>-1.0610533792932753E-2</v>
      </c>
      <c r="O306" s="24">
        <f t="shared" si="612"/>
        <v>2.41564260981737E-2</v>
      </c>
      <c r="P306" s="24">
        <f t="shared" si="612"/>
        <v>-9.2813675358153214E-3</v>
      </c>
      <c r="Q306" s="24">
        <f t="shared" si="612"/>
        <v>-1.2231748959397715E-2</v>
      </c>
      <c r="R306" s="24">
        <f t="shared" si="612"/>
        <v>-1.0580722610333937E-2</v>
      </c>
      <c r="S306" s="26">
        <f t="shared" si="553"/>
        <v>45022</v>
      </c>
      <c r="T306" s="24">
        <f t="shared" si="554"/>
        <v>4.0117566916558932E-3</v>
      </c>
      <c r="U306" s="24">
        <f t="shared" si="558"/>
        <v>8.678213701495751E-3</v>
      </c>
      <c r="V306" s="24"/>
      <c r="W306" s="26">
        <f t="shared" si="555"/>
        <v>45022</v>
      </c>
      <c r="X306" s="24">
        <f t="shared" ref="X306:AE306" si="613">STDEV(K287:K306)</f>
        <v>8.678213701495751E-3</v>
      </c>
      <c r="Y306" s="24">
        <f t="shared" si="613"/>
        <v>1.0645297601032453E-2</v>
      </c>
      <c r="Z306" s="24">
        <f t="shared" si="613"/>
        <v>5.4603780902448117E-3</v>
      </c>
      <c r="AA306" s="24">
        <f t="shared" si="613"/>
        <v>1.0357976488115274E-2</v>
      </c>
      <c r="AB306" s="24">
        <f t="shared" si="613"/>
        <v>9.971751493787975E-3</v>
      </c>
      <c r="AC306" s="24">
        <f t="shared" si="613"/>
        <v>1.1836824600324253E-2</v>
      </c>
      <c r="AD306" s="24">
        <f t="shared" si="613"/>
        <v>1.1261178040917162E-2</v>
      </c>
      <c r="AE306" s="24">
        <f t="shared" si="613"/>
        <v>1.2429762350263661E-2</v>
      </c>
    </row>
    <row r="307" spans="1:31" s="19" customFormat="1" ht="13.8" x14ac:dyDescent="0.3">
      <c r="A307" s="22" t="s">
        <v>3039</v>
      </c>
      <c r="B307" s="22" t="s">
        <v>3040</v>
      </c>
      <c r="C307" s="22" t="s">
        <v>3041</v>
      </c>
      <c r="D307" s="22" t="s">
        <v>3042</v>
      </c>
      <c r="E307" s="22" t="s">
        <v>3043</v>
      </c>
      <c r="F307" s="22" t="s">
        <v>3044</v>
      </c>
      <c r="G307" s="22" t="s">
        <v>3045</v>
      </c>
      <c r="H307" s="22" t="s">
        <v>3046</v>
      </c>
      <c r="I307" s="22" t="s">
        <v>3047</v>
      </c>
      <c r="J307" s="23">
        <f t="shared" si="513"/>
        <v>45023</v>
      </c>
      <c r="K307" s="24">
        <f t="shared" ref="K307:R307" si="614">B307/B306-1</f>
        <v>6.7233335463665611E-3</v>
      </c>
      <c r="L307" s="24">
        <f t="shared" si="614"/>
        <v>6.7562590109762066E-3</v>
      </c>
      <c r="M307" s="24">
        <f t="shared" si="614"/>
        <v>3.0779625389436571E-3</v>
      </c>
      <c r="N307" s="24">
        <f t="shared" si="614"/>
        <v>1.1390989131444984E-2</v>
      </c>
      <c r="O307" s="24">
        <f t="shared" si="614"/>
        <v>3.5532456512514798E-3</v>
      </c>
      <c r="P307" s="24">
        <f t="shared" si="614"/>
        <v>3.023242173961771E-3</v>
      </c>
      <c r="Q307" s="24">
        <f t="shared" si="614"/>
        <v>1.1985793680332479E-2</v>
      </c>
      <c r="R307" s="24">
        <f t="shared" si="614"/>
        <v>7.2460837445065263E-3</v>
      </c>
      <c r="S307" s="26">
        <f t="shared" si="553"/>
        <v>45023</v>
      </c>
      <c r="T307" s="24">
        <f t="shared" si="554"/>
        <v>4.6466902927192978E-3</v>
      </c>
      <c r="U307" s="24">
        <f t="shared" si="558"/>
        <v>8.8485715175339406E-3</v>
      </c>
      <c r="V307" s="24"/>
      <c r="W307" s="26">
        <f t="shared" si="555"/>
        <v>45023</v>
      </c>
      <c r="X307" s="24">
        <f t="shared" ref="X307:AE307" si="615">STDEV(K288:K307)</f>
        <v>8.8485715175339406E-3</v>
      </c>
      <c r="Y307" s="24">
        <f t="shared" si="615"/>
        <v>1.0817686122786213E-2</v>
      </c>
      <c r="Z307" s="24">
        <f t="shared" si="615"/>
        <v>5.5600253949198084E-3</v>
      </c>
      <c r="AA307" s="24">
        <f t="shared" si="615"/>
        <v>1.0700589890420439E-2</v>
      </c>
      <c r="AB307" s="24">
        <f t="shared" si="615"/>
        <v>9.9039084264849302E-3</v>
      </c>
      <c r="AC307" s="24">
        <f t="shared" si="615"/>
        <v>1.1814499756682565E-2</v>
      </c>
      <c r="AD307" s="24">
        <f t="shared" si="615"/>
        <v>1.1638085301953554E-2</v>
      </c>
      <c r="AE307" s="24">
        <f t="shared" si="615"/>
        <v>1.2549016386121466E-2</v>
      </c>
    </row>
    <row r="308" spans="1:31" s="19" customFormat="1" ht="13.8" x14ac:dyDescent="0.3">
      <c r="A308" s="22" t="s">
        <v>3048</v>
      </c>
      <c r="B308" s="22" t="s">
        <v>3049</v>
      </c>
      <c r="C308" s="22" t="s">
        <v>3050</v>
      </c>
      <c r="D308" s="22" t="s">
        <v>3051</v>
      </c>
      <c r="E308" s="22" t="s">
        <v>3052</v>
      </c>
      <c r="F308" s="22" t="s">
        <v>3053</v>
      </c>
      <c r="G308" s="22" t="s">
        <v>3054</v>
      </c>
      <c r="H308" s="22" t="s">
        <v>3055</v>
      </c>
      <c r="I308" s="22" t="s">
        <v>3056</v>
      </c>
      <c r="J308" s="23">
        <f t="shared" si="513"/>
        <v>45026</v>
      </c>
      <c r="K308" s="24">
        <f t="shared" ref="K308:R308" si="616">B308/B307-1</f>
        <v>-1.0648248075401101E-2</v>
      </c>
      <c r="L308" s="24">
        <f t="shared" si="616"/>
        <v>-1.1691841321277319E-2</v>
      </c>
      <c r="M308" s="24">
        <f t="shared" si="616"/>
        <v>-4.2566328630768702E-3</v>
      </c>
      <c r="N308" s="24">
        <f t="shared" si="616"/>
        <v>-1.1463928633677178E-2</v>
      </c>
      <c r="O308" s="24">
        <f t="shared" si="616"/>
        <v>-1.1176874702742645E-2</v>
      </c>
      <c r="P308" s="24">
        <f t="shared" si="616"/>
        <v>-1.1636560808871321E-2</v>
      </c>
      <c r="Q308" s="24">
        <f t="shared" si="616"/>
        <v>-4.4632560574987545E-3</v>
      </c>
      <c r="R308" s="24">
        <f t="shared" si="616"/>
        <v>-2.2060348923583439E-2</v>
      </c>
      <c r="S308" s="26">
        <f t="shared" si="553"/>
        <v>45026</v>
      </c>
      <c r="T308" s="24">
        <f t="shared" si="554"/>
        <v>7.196823157238603E-3</v>
      </c>
      <c r="U308" s="24">
        <f t="shared" si="558"/>
        <v>8.964047142617863E-3</v>
      </c>
      <c r="V308" s="24"/>
      <c r="W308" s="26">
        <f t="shared" si="555"/>
        <v>45026</v>
      </c>
      <c r="X308" s="24">
        <f t="shared" ref="X308:AE308" si="617">STDEV(K289:K308)</f>
        <v>8.964047142617863E-3</v>
      </c>
      <c r="Y308" s="24">
        <f t="shared" si="617"/>
        <v>1.0883794336860377E-2</v>
      </c>
      <c r="Z308" s="24">
        <f t="shared" si="617"/>
        <v>5.5211755899447898E-3</v>
      </c>
      <c r="AA308" s="24">
        <f t="shared" si="617"/>
        <v>1.0731422924285687E-2</v>
      </c>
      <c r="AB308" s="24">
        <f t="shared" si="617"/>
        <v>1.0583925515061359E-2</v>
      </c>
      <c r="AC308" s="24">
        <f t="shared" si="617"/>
        <v>1.1884621532579893E-2</v>
      </c>
      <c r="AD308" s="24">
        <f t="shared" si="617"/>
        <v>1.1030584258929568E-2</v>
      </c>
      <c r="AE308" s="24">
        <f t="shared" si="617"/>
        <v>1.3188829694066519E-2</v>
      </c>
    </row>
    <row r="309" spans="1:31" s="19" customFormat="1" ht="13.8" x14ac:dyDescent="0.3">
      <c r="A309" s="22" t="s">
        <v>3057</v>
      </c>
      <c r="B309" s="22" t="s">
        <v>3058</v>
      </c>
      <c r="C309" s="22" t="s">
        <v>3059</v>
      </c>
      <c r="D309" s="22" t="s">
        <v>3060</v>
      </c>
      <c r="E309" s="22" t="s">
        <v>3061</v>
      </c>
      <c r="F309" s="22" t="s">
        <v>3062</v>
      </c>
      <c r="G309" s="22" t="s">
        <v>3063</v>
      </c>
      <c r="H309" s="22" t="s">
        <v>3064</v>
      </c>
      <c r="I309" s="22" t="s">
        <v>3065</v>
      </c>
      <c r="J309" s="23">
        <f t="shared" si="513"/>
        <v>45027</v>
      </c>
      <c r="K309" s="24">
        <f t="shared" ref="K309:R309" si="618">B309/B308-1</f>
        <v>6.4808120906714173E-3</v>
      </c>
      <c r="L309" s="24">
        <f t="shared" si="618"/>
        <v>6.6131480276900856E-3</v>
      </c>
      <c r="M309" s="24">
        <f t="shared" si="618"/>
        <v>1.0428704303955261E-3</v>
      </c>
      <c r="N309" s="24">
        <f t="shared" si="618"/>
        <v>9.6141053897014217E-3</v>
      </c>
      <c r="O309" s="24">
        <f t="shared" si="618"/>
        <v>6.4532506747185803E-3</v>
      </c>
      <c r="P309" s="24">
        <f t="shared" si="618"/>
        <v>4.0016135538523123E-3</v>
      </c>
      <c r="Q309" s="24">
        <f t="shared" si="618"/>
        <v>1.7156632541248662E-3</v>
      </c>
      <c r="R309" s="24">
        <f t="shared" si="618"/>
        <v>1.2957241445380685E-2</v>
      </c>
      <c r="S309" s="26">
        <f t="shared" si="553"/>
        <v>45027</v>
      </c>
      <c r="T309" s="24">
        <f t="shared" si="554"/>
        <v>7.5008511726779607E-3</v>
      </c>
      <c r="U309" s="24">
        <f t="shared" si="558"/>
        <v>8.9135207564523915E-3</v>
      </c>
      <c r="V309" s="24"/>
      <c r="W309" s="26">
        <f t="shared" si="555"/>
        <v>45027</v>
      </c>
      <c r="X309" s="24">
        <f t="shared" ref="X309:AE309" si="619">STDEV(K290:K309)</f>
        <v>8.9135207564523915E-3</v>
      </c>
      <c r="Y309" s="24">
        <f t="shared" si="619"/>
        <v>1.0722717952479607E-2</v>
      </c>
      <c r="Z309" s="24">
        <f t="shared" si="619"/>
        <v>5.4715244858579166E-3</v>
      </c>
      <c r="AA309" s="24">
        <f t="shared" si="619"/>
        <v>1.0786976045229206E-2</v>
      </c>
      <c r="AB309" s="24">
        <f t="shared" si="619"/>
        <v>1.0197417335641674E-2</v>
      </c>
      <c r="AC309" s="24">
        <f t="shared" si="619"/>
        <v>1.1618781159149789E-2</v>
      </c>
      <c r="AD309" s="24">
        <f t="shared" si="619"/>
        <v>1.1020683718719121E-2</v>
      </c>
      <c r="AE309" s="24">
        <f t="shared" si="619"/>
        <v>1.2863096090587027E-2</v>
      </c>
    </row>
    <row r="310" spans="1:31" s="19" customFormat="1" ht="13.8" x14ac:dyDescent="0.3">
      <c r="A310" s="22" t="s">
        <v>3066</v>
      </c>
      <c r="B310" s="22" t="s">
        <v>657</v>
      </c>
      <c r="C310" s="22" t="s">
        <v>3067</v>
      </c>
      <c r="D310" s="22" t="s">
        <v>3068</v>
      </c>
      <c r="E310" s="22" t="s">
        <v>3069</v>
      </c>
      <c r="F310" s="22" t="s">
        <v>3070</v>
      </c>
      <c r="G310" s="22" t="s">
        <v>3071</v>
      </c>
      <c r="H310" s="22" t="s">
        <v>3072</v>
      </c>
      <c r="I310" s="22" t="s">
        <v>3073</v>
      </c>
      <c r="J310" s="23">
        <f t="shared" si="513"/>
        <v>45028</v>
      </c>
      <c r="K310" s="24">
        <f t="shared" ref="K310:R310" si="620">B310/B309-1</f>
        <v>-2.6393859283753152E-3</v>
      </c>
      <c r="L310" s="24">
        <f t="shared" si="620"/>
        <v>-2.6084421059819896E-3</v>
      </c>
      <c r="M310" s="24">
        <f t="shared" si="620"/>
        <v>-7.4144986297256521E-3</v>
      </c>
      <c r="N310" s="24">
        <f t="shared" si="620"/>
        <v>-3.7658385103027658E-3</v>
      </c>
      <c r="O310" s="24">
        <f t="shared" si="620"/>
        <v>1.2345842902467874E-2</v>
      </c>
      <c r="P310" s="24">
        <f t="shared" si="620"/>
        <v>-1.6124798440019239E-3</v>
      </c>
      <c r="Q310" s="24">
        <f t="shared" si="620"/>
        <v>1.9502559710962153E-3</v>
      </c>
      <c r="R310" s="24">
        <f t="shared" si="620"/>
        <v>-1.0974275137136114E-2</v>
      </c>
      <c r="S310" s="26">
        <f t="shared" si="553"/>
        <v>45028</v>
      </c>
      <c r="T310" s="24">
        <f t="shared" si="554"/>
        <v>7.5495424180286675E-3</v>
      </c>
      <c r="U310" s="24">
        <f t="shared" si="558"/>
        <v>8.5674199569379453E-3</v>
      </c>
      <c r="V310" s="24"/>
      <c r="W310" s="26">
        <f t="shared" si="555"/>
        <v>45028</v>
      </c>
      <c r="X310" s="24">
        <f t="shared" ref="X310:AE310" si="621">STDEV(K291:K310)</f>
        <v>8.5674199569379453E-3</v>
      </c>
      <c r="Y310" s="24">
        <f t="shared" si="621"/>
        <v>1.0194938826256472E-2</v>
      </c>
      <c r="Z310" s="24">
        <f t="shared" si="621"/>
        <v>5.6101661230205362E-3</v>
      </c>
      <c r="AA310" s="24">
        <f t="shared" si="621"/>
        <v>1.0745409373800334E-2</v>
      </c>
      <c r="AB310" s="24">
        <f t="shared" si="621"/>
        <v>9.7704910600380536E-3</v>
      </c>
      <c r="AC310" s="24">
        <f t="shared" si="621"/>
        <v>1.0519072033270901E-2</v>
      </c>
      <c r="AD310" s="24">
        <f t="shared" si="621"/>
        <v>1.0854879612688948E-2</v>
      </c>
      <c r="AE310" s="24">
        <f t="shared" si="621"/>
        <v>1.2855525679464361E-2</v>
      </c>
    </row>
    <row r="311" spans="1:31" s="19" customFormat="1" ht="13.8" x14ac:dyDescent="0.3">
      <c r="A311" s="22" t="s">
        <v>3074</v>
      </c>
      <c r="B311" s="22" t="s">
        <v>3075</v>
      </c>
      <c r="C311" s="22" t="s">
        <v>3076</v>
      </c>
      <c r="D311" s="22" t="s">
        <v>3077</v>
      </c>
      <c r="E311" s="22" t="s">
        <v>3078</v>
      </c>
      <c r="F311" s="22" t="s">
        <v>3079</v>
      </c>
      <c r="G311" s="22" t="s">
        <v>3080</v>
      </c>
      <c r="H311" s="22" t="s">
        <v>3081</v>
      </c>
      <c r="I311" s="22" t="s">
        <v>3082</v>
      </c>
      <c r="J311" s="23">
        <f t="shared" si="513"/>
        <v>45029</v>
      </c>
      <c r="K311" s="24">
        <f t="shared" ref="K311:R311" si="622">B311/B310-1</f>
        <v>-2.6208019227736967E-3</v>
      </c>
      <c r="L311" s="24">
        <f t="shared" si="622"/>
        <v>-2.9602785400876241E-3</v>
      </c>
      <c r="M311" s="24">
        <f t="shared" si="622"/>
        <v>-5.5409519847197108E-3</v>
      </c>
      <c r="N311" s="24">
        <f t="shared" si="622"/>
        <v>-5.1681192539932974E-3</v>
      </c>
      <c r="O311" s="24">
        <f t="shared" si="622"/>
        <v>1.0752829174260903E-3</v>
      </c>
      <c r="P311" s="24">
        <f t="shared" si="622"/>
        <v>-1.1429000686813406E-3</v>
      </c>
      <c r="Q311" s="24">
        <f t="shared" si="622"/>
        <v>1.5409474019127956E-3</v>
      </c>
      <c r="R311" s="24">
        <f t="shared" si="622"/>
        <v>-1.3244218888209702E-2</v>
      </c>
      <c r="S311" s="26">
        <f t="shared" si="553"/>
        <v>45029</v>
      </c>
      <c r="T311" s="24">
        <f t="shared" si="554"/>
        <v>7.2966028055682199E-3</v>
      </c>
      <c r="U311" s="24">
        <f t="shared" si="558"/>
        <v>8.5660693348851118E-3</v>
      </c>
      <c r="V311" s="24"/>
      <c r="W311" s="26">
        <f t="shared" si="555"/>
        <v>45029</v>
      </c>
      <c r="X311" s="24">
        <f t="shared" ref="X311:AE311" si="623">STDEV(K292:K311)</f>
        <v>8.5660693348851118E-3</v>
      </c>
      <c r="Y311" s="24">
        <f t="shared" si="623"/>
        <v>1.015578793005271E-2</v>
      </c>
      <c r="Z311" s="24">
        <f t="shared" si="623"/>
        <v>5.652260117459112E-3</v>
      </c>
      <c r="AA311" s="24">
        <f t="shared" si="623"/>
        <v>1.0776495799448964E-2</v>
      </c>
      <c r="AB311" s="24">
        <f t="shared" si="623"/>
        <v>9.752338327919486E-3</v>
      </c>
      <c r="AC311" s="24">
        <f t="shared" si="623"/>
        <v>1.0369832996513768E-2</v>
      </c>
      <c r="AD311" s="24">
        <f t="shared" si="623"/>
        <v>1.0854375901883135E-2</v>
      </c>
      <c r="AE311" s="24">
        <f t="shared" si="623"/>
        <v>1.2977897340431083E-2</v>
      </c>
    </row>
    <row r="312" spans="1:31" s="19" customFormat="1" ht="13.8" x14ac:dyDescent="0.3">
      <c r="A312" s="22" t="s">
        <v>3083</v>
      </c>
      <c r="B312" s="22" t="s">
        <v>3084</v>
      </c>
      <c r="C312" s="22" t="s">
        <v>3085</v>
      </c>
      <c r="D312" s="22" t="s">
        <v>3086</v>
      </c>
      <c r="E312" s="22" t="s">
        <v>3087</v>
      </c>
      <c r="F312" s="22" t="s">
        <v>3088</v>
      </c>
      <c r="G312" s="22" t="s">
        <v>3089</v>
      </c>
      <c r="H312" s="22" t="s">
        <v>3090</v>
      </c>
      <c r="I312" s="22" t="s">
        <v>3091</v>
      </c>
      <c r="J312" s="23">
        <f t="shared" si="513"/>
        <v>45030</v>
      </c>
      <c r="K312" s="24">
        <f t="shared" ref="K312:R312" si="624">B312/B311-1</f>
        <v>4.2983003341223736E-3</v>
      </c>
      <c r="L312" s="24">
        <f t="shared" si="624"/>
        <v>5.5947380933514257E-3</v>
      </c>
      <c r="M312" s="24">
        <f t="shared" si="624"/>
        <v>-1.8541056554977065E-3</v>
      </c>
      <c r="N312" s="24">
        <f t="shared" si="624"/>
        <v>9.017105107183232E-3</v>
      </c>
      <c r="O312" s="24">
        <f t="shared" si="624"/>
        <v>1.0007728481418843E-2</v>
      </c>
      <c r="P312" s="24">
        <f t="shared" si="624"/>
        <v>2.4871746662726846E-3</v>
      </c>
      <c r="Q312" s="24">
        <f t="shared" si="624"/>
        <v>1.6531911447756897E-2</v>
      </c>
      <c r="R312" s="24">
        <f t="shared" si="624"/>
        <v>3.7898584081210718E-3</v>
      </c>
      <c r="S312" s="26">
        <f t="shared" si="553"/>
        <v>45030</v>
      </c>
      <c r="T312" s="24">
        <f t="shared" si="554"/>
        <v>6.7534151929297707E-3</v>
      </c>
      <c r="U312" s="24">
        <f t="shared" si="558"/>
        <v>6.4070806878439969E-3</v>
      </c>
      <c r="V312" s="24"/>
      <c r="W312" s="26">
        <f t="shared" si="555"/>
        <v>45030</v>
      </c>
      <c r="X312" s="24">
        <f t="shared" ref="X312:AE312" si="625">STDEV(K293:K312)</f>
        <v>6.4070806878439969E-3</v>
      </c>
      <c r="Y312" s="24">
        <f t="shared" si="625"/>
        <v>7.4999981442421294E-3</v>
      </c>
      <c r="Z312" s="24">
        <f t="shared" si="625"/>
        <v>5.3221424281000166E-3</v>
      </c>
      <c r="AA312" s="24">
        <f t="shared" si="625"/>
        <v>9.4911248295907018E-3</v>
      </c>
      <c r="AB312" s="24">
        <f t="shared" si="625"/>
        <v>9.844505119788587E-3</v>
      </c>
      <c r="AC312" s="24">
        <f t="shared" si="625"/>
        <v>6.9379696093909583E-3</v>
      </c>
      <c r="AD312" s="24">
        <f t="shared" si="625"/>
        <v>9.6862558188283796E-3</v>
      </c>
      <c r="AE312" s="24">
        <f t="shared" si="625"/>
        <v>1.2229830531345159E-2</v>
      </c>
    </row>
    <row r="313" spans="1:31" s="19" customFormat="1" ht="13.8" x14ac:dyDescent="0.3">
      <c r="A313" s="22" t="s">
        <v>3092</v>
      </c>
      <c r="B313" s="22" t="s">
        <v>3093</v>
      </c>
      <c r="C313" s="22" t="s">
        <v>3094</v>
      </c>
      <c r="D313" s="22" t="s">
        <v>3095</v>
      </c>
      <c r="E313" s="22" t="s">
        <v>3096</v>
      </c>
      <c r="F313" s="22" t="s">
        <v>3097</v>
      </c>
      <c r="G313" s="22" t="s">
        <v>3098</v>
      </c>
      <c r="H313" s="22" t="s">
        <v>3099</v>
      </c>
      <c r="I313" s="22" t="s">
        <v>3100</v>
      </c>
      <c r="J313" s="23">
        <f t="shared" si="513"/>
        <v>45033</v>
      </c>
      <c r="K313" s="24">
        <f t="shared" ref="K313:R313" si="626">B313/B312-1</f>
        <v>7.2707315827986729E-3</v>
      </c>
      <c r="L313" s="24">
        <f t="shared" si="626"/>
        <v>9.9320178203672338E-3</v>
      </c>
      <c r="M313" s="24">
        <f t="shared" si="626"/>
        <v>1.1497756651456914E-2</v>
      </c>
      <c r="N313" s="24">
        <f t="shared" si="626"/>
        <v>1.0303435378091752E-2</v>
      </c>
      <c r="O313" s="24">
        <f t="shared" si="626"/>
        <v>-1.2982296867907417E-2</v>
      </c>
      <c r="P313" s="24">
        <f t="shared" si="626"/>
        <v>1.0550965073036878E-2</v>
      </c>
      <c r="Q313" s="24">
        <f t="shared" si="626"/>
        <v>1.2378057747928661E-2</v>
      </c>
      <c r="R313" s="24">
        <f t="shared" si="626"/>
        <v>8.447576752268704E-3</v>
      </c>
      <c r="S313" s="26">
        <f t="shared" si="553"/>
        <v>45033</v>
      </c>
      <c r="T313" s="24">
        <f t="shared" si="554"/>
        <v>4.8595202629304109E-3</v>
      </c>
      <c r="U313" s="24">
        <f t="shared" si="558"/>
        <v>6.2839212069868301E-3</v>
      </c>
      <c r="V313" s="24"/>
      <c r="W313" s="26">
        <f t="shared" si="555"/>
        <v>45033</v>
      </c>
      <c r="X313" s="24">
        <f t="shared" ref="X313:AE313" si="627">STDEV(K294:K313)</f>
        <v>6.2839212069868301E-3</v>
      </c>
      <c r="Y313" s="24">
        <f t="shared" si="627"/>
        <v>7.4119047280223624E-3</v>
      </c>
      <c r="Z313" s="24">
        <f t="shared" si="627"/>
        <v>6.1075244247525964E-3</v>
      </c>
      <c r="AA313" s="24">
        <f t="shared" si="627"/>
        <v>9.3242530642241288E-3</v>
      </c>
      <c r="AB313" s="24">
        <f t="shared" si="627"/>
        <v>1.0575831826268889E-2</v>
      </c>
      <c r="AC313" s="24">
        <f t="shared" si="627"/>
        <v>6.9974116293406779E-3</v>
      </c>
      <c r="AD313" s="24">
        <f t="shared" si="627"/>
        <v>9.6877791603763395E-3</v>
      </c>
      <c r="AE313" s="24">
        <f t="shared" si="627"/>
        <v>1.2011052507592565E-2</v>
      </c>
    </row>
    <row r="314" spans="1:31" s="19" customFormat="1" ht="13.8" x14ac:dyDescent="0.3">
      <c r="A314" s="22" t="s">
        <v>3101</v>
      </c>
      <c r="B314" s="22" t="s">
        <v>3102</v>
      </c>
      <c r="C314" s="22" t="s">
        <v>3103</v>
      </c>
      <c r="D314" s="22" t="s">
        <v>3104</v>
      </c>
      <c r="E314" s="22" t="s">
        <v>3105</v>
      </c>
      <c r="F314" s="22" t="s">
        <v>3106</v>
      </c>
      <c r="G314" s="22" t="s">
        <v>3107</v>
      </c>
      <c r="H314" s="22" t="s">
        <v>3108</v>
      </c>
      <c r="I314" s="22" t="s">
        <v>3109</v>
      </c>
      <c r="J314" s="23">
        <f t="shared" si="513"/>
        <v>45034</v>
      </c>
      <c r="K314" s="24">
        <f t="shared" ref="K314:R314" si="628">B314/B313-1</f>
        <v>1.7317041235676012E-3</v>
      </c>
      <c r="L314" s="24">
        <f t="shared" si="628"/>
        <v>1.4097365457292899E-3</v>
      </c>
      <c r="M314" s="24">
        <f t="shared" si="628"/>
        <v>9.0220748888723001E-3</v>
      </c>
      <c r="N314" s="24">
        <f t="shared" si="628"/>
        <v>4.033772433635896E-3</v>
      </c>
      <c r="O314" s="24">
        <f t="shared" si="628"/>
        <v>-7.3583517292125089E-3</v>
      </c>
      <c r="P314" s="24">
        <f t="shared" si="628"/>
        <v>5.6207479836900553E-4</v>
      </c>
      <c r="Q314" s="24">
        <f t="shared" si="628"/>
        <v>-1.4708374694331061E-3</v>
      </c>
      <c r="R314" s="24">
        <f t="shared" si="628"/>
        <v>1.0565041678918474E-2</v>
      </c>
      <c r="S314" s="26">
        <f t="shared" si="553"/>
        <v>45034</v>
      </c>
      <c r="T314" s="24">
        <f t="shared" si="554"/>
        <v>4.3371246363029786E-3</v>
      </c>
      <c r="U314" s="24">
        <f t="shared" si="558"/>
        <v>5.3817317260093306E-3</v>
      </c>
      <c r="V314" s="24"/>
      <c r="W314" s="26">
        <f t="shared" si="555"/>
        <v>45034</v>
      </c>
      <c r="X314" s="24">
        <f t="shared" ref="X314:AE314" si="629">STDEV(K295:K314)</f>
        <v>5.3817317260093306E-3</v>
      </c>
      <c r="Y314" s="24">
        <f t="shared" si="629"/>
        <v>6.3873789497180386E-3</v>
      </c>
      <c r="Z314" s="24">
        <f t="shared" si="629"/>
        <v>6.0844420651147207E-3</v>
      </c>
      <c r="AA314" s="24">
        <f t="shared" si="629"/>
        <v>8.6009406700676954E-3</v>
      </c>
      <c r="AB314" s="24">
        <f t="shared" si="629"/>
        <v>9.6341675356381214E-3</v>
      </c>
      <c r="AC314" s="24">
        <f t="shared" si="629"/>
        <v>6.1679533162420745E-3</v>
      </c>
      <c r="AD314" s="24">
        <f t="shared" si="629"/>
        <v>9.3733151824528307E-3</v>
      </c>
      <c r="AE314" s="24">
        <f t="shared" si="629"/>
        <v>1.1923051815017483E-2</v>
      </c>
    </row>
    <row r="315" spans="1:31" s="19" customFormat="1" ht="13.8" x14ac:dyDescent="0.3">
      <c r="A315" s="22" t="s">
        <v>3110</v>
      </c>
      <c r="B315" s="22" t="s">
        <v>3111</v>
      </c>
      <c r="C315" s="22" t="s">
        <v>3112</v>
      </c>
      <c r="D315" s="22" t="s">
        <v>3113</v>
      </c>
      <c r="E315" s="22" t="s">
        <v>3114</v>
      </c>
      <c r="F315" s="22" t="s">
        <v>3115</v>
      </c>
      <c r="G315" s="22" t="s">
        <v>3116</v>
      </c>
      <c r="H315" s="22" t="s">
        <v>3117</v>
      </c>
      <c r="I315" s="22" t="s">
        <v>3118</v>
      </c>
      <c r="J315" s="23">
        <f t="shared" si="513"/>
        <v>45035</v>
      </c>
      <c r="K315" s="24">
        <f t="shared" ref="K315:R315" si="630">B315/B314-1</f>
        <v>-2.9303751301802405E-3</v>
      </c>
      <c r="L315" s="24">
        <f t="shared" si="630"/>
        <v>-3.1375726927281855E-3</v>
      </c>
      <c r="M315" s="24">
        <f t="shared" si="630"/>
        <v>5.6000448003579173E-4</v>
      </c>
      <c r="N315" s="24">
        <f t="shared" si="630"/>
        <v>9.6409074973724529E-4</v>
      </c>
      <c r="O315" s="24">
        <f t="shared" si="630"/>
        <v>-1.5487662819020365E-3</v>
      </c>
      <c r="P315" s="24">
        <f t="shared" si="630"/>
        <v>-6.2800421849248389E-3</v>
      </c>
      <c r="Q315" s="24">
        <f t="shared" si="630"/>
        <v>7.1164885523946619E-3</v>
      </c>
      <c r="R315" s="24">
        <f t="shared" si="630"/>
        <v>-5.6975815728571577E-3</v>
      </c>
      <c r="S315" s="26">
        <f t="shared" si="553"/>
        <v>45035</v>
      </c>
      <c r="T315" s="24">
        <f t="shared" si="554"/>
        <v>4.4097134517092152E-3</v>
      </c>
      <c r="U315" s="24">
        <f t="shared" si="558"/>
        <v>5.482122698522671E-3</v>
      </c>
      <c r="V315" s="24"/>
      <c r="W315" s="26">
        <f t="shared" si="555"/>
        <v>45035</v>
      </c>
      <c r="X315" s="24">
        <f t="shared" ref="X315:AE315" si="631">STDEV(K296:K315)</f>
        <v>5.482122698522671E-3</v>
      </c>
      <c r="Y315" s="24">
        <f t="shared" si="631"/>
        <v>6.4703739161950996E-3</v>
      </c>
      <c r="Z315" s="24">
        <f t="shared" si="631"/>
        <v>6.082120526944219E-3</v>
      </c>
      <c r="AA315" s="24">
        <f t="shared" si="631"/>
        <v>8.5944417765711351E-3</v>
      </c>
      <c r="AB315" s="24">
        <f t="shared" si="631"/>
        <v>9.5078495277400588E-3</v>
      </c>
      <c r="AC315" s="24">
        <f t="shared" si="631"/>
        <v>6.4501970751643682E-3</v>
      </c>
      <c r="AD315" s="24">
        <f t="shared" si="631"/>
        <v>9.4091543894846835E-3</v>
      </c>
      <c r="AE315" s="24">
        <f t="shared" si="631"/>
        <v>1.183305114889246E-2</v>
      </c>
    </row>
    <row r="316" spans="1:31" s="19" customFormat="1" ht="13.8" x14ac:dyDescent="0.3">
      <c r="A316" s="22" t="s">
        <v>3119</v>
      </c>
      <c r="B316" s="22" t="s">
        <v>3120</v>
      </c>
      <c r="C316" s="22" t="s">
        <v>3121</v>
      </c>
      <c r="D316" s="22" t="s">
        <v>3122</v>
      </c>
      <c r="E316" s="22" t="s">
        <v>3123</v>
      </c>
      <c r="F316" s="22" t="s">
        <v>3124</v>
      </c>
      <c r="G316" s="22" t="s">
        <v>3125</v>
      </c>
      <c r="H316" s="22" t="s">
        <v>3126</v>
      </c>
      <c r="I316" s="22" t="s">
        <v>3127</v>
      </c>
      <c r="J316" s="23">
        <f t="shared" si="513"/>
        <v>45036</v>
      </c>
      <c r="K316" s="24">
        <f t="shared" ref="K316:R316" si="632">B316/B315-1</f>
        <v>-1.0005243661090457E-2</v>
      </c>
      <c r="L316" s="24">
        <f t="shared" si="632"/>
        <v>-1.1128104782922477E-2</v>
      </c>
      <c r="M316" s="24">
        <f t="shared" si="632"/>
        <v>-9.5147478591818269E-3</v>
      </c>
      <c r="N316" s="24">
        <f t="shared" si="632"/>
        <v>-6.0651072612420975E-3</v>
      </c>
      <c r="O316" s="24">
        <f t="shared" si="632"/>
        <v>4.7463110026912947E-3</v>
      </c>
      <c r="P316" s="24">
        <f t="shared" si="632"/>
        <v>-1.4116731019476525E-2</v>
      </c>
      <c r="Q316" s="24">
        <f t="shared" si="632"/>
        <v>-1.0773851441228111E-3</v>
      </c>
      <c r="R316" s="24">
        <f t="shared" si="632"/>
        <v>-1.7568395263372838E-2</v>
      </c>
      <c r="S316" s="26">
        <f t="shared" si="553"/>
        <v>45036</v>
      </c>
      <c r="T316" s="24">
        <f t="shared" si="554"/>
        <v>6.7639311735712901E-3</v>
      </c>
      <c r="U316" s="24">
        <f t="shared" si="558"/>
        <v>6.0491946988191483E-3</v>
      </c>
      <c r="V316" s="24"/>
      <c r="W316" s="26">
        <f t="shared" si="555"/>
        <v>45036</v>
      </c>
      <c r="X316" s="24">
        <f t="shared" ref="X316:AE316" si="633">STDEV(K297:K316)</f>
        <v>6.0491946988191483E-3</v>
      </c>
      <c r="Y316" s="24">
        <f t="shared" si="633"/>
        <v>6.9534317657848673E-3</v>
      </c>
      <c r="Z316" s="24">
        <f t="shared" si="633"/>
        <v>6.3353631575606088E-3</v>
      </c>
      <c r="AA316" s="24">
        <f t="shared" si="633"/>
        <v>8.7380339566398672E-3</v>
      </c>
      <c r="AB316" s="24">
        <f t="shared" si="633"/>
        <v>9.2923879238607249E-3</v>
      </c>
      <c r="AC316" s="24">
        <f t="shared" si="633"/>
        <v>7.0879123607344016E-3</v>
      </c>
      <c r="AD316" s="24">
        <f t="shared" si="633"/>
        <v>9.3478386123973679E-3</v>
      </c>
      <c r="AE316" s="24">
        <f t="shared" si="633"/>
        <v>1.231366156817371E-2</v>
      </c>
    </row>
    <row r="317" spans="1:31" s="19" customFormat="1" ht="13.8" x14ac:dyDescent="0.3">
      <c r="A317" s="22" t="s">
        <v>3128</v>
      </c>
      <c r="B317" s="22" t="s">
        <v>3129</v>
      </c>
      <c r="C317" s="22" t="s">
        <v>3130</v>
      </c>
      <c r="D317" s="22" t="s">
        <v>3131</v>
      </c>
      <c r="E317" s="22" t="s">
        <v>3132</v>
      </c>
      <c r="F317" s="22" t="s">
        <v>3133</v>
      </c>
      <c r="G317" s="22" t="s">
        <v>3134</v>
      </c>
      <c r="H317" s="22" t="s">
        <v>3135</v>
      </c>
      <c r="I317" s="22" t="s">
        <v>3136</v>
      </c>
      <c r="J317" s="23">
        <f t="shared" si="513"/>
        <v>45037</v>
      </c>
      <c r="K317" s="24">
        <f t="shared" ref="K317:R317" si="634">B317/B316-1</f>
        <v>-1.6872410405365024E-2</v>
      </c>
      <c r="L317" s="24">
        <f t="shared" si="634"/>
        <v>-1.8375262164982198E-2</v>
      </c>
      <c r="M317" s="24">
        <f t="shared" si="634"/>
        <v>-7.5153980900717343E-3</v>
      </c>
      <c r="N317" s="24">
        <f t="shared" si="634"/>
        <v>-2.3717871070552787E-2</v>
      </c>
      <c r="O317" s="24">
        <f t="shared" si="634"/>
        <v>-6.716368674539841E-3</v>
      </c>
      <c r="P317" s="24">
        <f t="shared" si="634"/>
        <v>-1.2961089683599991E-2</v>
      </c>
      <c r="Q317" s="24">
        <f t="shared" si="634"/>
        <v>-1.5611819430719986E-2</v>
      </c>
      <c r="R317" s="24">
        <f t="shared" si="634"/>
        <v>-2.7452488076559423E-2</v>
      </c>
      <c r="S317" s="26">
        <f t="shared" si="553"/>
        <v>45037</v>
      </c>
      <c r="T317" s="24">
        <f t="shared" si="554"/>
        <v>9.5217911239516579E-3</v>
      </c>
      <c r="U317" s="24">
        <f t="shared" si="558"/>
        <v>7.1187576313689709E-3</v>
      </c>
      <c r="V317" s="24"/>
      <c r="W317" s="26">
        <f t="shared" si="555"/>
        <v>45037</v>
      </c>
      <c r="X317" s="24">
        <f t="shared" ref="X317:AE317" si="635">STDEV(K298:K317)</f>
        <v>7.1187576313689709E-3</v>
      </c>
      <c r="Y317" s="24">
        <f t="shared" si="635"/>
        <v>8.0624196935094716E-3</v>
      </c>
      <c r="Z317" s="24">
        <f t="shared" si="635"/>
        <v>6.1845177184613387E-3</v>
      </c>
      <c r="AA317" s="24">
        <f t="shared" si="635"/>
        <v>1.0060745592934274E-2</v>
      </c>
      <c r="AB317" s="24">
        <f t="shared" si="635"/>
        <v>9.4626412332040177E-3</v>
      </c>
      <c r="AC317" s="24">
        <f t="shared" si="635"/>
        <v>7.7077072472552565E-3</v>
      </c>
      <c r="AD317" s="24">
        <f t="shared" si="635"/>
        <v>1.0077368021453143E-2</v>
      </c>
      <c r="AE317" s="24">
        <f t="shared" si="635"/>
        <v>1.3280193424068399E-2</v>
      </c>
    </row>
    <row r="318" spans="1:31" s="19" customFormat="1" ht="13.8" x14ac:dyDescent="0.3">
      <c r="A318" s="22" t="s">
        <v>3137</v>
      </c>
      <c r="B318" s="22" t="s">
        <v>3138</v>
      </c>
      <c r="C318" s="22" t="s">
        <v>3139</v>
      </c>
      <c r="D318" s="22" t="s">
        <v>3140</v>
      </c>
      <c r="E318" s="22" t="s">
        <v>3141</v>
      </c>
      <c r="F318" s="22" t="s">
        <v>3142</v>
      </c>
      <c r="G318" s="22" t="s">
        <v>3143</v>
      </c>
      <c r="H318" s="22" t="s">
        <v>3144</v>
      </c>
      <c r="I318" s="22" t="s">
        <v>3145</v>
      </c>
      <c r="J318" s="23">
        <f t="shared" si="513"/>
        <v>45040</v>
      </c>
      <c r="K318" s="24">
        <f t="shared" ref="K318:R318" si="636">B318/B317-1</f>
        <v>-1.0353667014250889E-2</v>
      </c>
      <c r="L318" s="24">
        <f t="shared" si="636"/>
        <v>-1.1544511190203832E-2</v>
      </c>
      <c r="M318" s="24">
        <f t="shared" si="636"/>
        <v>1.4708115083885698E-3</v>
      </c>
      <c r="N318" s="24">
        <f t="shared" si="636"/>
        <v>-1.4292527924409049E-2</v>
      </c>
      <c r="O318" s="24">
        <f t="shared" si="636"/>
        <v>-3.7196450395875491E-3</v>
      </c>
      <c r="P318" s="24">
        <f t="shared" si="636"/>
        <v>-9.5415559148330775E-3</v>
      </c>
      <c r="Q318" s="24">
        <f t="shared" si="636"/>
        <v>-9.8486285983607758E-3</v>
      </c>
      <c r="R318" s="24">
        <f t="shared" si="636"/>
        <v>-1.5228408317930375E-2</v>
      </c>
      <c r="S318" s="26">
        <f t="shared" si="553"/>
        <v>45040</v>
      </c>
      <c r="T318" s="24">
        <f t="shared" si="554"/>
        <v>7.2144749194887215E-3</v>
      </c>
      <c r="U318" s="24">
        <f t="shared" si="558"/>
        <v>6.9509925973687851E-3</v>
      </c>
      <c r="V318" s="24"/>
      <c r="W318" s="26">
        <f t="shared" si="555"/>
        <v>45040</v>
      </c>
      <c r="X318" s="24">
        <f t="shared" ref="X318:AE318" si="637">STDEV(K299:K318)</f>
        <v>6.9509925973687851E-3</v>
      </c>
      <c r="Y318" s="24">
        <f t="shared" si="637"/>
        <v>7.6954877264565754E-3</v>
      </c>
      <c r="Z318" s="24">
        <f t="shared" si="637"/>
        <v>6.1738688042019515E-3</v>
      </c>
      <c r="AA318" s="24">
        <f t="shared" si="637"/>
        <v>9.3858618555498537E-3</v>
      </c>
      <c r="AB318" s="24">
        <f t="shared" si="637"/>
        <v>9.5015562442407608E-3</v>
      </c>
      <c r="AC318" s="24">
        <f t="shared" si="637"/>
        <v>7.5962016136391078E-3</v>
      </c>
      <c r="AD318" s="24">
        <f t="shared" si="637"/>
        <v>8.5342641220545398E-3</v>
      </c>
      <c r="AE318" s="24">
        <f t="shared" si="637"/>
        <v>1.281192409262885E-2</v>
      </c>
    </row>
    <row r="319" spans="1:31" s="19" customFormat="1" ht="13.8" x14ac:dyDescent="0.3">
      <c r="A319" s="22" t="s">
        <v>3146</v>
      </c>
      <c r="B319" s="22" t="s">
        <v>3147</v>
      </c>
      <c r="C319" s="22" t="s">
        <v>3148</v>
      </c>
      <c r="D319" s="22" t="s">
        <v>3149</v>
      </c>
      <c r="E319" s="22" t="s">
        <v>3150</v>
      </c>
      <c r="F319" s="22" t="s">
        <v>3151</v>
      </c>
      <c r="G319" s="22" t="s">
        <v>3152</v>
      </c>
      <c r="H319" s="22" t="s">
        <v>3153</v>
      </c>
      <c r="I319" s="22" t="s">
        <v>3154</v>
      </c>
      <c r="J319" s="23">
        <f t="shared" si="513"/>
        <v>45041</v>
      </c>
      <c r="K319" s="24">
        <f t="shared" ref="K319:R319" si="638">B319/B318-1</f>
        <v>3.0995227788581659E-3</v>
      </c>
      <c r="L319" s="24">
        <f t="shared" si="638"/>
        <v>2.3950664888920947E-3</v>
      </c>
      <c r="M319" s="24">
        <f t="shared" si="638"/>
        <v>-3.4394868247757948E-3</v>
      </c>
      <c r="N319" s="24">
        <f t="shared" si="638"/>
        <v>-4.3450257791785019E-3</v>
      </c>
      <c r="O319" s="24">
        <f t="shared" si="638"/>
        <v>8.9871459811190491E-3</v>
      </c>
      <c r="P319" s="24">
        <f t="shared" si="638"/>
        <v>7.6802195613199231E-3</v>
      </c>
      <c r="Q319" s="24">
        <f t="shared" si="638"/>
        <v>1.2981874829987028E-4</v>
      </c>
      <c r="R319" s="24">
        <f t="shared" si="638"/>
        <v>-1.0531074263602336E-2</v>
      </c>
      <c r="S319" s="26">
        <f t="shared" si="553"/>
        <v>45041</v>
      </c>
      <c r="T319" s="24">
        <f t="shared" si="554"/>
        <v>7.6722674973885019E-3</v>
      </c>
      <c r="U319" s="24">
        <f t="shared" si="558"/>
        <v>6.9790059555163795E-3</v>
      </c>
      <c r="V319" s="24"/>
      <c r="W319" s="26">
        <f t="shared" si="555"/>
        <v>45041</v>
      </c>
      <c r="X319" s="24">
        <f t="shared" ref="X319:AE319" si="639">STDEV(K300:K319)</f>
        <v>6.9790059555163795E-3</v>
      </c>
      <c r="Y319" s="24">
        <f t="shared" si="639"/>
        <v>7.739699913795973E-3</v>
      </c>
      <c r="Z319" s="24">
        <f t="shared" si="639"/>
        <v>5.7863984262327651E-3</v>
      </c>
      <c r="AA319" s="24">
        <f t="shared" si="639"/>
        <v>9.403327761014893E-3</v>
      </c>
      <c r="AB319" s="24">
        <f t="shared" si="639"/>
        <v>9.5260836277478566E-3</v>
      </c>
      <c r="AC319" s="24">
        <f t="shared" si="639"/>
        <v>7.8320674796417498E-3</v>
      </c>
      <c r="AD319" s="24">
        <f t="shared" si="639"/>
        <v>8.3362333271230649E-3</v>
      </c>
      <c r="AE319" s="24">
        <f t="shared" si="639"/>
        <v>1.2781280406337811E-2</v>
      </c>
    </row>
    <row r="320" spans="1:31" s="19" customFormat="1" ht="13.8" x14ac:dyDescent="0.3">
      <c r="A320" s="22" t="s">
        <v>3155</v>
      </c>
      <c r="B320" s="22" t="s">
        <v>3156</v>
      </c>
      <c r="C320" s="22" t="s">
        <v>3157</v>
      </c>
      <c r="D320" s="22" t="s">
        <v>3158</v>
      </c>
      <c r="E320" s="22" t="s">
        <v>3159</v>
      </c>
      <c r="F320" s="22" t="s">
        <v>3160</v>
      </c>
      <c r="G320" s="22" t="s">
        <v>3161</v>
      </c>
      <c r="H320" s="22" t="s">
        <v>3162</v>
      </c>
      <c r="I320" s="22" t="s">
        <v>3163</v>
      </c>
      <c r="J320" s="23">
        <f t="shared" si="513"/>
        <v>45042</v>
      </c>
      <c r="K320" s="24">
        <f t="shared" ref="K320:R320" si="640">B320/B319-1</f>
        <v>-3.6151486106186237E-3</v>
      </c>
      <c r="L320" s="24">
        <f t="shared" si="640"/>
        <v>-7.0163271829852825E-3</v>
      </c>
      <c r="M320" s="24">
        <f t="shared" si="640"/>
        <v>2.376968129611301E-3</v>
      </c>
      <c r="N320" s="24">
        <f t="shared" si="640"/>
        <v>-1.8831804241178363E-3</v>
      </c>
      <c r="O320" s="24">
        <f t="shared" si="640"/>
        <v>4.0967358266152942E-4</v>
      </c>
      <c r="P320" s="24">
        <f t="shared" si="640"/>
        <v>-1.0746134247056727E-2</v>
      </c>
      <c r="Q320" s="24">
        <f t="shared" si="640"/>
        <v>-1.0390332849151585E-2</v>
      </c>
      <c r="R320" s="24">
        <f t="shared" si="640"/>
        <v>3.9107758321343944E-4</v>
      </c>
      <c r="S320" s="26">
        <f t="shared" si="553"/>
        <v>45042</v>
      </c>
      <c r="T320" s="24">
        <f t="shared" si="554"/>
        <v>7.5777881822113547E-3</v>
      </c>
      <c r="U320" s="24">
        <f t="shared" si="558"/>
        <v>6.8219361536621731E-3</v>
      </c>
      <c r="V320" s="24"/>
      <c r="W320" s="26">
        <f t="shared" si="555"/>
        <v>45042</v>
      </c>
      <c r="X320" s="24">
        <f t="shared" ref="X320:AE320" si="641">STDEV(K301:K320)</f>
        <v>6.8219361536621731E-3</v>
      </c>
      <c r="Y320" s="24">
        <f t="shared" si="641"/>
        <v>7.631689087958784E-3</v>
      </c>
      <c r="Z320" s="24">
        <f t="shared" si="641"/>
        <v>5.5127111862483136E-3</v>
      </c>
      <c r="AA320" s="24">
        <f t="shared" si="641"/>
        <v>9.0389510726706455E-3</v>
      </c>
      <c r="AB320" s="24">
        <f t="shared" si="641"/>
        <v>9.4155328071646987E-3</v>
      </c>
      <c r="AC320" s="24">
        <f t="shared" si="641"/>
        <v>8.073617947764046E-3</v>
      </c>
      <c r="AD320" s="24">
        <f t="shared" si="641"/>
        <v>8.3825736524610756E-3</v>
      </c>
      <c r="AE320" s="24">
        <f t="shared" si="641"/>
        <v>1.2822217578864255E-2</v>
      </c>
    </row>
    <row r="321" spans="1:31" s="19" customFormat="1" ht="13.8" x14ac:dyDescent="0.3">
      <c r="A321" s="22" t="s">
        <v>3164</v>
      </c>
      <c r="B321" s="22" t="s">
        <v>3165</v>
      </c>
      <c r="C321" s="22" t="s">
        <v>3166</v>
      </c>
      <c r="D321" s="22" t="s">
        <v>3167</v>
      </c>
      <c r="E321" s="22" t="s">
        <v>3168</v>
      </c>
      <c r="F321" s="22" t="s">
        <v>3169</v>
      </c>
      <c r="G321" s="22" t="s">
        <v>3170</v>
      </c>
      <c r="H321" s="22" t="s">
        <v>3171</v>
      </c>
      <c r="I321" s="22" t="s">
        <v>3172</v>
      </c>
      <c r="J321" s="23">
        <f t="shared" si="513"/>
        <v>45043</v>
      </c>
      <c r="K321" s="24">
        <f t="shared" ref="K321:R321" si="642">B321/B320-1</f>
        <v>-1.4728297394765E-2</v>
      </c>
      <c r="L321" s="24">
        <f t="shared" si="642"/>
        <v>-1.8333156003699336E-2</v>
      </c>
      <c r="M321" s="24">
        <f t="shared" si="642"/>
        <v>-7.3511278052852402E-3</v>
      </c>
      <c r="N321" s="24">
        <f t="shared" si="642"/>
        <v>-6.2786937290374434E-3</v>
      </c>
      <c r="O321" s="24">
        <f t="shared" si="642"/>
        <v>2.7872815418554797E-3</v>
      </c>
      <c r="P321" s="24">
        <f t="shared" si="642"/>
        <v>-2.5688990036357606E-2</v>
      </c>
      <c r="Q321" s="24">
        <f t="shared" si="642"/>
        <v>-8.8380052965572053E-3</v>
      </c>
      <c r="R321" s="24">
        <f t="shared" si="642"/>
        <v>-6.9197325636622953E-3</v>
      </c>
      <c r="S321" s="26">
        <f t="shared" si="553"/>
        <v>45043</v>
      </c>
      <c r="T321" s="24">
        <f t="shared" si="554"/>
        <v>8.2270217520462267E-3</v>
      </c>
      <c r="U321" s="24">
        <f t="shared" si="558"/>
        <v>7.3541050763309994E-3</v>
      </c>
      <c r="V321" s="24"/>
      <c r="W321" s="26">
        <f t="shared" si="555"/>
        <v>45043</v>
      </c>
      <c r="X321" s="24">
        <f t="shared" ref="X321:AE321" si="643">STDEV(K302:K321)</f>
        <v>7.3541050763309994E-3</v>
      </c>
      <c r="Y321" s="24">
        <f t="shared" si="643"/>
        <v>8.3543499839500816E-3</v>
      </c>
      <c r="Z321" s="24">
        <f t="shared" si="643"/>
        <v>5.7343784817277099E-3</v>
      </c>
      <c r="AA321" s="24">
        <f t="shared" si="643"/>
        <v>9.0093571040310121E-3</v>
      </c>
      <c r="AB321" s="24">
        <f t="shared" si="643"/>
        <v>9.4010160893478988E-3</v>
      </c>
      <c r="AC321" s="24">
        <f t="shared" si="643"/>
        <v>9.6616627809747394E-3</v>
      </c>
      <c r="AD321" s="24">
        <f t="shared" si="643"/>
        <v>8.5789381685755974E-3</v>
      </c>
      <c r="AE321" s="24">
        <f t="shared" si="643"/>
        <v>1.2668121571702554E-2</v>
      </c>
    </row>
    <row r="322" spans="1:31" s="19" customFormat="1" ht="13.8" x14ac:dyDescent="0.3">
      <c r="A322" s="22" t="s">
        <v>3173</v>
      </c>
      <c r="B322" s="22" t="s">
        <v>3174</v>
      </c>
      <c r="C322" s="22" t="s">
        <v>3175</v>
      </c>
      <c r="D322" s="22" t="s">
        <v>3176</v>
      </c>
      <c r="E322" s="22" t="s">
        <v>3177</v>
      </c>
      <c r="F322" s="22" t="s">
        <v>3178</v>
      </c>
      <c r="G322" s="22" t="s">
        <v>3179</v>
      </c>
      <c r="H322" s="22" t="s">
        <v>3180</v>
      </c>
      <c r="I322" s="22" t="s">
        <v>3181</v>
      </c>
      <c r="J322" s="23">
        <f t="shared" si="513"/>
        <v>45044</v>
      </c>
      <c r="K322" s="24">
        <f t="shared" ref="K322:R322" si="644">B322/B321-1</f>
        <v>3.2322205578143581E-3</v>
      </c>
      <c r="L322" s="24">
        <f t="shared" si="644"/>
        <v>1.6591214160059931E-3</v>
      </c>
      <c r="M322" s="24">
        <f t="shared" si="644"/>
        <v>7.0424553993750916E-3</v>
      </c>
      <c r="N322" s="24">
        <f t="shared" si="644"/>
        <v>4.2674206107475854E-3</v>
      </c>
      <c r="O322" s="24">
        <f t="shared" si="644"/>
        <v>-5.624934134260684E-3</v>
      </c>
      <c r="P322" s="24">
        <f t="shared" si="644"/>
        <v>1.9370239336402584E-4</v>
      </c>
      <c r="Q322" s="24">
        <f t="shared" si="644"/>
        <v>1.0927033379755313E-2</v>
      </c>
      <c r="R322" s="24">
        <f t="shared" si="644"/>
        <v>-5.7906819318950253E-3</v>
      </c>
      <c r="S322" s="26">
        <f t="shared" si="553"/>
        <v>45044</v>
      </c>
      <c r="T322" s="24">
        <f t="shared" si="554"/>
        <v>8.0187717770147555E-3</v>
      </c>
      <c r="U322" s="24">
        <f t="shared" si="558"/>
        <v>7.3361663096319267E-3</v>
      </c>
      <c r="V322" s="24"/>
      <c r="W322" s="26">
        <f t="shared" si="555"/>
        <v>45044</v>
      </c>
      <c r="X322" s="24">
        <f t="shared" ref="X322:AE322" si="645">STDEV(K303:K322)</f>
        <v>7.3361663096319267E-3</v>
      </c>
      <c r="Y322" s="24">
        <f t="shared" si="645"/>
        <v>8.3490570468067876E-3</v>
      </c>
      <c r="Z322" s="24">
        <f t="shared" si="645"/>
        <v>5.9369841761118848E-3</v>
      </c>
      <c r="AA322" s="24">
        <f t="shared" si="645"/>
        <v>9.0512498037016165E-3</v>
      </c>
      <c r="AB322" s="24">
        <f t="shared" si="645"/>
        <v>9.4521820503083651E-3</v>
      </c>
      <c r="AC322" s="24">
        <f t="shared" si="645"/>
        <v>9.6625816040826432E-3</v>
      </c>
      <c r="AD322" s="24">
        <f t="shared" si="645"/>
        <v>8.9742602929917242E-3</v>
      </c>
      <c r="AE322" s="24">
        <f t="shared" si="645"/>
        <v>1.234745674745163E-2</v>
      </c>
    </row>
    <row r="323" spans="1:31" s="19" customFormat="1" ht="13.8" x14ac:dyDescent="0.3">
      <c r="A323" s="22" t="s">
        <v>3182</v>
      </c>
      <c r="B323" s="22" t="s">
        <v>3183</v>
      </c>
      <c r="C323" s="22" t="s">
        <v>3184</v>
      </c>
      <c r="D323" s="22" t="s">
        <v>3185</v>
      </c>
      <c r="E323" s="22" t="s">
        <v>3186</v>
      </c>
      <c r="F323" s="22" t="s">
        <v>3187</v>
      </c>
      <c r="G323" s="22" t="s">
        <v>3188</v>
      </c>
      <c r="H323" s="22" t="s">
        <v>3189</v>
      </c>
      <c r="I323" s="22" t="s">
        <v>3190</v>
      </c>
      <c r="J323" s="23">
        <f t="shared" ref="J323:J382" si="646">DATEVALUE(A323)</f>
        <v>45050</v>
      </c>
      <c r="K323" s="24">
        <f t="shared" ref="K323:R323" si="647">B323/B322-1</f>
        <v>-1.2313968421847843E-2</v>
      </c>
      <c r="L323" s="24">
        <f t="shared" si="647"/>
        <v>-2.0969630381826088E-2</v>
      </c>
      <c r="M323" s="24">
        <f t="shared" si="647"/>
        <v>-2.3437203476677215E-3</v>
      </c>
      <c r="N323" s="24">
        <f t="shared" si="647"/>
        <v>-5.2827638497419116E-3</v>
      </c>
      <c r="O323" s="24">
        <f t="shared" si="647"/>
        <v>2.3554348546068749E-2</v>
      </c>
      <c r="P323" s="24">
        <f t="shared" si="647"/>
        <v>-3.1789520451580899E-2</v>
      </c>
      <c r="Q323" s="24">
        <f t="shared" si="647"/>
        <v>2.7115812570515097E-3</v>
      </c>
      <c r="R323" s="24">
        <f t="shared" si="647"/>
        <v>-2.0119004447865185E-2</v>
      </c>
      <c r="S323" s="26">
        <f t="shared" si="553"/>
        <v>45050</v>
      </c>
      <c r="T323" s="24">
        <f t="shared" si="554"/>
        <v>8.4162417133417169E-3</v>
      </c>
      <c r="U323" s="24">
        <f t="shared" si="558"/>
        <v>7.6001036096098786E-3</v>
      </c>
      <c r="V323" s="24"/>
      <c r="W323" s="26">
        <f t="shared" si="555"/>
        <v>45050</v>
      </c>
      <c r="X323" s="24">
        <f t="shared" ref="X323:AE323" si="648">STDEV(K304:K323)</f>
        <v>7.6001036096098786E-3</v>
      </c>
      <c r="Y323" s="24">
        <f t="shared" si="648"/>
        <v>9.1760986583040438E-3</v>
      </c>
      <c r="Z323" s="24">
        <f t="shared" si="648"/>
        <v>5.9518290490763615E-3</v>
      </c>
      <c r="AA323" s="24">
        <f t="shared" si="648"/>
        <v>9.0685088749379028E-3</v>
      </c>
      <c r="AB323" s="24">
        <f t="shared" si="648"/>
        <v>1.0606213458838516E-2</v>
      </c>
      <c r="AC323" s="24">
        <f t="shared" si="648"/>
        <v>1.138447633556826E-2</v>
      </c>
      <c r="AD323" s="24">
        <f t="shared" si="648"/>
        <v>8.8945112778491802E-3</v>
      </c>
      <c r="AE323" s="24">
        <f t="shared" si="648"/>
        <v>1.224362348272828E-2</v>
      </c>
    </row>
    <row r="324" spans="1:31" s="19" customFormat="1" ht="13.8" x14ac:dyDescent="0.3">
      <c r="A324" s="22" t="s">
        <v>3191</v>
      </c>
      <c r="B324" s="22" t="s">
        <v>3192</v>
      </c>
      <c r="C324" s="22" t="s">
        <v>3193</v>
      </c>
      <c r="D324" s="22" t="s">
        <v>2988</v>
      </c>
      <c r="E324" s="22" t="s">
        <v>3194</v>
      </c>
      <c r="F324" s="22" t="s">
        <v>3195</v>
      </c>
      <c r="G324" s="22" t="s">
        <v>3196</v>
      </c>
      <c r="H324" s="22" t="s">
        <v>3197</v>
      </c>
      <c r="I324" s="22" t="s">
        <v>3198</v>
      </c>
      <c r="J324" s="23">
        <f t="shared" si="646"/>
        <v>45051</v>
      </c>
      <c r="K324" s="24">
        <f t="shared" ref="K324:R324" si="649">B324/B323-1</f>
        <v>1.6017421195186898E-3</v>
      </c>
      <c r="L324" s="24">
        <f t="shared" si="649"/>
        <v>2.2671367196802628E-4</v>
      </c>
      <c r="M324" s="24">
        <f t="shared" si="649"/>
        <v>8.4077572022331903E-3</v>
      </c>
      <c r="N324" s="24">
        <f t="shared" si="649"/>
        <v>-3.5642973727598726E-3</v>
      </c>
      <c r="O324" s="24">
        <f t="shared" si="649"/>
        <v>9.7459327232958248E-3</v>
      </c>
      <c r="P324" s="24">
        <f t="shared" si="649"/>
        <v>2.6709024591127228E-3</v>
      </c>
      <c r="Q324" s="24">
        <f t="shared" si="649"/>
        <v>-6.1171965335885536E-3</v>
      </c>
      <c r="R324" s="24">
        <f t="shared" si="649"/>
        <v>7.3374747455674516E-3</v>
      </c>
      <c r="S324" s="26">
        <f t="shared" si="553"/>
        <v>45051</v>
      </c>
      <c r="T324" s="24">
        <f t="shared" si="554"/>
        <v>8.0819019638896997E-3</v>
      </c>
      <c r="U324" s="24">
        <f t="shared" si="558"/>
        <v>7.4505343575182407E-3</v>
      </c>
      <c r="V324" s="24"/>
      <c r="W324" s="26">
        <f t="shared" si="555"/>
        <v>45051</v>
      </c>
      <c r="X324" s="24">
        <f t="shared" ref="X324:AE324" si="650">STDEV(K305:K324)</f>
        <v>7.4505343575182407E-3</v>
      </c>
      <c r="Y324" s="24">
        <f t="shared" si="650"/>
        <v>9.0149415308274153E-3</v>
      </c>
      <c r="Z324" s="24">
        <f t="shared" si="650"/>
        <v>6.055166321742151E-3</v>
      </c>
      <c r="AA324" s="24">
        <f t="shared" si="650"/>
        <v>9.0064135844299658E-3</v>
      </c>
      <c r="AB324" s="24">
        <f t="shared" si="650"/>
        <v>1.0206837150159213E-2</v>
      </c>
      <c r="AC324" s="24">
        <f t="shared" si="650"/>
        <v>1.0736112284117683E-2</v>
      </c>
      <c r="AD324" s="24">
        <f t="shared" si="650"/>
        <v>8.9250269774060059E-3</v>
      </c>
      <c r="AE324" s="24">
        <f t="shared" si="650"/>
        <v>1.1738277465988966E-2</v>
      </c>
    </row>
    <row r="325" spans="1:31" s="19" customFormat="1" ht="13.8" x14ac:dyDescent="0.3">
      <c r="A325" s="22" t="s">
        <v>3199</v>
      </c>
      <c r="B325" s="22" t="s">
        <v>3200</v>
      </c>
      <c r="C325" s="22" t="s">
        <v>3201</v>
      </c>
      <c r="D325" s="22" t="s">
        <v>3202</v>
      </c>
      <c r="E325" s="22" t="s">
        <v>3203</v>
      </c>
      <c r="F325" s="22" t="s">
        <v>3204</v>
      </c>
      <c r="G325" s="22" t="s">
        <v>3205</v>
      </c>
      <c r="H325" s="22" t="s">
        <v>3206</v>
      </c>
      <c r="I325" s="22" t="s">
        <v>3207</v>
      </c>
      <c r="J325" s="23">
        <f t="shared" si="646"/>
        <v>45054</v>
      </c>
      <c r="K325" s="24">
        <f t="shared" ref="K325:R325" si="651">B325/B324-1</f>
        <v>1.9100326125041533E-2</v>
      </c>
      <c r="L325" s="24">
        <f t="shared" si="651"/>
        <v>2.4711855570792141E-2</v>
      </c>
      <c r="M325" s="24">
        <f t="shared" si="651"/>
        <v>6.8757368545153685E-3</v>
      </c>
      <c r="N325" s="24">
        <f t="shared" si="651"/>
        <v>1.8912950207372159E-2</v>
      </c>
      <c r="O325" s="24">
        <f t="shared" si="651"/>
        <v>-1.2458982772764471E-2</v>
      </c>
      <c r="P325" s="24">
        <f t="shared" si="651"/>
        <v>2.7412370771090266E-2</v>
      </c>
      <c r="Q325" s="24">
        <f t="shared" si="651"/>
        <v>9.0508775660833596E-3</v>
      </c>
      <c r="R325" s="24">
        <f t="shared" si="651"/>
        <v>3.3151138902634658E-2</v>
      </c>
      <c r="S325" s="26">
        <f t="shared" si="553"/>
        <v>45054</v>
      </c>
      <c r="T325" s="24">
        <f t="shared" si="554"/>
        <v>1.3642396635612113E-2</v>
      </c>
      <c r="U325" s="24">
        <f t="shared" si="558"/>
        <v>8.9175844071073609E-3</v>
      </c>
      <c r="V325" s="24"/>
      <c r="W325" s="26">
        <f t="shared" si="555"/>
        <v>45054</v>
      </c>
      <c r="X325" s="24">
        <f t="shared" ref="X325:AE325" si="652">STDEV(K306:K325)</f>
        <v>8.9175844071073609E-3</v>
      </c>
      <c r="Y325" s="24">
        <f t="shared" si="652"/>
        <v>1.1106354960445751E-2</v>
      </c>
      <c r="Z325" s="24">
        <f t="shared" si="652"/>
        <v>6.274302183252852E-3</v>
      </c>
      <c r="AA325" s="24">
        <f t="shared" si="652"/>
        <v>1.0142939729171905E-2</v>
      </c>
      <c r="AB325" s="24">
        <f t="shared" si="652"/>
        <v>1.0616486019233078E-2</v>
      </c>
      <c r="AC325" s="24">
        <f t="shared" si="652"/>
        <v>1.2935721085087165E-2</v>
      </c>
      <c r="AD325" s="24">
        <f t="shared" si="652"/>
        <v>9.1015161162518628E-3</v>
      </c>
      <c r="AE325" s="24">
        <f t="shared" si="652"/>
        <v>1.4600684943550579E-2</v>
      </c>
    </row>
    <row r="326" spans="1:31" s="19" customFormat="1" ht="13.8" x14ac:dyDescent="0.3">
      <c r="A326" s="22" t="s">
        <v>3208</v>
      </c>
      <c r="B326" s="22" t="s">
        <v>3209</v>
      </c>
      <c r="C326" s="22" t="s">
        <v>3210</v>
      </c>
      <c r="D326" s="22" t="s">
        <v>3211</v>
      </c>
      <c r="E326" s="22" t="s">
        <v>3212</v>
      </c>
      <c r="F326" s="22" t="s">
        <v>3213</v>
      </c>
      <c r="G326" s="22" t="s">
        <v>3214</v>
      </c>
      <c r="H326" s="22" t="s">
        <v>3215</v>
      </c>
      <c r="I326" s="22" t="s">
        <v>3216</v>
      </c>
      <c r="J326" s="23">
        <f t="shared" si="646"/>
        <v>45055</v>
      </c>
      <c r="K326" s="24">
        <f t="shared" ref="K326:R326" si="653">B326/B325-1</f>
        <v>-9.7855121525480815E-3</v>
      </c>
      <c r="L326" s="24">
        <f t="shared" si="653"/>
        <v>-1.2530760085160408E-2</v>
      </c>
      <c r="M326" s="24">
        <f t="shared" si="653"/>
        <v>-7.2690484665679511E-3</v>
      </c>
      <c r="N326" s="24">
        <f t="shared" si="653"/>
        <v>-1.0974250334988778E-2</v>
      </c>
      <c r="O326" s="24">
        <f t="shared" si="653"/>
        <v>-1.3239187996471058E-3</v>
      </c>
      <c r="P326" s="24">
        <f t="shared" si="653"/>
        <v>-1.3037817093646042E-2</v>
      </c>
      <c r="Q326" s="24">
        <f t="shared" si="653"/>
        <v>-1.2056706814363882E-2</v>
      </c>
      <c r="R326" s="24">
        <f t="shared" si="653"/>
        <v>-1.8019456368313813E-2</v>
      </c>
      <c r="S326" s="26">
        <f t="shared" si="553"/>
        <v>45055</v>
      </c>
      <c r="T326" s="24">
        <f t="shared" si="554"/>
        <v>1.2495519674767258E-2</v>
      </c>
      <c r="U326" s="24">
        <f t="shared" si="558"/>
        <v>9.0664659606802742E-3</v>
      </c>
      <c r="V326" s="24"/>
      <c r="W326" s="26">
        <f t="shared" si="555"/>
        <v>45055</v>
      </c>
      <c r="X326" s="24">
        <f t="shared" ref="X326:AE326" si="654">STDEV(K307:K326)</f>
        <v>9.0664659606802742E-3</v>
      </c>
      <c r="Y326" s="24">
        <f t="shared" si="654"/>
        <v>1.1223676980789191E-2</v>
      </c>
      <c r="Z326" s="24">
        <f t="shared" si="654"/>
        <v>6.3948164082019161E-3</v>
      </c>
      <c r="AA326" s="24">
        <f t="shared" si="654"/>
        <v>1.0160639802522988E-2</v>
      </c>
      <c r="AB326" s="24">
        <f t="shared" si="654"/>
        <v>9.3049356803816905E-3</v>
      </c>
      <c r="AC326" s="24">
        <f t="shared" si="654"/>
        <v>1.3046133214477078E-2</v>
      </c>
      <c r="AD326" s="24">
        <f t="shared" si="654"/>
        <v>9.0889071913293207E-3</v>
      </c>
      <c r="AE326" s="24">
        <f t="shared" si="654"/>
        <v>1.4866414679180892E-2</v>
      </c>
    </row>
    <row r="327" spans="1:31" s="19" customFormat="1" ht="13.8" x14ac:dyDescent="0.3">
      <c r="A327" s="22" t="s">
        <v>3217</v>
      </c>
      <c r="B327" s="22" t="s">
        <v>3218</v>
      </c>
      <c r="C327" s="22" t="s">
        <v>3219</v>
      </c>
      <c r="D327" s="22" t="s">
        <v>2970</v>
      </c>
      <c r="E327" s="22" t="s">
        <v>3220</v>
      </c>
      <c r="F327" s="22" t="s">
        <v>3221</v>
      </c>
      <c r="G327" s="22" t="s">
        <v>3222</v>
      </c>
      <c r="H327" s="22" t="s">
        <v>3223</v>
      </c>
      <c r="I327" s="22" t="s">
        <v>3224</v>
      </c>
      <c r="J327" s="23">
        <f t="shared" si="646"/>
        <v>45056</v>
      </c>
      <c r="K327" s="24">
        <f t="shared" ref="K327:R327" si="655">B327/B326-1</f>
        <v>1.6336814365713881E-3</v>
      </c>
      <c r="L327" s="24">
        <f t="shared" si="655"/>
        <v>1.7388236480015973E-3</v>
      </c>
      <c r="M327" s="24">
        <f t="shared" si="655"/>
        <v>-6.8221706391893289E-3</v>
      </c>
      <c r="N327" s="24">
        <f t="shared" si="655"/>
        <v>3.0858951488736963E-3</v>
      </c>
      <c r="O327" s="24">
        <f t="shared" si="655"/>
        <v>4.4189129474150324E-3</v>
      </c>
      <c r="P327" s="24">
        <f t="shared" si="655"/>
        <v>2.4302320871649741E-4</v>
      </c>
      <c r="Q327" s="24">
        <f t="shared" si="655"/>
        <v>8.9097480172672938E-4</v>
      </c>
      <c r="R327" s="24">
        <f t="shared" si="655"/>
        <v>2.3944572748269E-3</v>
      </c>
      <c r="S327" s="26">
        <f t="shared" si="553"/>
        <v>45056</v>
      </c>
      <c r="T327" s="24">
        <f t="shared" si="554"/>
        <v>1.2424128266203979E-2</v>
      </c>
      <c r="U327" s="24">
        <f t="shared" si="558"/>
        <v>8.873714321865676E-3</v>
      </c>
      <c r="V327" s="24"/>
      <c r="W327" s="26">
        <f t="shared" si="555"/>
        <v>45056</v>
      </c>
      <c r="X327" s="24">
        <f t="shared" ref="X327:AE327" si="656">STDEV(K308:K327)</f>
        <v>8.873714321865676E-3</v>
      </c>
      <c r="Y327" s="24">
        <f t="shared" si="656"/>
        <v>1.1047648827262951E-2</v>
      </c>
      <c r="Z327" s="24">
        <f t="shared" si="656"/>
        <v>6.5053550916190457E-3</v>
      </c>
      <c r="AA327" s="24">
        <f t="shared" si="656"/>
        <v>9.7720096352849582E-3</v>
      </c>
      <c r="AB327" s="24">
        <f t="shared" si="656"/>
        <v>9.3192549100004751E-3</v>
      </c>
      <c r="AC327" s="24">
        <f t="shared" si="656"/>
        <v>1.2982030065218501E-2</v>
      </c>
      <c r="AD327" s="24">
        <f t="shared" si="656"/>
        <v>8.6674691750115284E-3</v>
      </c>
      <c r="AE327" s="24">
        <f t="shared" si="656"/>
        <v>1.4703593059840933E-2</v>
      </c>
    </row>
    <row r="328" spans="1:31" s="19" customFormat="1" ht="13.8" x14ac:dyDescent="0.3">
      <c r="A328" s="22" t="s">
        <v>3225</v>
      </c>
      <c r="B328" s="22" t="s">
        <v>3226</v>
      </c>
      <c r="C328" s="22" t="s">
        <v>3227</v>
      </c>
      <c r="D328" s="22" t="s">
        <v>3228</v>
      </c>
      <c r="E328" s="22" t="s">
        <v>3229</v>
      </c>
      <c r="F328" s="22" t="s">
        <v>3230</v>
      </c>
      <c r="G328" s="22" t="s">
        <v>3231</v>
      </c>
      <c r="H328" s="22" t="s">
        <v>3232</v>
      </c>
      <c r="I328" s="22" t="s">
        <v>3233</v>
      </c>
      <c r="J328" s="23">
        <f t="shared" si="646"/>
        <v>45057</v>
      </c>
      <c r="K328" s="24">
        <f t="shared" ref="K328:R328" si="657">B328/B327-1</f>
        <v>-1.8247834569558141E-2</v>
      </c>
      <c r="L328" s="24">
        <f t="shared" si="657"/>
        <v>-1.8400655189666715E-2</v>
      </c>
      <c r="M328" s="24">
        <f t="shared" si="657"/>
        <v>-1.0355802574699369E-2</v>
      </c>
      <c r="N328" s="24">
        <f t="shared" si="657"/>
        <v>-2.8847435152906997E-2</v>
      </c>
      <c r="O328" s="24">
        <f t="shared" si="657"/>
        <v>-7.7508346057296729E-3</v>
      </c>
      <c r="P328" s="24">
        <f t="shared" si="657"/>
        <v>-8.399618199172787E-3</v>
      </c>
      <c r="Q328" s="24">
        <f t="shared" si="657"/>
        <v>-2.9977808147043095E-2</v>
      </c>
      <c r="R328" s="24">
        <f t="shared" si="657"/>
        <v>-2.3422898703520101E-2</v>
      </c>
      <c r="S328" s="26">
        <f t="shared" si="553"/>
        <v>45057</v>
      </c>
      <c r="T328" s="24">
        <f t="shared" si="554"/>
        <v>1.4073948833695761E-2</v>
      </c>
      <c r="U328" s="24">
        <f t="shared" si="558"/>
        <v>9.3928787113527878E-3</v>
      </c>
      <c r="V328" s="24"/>
      <c r="W328" s="26">
        <f t="shared" si="555"/>
        <v>45057</v>
      </c>
      <c r="X328" s="24">
        <f t="shared" ref="X328:AE328" si="658">STDEV(K309:K328)</f>
        <v>9.3928787113527878E-3</v>
      </c>
      <c r="Y328" s="24">
        <f t="shared" si="658"/>
        <v>1.1411690419156474E-2</v>
      </c>
      <c r="Z328" s="24">
        <f t="shared" si="658"/>
        <v>6.8139667070340679E-3</v>
      </c>
      <c r="AA328" s="24">
        <f t="shared" si="658"/>
        <v>1.132385991079576E-2</v>
      </c>
      <c r="AB328" s="24">
        <f t="shared" si="658"/>
        <v>9.1112426604529704E-3</v>
      </c>
      <c r="AC328" s="24">
        <f t="shared" si="658"/>
        <v>1.2903560118372683E-2</v>
      </c>
      <c r="AD328" s="24">
        <f t="shared" si="658"/>
        <v>1.090869770384997E-2</v>
      </c>
      <c r="AE328" s="24">
        <f t="shared" si="658"/>
        <v>1.4791021124285172E-2</v>
      </c>
    </row>
    <row r="329" spans="1:31" s="19" customFormat="1" ht="13.8" x14ac:dyDescent="0.3">
      <c r="A329" s="22" t="s">
        <v>3234</v>
      </c>
      <c r="B329" s="22" t="s">
        <v>3235</v>
      </c>
      <c r="C329" s="22" t="s">
        <v>3236</v>
      </c>
      <c r="D329" s="22" t="s">
        <v>3237</v>
      </c>
      <c r="E329" s="22" t="s">
        <v>3238</v>
      </c>
      <c r="F329" s="22" t="s">
        <v>3239</v>
      </c>
      <c r="G329" s="22" t="s">
        <v>3240</v>
      </c>
      <c r="H329" s="22" t="s">
        <v>3241</v>
      </c>
      <c r="I329" s="22" t="s">
        <v>3242</v>
      </c>
      <c r="J329" s="23">
        <f t="shared" si="646"/>
        <v>45058</v>
      </c>
      <c r="K329" s="24">
        <f t="shared" ref="K329:R329" si="659">B329/B328-1</f>
        <v>-1.151615838339215E-2</v>
      </c>
      <c r="L329" s="24">
        <f t="shared" si="659"/>
        <v>-9.4425587169967296E-3</v>
      </c>
      <c r="M329" s="24">
        <f t="shared" si="659"/>
        <v>1.939231027696442E-3</v>
      </c>
      <c r="N329" s="24">
        <f t="shared" si="659"/>
        <v>-7.0877052707185584E-3</v>
      </c>
      <c r="O329" s="24">
        <f t="shared" si="659"/>
        <v>-2.1491073640833025E-2</v>
      </c>
      <c r="P329" s="24">
        <f t="shared" si="659"/>
        <v>-1.1376033323026835E-2</v>
      </c>
      <c r="Q329" s="24">
        <f t="shared" si="659"/>
        <v>-1.0947678626822333E-2</v>
      </c>
      <c r="R329" s="24">
        <f t="shared" si="659"/>
        <v>2.910323532853365E-3</v>
      </c>
      <c r="S329" s="26">
        <f t="shared" si="553"/>
        <v>45058</v>
      </c>
      <c r="T329" s="24">
        <f t="shared" si="554"/>
        <v>1.46462316145771E-2</v>
      </c>
      <c r="U329" s="24">
        <f t="shared" si="558"/>
        <v>9.320453023219967E-3</v>
      </c>
      <c r="V329" s="24"/>
      <c r="W329" s="26">
        <f t="shared" si="555"/>
        <v>45058</v>
      </c>
      <c r="X329" s="24">
        <f t="shared" ref="X329:AE329" si="660">STDEV(K310:K329)</f>
        <v>9.320453023219967E-3</v>
      </c>
      <c r="Y329" s="24">
        <f t="shared" si="660"/>
        <v>1.1215785640823253E-2</v>
      </c>
      <c r="Z329" s="24">
        <f t="shared" si="660"/>
        <v>6.8314254370356623E-3</v>
      </c>
      <c r="AA329" s="24">
        <f t="shared" si="660"/>
        <v>1.0978582801583536E-2</v>
      </c>
      <c r="AB329" s="24">
        <f t="shared" si="660"/>
        <v>1.0332502404495172E-2</v>
      </c>
      <c r="AC329" s="24">
        <f t="shared" si="660"/>
        <v>1.2861279979693765E-2</v>
      </c>
      <c r="AD329" s="24">
        <f t="shared" si="660"/>
        <v>1.1077075659051656E-2</v>
      </c>
      <c r="AE329" s="24">
        <f t="shared" si="660"/>
        <v>1.43194020174591E-2</v>
      </c>
    </row>
    <row r="330" spans="1:31" s="19" customFormat="1" ht="13.8" x14ac:dyDescent="0.3">
      <c r="A330" s="22" t="s">
        <v>3243</v>
      </c>
      <c r="B330" s="22" t="s">
        <v>3244</v>
      </c>
      <c r="C330" s="22" t="s">
        <v>3245</v>
      </c>
      <c r="D330" s="22" t="s">
        <v>3246</v>
      </c>
      <c r="E330" s="22" t="s">
        <v>3247</v>
      </c>
      <c r="F330" s="22" t="s">
        <v>3248</v>
      </c>
      <c r="G330" s="22" t="s">
        <v>3249</v>
      </c>
      <c r="H330" s="22" t="s">
        <v>3250</v>
      </c>
      <c r="I330" s="22" t="s">
        <v>3251</v>
      </c>
      <c r="J330" s="23">
        <f t="shared" si="646"/>
        <v>45061</v>
      </c>
      <c r="K330" s="24">
        <f t="shared" ref="K330:R330" si="661">B330/B329-1</f>
        <v>1.2273141512069152E-2</v>
      </c>
      <c r="L330" s="24">
        <f t="shared" si="661"/>
        <v>1.19789570516875E-2</v>
      </c>
      <c r="M330" s="24">
        <f t="shared" si="661"/>
        <v>4.7141337779181836E-3</v>
      </c>
      <c r="N330" s="24">
        <f t="shared" si="661"/>
        <v>1.923621560939992E-2</v>
      </c>
      <c r="O330" s="24">
        <f t="shared" si="661"/>
        <v>3.6249750116612578E-3</v>
      </c>
      <c r="P330" s="24">
        <f t="shared" si="661"/>
        <v>5.00994317343606E-3</v>
      </c>
      <c r="Q330" s="24">
        <f t="shared" si="661"/>
        <v>9.180486402425414E-3</v>
      </c>
      <c r="R330" s="24">
        <f t="shared" si="661"/>
        <v>2.7129361285708864E-2</v>
      </c>
      <c r="S330" s="26">
        <f t="shared" si="553"/>
        <v>45061</v>
      </c>
      <c r="T330" s="24">
        <f t="shared" si="554"/>
        <v>1.2074260913705512E-2</v>
      </c>
      <c r="U330" s="24">
        <f t="shared" si="558"/>
        <v>9.9813959873557515E-3</v>
      </c>
      <c r="V330" s="24"/>
      <c r="W330" s="26">
        <f t="shared" si="555"/>
        <v>45061</v>
      </c>
      <c r="X330" s="24">
        <f t="shared" ref="X330:AE330" si="662">STDEV(K311:K330)</f>
        <v>9.9813959873557515E-3</v>
      </c>
      <c r="Y330" s="24">
        <f t="shared" si="662"/>
        <v>1.1800179919197903E-2</v>
      </c>
      <c r="Z330" s="24">
        <f t="shared" si="662"/>
        <v>6.7711706753191686E-3</v>
      </c>
      <c r="AA330" s="24">
        <f t="shared" si="662"/>
        <v>1.2100563948515526E-2</v>
      </c>
      <c r="AB330" s="24">
        <f t="shared" si="662"/>
        <v>9.9547482948596343E-3</v>
      </c>
      <c r="AC330" s="24">
        <f t="shared" si="662"/>
        <v>1.3030301447473564E-2</v>
      </c>
      <c r="AD330" s="24">
        <f t="shared" si="662"/>
        <v>1.1333144039949202E-2</v>
      </c>
      <c r="AE330" s="24">
        <f t="shared" si="662"/>
        <v>1.5964863635988785E-2</v>
      </c>
    </row>
    <row r="331" spans="1:31" s="19" customFormat="1" ht="13.8" x14ac:dyDescent="0.3">
      <c r="A331" s="22" t="s">
        <v>3252</v>
      </c>
      <c r="B331" s="22" t="s">
        <v>3253</v>
      </c>
      <c r="C331" s="22" t="s">
        <v>3254</v>
      </c>
      <c r="D331" s="22" t="s">
        <v>3255</v>
      </c>
      <c r="E331" s="22" t="s">
        <v>3256</v>
      </c>
      <c r="F331" s="22" t="s">
        <v>3257</v>
      </c>
      <c r="G331" s="22" t="s">
        <v>3258</v>
      </c>
      <c r="H331" s="22" t="s">
        <v>3259</v>
      </c>
      <c r="I331" s="22" t="s">
        <v>3260</v>
      </c>
      <c r="J331" s="23">
        <f t="shared" si="646"/>
        <v>45062</v>
      </c>
      <c r="K331" s="24">
        <f t="shared" ref="K331:R331" si="663">B331/B330-1</f>
        <v>-3.5875372665046257E-3</v>
      </c>
      <c r="L331" s="24">
        <f t="shared" si="663"/>
        <v>-3.1020347871044684E-3</v>
      </c>
      <c r="M331" s="24">
        <f t="shared" si="663"/>
        <v>-2.4699835016545046E-3</v>
      </c>
      <c r="N331" s="24">
        <f t="shared" si="663"/>
        <v>-1.1171575922023225E-2</v>
      </c>
      <c r="O331" s="24">
        <f t="shared" si="663"/>
        <v>-6.2145617273295928E-3</v>
      </c>
      <c r="P331" s="24">
        <f t="shared" si="663"/>
        <v>2.6598243224200679E-3</v>
      </c>
      <c r="Q331" s="24">
        <f t="shared" si="663"/>
        <v>-1.4781769798053679E-2</v>
      </c>
      <c r="R331" s="24">
        <f t="shared" si="663"/>
        <v>-4.5218359973323574E-3</v>
      </c>
      <c r="S331" s="26">
        <f t="shared" si="553"/>
        <v>45062</v>
      </c>
      <c r="T331" s="24">
        <f t="shared" si="554"/>
        <v>1.1791473439204222E-2</v>
      </c>
      <c r="U331" s="24">
        <f t="shared" si="558"/>
        <v>9.9821228677235072E-3</v>
      </c>
      <c r="V331" s="24"/>
      <c r="W331" s="26">
        <f t="shared" si="555"/>
        <v>45062</v>
      </c>
      <c r="X331" s="24">
        <f t="shared" ref="X331:AE331" si="664">STDEV(K312:K331)</f>
        <v>9.9821228677235072E-3</v>
      </c>
      <c r="Y331" s="24">
        <f t="shared" si="664"/>
        <v>1.1799748720571789E-2</v>
      </c>
      <c r="Z331" s="24">
        <f t="shared" si="664"/>
        <v>6.682816897985693E-3</v>
      </c>
      <c r="AA331" s="24">
        <f t="shared" si="664"/>
        <v>1.2246833636159858E-2</v>
      </c>
      <c r="AB331" s="24">
        <f t="shared" si="664"/>
        <v>1.0024133184292889E-2</v>
      </c>
      <c r="AC331" s="24">
        <f t="shared" si="664"/>
        <v>1.3108049835257434E-2</v>
      </c>
      <c r="AD331" s="24">
        <f t="shared" si="664"/>
        <v>1.1663267938078615E-2</v>
      </c>
      <c r="AE331" s="24">
        <f t="shared" si="664"/>
        <v>1.579989954019392E-2</v>
      </c>
    </row>
    <row r="332" spans="1:31" s="19" customFormat="1" ht="13.8" x14ac:dyDescent="0.3">
      <c r="A332" s="22" t="s">
        <v>3261</v>
      </c>
      <c r="B332" s="22" t="s">
        <v>3262</v>
      </c>
      <c r="C332" s="22" t="s">
        <v>3263</v>
      </c>
      <c r="D332" s="22" t="s">
        <v>3264</v>
      </c>
      <c r="E332" s="22" t="s">
        <v>3265</v>
      </c>
      <c r="F332" s="22" t="s">
        <v>3266</v>
      </c>
      <c r="G332" s="22" t="s">
        <v>3267</v>
      </c>
      <c r="H332" s="22" t="s">
        <v>3268</v>
      </c>
      <c r="I332" s="22" t="s">
        <v>3269</v>
      </c>
      <c r="J332" s="23">
        <f t="shared" si="646"/>
        <v>45063</v>
      </c>
      <c r="K332" s="24">
        <f t="shared" ref="K332:R332" si="665">B332/B331-1</f>
        <v>6.5516458569805369E-3</v>
      </c>
      <c r="L332" s="24">
        <f t="shared" si="665"/>
        <v>1.0982090700557112E-2</v>
      </c>
      <c r="M332" s="24">
        <f t="shared" si="665"/>
        <v>-4.952198852772538E-3</v>
      </c>
      <c r="N332" s="24">
        <f t="shared" si="665"/>
        <v>1.4295750209484703E-2</v>
      </c>
      <c r="O332" s="24">
        <f t="shared" si="665"/>
        <v>-1.6836141583933539E-3</v>
      </c>
      <c r="P332" s="24">
        <f t="shared" si="665"/>
        <v>7.483969197435103E-3</v>
      </c>
      <c r="Q332" s="24">
        <f t="shared" si="665"/>
        <v>4.5674403932598473E-3</v>
      </c>
      <c r="R332" s="24">
        <f t="shared" si="665"/>
        <v>2.5439513516697154E-2</v>
      </c>
      <c r="S332" s="26">
        <f t="shared" si="553"/>
        <v>45063</v>
      </c>
      <c r="T332" s="24">
        <f t="shared" si="554"/>
        <v>1.2548153334954305E-2</v>
      </c>
      <c r="U332" s="24">
        <f t="shared" si="558"/>
        <v>1.0080892204449425E-2</v>
      </c>
      <c r="V332" s="24"/>
      <c r="W332" s="26">
        <f t="shared" si="555"/>
        <v>45063</v>
      </c>
      <c r="X332" s="24">
        <f t="shared" ref="X332:AE332" si="666">STDEV(K313:K332)</f>
        <v>1.0080892204449425E-2</v>
      </c>
      <c r="Y332" s="24">
        <f t="shared" si="666"/>
        <v>1.2081624741555542E-2</v>
      </c>
      <c r="Z332" s="24">
        <f t="shared" si="666"/>
        <v>6.7574112236534001E-3</v>
      </c>
      <c r="AA332" s="24">
        <f t="shared" si="666"/>
        <v>1.2565034275116821E-2</v>
      </c>
      <c r="AB332" s="24">
        <f t="shared" si="666"/>
        <v>9.6870013574846207E-3</v>
      </c>
      <c r="AC332" s="24">
        <f t="shared" si="666"/>
        <v>1.3289054436798804E-2</v>
      </c>
      <c r="AD332" s="24">
        <f t="shared" si="666"/>
        <v>1.0912447952554232E-2</v>
      </c>
      <c r="AE332" s="24">
        <f t="shared" si="666"/>
        <v>1.6983799087279101E-2</v>
      </c>
    </row>
    <row r="333" spans="1:31" s="19" customFormat="1" ht="13.8" x14ac:dyDescent="0.3">
      <c r="A333" s="22" t="s">
        <v>3270</v>
      </c>
      <c r="B333" s="22" t="s">
        <v>3271</v>
      </c>
      <c r="C333" s="22" t="s">
        <v>3272</v>
      </c>
      <c r="D333" s="22" t="s">
        <v>3273</v>
      </c>
      <c r="E333" s="22" t="s">
        <v>3274</v>
      </c>
      <c r="F333" s="22" t="s">
        <v>3275</v>
      </c>
      <c r="G333" s="22" t="s">
        <v>3276</v>
      </c>
      <c r="H333" s="22" t="s">
        <v>3277</v>
      </c>
      <c r="I333" s="22" t="s">
        <v>3278</v>
      </c>
      <c r="J333" s="23">
        <f t="shared" si="646"/>
        <v>45064</v>
      </c>
      <c r="K333" s="24">
        <f t="shared" ref="K333:R333" si="667">B333/B332-1</f>
        <v>5.525659357760615E-3</v>
      </c>
      <c r="L333" s="24">
        <f t="shared" si="667"/>
        <v>5.0734380152710479E-3</v>
      </c>
      <c r="M333" s="24">
        <f t="shared" si="667"/>
        <v>1.3547011010550669E-3</v>
      </c>
      <c r="N333" s="24">
        <f t="shared" si="667"/>
        <v>3.544844620982035E-3</v>
      </c>
      <c r="O333" s="24">
        <f t="shared" si="667"/>
        <v>-8.5661129923841894E-4</v>
      </c>
      <c r="P333" s="24">
        <f t="shared" si="667"/>
        <v>6.4402504025156126E-3</v>
      </c>
      <c r="Q333" s="24">
        <f t="shared" si="667"/>
        <v>9.9765143040317916E-3</v>
      </c>
      <c r="R333" s="24">
        <f t="shared" si="667"/>
        <v>-6.0055640312304259E-3</v>
      </c>
      <c r="S333" s="26">
        <f t="shared" si="553"/>
        <v>45064</v>
      </c>
      <c r="T333" s="24">
        <f t="shared" si="554"/>
        <v>9.3872096999431248E-3</v>
      </c>
      <c r="U333" s="24">
        <f t="shared" si="558"/>
        <v>9.9956649527229418E-3</v>
      </c>
      <c r="V333" s="24"/>
      <c r="W333" s="26">
        <f t="shared" si="555"/>
        <v>45064</v>
      </c>
      <c r="X333" s="24">
        <f t="shared" ref="X333:AE333" si="668">STDEV(K314:K333)</f>
        <v>9.9956649527229418E-3</v>
      </c>
      <c r="Y333" s="24">
        <f t="shared" si="668"/>
        <v>1.1844972107182109E-2</v>
      </c>
      <c r="Z333" s="24">
        <f t="shared" si="668"/>
        <v>6.1722606877119886E-3</v>
      </c>
      <c r="AA333" s="24">
        <f t="shared" si="668"/>
        <v>1.2292753336071964E-2</v>
      </c>
      <c r="AB333" s="24">
        <f t="shared" si="668"/>
        <v>9.3044051592524931E-3</v>
      </c>
      <c r="AC333" s="24">
        <f t="shared" si="668"/>
        <v>1.3082775701113056E-2</v>
      </c>
      <c r="AD333" s="24">
        <f t="shared" si="668"/>
        <v>1.0743824266676942E-2</v>
      </c>
      <c r="AE333" s="24">
        <f t="shared" si="668"/>
        <v>1.6828222565011326E-2</v>
      </c>
    </row>
    <row r="334" spans="1:31" s="19" customFormat="1" ht="13.8" x14ac:dyDescent="0.3">
      <c r="A334" s="22" t="s">
        <v>3279</v>
      </c>
      <c r="B334" s="22" t="s">
        <v>3280</v>
      </c>
      <c r="C334" s="22" t="s">
        <v>3281</v>
      </c>
      <c r="D334" s="22" t="s">
        <v>3282</v>
      </c>
      <c r="E334" s="22" t="s">
        <v>3283</v>
      </c>
      <c r="F334" s="22" t="s">
        <v>3284</v>
      </c>
      <c r="G334" s="22" t="s">
        <v>3285</v>
      </c>
      <c r="H334" s="22" t="s">
        <v>3286</v>
      </c>
      <c r="I334" s="22" t="s">
        <v>3287</v>
      </c>
      <c r="J334" s="23">
        <f t="shared" si="646"/>
        <v>45065</v>
      </c>
      <c r="K334" s="24">
        <f t="shared" ref="K334:R334" si="669">B334/B333-1</f>
        <v>-4.9166061062811961E-3</v>
      </c>
      <c r="L334" s="24">
        <f t="shared" si="669"/>
        <v>-8.4551121879811175E-3</v>
      </c>
      <c r="M334" s="24">
        <f t="shared" si="669"/>
        <v>-1.6982815693272757E-3</v>
      </c>
      <c r="N334" s="24">
        <f t="shared" si="669"/>
        <v>-5.7242260154597435E-3</v>
      </c>
      <c r="O334" s="24">
        <f t="shared" si="669"/>
        <v>4.6886093584652677E-4</v>
      </c>
      <c r="P334" s="24">
        <f t="shared" si="669"/>
        <v>-1.0921103545460387E-2</v>
      </c>
      <c r="Q334" s="24">
        <f t="shared" si="669"/>
        <v>2.7204891698628941E-4</v>
      </c>
      <c r="R334" s="24">
        <f t="shared" si="669"/>
        <v>-2.0429610475908522E-2</v>
      </c>
      <c r="S334" s="26">
        <f t="shared" si="553"/>
        <v>45065</v>
      </c>
      <c r="T334" s="24">
        <f t="shared" si="554"/>
        <v>7.261359214945578E-3</v>
      </c>
      <c r="U334" s="24">
        <f t="shared" si="558"/>
        <v>9.9418173972413027E-3</v>
      </c>
      <c r="V334" s="24"/>
      <c r="W334" s="26">
        <f t="shared" si="555"/>
        <v>45065</v>
      </c>
      <c r="X334" s="24">
        <f t="shared" ref="X334:AE334" si="670">STDEV(K315:K334)</f>
        <v>9.9418173972413027E-3</v>
      </c>
      <c r="Y334" s="24">
        <f t="shared" si="670"/>
        <v>1.1826803709946524E-2</v>
      </c>
      <c r="Z334" s="24">
        <f t="shared" si="670"/>
        <v>5.7123751747550425E-3</v>
      </c>
      <c r="AA334" s="24">
        <f t="shared" si="670"/>
        <v>1.2202294951562205E-2</v>
      </c>
      <c r="AB334" s="24">
        <f t="shared" si="670"/>
        <v>9.183330588491476E-3</v>
      </c>
      <c r="AC334" s="24">
        <f t="shared" si="670"/>
        <v>1.3115689568037218E-2</v>
      </c>
      <c r="AD334" s="24">
        <f t="shared" si="670"/>
        <v>1.0766727661900639E-2</v>
      </c>
      <c r="AE334" s="24">
        <f t="shared" si="670"/>
        <v>1.697872289077796E-2</v>
      </c>
    </row>
    <row r="335" spans="1:31" s="19" customFormat="1" ht="13.8" x14ac:dyDescent="0.3">
      <c r="A335" s="22" t="s">
        <v>3288</v>
      </c>
      <c r="B335" s="22" t="s">
        <v>3289</v>
      </c>
      <c r="C335" s="22" t="s">
        <v>3290</v>
      </c>
      <c r="D335" s="22" t="s">
        <v>3291</v>
      </c>
      <c r="E335" s="22" t="s">
        <v>3292</v>
      </c>
      <c r="F335" s="22" t="s">
        <v>3293</v>
      </c>
      <c r="G335" s="22" t="s">
        <v>3294</v>
      </c>
      <c r="H335" s="22" t="s">
        <v>3295</v>
      </c>
      <c r="I335" s="22" t="s">
        <v>3296</v>
      </c>
      <c r="J335" s="23">
        <f t="shared" si="646"/>
        <v>45068</v>
      </c>
      <c r="K335" s="24">
        <f t="shared" ref="K335:R335" si="671">B335/B334-1</f>
        <v>-1.8289439280143371E-2</v>
      </c>
      <c r="L335" s="24">
        <f t="shared" si="671"/>
        <v>-2.5052747091132255E-2</v>
      </c>
      <c r="M335" s="24">
        <f t="shared" si="671"/>
        <v>-4.382676892912718E-3</v>
      </c>
      <c r="N335" s="24">
        <f t="shared" si="671"/>
        <v>-1.8148000709193757E-2</v>
      </c>
      <c r="O335" s="24">
        <f t="shared" si="671"/>
        <v>3.4143859461195358E-3</v>
      </c>
      <c r="P335" s="24">
        <f t="shared" si="671"/>
        <v>-2.9388064930514934E-2</v>
      </c>
      <c r="Q335" s="24">
        <f t="shared" si="671"/>
        <v>-1.3015942911167699E-2</v>
      </c>
      <c r="R335" s="24">
        <f t="shared" si="671"/>
        <v>-2.4675109218603053E-2</v>
      </c>
      <c r="S335" s="26">
        <f t="shared" si="553"/>
        <v>45068</v>
      </c>
      <c r="T335" s="24">
        <f t="shared" si="554"/>
        <v>1.0021105713326818E-2</v>
      </c>
      <c r="U335" s="24">
        <f t="shared" si="558"/>
        <v>1.0490420539236066E-2</v>
      </c>
      <c r="V335" s="24"/>
      <c r="W335" s="26">
        <f t="shared" si="555"/>
        <v>45068</v>
      </c>
      <c r="X335" s="24">
        <f t="shared" ref="X335:AE335" si="672">STDEV(K316:K335)</f>
        <v>1.0490420539236066E-2</v>
      </c>
      <c r="Y335" s="24">
        <f t="shared" si="672"/>
        <v>1.2707252458943526E-2</v>
      </c>
      <c r="Z335" s="24">
        <f t="shared" si="672"/>
        <v>5.727758831985787E-3</v>
      </c>
      <c r="AA335" s="24">
        <f t="shared" si="672"/>
        <v>1.2597181969825318E-2</v>
      </c>
      <c r="AB335" s="24">
        <f t="shared" si="672"/>
        <v>9.2213969441217181E-3</v>
      </c>
      <c r="AC335" s="24">
        <f t="shared" si="672"/>
        <v>1.4227938115320093E-2</v>
      </c>
      <c r="AD335" s="24">
        <f t="shared" si="672"/>
        <v>1.0688222930045673E-2</v>
      </c>
      <c r="AE335" s="24">
        <f t="shared" si="672"/>
        <v>1.7589215931159388E-2</v>
      </c>
    </row>
    <row r="336" spans="1:31" s="19" customFormat="1" ht="13.8" x14ac:dyDescent="0.3">
      <c r="A336" s="22" t="s">
        <v>3297</v>
      </c>
      <c r="B336" s="22" t="s">
        <v>3298</v>
      </c>
      <c r="C336" s="22" t="s">
        <v>3299</v>
      </c>
      <c r="D336" s="22" t="s">
        <v>3300</v>
      </c>
      <c r="E336" s="22" t="s">
        <v>3301</v>
      </c>
      <c r="F336" s="22" t="s">
        <v>3302</v>
      </c>
      <c r="G336" s="22" t="s">
        <v>3303</v>
      </c>
      <c r="H336" s="22" t="s">
        <v>3304</v>
      </c>
      <c r="I336" s="22" t="s">
        <v>3305</v>
      </c>
      <c r="J336" s="23">
        <f t="shared" si="646"/>
        <v>45069</v>
      </c>
      <c r="K336" s="24">
        <f t="shared" ref="K336:R336" si="673">B336/B335-1</f>
        <v>-1.3454871076620245E-3</v>
      </c>
      <c r="L336" s="24">
        <f t="shared" si="673"/>
        <v>-3.4521171050949651E-4</v>
      </c>
      <c r="M336" s="24">
        <f t="shared" si="673"/>
        <v>2.9636065257263589E-3</v>
      </c>
      <c r="N336" s="24">
        <f t="shared" si="673"/>
        <v>-9.4699937991046257E-3</v>
      </c>
      <c r="O336" s="24">
        <f t="shared" si="673"/>
        <v>-5.7780328000107684E-3</v>
      </c>
      <c r="P336" s="24">
        <f t="shared" si="673"/>
        <v>5.9496952961914928E-3</v>
      </c>
      <c r="Q336" s="24">
        <f t="shared" si="673"/>
        <v>-1.4696619777451292E-2</v>
      </c>
      <c r="R336" s="24">
        <f t="shared" si="673"/>
        <v>7.3709516465569891E-4</v>
      </c>
      <c r="S336" s="26">
        <f t="shared" si="553"/>
        <v>45069</v>
      </c>
      <c r="T336" s="24">
        <f t="shared" si="554"/>
        <v>1.0035221047306357E-2</v>
      </c>
      <c r="U336" s="24">
        <f t="shared" si="558"/>
        <v>1.0410558027353616E-2</v>
      </c>
      <c r="V336" s="24"/>
      <c r="W336" s="26">
        <f t="shared" si="555"/>
        <v>45069</v>
      </c>
      <c r="X336" s="24">
        <f t="shared" ref="X336:AE336" si="674">STDEV(K317:K336)</f>
        <v>1.0410558027353616E-2</v>
      </c>
      <c r="Y336" s="24">
        <f t="shared" si="674"/>
        <v>1.2674742612319611E-2</v>
      </c>
      <c r="Z336" s="24">
        <f t="shared" si="674"/>
        <v>5.5066796027988373E-3</v>
      </c>
      <c r="AA336" s="24">
        <f t="shared" si="674"/>
        <v>1.2646597101955375E-2</v>
      </c>
      <c r="AB336" s="24">
        <f t="shared" si="674"/>
        <v>9.2195115989532183E-3</v>
      </c>
      <c r="AC336" s="24">
        <f t="shared" si="674"/>
        <v>1.4325839417710097E-2</v>
      </c>
      <c r="AD336" s="24">
        <f t="shared" si="674"/>
        <v>1.0907205553337252E-2</v>
      </c>
      <c r="AE336" s="24">
        <f t="shared" si="674"/>
        <v>1.7381114384112956E-2</v>
      </c>
    </row>
    <row r="337" spans="1:31" s="19" customFormat="1" ht="13.8" x14ac:dyDescent="0.3">
      <c r="A337" s="22" t="s">
        <v>3306</v>
      </c>
      <c r="B337" s="22" t="s">
        <v>3307</v>
      </c>
      <c r="C337" s="22" t="s">
        <v>3308</v>
      </c>
      <c r="D337" s="22" t="s">
        <v>3309</v>
      </c>
      <c r="E337" s="22" t="s">
        <v>3310</v>
      </c>
      <c r="F337" s="22" t="s">
        <v>3311</v>
      </c>
      <c r="G337" s="22" t="s">
        <v>3312</v>
      </c>
      <c r="H337" s="22" t="s">
        <v>3313</v>
      </c>
      <c r="I337" s="22" t="s">
        <v>3314</v>
      </c>
      <c r="J337" s="23">
        <f t="shared" si="646"/>
        <v>45070</v>
      </c>
      <c r="K337" s="24">
        <f t="shared" ref="K337:R337" si="675">B337/B336-1</f>
        <v>-7.8814743967038359E-3</v>
      </c>
      <c r="L337" s="24">
        <f t="shared" si="675"/>
        <v>-7.2809687838256698E-3</v>
      </c>
      <c r="M337" s="24">
        <f t="shared" si="675"/>
        <v>-3.1569727711098228E-3</v>
      </c>
      <c r="N337" s="24">
        <f t="shared" si="675"/>
        <v>-1.6978156446006754E-2</v>
      </c>
      <c r="O337" s="24">
        <f t="shared" si="675"/>
        <v>1.0603172898828728E-3</v>
      </c>
      <c r="P337" s="24">
        <f t="shared" si="675"/>
        <v>1.3754664625393875E-3</v>
      </c>
      <c r="Q337" s="24">
        <f t="shared" si="675"/>
        <v>-3.4492861708929068E-3</v>
      </c>
      <c r="R337" s="24">
        <f t="shared" si="675"/>
        <v>-2.6791616146736308E-2</v>
      </c>
      <c r="S337" s="26">
        <f t="shared" si="553"/>
        <v>45070</v>
      </c>
      <c r="T337" s="24">
        <f t="shared" si="554"/>
        <v>8.77975540796146E-3</v>
      </c>
      <c r="U337" s="24">
        <f t="shared" si="558"/>
        <v>9.9943277621119802E-3</v>
      </c>
      <c r="V337" s="24"/>
      <c r="W337" s="26">
        <f t="shared" si="555"/>
        <v>45070</v>
      </c>
      <c r="X337" s="24">
        <f t="shared" ref="X337:AE337" si="676">STDEV(K318:K337)</f>
        <v>9.9943277621119802E-3</v>
      </c>
      <c r="Y337" s="24">
        <f t="shared" si="676"/>
        <v>1.2283315586840855E-2</v>
      </c>
      <c r="Z337" s="24">
        <f t="shared" si="676"/>
        <v>5.3214221524850369E-3</v>
      </c>
      <c r="AA337" s="24">
        <f t="shared" si="676"/>
        <v>1.2185358395733916E-2</v>
      </c>
      <c r="AB337" s="24">
        <f t="shared" si="676"/>
        <v>9.1207774156096127E-3</v>
      </c>
      <c r="AC337" s="24">
        <f t="shared" si="676"/>
        <v>1.4260064407905006E-2</v>
      </c>
      <c r="AD337" s="24">
        <f t="shared" si="676"/>
        <v>1.0615383321531177E-2</v>
      </c>
      <c r="AE337" s="24">
        <f t="shared" si="676"/>
        <v>1.7335111818505243E-2</v>
      </c>
    </row>
    <row r="338" spans="1:31" s="19" customFormat="1" ht="13.8" x14ac:dyDescent="0.3">
      <c r="A338" s="22" t="s">
        <v>3315</v>
      </c>
      <c r="B338" s="22" t="s">
        <v>3316</v>
      </c>
      <c r="C338" s="22" t="s">
        <v>3317</v>
      </c>
      <c r="D338" s="22" t="s">
        <v>3318</v>
      </c>
      <c r="E338" s="22" t="s">
        <v>3319</v>
      </c>
      <c r="F338" s="22" t="s">
        <v>3320</v>
      </c>
      <c r="G338" s="22" t="s">
        <v>3321</v>
      </c>
      <c r="H338" s="22" t="s">
        <v>3322</v>
      </c>
      <c r="I338" s="22" t="s">
        <v>3323</v>
      </c>
      <c r="J338" s="23">
        <f t="shared" si="646"/>
        <v>45071</v>
      </c>
      <c r="K338" s="24">
        <f t="shared" ref="K338:R338" si="677">B338/B337-1</f>
        <v>-4.2223231583533583E-3</v>
      </c>
      <c r="L338" s="24">
        <f t="shared" si="677"/>
        <v>-6.7321858703024429E-3</v>
      </c>
      <c r="M338" s="24">
        <f t="shared" si="677"/>
        <v>2.336606513531958E-3</v>
      </c>
      <c r="N338" s="24">
        <f t="shared" si="677"/>
        <v>-1.3243967171757687E-3</v>
      </c>
      <c r="O338" s="24">
        <f t="shared" si="677"/>
        <v>-7.186431588120934E-3</v>
      </c>
      <c r="P338" s="24">
        <f t="shared" si="677"/>
        <v>-9.3044921944984704E-3</v>
      </c>
      <c r="Q338" s="24">
        <f t="shared" si="677"/>
        <v>4.5436929532671755E-4</v>
      </c>
      <c r="R338" s="24">
        <f t="shared" si="677"/>
        <v>-1.5443191256491295E-2</v>
      </c>
      <c r="S338" s="26">
        <f t="shared" si="553"/>
        <v>45071</v>
      </c>
      <c r="T338" s="24">
        <f t="shared" si="554"/>
        <v>6.5519071204571807E-3</v>
      </c>
      <c r="U338" s="24">
        <f t="shared" si="558"/>
        <v>9.8557166480509831E-3</v>
      </c>
      <c r="V338" s="24"/>
      <c r="W338" s="26">
        <f t="shared" si="555"/>
        <v>45071</v>
      </c>
      <c r="X338" s="24">
        <f t="shared" ref="X338:AE338" si="678">STDEV(K319:K338)</f>
        <v>9.8557166480509831E-3</v>
      </c>
      <c r="Y338" s="24">
        <f t="shared" si="678"/>
        <v>1.2178256037270704E-2</v>
      </c>
      <c r="Z338" s="24">
        <f t="shared" si="678"/>
        <v>5.3448069893812008E-3</v>
      </c>
      <c r="AA338" s="24">
        <f t="shared" si="678"/>
        <v>1.1953647897664411E-2</v>
      </c>
      <c r="AB338" s="24">
        <f t="shared" si="678"/>
        <v>9.2191691344335001E-3</v>
      </c>
      <c r="AC338" s="24">
        <f t="shared" si="678"/>
        <v>1.4255478443535812E-2</v>
      </c>
      <c r="AD338" s="24">
        <f t="shared" si="678"/>
        <v>1.0582945012491803E-2</v>
      </c>
      <c r="AE338" s="24">
        <f t="shared" si="678"/>
        <v>1.7342402289351713E-2</v>
      </c>
    </row>
    <row r="339" spans="1:31" s="19" customFormat="1" ht="13.8" x14ac:dyDescent="0.3">
      <c r="A339" s="22" t="s">
        <v>3324</v>
      </c>
      <c r="B339" s="22" t="s">
        <v>3325</v>
      </c>
      <c r="C339" s="22" t="s">
        <v>3326</v>
      </c>
      <c r="D339" s="22" t="s">
        <v>3327</v>
      </c>
      <c r="E339" s="22" t="s">
        <v>3328</v>
      </c>
      <c r="F339" s="22" t="s">
        <v>3329</v>
      </c>
      <c r="G339" s="22" t="s">
        <v>1229</v>
      </c>
      <c r="H339" s="22" t="s">
        <v>3330</v>
      </c>
      <c r="I339" s="22" t="s">
        <v>3331</v>
      </c>
      <c r="J339" s="23">
        <f t="shared" si="646"/>
        <v>45072</v>
      </c>
      <c r="K339" s="24">
        <f t="shared" ref="K339:R339" si="679">B339/B338-1</f>
        <v>8.6433601586246578E-3</v>
      </c>
      <c r="L339" s="24">
        <f t="shared" si="679"/>
        <v>8.052150624659804E-3</v>
      </c>
      <c r="M339" s="24">
        <f t="shared" si="679"/>
        <v>5.7123040910886935E-3</v>
      </c>
      <c r="N339" s="24">
        <f t="shared" si="679"/>
        <v>2.0367048337140758E-2</v>
      </c>
      <c r="O339" s="24">
        <f t="shared" si="679"/>
        <v>-3.2546016826695556E-3</v>
      </c>
      <c r="P339" s="24">
        <f t="shared" si="679"/>
        <v>-1.6999421296297612E-3</v>
      </c>
      <c r="Q339" s="24">
        <f t="shared" si="679"/>
        <v>1.4967340341690782E-2</v>
      </c>
      <c r="R339" s="24">
        <f t="shared" si="679"/>
        <v>1.8097959988173873E-2</v>
      </c>
      <c r="S339" s="26">
        <f t="shared" si="553"/>
        <v>45072</v>
      </c>
      <c r="T339" s="24">
        <f t="shared" si="554"/>
        <v>9.8016336065071749E-3</v>
      </c>
      <c r="U339" s="24">
        <f t="shared" si="558"/>
        <v>1.0107243549198239E-2</v>
      </c>
      <c r="V339" s="24"/>
      <c r="W339" s="26">
        <f t="shared" si="555"/>
        <v>45072</v>
      </c>
      <c r="X339" s="24">
        <f t="shared" ref="X339:AE339" si="680">STDEV(K320:K339)</f>
        <v>1.0107243549198239E-2</v>
      </c>
      <c r="Y339" s="24">
        <f t="shared" si="680"/>
        <v>1.2396987882721351E-2</v>
      </c>
      <c r="Z339" s="24">
        <f t="shared" si="680"/>
        <v>5.4975519194693121E-3</v>
      </c>
      <c r="AA339" s="24">
        <f t="shared" si="680"/>
        <v>1.3074077590043486E-2</v>
      </c>
      <c r="AB339" s="24">
        <f t="shared" si="680"/>
        <v>8.95202102049855E-3</v>
      </c>
      <c r="AC339" s="24">
        <f t="shared" si="680"/>
        <v>1.3996812716694331E-2</v>
      </c>
      <c r="AD339" s="24">
        <f t="shared" si="680"/>
        <v>1.1364536889662921E-2</v>
      </c>
      <c r="AE339" s="24">
        <f t="shared" si="680"/>
        <v>1.7959318611970431E-2</v>
      </c>
    </row>
    <row r="340" spans="1:31" s="19" customFormat="1" ht="13.8" x14ac:dyDescent="0.3">
      <c r="A340" s="22" t="s">
        <v>3332</v>
      </c>
      <c r="B340" s="22" t="s">
        <v>3333</v>
      </c>
      <c r="C340" s="22" t="s">
        <v>3334</v>
      </c>
      <c r="D340" s="22" t="s">
        <v>3335</v>
      </c>
      <c r="E340" s="22" t="s">
        <v>3336</v>
      </c>
      <c r="F340" s="22" t="s">
        <v>3337</v>
      </c>
      <c r="G340" s="22" t="s">
        <v>3338</v>
      </c>
      <c r="H340" s="22" t="s">
        <v>3339</v>
      </c>
      <c r="I340" s="22" t="s">
        <v>3340</v>
      </c>
      <c r="J340" s="23">
        <f t="shared" si="646"/>
        <v>45075</v>
      </c>
      <c r="K340" s="24">
        <f t="shared" ref="K340:R340" si="681">B340/B339-1</f>
        <v>5.1129651506200968E-3</v>
      </c>
      <c r="L340" s="24">
        <f t="shared" si="681"/>
        <v>6.1923210547674135E-3</v>
      </c>
      <c r="M340" s="24">
        <f t="shared" si="681"/>
        <v>-3.4194092180375169E-3</v>
      </c>
      <c r="N340" s="24">
        <f t="shared" si="681"/>
        <v>5.7189458322604025E-3</v>
      </c>
      <c r="O340" s="24">
        <f t="shared" si="681"/>
        <v>4.9859093865163295E-3</v>
      </c>
      <c r="P340" s="24">
        <f t="shared" si="681"/>
        <v>6.7630399864739843E-3</v>
      </c>
      <c r="Q340" s="24">
        <f t="shared" si="681"/>
        <v>2.8624635611678162E-3</v>
      </c>
      <c r="R340" s="24">
        <f t="shared" si="681"/>
        <v>5.730525891909366E-4</v>
      </c>
      <c r="S340" s="26">
        <f t="shared" si="553"/>
        <v>45075</v>
      </c>
      <c r="T340" s="24">
        <f t="shared" si="554"/>
        <v>6.7562419240984441E-3</v>
      </c>
      <c r="U340" s="24">
        <f t="shared" si="558"/>
        <v>1.0248295444732701E-2</v>
      </c>
      <c r="V340" s="24"/>
      <c r="W340" s="26">
        <f t="shared" si="555"/>
        <v>45075</v>
      </c>
      <c r="X340" s="24">
        <f t="shared" ref="X340:AE340" si="682">STDEV(K321:K340)</f>
        <v>1.0248295444732701E-2</v>
      </c>
      <c r="Y340" s="24">
        <f t="shared" si="682"/>
        <v>1.2559649665696733E-2</v>
      </c>
      <c r="Z340" s="24">
        <f t="shared" si="682"/>
        <v>5.4987940864410015E-3</v>
      </c>
      <c r="AA340" s="24">
        <f t="shared" si="682"/>
        <v>1.3192256012729862E-2</v>
      </c>
      <c r="AB340" s="24">
        <f t="shared" si="682"/>
        <v>9.0534257074202078E-3</v>
      </c>
      <c r="AC340" s="24">
        <f t="shared" si="682"/>
        <v>1.4141982185855996E-2</v>
      </c>
      <c r="AD340" s="24">
        <f t="shared" si="682"/>
        <v>1.1301042247255581E-2</v>
      </c>
      <c r="AE340" s="24">
        <f t="shared" si="682"/>
        <v>1.7961027760519908E-2</v>
      </c>
    </row>
    <row r="341" spans="1:31" s="19" customFormat="1" ht="13.8" x14ac:dyDescent="0.3">
      <c r="A341" s="22" t="s">
        <v>3341</v>
      </c>
      <c r="B341" s="22" t="s">
        <v>3342</v>
      </c>
      <c r="C341" s="22" t="s">
        <v>3343</v>
      </c>
      <c r="D341" s="22" t="s">
        <v>3344</v>
      </c>
      <c r="E341" s="22" t="s">
        <v>3345</v>
      </c>
      <c r="F341" s="22" t="s">
        <v>3346</v>
      </c>
      <c r="G341" s="22" t="s">
        <v>3347</v>
      </c>
      <c r="H341" s="22" t="s">
        <v>3348</v>
      </c>
      <c r="I341" s="22" t="s">
        <v>3349</v>
      </c>
      <c r="J341" s="23">
        <f t="shared" si="646"/>
        <v>45076</v>
      </c>
      <c r="K341" s="24">
        <f t="shared" ref="K341:R341" si="683">B341/B340-1</f>
        <v>-8.7368923658933673E-3</v>
      </c>
      <c r="L341" s="24">
        <f t="shared" si="683"/>
        <v>-1.0123548493799372E-2</v>
      </c>
      <c r="M341" s="24">
        <f t="shared" si="683"/>
        <v>-6.1126221803609049E-3</v>
      </c>
      <c r="N341" s="24">
        <f t="shared" si="683"/>
        <v>-7.1067514992804171E-3</v>
      </c>
      <c r="O341" s="24">
        <f t="shared" si="683"/>
        <v>-4.6915444348576418E-3</v>
      </c>
      <c r="P341" s="24">
        <f t="shared" si="683"/>
        <v>-1.1893765819368296E-2</v>
      </c>
      <c r="Q341" s="24">
        <f t="shared" si="683"/>
        <v>-1.1089093318985555E-3</v>
      </c>
      <c r="R341" s="24">
        <f t="shared" si="683"/>
        <v>-1.6055631660823244E-2</v>
      </c>
      <c r="S341" s="26">
        <f t="shared" si="553"/>
        <v>45076</v>
      </c>
      <c r="T341" s="24">
        <f t="shared" si="554"/>
        <v>7.8595703254934479E-3</v>
      </c>
      <c r="U341" s="24">
        <f t="shared" si="558"/>
        <v>9.9445784490405174E-3</v>
      </c>
      <c r="V341" s="24"/>
      <c r="W341" s="26">
        <f t="shared" si="555"/>
        <v>45076</v>
      </c>
      <c r="X341" s="24">
        <f t="shared" ref="X341:AE341" si="684">STDEV(K322:K341)</f>
        <v>9.9445784490405174E-3</v>
      </c>
      <c r="Y341" s="24">
        <f t="shared" si="684"/>
        <v>1.2159996625532023E-2</v>
      </c>
      <c r="Z341" s="24">
        <f t="shared" si="684"/>
        <v>5.425771473007073E-3</v>
      </c>
      <c r="AA341" s="24">
        <f t="shared" si="684"/>
        <v>1.3208436721604046E-2</v>
      </c>
      <c r="AB341" s="24">
        <f t="shared" si="684"/>
        <v>9.044161390921894E-3</v>
      </c>
      <c r="AC341" s="24">
        <f t="shared" si="684"/>
        <v>1.3329745647448255E-2</v>
      </c>
      <c r="AD341" s="24">
        <f t="shared" si="684"/>
        <v>1.1201045502723403E-2</v>
      </c>
      <c r="AE341" s="24">
        <f t="shared" si="684"/>
        <v>1.8188239216860778E-2</v>
      </c>
    </row>
    <row r="342" spans="1:31" s="19" customFormat="1" ht="13.8" x14ac:dyDescent="0.3">
      <c r="A342" s="22" t="s">
        <v>3350</v>
      </c>
      <c r="B342" s="22" t="s">
        <v>3351</v>
      </c>
      <c r="C342" s="22" t="s">
        <v>3352</v>
      </c>
      <c r="D342" s="22" t="s">
        <v>3353</v>
      </c>
      <c r="E342" s="22" t="s">
        <v>3354</v>
      </c>
      <c r="F342" s="22" t="s">
        <v>3142</v>
      </c>
      <c r="G342" s="22" t="s">
        <v>3355</v>
      </c>
      <c r="H342" s="22" t="s">
        <v>3356</v>
      </c>
      <c r="I342" s="22" t="s">
        <v>3357</v>
      </c>
      <c r="J342" s="23">
        <f t="shared" si="646"/>
        <v>45077</v>
      </c>
      <c r="K342" s="24">
        <f t="shared" ref="K342:R342" si="685">B342/B341-1</f>
        <v>-1.1528004853896934E-2</v>
      </c>
      <c r="L342" s="24">
        <f t="shared" si="685"/>
        <v>-1.355403587246784E-2</v>
      </c>
      <c r="M342" s="24">
        <f t="shared" si="685"/>
        <v>-1.4021719159470369E-2</v>
      </c>
      <c r="N342" s="24">
        <f t="shared" si="685"/>
        <v>-6.1466460804170397E-3</v>
      </c>
      <c r="O342" s="24">
        <f t="shared" si="685"/>
        <v>1.5820555886655541E-2</v>
      </c>
      <c r="P342" s="24">
        <f t="shared" si="685"/>
        <v>-1.8604735861311283E-2</v>
      </c>
      <c r="Q342" s="24">
        <f t="shared" si="685"/>
        <v>-1.1633482884788493E-2</v>
      </c>
      <c r="R342" s="24">
        <f t="shared" si="685"/>
        <v>-1.1759384893713642E-3</v>
      </c>
      <c r="S342" s="26">
        <f t="shared" ref="S342:S382" si="686">J342</f>
        <v>45077</v>
      </c>
      <c r="T342" s="24">
        <f t="shared" ref="T342:T382" si="687">STDEV(K338:K342)</f>
        <v>8.7303473963734109E-3</v>
      </c>
      <c r="U342" s="24">
        <f t="shared" si="558"/>
        <v>1.0093486886628939E-2</v>
      </c>
      <c r="V342" s="24"/>
      <c r="W342" s="26">
        <f t="shared" ref="W342:W382" si="688">J342</f>
        <v>45077</v>
      </c>
      <c r="X342" s="24">
        <f t="shared" ref="X342:AE342" si="689">STDEV(K323:K342)</f>
        <v>1.0093486886628939E-2</v>
      </c>
      <c r="Y342" s="24">
        <f t="shared" si="689"/>
        <v>1.2354410133975841E-2</v>
      </c>
      <c r="Z342" s="24">
        <f t="shared" si="689"/>
        <v>5.8922668447497842E-3</v>
      </c>
      <c r="AA342" s="24">
        <f t="shared" si="689"/>
        <v>1.3161325836692873E-2</v>
      </c>
      <c r="AB342" s="24">
        <f t="shared" si="689"/>
        <v>9.754315433264743E-3</v>
      </c>
      <c r="AC342" s="24">
        <f t="shared" si="689"/>
        <v>1.3743086559201603E-2</v>
      </c>
      <c r="AD342" s="24">
        <f t="shared" si="689"/>
        <v>1.0962606081861804E-2</v>
      </c>
      <c r="AE342" s="24">
        <f t="shared" si="689"/>
        <v>1.8182583455783188E-2</v>
      </c>
    </row>
    <row r="343" spans="1:31" s="19" customFormat="1" ht="13.8" x14ac:dyDescent="0.3">
      <c r="A343" s="22" t="s">
        <v>3358</v>
      </c>
      <c r="B343" s="22" t="s">
        <v>3359</v>
      </c>
      <c r="C343" s="22" t="s">
        <v>3360</v>
      </c>
      <c r="D343" s="22" t="s">
        <v>3361</v>
      </c>
      <c r="E343" s="22" t="s">
        <v>3362</v>
      </c>
      <c r="F343" s="22" t="s">
        <v>3363</v>
      </c>
      <c r="G343" s="22" t="s">
        <v>3364</v>
      </c>
      <c r="H343" s="22" t="s">
        <v>3365</v>
      </c>
      <c r="I343" s="22" t="s">
        <v>3366</v>
      </c>
      <c r="J343" s="23">
        <f t="shared" si="646"/>
        <v>45078</v>
      </c>
      <c r="K343" s="24">
        <f t="shared" ref="K343:R343" si="690">B343/B342-1</f>
        <v>1.8344110205229081E-2</v>
      </c>
      <c r="L343" s="24">
        <f t="shared" si="690"/>
        <v>1.8589779781237326E-2</v>
      </c>
      <c r="M343" s="24">
        <f t="shared" si="690"/>
        <v>1.6182658075146295E-2</v>
      </c>
      <c r="N343" s="24">
        <f t="shared" si="690"/>
        <v>2.3816567279596912E-2</v>
      </c>
      <c r="O343" s="24">
        <f t="shared" si="690"/>
        <v>3.0934983199102373E-3</v>
      </c>
      <c r="P343" s="24">
        <f t="shared" si="690"/>
        <v>1.4145400116280626E-2</v>
      </c>
      <c r="Q343" s="24">
        <f t="shared" si="690"/>
        <v>1.4521939094256364E-2</v>
      </c>
      <c r="R343" s="24">
        <f t="shared" si="690"/>
        <v>3.0889961648409736E-2</v>
      </c>
      <c r="S343" s="26">
        <f t="shared" si="686"/>
        <v>45078</v>
      </c>
      <c r="T343" s="24">
        <f t="shared" si="687"/>
        <v>1.2435520269217109E-2</v>
      </c>
      <c r="U343" s="24">
        <f t="shared" ref="U343:U382" si="691">X343</f>
        <v>1.0840400098523337E-2</v>
      </c>
      <c r="V343" s="24"/>
      <c r="W343" s="26">
        <f t="shared" si="688"/>
        <v>45078</v>
      </c>
      <c r="X343" s="24">
        <f t="shared" ref="X343:AE343" si="692">STDEV(K324:K343)</f>
        <v>1.0840400098523337E-2</v>
      </c>
      <c r="Y343" s="24">
        <f t="shared" si="692"/>
        <v>1.2550495267805772E-2</v>
      </c>
      <c r="Z343" s="24">
        <f t="shared" si="692"/>
        <v>7.1062006389417051E-3</v>
      </c>
      <c r="AA343" s="24">
        <f t="shared" si="692"/>
        <v>1.4370955548614252E-2</v>
      </c>
      <c r="AB343" s="24">
        <f t="shared" si="692"/>
        <v>8.0464666610539533E-3</v>
      </c>
      <c r="AC343" s="24">
        <f t="shared" si="692"/>
        <v>1.2653148431211863E-2</v>
      </c>
      <c r="AD343" s="24">
        <f t="shared" si="692"/>
        <v>1.1594430068853311E-2</v>
      </c>
      <c r="AE343" s="24">
        <f t="shared" si="692"/>
        <v>1.9195982705810737E-2</v>
      </c>
    </row>
    <row r="344" spans="1:31" s="19" customFormat="1" ht="13.8" x14ac:dyDescent="0.3">
      <c r="A344" s="22" t="s">
        <v>3367</v>
      </c>
      <c r="B344" s="22" t="s">
        <v>3368</v>
      </c>
      <c r="C344" s="22" t="s">
        <v>3369</v>
      </c>
      <c r="D344" s="22" t="s">
        <v>3370</v>
      </c>
      <c r="E344" s="22" t="s">
        <v>3371</v>
      </c>
      <c r="F344" s="22" t="s">
        <v>3372</v>
      </c>
      <c r="G344" s="22" t="s">
        <v>3373</v>
      </c>
      <c r="H344" s="22" t="s">
        <v>3374</v>
      </c>
      <c r="I344" s="22" t="s">
        <v>3190</v>
      </c>
      <c r="J344" s="23">
        <f t="shared" si="646"/>
        <v>45079</v>
      </c>
      <c r="K344" s="24">
        <f t="shared" ref="K344:R344" si="693">B344/B343-1</f>
        <v>1.2160949685968703E-2</v>
      </c>
      <c r="L344" s="24">
        <f t="shared" si="693"/>
        <v>1.5172775938270489E-2</v>
      </c>
      <c r="M344" s="24">
        <f t="shared" si="693"/>
        <v>-2.5672949783323018E-3</v>
      </c>
      <c r="N344" s="24">
        <f t="shared" si="693"/>
        <v>9.6754025785301678E-3</v>
      </c>
      <c r="O344" s="24">
        <f t="shared" si="693"/>
        <v>6.2742595841973614E-3</v>
      </c>
      <c r="P344" s="24">
        <f t="shared" si="693"/>
        <v>1.8638123989875854E-2</v>
      </c>
      <c r="Q344" s="24">
        <f t="shared" si="693"/>
        <v>1.0049329498778237E-2</v>
      </c>
      <c r="R344" s="24">
        <f t="shared" si="693"/>
        <v>1.143573035510359E-2</v>
      </c>
      <c r="S344" s="26">
        <f t="shared" si="686"/>
        <v>45079</v>
      </c>
      <c r="T344" s="24">
        <f t="shared" si="687"/>
        <v>1.2967478228808418E-2</v>
      </c>
      <c r="U344" s="24">
        <f t="shared" si="691"/>
        <v>1.1227268486579185E-2</v>
      </c>
      <c r="V344" s="24"/>
      <c r="W344" s="26">
        <f t="shared" si="688"/>
        <v>45079</v>
      </c>
      <c r="X344" s="24">
        <f t="shared" ref="X344:AE344" si="694">STDEV(K325:K344)</f>
        <v>1.1227268486579185E-2</v>
      </c>
      <c r="Y344" s="24">
        <f t="shared" si="694"/>
        <v>1.3084419291565364E-2</v>
      </c>
      <c r="Z344" s="24">
        <f t="shared" si="694"/>
        <v>6.78149763153968E-3</v>
      </c>
      <c r="AA344" s="24">
        <f t="shared" si="694"/>
        <v>1.454460189694E-2</v>
      </c>
      <c r="AB344" s="24">
        <f t="shared" si="694"/>
        <v>7.830108226769909E-3</v>
      </c>
      <c r="AC344" s="24">
        <f t="shared" si="694"/>
        <v>1.342519466559592E-2</v>
      </c>
      <c r="AD344" s="24">
        <f t="shared" si="694"/>
        <v>1.1892505256616198E-2</v>
      </c>
      <c r="AE344" s="24">
        <f t="shared" si="694"/>
        <v>1.9304426180354273E-2</v>
      </c>
    </row>
    <row r="345" spans="1:31" s="19" customFormat="1" ht="13.8" x14ac:dyDescent="0.3">
      <c r="A345" s="22" t="s">
        <v>3375</v>
      </c>
      <c r="B345" s="22" t="s">
        <v>3376</v>
      </c>
      <c r="C345" s="22" t="s">
        <v>3377</v>
      </c>
      <c r="D345" s="22" t="s">
        <v>3378</v>
      </c>
      <c r="E345" s="22" t="s">
        <v>3379</v>
      </c>
      <c r="F345" s="22" t="s">
        <v>3380</v>
      </c>
      <c r="G345" s="22" t="s">
        <v>3381</v>
      </c>
      <c r="H345" s="22" t="s">
        <v>3382</v>
      </c>
      <c r="I345" s="22" t="s">
        <v>3383</v>
      </c>
      <c r="J345" s="23">
        <f t="shared" si="646"/>
        <v>45082</v>
      </c>
      <c r="K345" s="24">
        <f t="shared" ref="K345:R345" si="695">B345/B344-1</f>
        <v>2.6457191173661077E-3</v>
      </c>
      <c r="L345" s="24">
        <f t="shared" si="695"/>
        <v>-3.6783088974845501E-4</v>
      </c>
      <c r="M345" s="24">
        <f t="shared" si="695"/>
        <v>7.6636508781264823E-3</v>
      </c>
      <c r="N345" s="24">
        <f t="shared" si="695"/>
        <v>-2.7964842285652658E-3</v>
      </c>
      <c r="O345" s="24">
        <f t="shared" si="695"/>
        <v>-1.3315719947159854E-2</v>
      </c>
      <c r="P345" s="24">
        <f t="shared" si="695"/>
        <v>6.5859981678939583E-4</v>
      </c>
      <c r="Q345" s="24">
        <f t="shared" si="695"/>
        <v>-1.703841588782018E-2</v>
      </c>
      <c r="R345" s="24">
        <f t="shared" si="695"/>
        <v>9.4106984384734194E-3</v>
      </c>
      <c r="S345" s="26">
        <f t="shared" si="686"/>
        <v>45082</v>
      </c>
      <c r="T345" s="24">
        <f t="shared" si="687"/>
        <v>1.2917177520302919E-2</v>
      </c>
      <c r="U345" s="24">
        <f t="shared" si="691"/>
        <v>1.0275146369393882E-2</v>
      </c>
      <c r="V345" s="24"/>
      <c r="W345" s="26">
        <f t="shared" si="688"/>
        <v>45082</v>
      </c>
      <c r="X345" s="24">
        <f t="shared" ref="X345:AE345" si="696">STDEV(K326:K345)</f>
        <v>1.0275146369393882E-2</v>
      </c>
      <c r="Y345" s="24">
        <f t="shared" si="696"/>
        <v>1.1651585845725978E-2</v>
      </c>
      <c r="Z345" s="24">
        <f t="shared" si="696"/>
        <v>6.8333230739581023E-3</v>
      </c>
      <c r="AA345" s="24">
        <f t="shared" si="696"/>
        <v>1.3834603162429066E-2</v>
      </c>
      <c r="AB345" s="24">
        <f t="shared" si="696"/>
        <v>7.8954248208803271E-3</v>
      </c>
      <c r="AC345" s="24">
        <f t="shared" si="696"/>
        <v>1.1671337425806269E-2</v>
      </c>
      <c r="AD345" s="24">
        <f t="shared" si="696"/>
        <v>1.2075581527695854E-2</v>
      </c>
      <c r="AE345" s="24">
        <f t="shared" si="696"/>
        <v>1.7819209171547574E-2</v>
      </c>
    </row>
    <row r="346" spans="1:31" s="19" customFormat="1" ht="13.8" x14ac:dyDescent="0.3">
      <c r="A346" s="22" t="s">
        <v>3384</v>
      </c>
      <c r="B346" s="22" t="s">
        <v>3385</v>
      </c>
      <c r="C346" s="22" t="s">
        <v>3386</v>
      </c>
      <c r="D346" s="22" t="s">
        <v>3387</v>
      </c>
      <c r="E346" s="22" t="s">
        <v>3388</v>
      </c>
      <c r="F346" s="22" t="s">
        <v>3389</v>
      </c>
      <c r="G346" s="22" t="s">
        <v>3390</v>
      </c>
      <c r="H346" s="22" t="s">
        <v>3391</v>
      </c>
      <c r="I346" s="22" t="s">
        <v>3392</v>
      </c>
      <c r="J346" s="23">
        <f t="shared" si="646"/>
        <v>45083</v>
      </c>
      <c r="K346" s="24">
        <f t="shared" ref="K346:R346" si="697">B346/B345-1</f>
        <v>8.4330794341691551E-4</v>
      </c>
      <c r="L346" s="24">
        <f t="shared" si="697"/>
        <v>-1.926073282776386E-4</v>
      </c>
      <c r="M346" s="24">
        <f t="shared" si="697"/>
        <v>5.5695862181570632E-4</v>
      </c>
      <c r="N346" s="24">
        <f t="shared" si="697"/>
        <v>5.5683753870423569E-3</v>
      </c>
      <c r="O346" s="24">
        <f t="shared" si="697"/>
        <v>6.0247416055267955E-3</v>
      </c>
      <c r="P346" s="24">
        <f t="shared" si="697"/>
        <v>-5.0798475447403346E-3</v>
      </c>
      <c r="Q346" s="24">
        <f t="shared" si="697"/>
        <v>6.1760164693773767E-3</v>
      </c>
      <c r="R346" s="24">
        <f t="shared" si="697"/>
        <v>6.8089054497433299E-3</v>
      </c>
      <c r="S346" s="26">
        <f t="shared" si="686"/>
        <v>45083</v>
      </c>
      <c r="T346" s="24">
        <f t="shared" si="687"/>
        <v>1.1446134733672991E-2</v>
      </c>
      <c r="U346" s="24">
        <f t="shared" si="691"/>
        <v>1.0089532478016815E-2</v>
      </c>
      <c r="V346" s="24"/>
      <c r="W346" s="26">
        <f t="shared" si="688"/>
        <v>45083</v>
      </c>
      <c r="X346" s="24">
        <f t="shared" ref="X346:AE346" si="698">STDEV(K327:K346)</f>
        <v>1.0089532478016815E-2</v>
      </c>
      <c r="Y346" s="24">
        <f t="shared" si="698"/>
        <v>1.1381507918258081E-2</v>
      </c>
      <c r="Z346" s="24">
        <f t="shared" si="698"/>
        <v>6.6911794266488649E-3</v>
      </c>
      <c r="AA346" s="24">
        <f t="shared" si="698"/>
        <v>1.3719918303637762E-2</v>
      </c>
      <c r="AB346" s="24">
        <f t="shared" si="698"/>
        <v>8.0739693540587097E-3</v>
      </c>
      <c r="AC346" s="24">
        <f t="shared" si="698"/>
        <v>1.1417558750644196E-2</v>
      </c>
      <c r="AD346" s="24">
        <f t="shared" si="698"/>
        <v>1.2047896863882459E-2</v>
      </c>
      <c r="AE346" s="24">
        <f t="shared" si="698"/>
        <v>1.7459927735976474E-2</v>
      </c>
    </row>
    <row r="347" spans="1:31" s="19" customFormat="1" ht="13.8" x14ac:dyDescent="0.3">
      <c r="A347" s="22" t="s">
        <v>3393</v>
      </c>
      <c r="B347" s="22" t="s">
        <v>3394</v>
      </c>
      <c r="C347" s="22" t="s">
        <v>3395</v>
      </c>
      <c r="D347" s="22" t="s">
        <v>3396</v>
      </c>
      <c r="E347" s="22" t="s">
        <v>3397</v>
      </c>
      <c r="F347" s="22" t="s">
        <v>3398</v>
      </c>
      <c r="G347" s="22" t="s">
        <v>3399</v>
      </c>
      <c r="H347" s="22" t="s">
        <v>3400</v>
      </c>
      <c r="I347" s="22" t="s">
        <v>3401</v>
      </c>
      <c r="J347" s="23">
        <f t="shared" si="646"/>
        <v>45084</v>
      </c>
      <c r="K347" s="24">
        <f t="shared" ref="K347:R347" si="699">B347/B346-1</f>
        <v>-5.481413026736659E-4</v>
      </c>
      <c r="L347" s="24">
        <f t="shared" si="699"/>
        <v>-4.5142053704660956E-4</v>
      </c>
      <c r="M347" s="24">
        <f t="shared" si="699"/>
        <v>-3.7045923508807199E-3</v>
      </c>
      <c r="N347" s="24">
        <f t="shared" si="699"/>
        <v>5.2571584974869801E-4</v>
      </c>
      <c r="O347" s="24">
        <f t="shared" si="699"/>
        <v>1.5304357083922859E-3</v>
      </c>
      <c r="P347" s="24">
        <f t="shared" si="699"/>
        <v>-1.9725526515197433E-3</v>
      </c>
      <c r="Q347" s="24">
        <f t="shared" si="699"/>
        <v>2.1771919470128243E-3</v>
      </c>
      <c r="R347" s="24">
        <f t="shared" si="699"/>
        <v>-2.4896234723188471E-3</v>
      </c>
      <c r="S347" s="26">
        <f t="shared" si="686"/>
        <v>45084</v>
      </c>
      <c r="T347" s="24">
        <f t="shared" si="687"/>
        <v>8.1957348241950504E-3</v>
      </c>
      <c r="U347" s="24">
        <f t="shared" si="691"/>
        <v>1.007331034696464E-2</v>
      </c>
      <c r="V347" s="24"/>
      <c r="W347" s="26">
        <f t="shared" si="688"/>
        <v>45084</v>
      </c>
      <c r="X347" s="24">
        <f t="shared" ref="X347:AE347" si="700">STDEV(K328:K347)</f>
        <v>1.007331034696464E-2</v>
      </c>
      <c r="Y347" s="24">
        <f t="shared" si="700"/>
        <v>1.1361619553331729E-2</v>
      </c>
      <c r="Z347" s="24">
        <f t="shared" si="700"/>
        <v>6.5795408228014381E-3</v>
      </c>
      <c r="AA347" s="24">
        <f t="shared" si="700"/>
        <v>1.3696873833541352E-2</v>
      </c>
      <c r="AB347" s="24">
        <f t="shared" si="700"/>
        <v>7.9945206439041728E-3</v>
      </c>
      <c r="AC347" s="24">
        <f t="shared" si="700"/>
        <v>1.1406772264260344E-2</v>
      </c>
      <c r="AD347" s="24">
        <f t="shared" si="700"/>
        <v>1.2068323701278319E-2</v>
      </c>
      <c r="AE347" s="24">
        <f t="shared" si="700"/>
        <v>1.7456846953653966E-2</v>
      </c>
    </row>
    <row r="348" spans="1:31" s="19" customFormat="1" ht="13.8" x14ac:dyDescent="0.3">
      <c r="A348" s="22" t="s">
        <v>3402</v>
      </c>
      <c r="B348" s="22" t="s">
        <v>3403</v>
      </c>
      <c r="C348" s="22" t="s">
        <v>3404</v>
      </c>
      <c r="D348" s="22" t="s">
        <v>3405</v>
      </c>
      <c r="E348" s="22" t="s">
        <v>3406</v>
      </c>
      <c r="F348" s="22" t="s">
        <v>3363</v>
      </c>
      <c r="G348" s="22" t="s">
        <v>3407</v>
      </c>
      <c r="H348" s="22" t="s">
        <v>3408</v>
      </c>
      <c r="I348" s="22" t="s">
        <v>3409</v>
      </c>
      <c r="J348" s="23">
        <f t="shared" si="646"/>
        <v>45085</v>
      </c>
      <c r="K348" s="24">
        <f t="shared" ref="K348:R348" si="701">B348/B347-1</f>
        <v>7.7144475920680744E-3</v>
      </c>
      <c r="L348" s="24">
        <f t="shared" si="701"/>
        <v>9.1561815012339842E-3</v>
      </c>
      <c r="M348" s="24">
        <f t="shared" si="701"/>
        <v>3.1789151229677515E-4</v>
      </c>
      <c r="N348" s="24">
        <f t="shared" si="701"/>
        <v>9.0475698000662685E-3</v>
      </c>
      <c r="O348" s="24">
        <f t="shared" si="701"/>
        <v>-3.8534621364139099E-4</v>
      </c>
      <c r="P348" s="24">
        <f t="shared" si="701"/>
        <v>7.0863010231752011E-3</v>
      </c>
      <c r="Q348" s="24">
        <f t="shared" si="701"/>
        <v>2.9707764588868812E-3</v>
      </c>
      <c r="R348" s="24">
        <f t="shared" si="701"/>
        <v>1.3619075646217116E-2</v>
      </c>
      <c r="S348" s="26">
        <f t="shared" si="686"/>
        <v>45085</v>
      </c>
      <c r="T348" s="24">
        <f t="shared" si="687"/>
        <v>5.2748531122071207E-3</v>
      </c>
      <c r="U348" s="24">
        <f t="shared" si="691"/>
        <v>9.3734961609735473E-3</v>
      </c>
      <c r="V348" s="24"/>
      <c r="W348" s="26">
        <f t="shared" si="688"/>
        <v>45085</v>
      </c>
      <c r="X348" s="24">
        <f t="shared" ref="X348:AE348" si="702">STDEV(K329:K348)</f>
        <v>9.3734961609735473E-3</v>
      </c>
      <c r="Y348" s="24">
        <f t="shared" si="702"/>
        <v>1.0847249460829765E-2</v>
      </c>
      <c r="Z348" s="24">
        <f t="shared" si="702"/>
        <v>6.1729480217177146E-3</v>
      </c>
      <c r="AA348" s="24">
        <f t="shared" si="702"/>
        <v>1.2113581146726268E-2</v>
      </c>
      <c r="AB348" s="24">
        <f t="shared" si="702"/>
        <v>7.8498758689507699E-3</v>
      </c>
      <c r="AC348" s="24">
        <f t="shared" si="702"/>
        <v>1.1473172194344657E-2</v>
      </c>
      <c r="AD348" s="24">
        <f t="shared" si="702"/>
        <v>1.0155825484866198E-2</v>
      </c>
      <c r="AE348" s="24">
        <f t="shared" si="702"/>
        <v>1.6837305392774084E-2</v>
      </c>
    </row>
    <row r="349" spans="1:31" s="19" customFormat="1" ht="13.8" x14ac:dyDescent="0.3">
      <c r="A349" s="22" t="s">
        <v>3410</v>
      </c>
      <c r="B349" s="22" t="s">
        <v>3411</v>
      </c>
      <c r="C349" s="22" t="s">
        <v>3412</v>
      </c>
      <c r="D349" s="22" t="s">
        <v>3413</v>
      </c>
      <c r="E349" s="22" t="s">
        <v>3414</v>
      </c>
      <c r="F349" s="22" t="s">
        <v>3415</v>
      </c>
      <c r="G349" s="22" t="s">
        <v>3416</v>
      </c>
      <c r="H349" s="22" t="s">
        <v>3417</v>
      </c>
      <c r="I349" s="22" t="s">
        <v>3418</v>
      </c>
      <c r="J349" s="23">
        <f t="shared" si="646"/>
        <v>45086</v>
      </c>
      <c r="K349" s="24">
        <f t="shared" ref="K349:R349" si="703">B349/B348-1</f>
        <v>1.0304641361597922E-2</v>
      </c>
      <c r="L349" s="24">
        <f t="shared" si="703"/>
        <v>7.3286072225691168E-3</v>
      </c>
      <c r="M349" s="24">
        <f t="shared" si="703"/>
        <v>1.2480499219968744E-2</v>
      </c>
      <c r="N349" s="24">
        <f t="shared" si="703"/>
        <v>1.6681489514350556E-2</v>
      </c>
      <c r="O349" s="24">
        <f t="shared" si="703"/>
        <v>1.7466900622108872E-2</v>
      </c>
      <c r="P349" s="24">
        <f t="shared" si="703"/>
        <v>-9.6332196493742472E-4</v>
      </c>
      <c r="Q349" s="24">
        <f t="shared" si="703"/>
        <v>1.3929121323625226E-2</v>
      </c>
      <c r="R349" s="24">
        <f t="shared" si="703"/>
        <v>2.0712744806194561E-2</v>
      </c>
      <c r="S349" s="26">
        <f t="shared" si="686"/>
        <v>45086</v>
      </c>
      <c r="T349" s="24">
        <f t="shared" si="687"/>
        <v>4.6326473015272391E-3</v>
      </c>
      <c r="U349" s="24">
        <f t="shared" si="691"/>
        <v>9.1861944638308712E-3</v>
      </c>
      <c r="V349" s="24"/>
      <c r="W349" s="26">
        <f t="shared" si="688"/>
        <v>45086</v>
      </c>
      <c r="X349" s="24">
        <f t="shared" ref="X349:AE349" si="704">STDEV(K330:K349)</f>
        <v>9.1861944638308712E-3</v>
      </c>
      <c r="Y349" s="24">
        <f t="shared" si="704"/>
        <v>1.0726045917106833E-2</v>
      </c>
      <c r="Z349" s="24">
        <f t="shared" si="704"/>
        <v>6.7797660229463605E-3</v>
      </c>
      <c r="AA349" s="24">
        <f t="shared" si="704"/>
        <v>1.2410522641216152E-2</v>
      </c>
      <c r="AB349" s="24">
        <f t="shared" si="704"/>
        <v>7.2925163103032646E-3</v>
      </c>
      <c r="AC349" s="24">
        <f t="shared" si="704"/>
        <v>1.1220644079105547E-2</v>
      </c>
      <c r="AD349" s="24">
        <f t="shared" si="704"/>
        <v>1.0321252544660965E-2</v>
      </c>
      <c r="AE349" s="24">
        <f t="shared" si="704"/>
        <v>1.7379133652817739E-2</v>
      </c>
    </row>
    <row r="350" spans="1:31" s="19" customFormat="1" ht="13.8" x14ac:dyDescent="0.3">
      <c r="A350" s="22" t="s">
        <v>3419</v>
      </c>
      <c r="B350" s="22" t="s">
        <v>3420</v>
      </c>
      <c r="C350" s="22" t="s">
        <v>3421</v>
      </c>
      <c r="D350" s="22" t="s">
        <v>3422</v>
      </c>
      <c r="E350" s="22" t="s">
        <v>3423</v>
      </c>
      <c r="F350" s="22" t="s">
        <v>3424</v>
      </c>
      <c r="G350" s="22" t="s">
        <v>3425</v>
      </c>
      <c r="H350" s="22" t="s">
        <v>3426</v>
      </c>
      <c r="I350" s="22" t="s">
        <v>3427</v>
      </c>
      <c r="J350" s="23">
        <f t="shared" si="646"/>
        <v>45089</v>
      </c>
      <c r="K350" s="24">
        <f t="shared" ref="K350:R350" si="705">B350/B349-1</f>
        <v>-1.4112849370931935E-2</v>
      </c>
      <c r="L350" s="24">
        <f t="shared" si="705"/>
        <v>-1.5900370131413655E-2</v>
      </c>
      <c r="M350" s="24">
        <f t="shared" si="705"/>
        <v>-4.3942247332079409E-3</v>
      </c>
      <c r="N350" s="24">
        <f t="shared" si="705"/>
        <v>-1.3500527631123194E-2</v>
      </c>
      <c r="O350" s="24">
        <f t="shared" si="705"/>
        <v>-2.1687439575657219E-3</v>
      </c>
      <c r="P350" s="24">
        <f t="shared" si="705"/>
        <v>-1.7140906395798128E-2</v>
      </c>
      <c r="Q350" s="24">
        <f t="shared" si="705"/>
        <v>-5.4307610143424778E-3</v>
      </c>
      <c r="R350" s="24">
        <f t="shared" si="705"/>
        <v>-2.2150292180788456E-2</v>
      </c>
      <c r="S350" s="26">
        <f t="shared" si="686"/>
        <v>45089</v>
      </c>
      <c r="T350" s="24">
        <f t="shared" si="687"/>
        <v>9.5177743844441585E-3</v>
      </c>
      <c r="U350" s="24">
        <f t="shared" si="691"/>
        <v>9.4416687024880836E-3</v>
      </c>
      <c r="V350" s="24"/>
      <c r="W350" s="26">
        <f t="shared" si="688"/>
        <v>45089</v>
      </c>
      <c r="X350" s="24">
        <f t="shared" ref="X350:AE350" si="706">STDEV(K331:K350)</f>
        <v>9.4416687024880836E-3</v>
      </c>
      <c r="Y350" s="24">
        <f t="shared" si="706"/>
        <v>1.101053368987401E-2</v>
      </c>
      <c r="Z350" s="24">
        <f t="shared" si="706"/>
        <v>6.7799215415312013E-3</v>
      </c>
      <c r="AA350" s="24">
        <f t="shared" si="706"/>
        <v>1.2241990802363319E-2</v>
      </c>
      <c r="AB350" s="24">
        <f t="shared" si="706"/>
        <v>7.2986587887726856E-3</v>
      </c>
      <c r="AC350" s="24">
        <f t="shared" si="706"/>
        <v>1.1711822791152618E-2</v>
      </c>
      <c r="AD350" s="24">
        <f t="shared" si="706"/>
        <v>1.0214819861235465E-2</v>
      </c>
      <c r="AE350" s="24">
        <f t="shared" si="706"/>
        <v>1.7175235436845845E-2</v>
      </c>
    </row>
    <row r="351" spans="1:31" s="19" customFormat="1" ht="13.8" x14ac:dyDescent="0.3">
      <c r="A351" s="22" t="s">
        <v>3428</v>
      </c>
      <c r="B351" s="22" t="s">
        <v>3429</v>
      </c>
      <c r="C351" s="22" t="s">
        <v>3430</v>
      </c>
      <c r="D351" s="22" t="s">
        <v>3431</v>
      </c>
      <c r="E351" s="22" t="s">
        <v>3432</v>
      </c>
      <c r="F351" s="22" t="s">
        <v>3433</v>
      </c>
      <c r="G351" s="22" t="s">
        <v>3434</v>
      </c>
      <c r="H351" s="22" t="s">
        <v>3435</v>
      </c>
      <c r="I351" s="22" t="s">
        <v>3436</v>
      </c>
      <c r="J351" s="23">
        <f t="shared" si="646"/>
        <v>45090</v>
      </c>
      <c r="K351" s="24">
        <f t="shared" ref="K351:R351" si="707">B351/B350-1</f>
        <v>9.9391279216789474E-3</v>
      </c>
      <c r="L351" s="24">
        <f t="shared" si="707"/>
        <v>1.0518476344930194E-2</v>
      </c>
      <c r="M351" s="24">
        <f t="shared" si="707"/>
        <v>6.5535557338836092E-3</v>
      </c>
      <c r="N351" s="24">
        <f t="shared" si="707"/>
        <v>1.1069538988973227E-2</v>
      </c>
      <c r="O351" s="24">
        <f t="shared" si="707"/>
        <v>2.697182360951178E-3</v>
      </c>
      <c r="P351" s="24">
        <f t="shared" si="707"/>
        <v>8.68945261323395E-3</v>
      </c>
      <c r="Q351" s="24">
        <f t="shared" si="707"/>
        <v>2.7431469848027135E-3</v>
      </c>
      <c r="R351" s="24">
        <f t="shared" si="707"/>
        <v>2.3752977867129266E-2</v>
      </c>
      <c r="S351" s="26">
        <f t="shared" si="686"/>
        <v>45090</v>
      </c>
      <c r="T351" s="24">
        <f t="shared" si="687"/>
        <v>1.0351259952388449E-2</v>
      </c>
      <c r="U351" s="24">
        <f t="shared" si="691"/>
        <v>9.6433829134441474E-3</v>
      </c>
      <c r="V351" s="24"/>
      <c r="W351" s="26">
        <f t="shared" si="688"/>
        <v>45090</v>
      </c>
      <c r="X351" s="24">
        <f t="shared" ref="X351:AE351" si="708">STDEV(K332:K351)</f>
        <v>9.6433829134441474E-3</v>
      </c>
      <c r="Y351" s="24">
        <f t="shared" si="708"/>
        <v>1.126275224540303E-2</v>
      </c>
      <c r="Z351" s="24">
        <f t="shared" si="708"/>
        <v>6.9104784023963379E-3</v>
      </c>
      <c r="AA351" s="24">
        <f t="shared" si="708"/>
        <v>1.2102470151326367E-2</v>
      </c>
      <c r="AB351" s="24">
        <f t="shared" si="708"/>
        <v>7.1222621379870392E-3</v>
      </c>
      <c r="AC351" s="24">
        <f t="shared" si="708"/>
        <v>1.1908311960605924E-2</v>
      </c>
      <c r="AD351" s="24">
        <f t="shared" si="708"/>
        <v>9.6055783063066641E-3</v>
      </c>
      <c r="AE351" s="24">
        <f t="shared" si="708"/>
        <v>1.7938877018821148E-2</v>
      </c>
    </row>
    <row r="352" spans="1:31" s="19" customFormat="1" ht="13.8" x14ac:dyDescent="0.3">
      <c r="A352" s="22" t="s">
        <v>3437</v>
      </c>
      <c r="B352" s="22" t="s">
        <v>3438</v>
      </c>
      <c r="C352" s="22" t="s">
        <v>3439</v>
      </c>
      <c r="D352" s="22" t="s">
        <v>3440</v>
      </c>
      <c r="E352" s="22" t="s">
        <v>3441</v>
      </c>
      <c r="F352" s="22" t="s">
        <v>3442</v>
      </c>
      <c r="G352" s="22" t="s">
        <v>3443</v>
      </c>
      <c r="H352" s="22" t="s">
        <v>3444</v>
      </c>
      <c r="I352" s="22" t="s">
        <v>3445</v>
      </c>
      <c r="J352" s="23">
        <f t="shared" si="646"/>
        <v>45091</v>
      </c>
      <c r="K352" s="24">
        <f t="shared" ref="K352:R352" si="709">B352/B351-1</f>
        <v>1.3293151321937424E-2</v>
      </c>
      <c r="L352" s="24">
        <f t="shared" si="709"/>
        <v>1.5474052932757054E-2</v>
      </c>
      <c r="M352" s="24">
        <f t="shared" si="709"/>
        <v>7.6687989977413107E-3</v>
      </c>
      <c r="N352" s="24">
        <f t="shared" si="709"/>
        <v>1.1786262727696561E-2</v>
      </c>
      <c r="O352" s="24">
        <f t="shared" si="709"/>
        <v>-7.7563918414249589E-3</v>
      </c>
      <c r="P352" s="24">
        <f t="shared" si="709"/>
        <v>1.7923918493593538E-2</v>
      </c>
      <c r="Q352" s="24">
        <f t="shared" si="709"/>
        <v>2.0194720983798931E-2</v>
      </c>
      <c r="R352" s="24">
        <f t="shared" si="709"/>
        <v>4.7115861860609343E-3</v>
      </c>
      <c r="S352" s="26">
        <f t="shared" si="686"/>
        <v>45091</v>
      </c>
      <c r="T352" s="24">
        <f t="shared" si="687"/>
        <v>1.1102535157592644E-2</v>
      </c>
      <c r="U352" s="24">
        <f t="shared" si="691"/>
        <v>9.9670215202145446E-3</v>
      </c>
      <c r="V352" s="24"/>
      <c r="W352" s="26">
        <f t="shared" si="688"/>
        <v>45091</v>
      </c>
      <c r="X352" s="24">
        <f t="shared" ref="X352:AE352" si="710">STDEV(K333:K352)</f>
        <v>9.9670215202145446E-3</v>
      </c>
      <c r="Y352" s="24">
        <f t="shared" si="710"/>
        <v>1.1532108453116259E-2</v>
      </c>
      <c r="Z352" s="24">
        <f t="shared" si="710"/>
        <v>6.9733605135400964E-3</v>
      </c>
      <c r="AA352" s="24">
        <f t="shared" si="710"/>
        <v>1.1980191233400469E-2</v>
      </c>
      <c r="AB352" s="24">
        <f t="shared" si="710"/>
        <v>7.3755280113089478E-3</v>
      </c>
      <c r="AC352" s="24">
        <f t="shared" si="710"/>
        <v>1.2534592529796235E-2</v>
      </c>
      <c r="AD352" s="24">
        <f t="shared" si="710"/>
        <v>1.0507337017076533E-2</v>
      </c>
      <c r="AE352" s="24">
        <f t="shared" si="710"/>
        <v>1.7048297661899164E-2</v>
      </c>
    </row>
    <row r="353" spans="1:31" s="19" customFormat="1" ht="13.8" x14ac:dyDescent="0.3">
      <c r="A353" s="22" t="s">
        <v>3446</v>
      </c>
      <c r="B353" s="22" t="s">
        <v>3447</v>
      </c>
      <c r="C353" s="22" t="s">
        <v>3448</v>
      </c>
      <c r="D353" s="22" t="s">
        <v>3449</v>
      </c>
      <c r="E353" s="22" t="s">
        <v>3450</v>
      </c>
      <c r="F353" s="22" t="s">
        <v>3451</v>
      </c>
      <c r="G353" s="22" t="s">
        <v>3452</v>
      </c>
      <c r="H353" s="22" t="s">
        <v>3453</v>
      </c>
      <c r="I353" s="22" t="s">
        <v>3454</v>
      </c>
      <c r="J353" s="23">
        <f t="shared" si="646"/>
        <v>45092</v>
      </c>
      <c r="K353" s="24">
        <f t="shared" ref="K353:R353" si="711">B353/B352-1</f>
        <v>6.7072040666826815E-4</v>
      </c>
      <c r="L353" s="24">
        <f t="shared" si="711"/>
        <v>8.3504966864222929E-4</v>
      </c>
      <c r="M353" s="24">
        <f t="shared" si="711"/>
        <v>7.1489121220682517E-3</v>
      </c>
      <c r="N353" s="24">
        <f t="shared" si="711"/>
        <v>6.0693846510786464E-3</v>
      </c>
      <c r="O353" s="24">
        <f t="shared" si="711"/>
        <v>-1.2383534242248695E-2</v>
      </c>
      <c r="P353" s="24">
        <f t="shared" si="711"/>
        <v>-3.7032640949554718E-3</v>
      </c>
      <c r="Q353" s="24">
        <f t="shared" si="711"/>
        <v>4.262558420450091E-3</v>
      </c>
      <c r="R353" s="24">
        <f t="shared" si="711"/>
        <v>7.6141586837923381E-3</v>
      </c>
      <c r="S353" s="26">
        <f t="shared" si="686"/>
        <v>45092</v>
      </c>
      <c r="T353" s="24">
        <f t="shared" si="687"/>
        <v>1.1186398241999865E-2</v>
      </c>
      <c r="U353" s="24">
        <f t="shared" si="691"/>
        <v>9.9137531404197496E-3</v>
      </c>
      <c r="V353" s="24"/>
      <c r="W353" s="26">
        <f t="shared" si="688"/>
        <v>45092</v>
      </c>
      <c r="X353" s="24">
        <f t="shared" ref="X353:AE353" si="712">STDEV(K334:K353)</f>
        <v>9.9137531404197496E-3</v>
      </c>
      <c r="Y353" s="24">
        <f t="shared" si="712"/>
        <v>1.1479662371481189E-2</v>
      </c>
      <c r="Z353" s="24">
        <f t="shared" si="712"/>
        <v>7.1072196164579911E-3</v>
      </c>
      <c r="AA353" s="24">
        <f t="shared" si="712"/>
        <v>1.2012462875184746E-2</v>
      </c>
      <c r="AB353" s="24">
        <f t="shared" si="712"/>
        <v>7.9460404773417283E-3</v>
      </c>
      <c r="AC353" s="24">
        <f t="shared" si="712"/>
        <v>1.2423919072312141E-2</v>
      </c>
      <c r="AD353" s="24">
        <f t="shared" si="712"/>
        <v>1.0348248315191424E-2</v>
      </c>
      <c r="AE353" s="24">
        <f t="shared" si="712"/>
        <v>1.7056164653033289E-2</v>
      </c>
    </row>
    <row r="354" spans="1:31" s="19" customFormat="1" ht="13.8" x14ac:dyDescent="0.3">
      <c r="A354" s="22" t="s">
        <v>3455</v>
      </c>
      <c r="B354" s="22" t="s">
        <v>3456</v>
      </c>
      <c r="C354" s="22" t="s">
        <v>3457</v>
      </c>
      <c r="D354" s="22" t="s">
        <v>3458</v>
      </c>
      <c r="E354" s="22" t="s">
        <v>3459</v>
      </c>
      <c r="F354" s="22" t="s">
        <v>3460</v>
      </c>
      <c r="G354" s="22" t="s">
        <v>3461</v>
      </c>
      <c r="H354" s="22" t="s">
        <v>3462</v>
      </c>
      <c r="I354" s="22" t="s">
        <v>3463</v>
      </c>
      <c r="J354" s="23">
        <f t="shared" si="646"/>
        <v>45093</v>
      </c>
      <c r="K354" s="24">
        <f t="shared" ref="K354:R354" si="713">B354/B353-1</f>
        <v>1.6007126037376418E-2</v>
      </c>
      <c r="L354" s="24">
        <f t="shared" si="713"/>
        <v>1.2655286241855856E-2</v>
      </c>
      <c r="M354" s="24">
        <f t="shared" si="713"/>
        <v>1.5748767874010028E-2</v>
      </c>
      <c r="N354" s="24">
        <f t="shared" si="713"/>
        <v>9.4086860990065802E-3</v>
      </c>
      <c r="O354" s="24">
        <f t="shared" si="713"/>
        <v>1.0726611323570445E-2</v>
      </c>
      <c r="P354" s="24">
        <f t="shared" si="713"/>
        <v>1.5207653267888199E-2</v>
      </c>
      <c r="Q354" s="24">
        <f t="shared" si="713"/>
        <v>1.3067162064296811E-2</v>
      </c>
      <c r="R354" s="24">
        <f t="shared" si="713"/>
        <v>8.7752020605738057E-3</v>
      </c>
      <c r="S354" s="26">
        <f t="shared" si="686"/>
        <v>45093</v>
      </c>
      <c r="T354" s="24">
        <f t="shared" si="687"/>
        <v>1.2229520739240758E-2</v>
      </c>
      <c r="U354" s="24">
        <f t="shared" si="691"/>
        <v>1.0361057529556439E-2</v>
      </c>
      <c r="V354" s="24"/>
      <c r="W354" s="26">
        <f t="shared" si="688"/>
        <v>45093</v>
      </c>
      <c r="X354" s="24">
        <f t="shared" ref="X354:AE354" si="714">STDEV(K335:K354)</f>
        <v>1.0361057529556439E-2</v>
      </c>
      <c r="Y354" s="24">
        <f t="shared" si="714"/>
        <v>1.1617161891367361E-2</v>
      </c>
      <c r="Z354" s="24">
        <f t="shared" si="714"/>
        <v>7.759792990959696E-3</v>
      </c>
      <c r="AA354" s="24">
        <f t="shared" si="714"/>
        <v>1.1979753983756317E-2</v>
      </c>
      <c r="AB354" s="24">
        <f t="shared" si="714"/>
        <v>8.2817545487464065E-3</v>
      </c>
      <c r="AC354" s="24">
        <f t="shared" si="714"/>
        <v>1.2747582722139824E-2</v>
      </c>
      <c r="AD354" s="24">
        <f t="shared" si="714"/>
        <v>1.0661682811191819E-2</v>
      </c>
      <c r="AE354" s="24">
        <f t="shared" si="714"/>
        <v>1.6364910551038586E-2</v>
      </c>
    </row>
    <row r="355" spans="1:31" s="19" customFormat="1" ht="13.8" x14ac:dyDescent="0.3">
      <c r="A355" s="22" t="s">
        <v>3464</v>
      </c>
      <c r="B355" s="22" t="s">
        <v>3465</v>
      </c>
      <c r="C355" s="22" t="s">
        <v>3466</v>
      </c>
      <c r="D355" s="22" t="s">
        <v>3467</v>
      </c>
      <c r="E355" s="22" t="s">
        <v>3468</v>
      </c>
      <c r="F355" s="22" t="s">
        <v>3469</v>
      </c>
      <c r="G355" s="22" t="s">
        <v>3470</v>
      </c>
      <c r="H355" s="22" t="s">
        <v>3471</v>
      </c>
      <c r="I355" s="22" t="s">
        <v>3472</v>
      </c>
      <c r="J355" s="23">
        <f t="shared" si="646"/>
        <v>45096</v>
      </c>
      <c r="K355" s="24">
        <f t="shared" ref="K355:R355" si="715">B355/B354-1</f>
        <v>-6.1630874463983742E-3</v>
      </c>
      <c r="L355" s="24">
        <f t="shared" si="715"/>
        <v>-9.884346236898045E-3</v>
      </c>
      <c r="M355" s="24">
        <f t="shared" si="715"/>
        <v>4.1431504516009632E-4</v>
      </c>
      <c r="N355" s="24">
        <f t="shared" si="715"/>
        <v>-1.1310522958981273E-2</v>
      </c>
      <c r="O355" s="24">
        <f t="shared" si="715"/>
        <v>2.6894478721721793E-3</v>
      </c>
      <c r="P355" s="24">
        <f t="shared" si="715"/>
        <v>-8.3905908032083643E-3</v>
      </c>
      <c r="Q355" s="24">
        <f t="shared" si="715"/>
        <v>-1.2730776403306998E-2</v>
      </c>
      <c r="R355" s="24">
        <f t="shared" si="715"/>
        <v>-1.0730951416647483E-2</v>
      </c>
      <c r="S355" s="26">
        <f t="shared" si="686"/>
        <v>45096</v>
      </c>
      <c r="T355" s="24">
        <f t="shared" si="687"/>
        <v>9.2518000223240898E-3</v>
      </c>
      <c r="U355" s="24">
        <f t="shared" si="691"/>
        <v>9.4269920602759877E-3</v>
      </c>
      <c r="V355" s="24"/>
      <c r="W355" s="26">
        <f t="shared" si="688"/>
        <v>45096</v>
      </c>
      <c r="X355" s="24">
        <f t="shared" ref="X355:AE355" si="716">STDEV(K336:K355)</f>
        <v>9.4269920602759877E-3</v>
      </c>
      <c r="Y355" s="24">
        <f t="shared" si="716"/>
        <v>1.0224846801864581E-2</v>
      </c>
      <c r="Z355" s="24">
        <f t="shared" si="716"/>
        <v>7.6191719890325955E-3</v>
      </c>
      <c r="AA355" s="24">
        <f t="shared" si="716"/>
        <v>1.1438423565815831E-2</v>
      </c>
      <c r="AB355" s="24">
        <f t="shared" si="716"/>
        <v>8.2713299349863548E-3</v>
      </c>
      <c r="AC355" s="24">
        <f t="shared" si="716"/>
        <v>1.0952462760758523E-2</v>
      </c>
      <c r="AD355" s="24">
        <f t="shared" si="716"/>
        <v>1.0640573248496144E-2</v>
      </c>
      <c r="AE355" s="24">
        <f t="shared" si="716"/>
        <v>1.5419630638087701E-2</v>
      </c>
    </row>
    <row r="356" spans="1:31" s="19" customFormat="1" ht="13.8" x14ac:dyDescent="0.3">
      <c r="A356" s="22" t="s">
        <v>3473</v>
      </c>
      <c r="B356" s="22" t="s">
        <v>3474</v>
      </c>
      <c r="C356" s="22" t="s">
        <v>3475</v>
      </c>
      <c r="D356" s="22" t="s">
        <v>3476</v>
      </c>
      <c r="E356" s="22" t="s">
        <v>3477</v>
      </c>
      <c r="F356" s="22" t="s">
        <v>3478</v>
      </c>
      <c r="G356" s="22" t="s">
        <v>3479</v>
      </c>
      <c r="H356" s="22" t="s">
        <v>3480</v>
      </c>
      <c r="I356" s="22" t="s">
        <v>3481</v>
      </c>
      <c r="J356" s="23">
        <f t="shared" si="646"/>
        <v>45097</v>
      </c>
      <c r="K356" s="24">
        <f t="shared" ref="K356:R356" si="717">B356/B355-1</f>
        <v>3.8299619187367462E-3</v>
      </c>
      <c r="L356" s="24">
        <f t="shared" si="717"/>
        <v>2.6584158968803173E-3</v>
      </c>
      <c r="M356" s="24">
        <f t="shared" si="717"/>
        <v>6.2949805812735349E-3</v>
      </c>
      <c r="N356" s="24">
        <f t="shared" si="717"/>
        <v>-1.1489660108252586E-3</v>
      </c>
      <c r="O356" s="24">
        <f t="shared" si="717"/>
        <v>-1.5777847901532471E-4</v>
      </c>
      <c r="P356" s="24">
        <f t="shared" si="717"/>
        <v>6.0118698927213998E-3</v>
      </c>
      <c r="Q356" s="24">
        <f t="shared" si="717"/>
        <v>1.4481620934128081E-3</v>
      </c>
      <c r="R356" s="24">
        <f t="shared" si="717"/>
        <v>-3.3748905296584475E-3</v>
      </c>
      <c r="S356" s="26">
        <f t="shared" si="686"/>
        <v>45097</v>
      </c>
      <c r="T356" s="24">
        <f t="shared" si="687"/>
        <v>9.1278102618711863E-3</v>
      </c>
      <c r="U356" s="24">
        <f t="shared" si="691"/>
        <v>9.3851687648323738E-3</v>
      </c>
      <c r="V356" s="24"/>
      <c r="W356" s="26">
        <f t="shared" si="688"/>
        <v>45097</v>
      </c>
      <c r="X356" s="24">
        <f t="shared" ref="X356:AE356" si="718">STDEV(K337:K356)</f>
        <v>9.3851687648323738E-3</v>
      </c>
      <c r="Y356" s="24">
        <f t="shared" si="718"/>
        <v>1.0211300292095641E-2</v>
      </c>
      <c r="Z356" s="24">
        <f t="shared" si="718"/>
        <v>7.6679728644416289E-3</v>
      </c>
      <c r="AA356" s="24">
        <f t="shared" si="718"/>
        <v>1.1105351414095167E-2</v>
      </c>
      <c r="AB356" s="24">
        <f t="shared" si="718"/>
        <v>8.1313555796524196E-3</v>
      </c>
      <c r="AC356" s="24">
        <f t="shared" si="718"/>
        <v>1.0953984930270333E-2</v>
      </c>
      <c r="AD356" s="24">
        <f t="shared" si="718"/>
        <v>9.8835726432449037E-3</v>
      </c>
      <c r="AE356" s="24">
        <f t="shared" si="718"/>
        <v>1.548030120181384E-2</v>
      </c>
    </row>
    <row r="357" spans="1:31" s="19" customFormat="1" ht="13.8" x14ac:dyDescent="0.3">
      <c r="A357" s="22" t="s">
        <v>3482</v>
      </c>
      <c r="B357" s="22" t="s">
        <v>3483</v>
      </c>
      <c r="C357" s="22" t="s">
        <v>3484</v>
      </c>
      <c r="D357" s="22" t="s">
        <v>3485</v>
      </c>
      <c r="E357" s="22" t="s">
        <v>3486</v>
      </c>
      <c r="F357" s="22" t="s">
        <v>3487</v>
      </c>
      <c r="G357" s="22" t="s">
        <v>3488</v>
      </c>
      <c r="H357" s="22" t="s">
        <v>3489</v>
      </c>
      <c r="I357" s="22" t="s">
        <v>3490</v>
      </c>
      <c r="J357" s="23">
        <f t="shared" si="646"/>
        <v>45098</v>
      </c>
      <c r="K357" s="24">
        <f t="shared" ref="K357:R357" si="719">B357/B356-1</f>
        <v>-2.6276749861873228E-3</v>
      </c>
      <c r="L357" s="24">
        <f t="shared" si="719"/>
        <v>7.3803821088391786E-4</v>
      </c>
      <c r="M357" s="24">
        <f t="shared" si="719"/>
        <v>-4.5179345539683169E-3</v>
      </c>
      <c r="N357" s="24">
        <f t="shared" si="719"/>
        <v>-5.8944209442318707E-3</v>
      </c>
      <c r="O357" s="24">
        <f t="shared" si="719"/>
        <v>-1.2703171847877615E-2</v>
      </c>
      <c r="P357" s="24">
        <f t="shared" si="719"/>
        <v>6.1347528159279019E-3</v>
      </c>
      <c r="Q357" s="24">
        <f t="shared" si="719"/>
        <v>-1.6221110077206946E-3</v>
      </c>
      <c r="R357" s="24">
        <f t="shared" si="719"/>
        <v>-8.3764958028218484E-3</v>
      </c>
      <c r="S357" s="26">
        <f t="shared" si="686"/>
        <v>45098</v>
      </c>
      <c r="T357" s="24">
        <f t="shared" si="687"/>
        <v>8.4967206582638906E-3</v>
      </c>
      <c r="U357" s="24">
        <f t="shared" si="691"/>
        <v>9.1403260723435728E-3</v>
      </c>
      <c r="V357" s="24"/>
      <c r="W357" s="26">
        <f t="shared" si="688"/>
        <v>45098</v>
      </c>
      <c r="X357" s="24">
        <f t="shared" ref="X357:AE357" si="720">STDEV(K338:K357)</f>
        <v>9.1403260723435728E-3</v>
      </c>
      <c r="Y357" s="24">
        <f t="shared" si="720"/>
        <v>9.9780355013123073E-3</v>
      </c>
      <c r="Z357" s="24">
        <f t="shared" si="720"/>
        <v>7.7274207014717856E-3</v>
      </c>
      <c r="AA357" s="24">
        <f t="shared" si="720"/>
        <v>1.0276815016553569E-2</v>
      </c>
      <c r="AB357" s="24">
        <f t="shared" si="720"/>
        <v>8.6937179375752328E-3</v>
      </c>
      <c r="AC357" s="24">
        <f t="shared" si="720"/>
        <v>1.1016663579625552E-2</v>
      </c>
      <c r="AD357" s="24">
        <f t="shared" si="720"/>
        <v>9.8298825406940571E-3</v>
      </c>
      <c r="AE357" s="24">
        <f t="shared" si="720"/>
        <v>1.4107512926909257E-2</v>
      </c>
    </row>
    <row r="358" spans="1:31" s="19" customFormat="1" ht="13.8" x14ac:dyDescent="0.3">
      <c r="A358" s="22" t="s">
        <v>3491</v>
      </c>
      <c r="B358" s="22" t="s">
        <v>3492</v>
      </c>
      <c r="C358" s="22" t="s">
        <v>3493</v>
      </c>
      <c r="D358" s="22" t="s">
        <v>3494</v>
      </c>
      <c r="E358" s="22" t="s">
        <v>3495</v>
      </c>
      <c r="F358" s="22" t="s">
        <v>3496</v>
      </c>
      <c r="G358" s="22" t="s">
        <v>3497</v>
      </c>
      <c r="H358" s="22" t="s">
        <v>3498</v>
      </c>
      <c r="I358" s="22" t="s">
        <v>3499</v>
      </c>
      <c r="J358" s="23">
        <f t="shared" si="646"/>
        <v>45103</v>
      </c>
      <c r="K358" s="24">
        <f t="shared" ref="K358:R358" si="721">B358/B357-1</f>
        <v>-9.4304645005388599E-3</v>
      </c>
      <c r="L358" s="24">
        <f t="shared" si="721"/>
        <v>-1.3859319557503746E-2</v>
      </c>
      <c r="M358" s="24">
        <f t="shared" si="721"/>
        <v>-3.7207849478171351E-3</v>
      </c>
      <c r="N358" s="24">
        <f t="shared" si="721"/>
        <v>-9.4378652324560441E-3</v>
      </c>
      <c r="O358" s="24">
        <f t="shared" si="721"/>
        <v>-5.0214443645275608E-3</v>
      </c>
      <c r="P358" s="24">
        <f t="shared" si="721"/>
        <v>-1.799974277730354E-2</v>
      </c>
      <c r="Q358" s="24">
        <f t="shared" si="721"/>
        <v>-1.4055946698238064E-2</v>
      </c>
      <c r="R358" s="24">
        <f t="shared" si="721"/>
        <v>-1.4218043623133725E-2</v>
      </c>
      <c r="S358" s="26">
        <f t="shared" si="686"/>
        <v>45103</v>
      </c>
      <c r="T358" s="24">
        <f t="shared" si="687"/>
        <v>1.0052319064614101E-2</v>
      </c>
      <c r="U358" s="24">
        <f t="shared" si="691"/>
        <v>9.4289082674866298E-3</v>
      </c>
      <c r="V358" s="24"/>
      <c r="W358" s="26">
        <f t="shared" si="688"/>
        <v>45103</v>
      </c>
      <c r="X358" s="24">
        <f t="shared" ref="X358:AE358" si="722">STDEV(K339:K358)</f>
        <v>9.4289082674866298E-3</v>
      </c>
      <c r="Y358" s="24">
        <f t="shared" si="722"/>
        <v>1.044190541099803E-2</v>
      </c>
      <c r="Z358" s="24">
        <f t="shared" si="722"/>
        <v>7.8525613530066422E-3</v>
      </c>
      <c r="AA358" s="24">
        <f t="shared" si="722"/>
        <v>1.0652382918989022E-2</v>
      </c>
      <c r="AB358" s="24">
        <f t="shared" si="722"/>
        <v>8.6077928159654649E-3</v>
      </c>
      <c r="AC358" s="24">
        <f t="shared" si="722"/>
        <v>1.1605753363728986E-2</v>
      </c>
      <c r="AD358" s="24">
        <f t="shared" si="722"/>
        <v>1.0538600431528667E-2</v>
      </c>
      <c r="AE358" s="24">
        <f t="shared" si="722"/>
        <v>1.4021819105296516E-2</v>
      </c>
    </row>
    <row r="359" spans="1:31" s="19" customFormat="1" ht="13.8" x14ac:dyDescent="0.3">
      <c r="A359" s="22" t="s">
        <v>3500</v>
      </c>
      <c r="B359" s="22" t="s">
        <v>3501</v>
      </c>
      <c r="C359" s="22" t="s">
        <v>3502</v>
      </c>
      <c r="D359" s="22" t="s">
        <v>3503</v>
      </c>
      <c r="E359" s="22" t="s">
        <v>3504</v>
      </c>
      <c r="F359" s="22" t="s">
        <v>3505</v>
      </c>
      <c r="G359" s="22" t="s">
        <v>3506</v>
      </c>
      <c r="H359" s="22" t="s">
        <v>3507</v>
      </c>
      <c r="I359" s="22" t="s">
        <v>3508</v>
      </c>
      <c r="J359" s="23">
        <f t="shared" si="646"/>
        <v>45104</v>
      </c>
      <c r="K359" s="24">
        <f t="shared" ref="K359:R359" si="723">B359/B358-1</f>
        <v>7.6003434685925075E-3</v>
      </c>
      <c r="L359" s="24">
        <f t="shared" si="723"/>
        <v>9.4794621061395912E-3</v>
      </c>
      <c r="M359" s="24">
        <f t="shared" si="723"/>
        <v>6.7316470403810946E-4</v>
      </c>
      <c r="N359" s="24">
        <f t="shared" si="723"/>
        <v>1.1612806390143282E-2</v>
      </c>
      <c r="O359" s="24">
        <f t="shared" si="723"/>
        <v>3.0923280812842346E-3</v>
      </c>
      <c r="P359" s="24">
        <f t="shared" si="723"/>
        <v>7.4175938659000185E-3</v>
      </c>
      <c r="Q359" s="24">
        <f t="shared" si="723"/>
        <v>7.2175879204405824E-4</v>
      </c>
      <c r="R359" s="24">
        <f t="shared" si="723"/>
        <v>2.3905750973843398E-2</v>
      </c>
      <c r="S359" s="26">
        <f t="shared" si="686"/>
        <v>45104</v>
      </c>
      <c r="T359" s="24">
        <f t="shared" si="687"/>
        <v>7.018413094358163E-3</v>
      </c>
      <c r="U359" s="24">
        <f t="shared" si="691"/>
        <v>9.3978266332442207E-3</v>
      </c>
      <c r="V359" s="24"/>
      <c r="W359" s="26">
        <f t="shared" si="688"/>
        <v>45104</v>
      </c>
      <c r="X359" s="24">
        <f t="shared" ref="X359:AE359" si="724">STDEV(K340:K359)</f>
        <v>9.3978266332442207E-3</v>
      </c>
      <c r="Y359" s="24">
        <f t="shared" si="724"/>
        <v>1.0489124143760402E-2</v>
      </c>
      <c r="Z359" s="24">
        <f t="shared" si="724"/>
        <v>7.8151689398575017E-3</v>
      </c>
      <c r="AA359" s="24">
        <f t="shared" si="724"/>
        <v>1.0093184679934621E-2</v>
      </c>
      <c r="AB359" s="24">
        <f t="shared" si="724"/>
        <v>8.5800637504558144E-3</v>
      </c>
      <c r="AC359" s="24">
        <f t="shared" si="724"/>
        <v>1.1685707450732089E-2</v>
      </c>
      <c r="AD359" s="24">
        <f t="shared" si="724"/>
        <v>1.010915575523035E-2</v>
      </c>
      <c r="AE359" s="24">
        <f t="shared" si="724"/>
        <v>1.4386903613159854E-2</v>
      </c>
    </row>
    <row r="360" spans="1:31" s="19" customFormat="1" ht="13.8" x14ac:dyDescent="0.3">
      <c r="A360" s="22" t="s">
        <v>3509</v>
      </c>
      <c r="B360" s="22" t="s">
        <v>3510</v>
      </c>
      <c r="C360" s="22" t="s">
        <v>3511</v>
      </c>
      <c r="D360" s="22" t="s">
        <v>3512</v>
      </c>
      <c r="E360" s="22" t="s">
        <v>3513</v>
      </c>
      <c r="F360" s="22" t="s">
        <v>3514</v>
      </c>
      <c r="G360" s="22" t="s">
        <v>3515</v>
      </c>
      <c r="H360" s="22" t="s">
        <v>3516</v>
      </c>
      <c r="I360" s="22" t="s">
        <v>3517</v>
      </c>
      <c r="J360" s="23">
        <f t="shared" si="646"/>
        <v>45105</v>
      </c>
      <c r="K360" s="24">
        <f t="shared" ref="K360:R360" si="725">B360/B359-1</f>
        <v>-3.0504193234012211E-3</v>
      </c>
      <c r="L360" s="24">
        <f t="shared" si="725"/>
        <v>-5.3955225549616737E-3</v>
      </c>
      <c r="M360" s="24">
        <f t="shared" si="725"/>
        <v>4.1284234582918966E-3</v>
      </c>
      <c r="N360" s="24">
        <f t="shared" si="725"/>
        <v>-1.0611842041602371E-3</v>
      </c>
      <c r="O360" s="24">
        <f t="shared" si="725"/>
        <v>-4.4039929536113798E-3</v>
      </c>
      <c r="P360" s="24">
        <f t="shared" si="725"/>
        <v>-8.6039296794208076E-3</v>
      </c>
      <c r="Q360" s="24">
        <f t="shared" si="725"/>
        <v>-5.5465134833253549E-3</v>
      </c>
      <c r="R360" s="24">
        <f t="shared" si="725"/>
        <v>1.3775874375445696E-3</v>
      </c>
      <c r="S360" s="26">
        <f t="shared" si="686"/>
        <v>45105</v>
      </c>
      <c r="T360" s="24">
        <f t="shared" si="687"/>
        <v>6.6119458949053522E-3</v>
      </c>
      <c r="U360" s="24">
        <f t="shared" si="691"/>
        <v>9.4675450220397424E-3</v>
      </c>
      <c r="V360" s="24"/>
      <c r="W360" s="26">
        <f t="shared" si="688"/>
        <v>45105</v>
      </c>
      <c r="X360" s="24">
        <f t="shared" ref="X360:AE360" si="726">STDEV(K341:K360)</f>
        <v>9.4675450220397424E-3</v>
      </c>
      <c r="Y360" s="24">
        <f t="shared" si="726"/>
        <v>1.0578008487672036E-2</v>
      </c>
      <c r="Z360" s="24">
        <f t="shared" si="726"/>
        <v>7.7233125462479249E-3</v>
      </c>
      <c r="AA360" s="24">
        <f t="shared" si="726"/>
        <v>1.0117322811474276E-2</v>
      </c>
      <c r="AB360" s="24">
        <f t="shared" si="726"/>
        <v>8.595325732552039E-3</v>
      </c>
      <c r="AC360" s="24">
        <f t="shared" si="726"/>
        <v>1.180159328290379E-2</v>
      </c>
      <c r="AD360" s="24">
        <f t="shared" si="726"/>
        <v>1.0226981176235142E-2</v>
      </c>
      <c r="AE360" s="24">
        <f t="shared" si="726"/>
        <v>1.4377403585264358E-2</v>
      </c>
    </row>
    <row r="361" spans="1:31" s="19" customFormat="1" ht="13.8" x14ac:dyDescent="0.3">
      <c r="A361" s="22" t="s">
        <v>3518</v>
      </c>
      <c r="B361" s="22" t="s">
        <v>3519</v>
      </c>
      <c r="C361" s="22" t="s">
        <v>3520</v>
      </c>
      <c r="D361" s="22" t="s">
        <v>3521</v>
      </c>
      <c r="E361" s="22" t="s">
        <v>3522</v>
      </c>
      <c r="F361" s="22" t="s">
        <v>3523</v>
      </c>
      <c r="G361" s="22" t="s">
        <v>3524</v>
      </c>
      <c r="H361" s="22" t="s">
        <v>3525</v>
      </c>
      <c r="I361" s="22" t="s">
        <v>3526</v>
      </c>
      <c r="J361" s="23">
        <f t="shared" si="646"/>
        <v>45106</v>
      </c>
      <c r="K361" s="24">
        <f t="shared" ref="K361:R361" si="727">B361/B360-1</f>
        <v>2.0865936358893666E-3</v>
      </c>
      <c r="L361" s="24">
        <f t="shared" si="727"/>
        <v>4.1796196461800772E-3</v>
      </c>
      <c r="M361" s="24">
        <f t="shared" si="727"/>
        <v>-8.8102492566355384E-4</v>
      </c>
      <c r="N361" s="24">
        <f t="shared" si="727"/>
        <v>-4.7836307159786484E-3</v>
      </c>
      <c r="O361" s="24">
        <f t="shared" si="727"/>
        <v>8.3107691482808832E-4</v>
      </c>
      <c r="P361" s="24">
        <f t="shared" si="727"/>
        <v>1.1366819853489085E-2</v>
      </c>
      <c r="Q361" s="24">
        <f t="shared" si="727"/>
        <v>-7.6569580118864833E-3</v>
      </c>
      <c r="R361" s="24">
        <f t="shared" si="727"/>
        <v>-6.62898362712383E-4</v>
      </c>
      <c r="S361" s="26">
        <f t="shared" si="686"/>
        <v>45106</v>
      </c>
      <c r="T361" s="24">
        <f t="shared" si="687"/>
        <v>6.35184406364843E-3</v>
      </c>
      <c r="U361" s="24">
        <f t="shared" si="691"/>
        <v>9.102277473973781E-3</v>
      </c>
      <c r="V361" s="24"/>
      <c r="W361" s="26">
        <f t="shared" si="688"/>
        <v>45106</v>
      </c>
      <c r="X361" s="24">
        <f t="shared" ref="X361:AE361" si="728">STDEV(K342:K361)</f>
        <v>9.102277473973781E-3</v>
      </c>
      <c r="Y361" s="24">
        <f t="shared" si="728"/>
        <v>1.0217941546425774E-2</v>
      </c>
      <c r="Z361" s="24">
        <f t="shared" si="728"/>
        <v>7.5075566395085384E-3</v>
      </c>
      <c r="AA361" s="24">
        <f t="shared" si="728"/>
        <v>1.0009844254141181E-2</v>
      </c>
      <c r="AB361" s="24">
        <f t="shared" si="728"/>
        <v>8.5141303415592513E-3</v>
      </c>
      <c r="AC361" s="24">
        <f t="shared" si="728"/>
        <v>1.1674031717020252E-2</v>
      </c>
      <c r="AD361" s="24">
        <f t="shared" si="728"/>
        <v>1.0406500781288915E-2</v>
      </c>
      <c r="AE361" s="24">
        <f t="shared" si="728"/>
        <v>1.3627206050870658E-2</v>
      </c>
    </row>
    <row r="362" spans="1:31" s="19" customFormat="1" ht="13.8" x14ac:dyDescent="0.3">
      <c r="A362" s="22" t="s">
        <v>3527</v>
      </c>
      <c r="B362" s="22" t="s">
        <v>3528</v>
      </c>
      <c r="C362" s="22" t="s">
        <v>3529</v>
      </c>
      <c r="D362" s="22" t="s">
        <v>3530</v>
      </c>
      <c r="E362" s="22" t="s">
        <v>3531</v>
      </c>
      <c r="F362" s="22" t="s">
        <v>3532</v>
      </c>
      <c r="G362" s="22" t="s">
        <v>3533</v>
      </c>
      <c r="H362" s="22" t="s">
        <v>3534</v>
      </c>
      <c r="I362" s="22" t="s">
        <v>3535</v>
      </c>
      <c r="J362" s="23">
        <f t="shared" si="646"/>
        <v>45107</v>
      </c>
      <c r="K362" s="24">
        <f t="shared" ref="K362:R362" si="729">B362/B361-1</f>
        <v>5.1356305145693337E-3</v>
      </c>
      <c r="L362" s="24">
        <f t="shared" si="729"/>
        <v>4.6800518388516732E-3</v>
      </c>
      <c r="M362" s="24">
        <f t="shared" si="729"/>
        <v>6.255281625454634E-3</v>
      </c>
      <c r="N362" s="24">
        <f t="shared" si="729"/>
        <v>1.3010166423064184E-3</v>
      </c>
      <c r="O362" s="24">
        <f t="shared" si="729"/>
        <v>6.6966677381330442E-4</v>
      </c>
      <c r="P362" s="24">
        <f t="shared" si="729"/>
        <v>6.6067092576440611E-3</v>
      </c>
      <c r="Q362" s="24">
        <f t="shared" si="729"/>
        <v>6.4871647274162836E-3</v>
      </c>
      <c r="R362" s="24">
        <f t="shared" si="729"/>
        <v>4.1726105563477667E-4</v>
      </c>
      <c r="S362" s="26">
        <f t="shared" si="686"/>
        <v>45107</v>
      </c>
      <c r="T362" s="24">
        <f t="shared" si="687"/>
        <v>6.8124117750128048E-3</v>
      </c>
      <c r="U362" s="24">
        <f t="shared" si="691"/>
        <v>8.4515915474577159E-3</v>
      </c>
      <c r="V362" s="24"/>
      <c r="W362" s="26">
        <f t="shared" si="688"/>
        <v>45107</v>
      </c>
      <c r="X362" s="24">
        <f t="shared" ref="X362:AE362" si="730">STDEV(K343:K362)</f>
        <v>8.4515915474577159E-3</v>
      </c>
      <c r="Y362" s="24">
        <f t="shared" si="730"/>
        <v>9.5124798902065134E-3</v>
      </c>
      <c r="Z362" s="24">
        <f t="shared" si="730"/>
        <v>6.4374550799993491E-3</v>
      </c>
      <c r="AA362" s="24">
        <f t="shared" si="730"/>
        <v>9.7893718867274691E-3</v>
      </c>
      <c r="AB362" s="24">
        <f t="shared" si="730"/>
        <v>7.725915326130546E-3</v>
      </c>
      <c r="AC362" s="24">
        <f t="shared" si="730"/>
        <v>1.0705146780052294E-2</v>
      </c>
      <c r="AD362" s="24">
        <f t="shared" si="730"/>
        <v>1.0047134475036213E-2</v>
      </c>
      <c r="AE362" s="24">
        <f t="shared" si="730"/>
        <v>1.3593870067296947E-2</v>
      </c>
    </row>
    <row r="363" spans="1:31" s="19" customFormat="1" ht="13.8" x14ac:dyDescent="0.3">
      <c r="A363" s="19" t="s">
        <v>3536</v>
      </c>
      <c r="B363" s="29" t="s">
        <v>3537</v>
      </c>
      <c r="C363" s="29" t="s">
        <v>3538</v>
      </c>
      <c r="D363" s="29" t="s">
        <v>3539</v>
      </c>
      <c r="E363" s="29" t="s">
        <v>3540</v>
      </c>
      <c r="F363" s="29" t="s">
        <v>3541</v>
      </c>
      <c r="G363" s="29" t="s">
        <v>3542</v>
      </c>
      <c r="H363" s="29" t="s">
        <v>3543</v>
      </c>
      <c r="I363" s="29" t="s">
        <v>3544</v>
      </c>
      <c r="J363" s="23">
        <f t="shared" si="646"/>
        <v>45110</v>
      </c>
      <c r="K363" s="24">
        <f t="shared" ref="K363:R363" si="731">B363/B362-1</f>
        <v>1.236002489413468E-2</v>
      </c>
      <c r="L363" s="24">
        <f t="shared" si="731"/>
        <v>4.5217352542117339E-3</v>
      </c>
      <c r="M363" s="24">
        <f t="shared" si="731"/>
        <v>3.3856995499730536E-2</v>
      </c>
      <c r="N363" s="24">
        <f t="shared" si="731"/>
        <v>6.8465742017325137E-3</v>
      </c>
      <c r="O363" s="24">
        <f t="shared" si="731"/>
        <v>5.768664507321386E-3</v>
      </c>
      <c r="P363" s="24">
        <f t="shared" si="731"/>
        <v>1.8442946890167011E-3</v>
      </c>
      <c r="Q363" s="24">
        <f t="shared" si="731"/>
        <v>1.0924326547398833E-2</v>
      </c>
      <c r="R363" s="24">
        <f t="shared" si="731"/>
        <v>2.4240955093635108E-4</v>
      </c>
      <c r="S363" s="26">
        <f t="shared" si="686"/>
        <v>45110</v>
      </c>
      <c r="T363" s="24">
        <f t="shared" si="687"/>
        <v>5.7900067246062564E-3</v>
      </c>
      <c r="U363" s="24">
        <f t="shared" si="691"/>
        <v>8.0009837899267695E-3</v>
      </c>
      <c r="V363" s="24"/>
      <c r="W363" s="26">
        <f t="shared" si="688"/>
        <v>45110</v>
      </c>
      <c r="X363" s="24">
        <f t="shared" ref="X363:AE363" si="732">STDEV(K344:K363)</f>
        <v>8.0009837899267695E-3</v>
      </c>
      <c r="Y363" s="24">
        <f t="shared" si="732"/>
        <v>8.8146233890097642E-3</v>
      </c>
      <c r="Z363" s="24">
        <f t="shared" si="732"/>
        <v>8.9689092924995304E-3</v>
      </c>
      <c r="AA363" s="24">
        <f t="shared" si="732"/>
        <v>8.5812575291971584E-3</v>
      </c>
      <c r="AB363" s="24">
        <f t="shared" si="732"/>
        <v>7.807929720708714E-3</v>
      </c>
      <c r="AC363" s="24">
        <f t="shared" si="732"/>
        <v>1.0367137439021736E-2</v>
      </c>
      <c r="AD363" s="24">
        <f t="shared" si="732"/>
        <v>9.836110736123331E-3</v>
      </c>
      <c r="AE363" s="24">
        <f t="shared" si="732"/>
        <v>1.2184613960372551E-2</v>
      </c>
    </row>
    <row r="364" spans="1:31" s="19" customFormat="1" ht="13.8" x14ac:dyDescent="0.3">
      <c r="A364" s="19" t="s">
        <v>3545</v>
      </c>
      <c r="B364" s="29" t="s">
        <v>3546</v>
      </c>
      <c r="C364" s="29" t="s">
        <v>3547</v>
      </c>
      <c r="D364" s="29" t="s">
        <v>3548</v>
      </c>
      <c r="E364" s="29" t="s">
        <v>3549</v>
      </c>
      <c r="F364" s="29" t="s">
        <v>3550</v>
      </c>
      <c r="G364" s="29" t="s">
        <v>3551</v>
      </c>
      <c r="H364" s="29" t="s">
        <v>3552</v>
      </c>
      <c r="I364" s="29" t="s">
        <v>3553</v>
      </c>
      <c r="J364" s="23">
        <f t="shared" si="646"/>
        <v>45111</v>
      </c>
      <c r="K364" s="24">
        <f t="shared" ref="K364:R364" si="733">B364/B363-1</f>
        <v>-3.0393830095480912E-3</v>
      </c>
      <c r="L364" s="24">
        <f t="shared" si="733"/>
        <v>1.9691809316713105E-4</v>
      </c>
      <c r="M364" s="24">
        <f t="shared" si="733"/>
        <v>-7.416694626428022E-3</v>
      </c>
      <c r="N364" s="24">
        <f t="shared" si="733"/>
        <v>-3.1055450875250301E-4</v>
      </c>
      <c r="O364" s="24">
        <f t="shared" si="733"/>
        <v>1.2242996872711132E-3</v>
      </c>
      <c r="P364" s="24">
        <f t="shared" si="733"/>
        <v>1.0460984618263502E-3</v>
      </c>
      <c r="Q364" s="24">
        <f t="shared" si="733"/>
        <v>-2.1358285234814867E-3</v>
      </c>
      <c r="R364" s="24">
        <f t="shared" si="733"/>
        <v>-1.5966641124792735E-3</v>
      </c>
      <c r="S364" s="26">
        <f t="shared" si="686"/>
        <v>45111</v>
      </c>
      <c r="T364" s="24">
        <f t="shared" si="687"/>
        <v>6.4349139978933855E-3</v>
      </c>
      <c r="U364" s="24">
        <f t="shared" si="691"/>
        <v>7.8487674741709382E-3</v>
      </c>
      <c r="V364" s="24"/>
      <c r="W364" s="26">
        <f t="shared" si="688"/>
        <v>45111</v>
      </c>
      <c r="X364" s="24">
        <f t="shared" ref="X364:AE364" si="734">STDEV(K345:K364)</f>
        <v>7.8487674741709382E-3</v>
      </c>
      <c r="Y364" s="24">
        <f t="shared" si="734"/>
        <v>8.3090359745367475E-3</v>
      </c>
      <c r="Z364" s="24">
        <f t="shared" si="734"/>
        <v>9.2316930896482862E-3</v>
      </c>
      <c r="AA364" s="24">
        <f t="shared" si="734"/>
        <v>8.4299222130966855E-3</v>
      </c>
      <c r="AB364" s="24">
        <f t="shared" si="734"/>
        <v>7.6739614740849458E-3</v>
      </c>
      <c r="AC364" s="24">
        <f t="shared" si="734"/>
        <v>9.6170004413220073E-3</v>
      </c>
      <c r="AD364" s="24">
        <f t="shared" si="734"/>
        <v>9.6579405014000173E-3</v>
      </c>
      <c r="AE364" s="24">
        <f t="shared" si="734"/>
        <v>1.2088178706038233E-2</v>
      </c>
    </row>
    <row r="365" spans="1:31" s="19" customFormat="1" ht="13.8" x14ac:dyDescent="0.3">
      <c r="A365" s="19" t="s">
        <v>3554</v>
      </c>
      <c r="B365" s="29" t="s">
        <v>3555</v>
      </c>
      <c r="C365" s="29" t="s">
        <v>3556</v>
      </c>
      <c r="D365" s="29" t="s">
        <v>3557</v>
      </c>
      <c r="E365" s="29" t="s">
        <v>3558</v>
      </c>
      <c r="F365" s="29" t="s">
        <v>3559</v>
      </c>
      <c r="G365" s="29" t="s">
        <v>3560</v>
      </c>
      <c r="H365" s="29" t="s">
        <v>3561</v>
      </c>
      <c r="I365" s="29" t="s">
        <v>3562</v>
      </c>
      <c r="J365" s="23">
        <f t="shared" si="646"/>
        <v>45112</v>
      </c>
      <c r="K365" s="24">
        <f t="shared" ref="K365:R365" si="735">B365/B364-1</f>
        <v>-8.6241839365897022E-5</v>
      </c>
      <c r="L365" s="24">
        <f t="shared" si="735"/>
        <v>-3.549373729643257E-4</v>
      </c>
      <c r="M365" s="24">
        <f t="shared" si="735"/>
        <v>2.0459357042466042E-3</v>
      </c>
      <c r="N365" s="24">
        <f t="shared" si="735"/>
        <v>-2.1005157128233254E-3</v>
      </c>
      <c r="O365" s="24">
        <f t="shared" si="735"/>
        <v>-6.2469263793085705E-4</v>
      </c>
      <c r="P365" s="24">
        <f t="shared" si="735"/>
        <v>5.0206957750265069E-4</v>
      </c>
      <c r="Q365" s="24">
        <f t="shared" si="735"/>
        <v>-5.5803287042934802E-3</v>
      </c>
      <c r="R365" s="24">
        <f t="shared" si="735"/>
        <v>-4.9975547678382526E-5</v>
      </c>
      <c r="S365" s="26">
        <f t="shared" si="686"/>
        <v>45112</v>
      </c>
      <c r="T365" s="24">
        <f t="shared" si="687"/>
        <v>5.8859999132934377E-3</v>
      </c>
      <c r="U365" s="24">
        <f t="shared" si="691"/>
        <v>7.8730019113210717E-3</v>
      </c>
      <c r="V365" s="24"/>
      <c r="W365" s="26">
        <f t="shared" si="688"/>
        <v>45112</v>
      </c>
      <c r="X365" s="24">
        <f t="shared" ref="X365:AE365" si="736">STDEV(K346:K365)</f>
        <v>7.8730019113210717E-3</v>
      </c>
      <c r="Y365" s="24">
        <f t="shared" si="736"/>
        <v>8.3088579113320838E-3</v>
      </c>
      <c r="Z365" s="24">
        <f t="shared" si="736"/>
        <v>9.207997813025965E-3</v>
      </c>
      <c r="AA365" s="24">
        <f t="shared" si="736"/>
        <v>8.410565633445749E-3</v>
      </c>
      <c r="AB365" s="24">
        <f t="shared" si="736"/>
        <v>7.0375223573333695E-3</v>
      </c>
      <c r="AC365" s="24">
        <f t="shared" si="736"/>
        <v>9.6176195652703574E-3</v>
      </c>
      <c r="AD365" s="24">
        <f t="shared" si="736"/>
        <v>8.8403089389266481E-3</v>
      </c>
      <c r="AE365" s="24">
        <f t="shared" si="736"/>
        <v>1.200429140566887E-2</v>
      </c>
    </row>
    <row r="366" spans="1:31" s="19" customFormat="1" ht="13.8" x14ac:dyDescent="0.3">
      <c r="A366" s="19" t="s">
        <v>3563</v>
      </c>
      <c r="B366" s="29" t="s">
        <v>3564</v>
      </c>
      <c r="C366" s="29" t="s">
        <v>3565</v>
      </c>
      <c r="D366" s="29" t="s">
        <v>3566</v>
      </c>
      <c r="E366" s="29" t="s">
        <v>3567</v>
      </c>
      <c r="F366" s="29" t="s">
        <v>3568</v>
      </c>
      <c r="G366" s="29" t="s">
        <v>3569</v>
      </c>
      <c r="H366" s="29" t="s">
        <v>3570</v>
      </c>
      <c r="I366" s="29" t="s">
        <v>3571</v>
      </c>
      <c r="J366" s="23">
        <f t="shared" si="646"/>
        <v>45113</v>
      </c>
      <c r="K366" s="24">
        <f t="shared" ref="K366:R366" si="737">B366/B365-1</f>
        <v>8.7111770438921265E-3</v>
      </c>
      <c r="L366" s="24">
        <f t="shared" si="737"/>
        <v>9.8502353681979571E-3</v>
      </c>
      <c r="M366" s="24">
        <f t="shared" si="737"/>
        <v>1.6067750869965813E-3</v>
      </c>
      <c r="N366" s="24">
        <f t="shared" si="737"/>
        <v>9.1262333238166793E-3</v>
      </c>
      <c r="O366" s="24">
        <f t="shared" si="737"/>
        <v>5.5060513366138597E-3</v>
      </c>
      <c r="P366" s="24">
        <f t="shared" si="737"/>
        <v>8.9802015439646166E-3</v>
      </c>
      <c r="Q366" s="24">
        <f t="shared" si="737"/>
        <v>1.5957310510941403E-2</v>
      </c>
      <c r="R366" s="24">
        <f t="shared" si="737"/>
        <v>7.1861289504968617E-3</v>
      </c>
      <c r="S366" s="26">
        <f t="shared" si="686"/>
        <v>45113</v>
      </c>
      <c r="T366" s="24">
        <f t="shared" si="687"/>
        <v>6.2794581673216382E-3</v>
      </c>
      <c r="U366" s="24">
        <f t="shared" si="691"/>
        <v>7.9797971798317765E-3</v>
      </c>
      <c r="V366" s="24"/>
      <c r="W366" s="26">
        <f t="shared" si="688"/>
        <v>45113</v>
      </c>
      <c r="X366" s="24">
        <f t="shared" ref="X366:AE366" si="738">STDEV(K347:K366)</f>
        <v>7.9797971798317765E-3</v>
      </c>
      <c r="Y366" s="24">
        <f t="shared" si="738"/>
        <v>8.4825304484408004E-3</v>
      </c>
      <c r="Z366" s="24">
        <f t="shared" si="738"/>
        <v>9.1904603258071808E-3</v>
      </c>
      <c r="AA366" s="24">
        <f t="shared" si="738"/>
        <v>8.5264303767588531E-3</v>
      </c>
      <c r="AB366" s="24">
        <f t="shared" si="738"/>
        <v>7.0164560293451252E-3</v>
      </c>
      <c r="AC366" s="24">
        <f t="shared" si="738"/>
        <v>9.6406367957948703E-3</v>
      </c>
      <c r="AD366" s="24">
        <f t="shared" si="738"/>
        <v>9.3665131640609522E-3</v>
      </c>
      <c r="AE366" s="24">
        <f t="shared" si="738"/>
        <v>1.2011853447536259E-2</v>
      </c>
    </row>
    <row r="367" spans="1:31" s="19" customFormat="1" ht="13.8" x14ac:dyDescent="0.3">
      <c r="A367" s="19" t="s">
        <v>3572</v>
      </c>
      <c r="B367" s="29" t="s">
        <v>3573</v>
      </c>
      <c r="C367" s="29" t="s">
        <v>3574</v>
      </c>
      <c r="D367" s="29" t="s">
        <v>3575</v>
      </c>
      <c r="E367" s="29" t="s">
        <v>3576</v>
      </c>
      <c r="F367" s="29" t="s">
        <v>3577</v>
      </c>
      <c r="G367" s="29" t="s">
        <v>3578</v>
      </c>
      <c r="H367" s="29" t="s">
        <v>3579</v>
      </c>
      <c r="I367" s="29" t="s">
        <v>3580</v>
      </c>
      <c r="J367" s="23">
        <f t="shared" si="646"/>
        <v>45114</v>
      </c>
      <c r="K367" s="24">
        <f t="shared" ref="K367:R367" si="739">B367/B366-1</f>
        <v>-7.3491060511488016E-3</v>
      </c>
      <c r="L367" s="24">
        <f t="shared" si="739"/>
        <v>-4.7740694959483854E-3</v>
      </c>
      <c r="M367" s="24">
        <f t="shared" si="739"/>
        <v>-5.3177817759618717E-3</v>
      </c>
      <c r="N367" s="24">
        <f t="shared" si="739"/>
        <v>-1.2715203419278898E-2</v>
      </c>
      <c r="O367" s="24">
        <f t="shared" si="739"/>
        <v>-8.3461192529494799E-3</v>
      </c>
      <c r="P367" s="24">
        <f t="shared" si="739"/>
        <v>2.9551921164032713E-3</v>
      </c>
      <c r="Q367" s="24">
        <f t="shared" si="739"/>
        <v>-6.42517103313478E-3</v>
      </c>
      <c r="R367" s="24">
        <f t="shared" si="739"/>
        <v>-2.0103779737431715E-2</v>
      </c>
      <c r="S367" s="26">
        <f t="shared" si="686"/>
        <v>45114</v>
      </c>
      <c r="T367" s="24">
        <f t="shared" si="687"/>
        <v>8.2075030866061646E-3</v>
      </c>
      <c r="U367" s="24">
        <f t="shared" si="691"/>
        <v>8.2752401162324348E-3</v>
      </c>
      <c r="V367" s="24"/>
      <c r="W367" s="26">
        <f t="shared" si="688"/>
        <v>45114</v>
      </c>
      <c r="X367" s="24">
        <f t="shared" ref="X367:AE367" si="740">STDEV(K348:K367)</f>
        <v>8.2752401162324348E-3</v>
      </c>
      <c r="Y367" s="24">
        <f t="shared" si="740"/>
        <v>8.6109943500921483E-3</v>
      </c>
      <c r="Z367" s="24">
        <f t="shared" si="740"/>
        <v>9.2686427719231579E-3</v>
      </c>
      <c r="AA367" s="24">
        <f t="shared" si="740"/>
        <v>9.1539399446859248E-3</v>
      </c>
      <c r="AB367" s="24">
        <f t="shared" si="740"/>
        <v>7.2704764565272428E-3</v>
      </c>
      <c r="AC367" s="24">
        <f t="shared" si="740"/>
        <v>9.596576590841472E-3</v>
      </c>
      <c r="AD367" s="24">
        <f t="shared" si="740"/>
        <v>9.5538879032146008E-3</v>
      </c>
      <c r="AE367" s="24">
        <f t="shared" si="740"/>
        <v>1.2997121194648478E-2</v>
      </c>
    </row>
    <row r="368" spans="1:31" s="19" customFormat="1" ht="13.8" x14ac:dyDescent="0.3">
      <c r="A368" s="19" t="s">
        <v>3581</v>
      </c>
      <c r="B368" s="29" t="s">
        <v>3582</v>
      </c>
      <c r="C368" s="29" t="s">
        <v>3583</v>
      </c>
      <c r="D368" s="29" t="s">
        <v>3584</v>
      </c>
      <c r="E368" s="29" t="s">
        <v>3585</v>
      </c>
      <c r="F368" s="29" t="s">
        <v>3586</v>
      </c>
      <c r="G368" s="29" t="s">
        <v>3587</v>
      </c>
      <c r="H368" s="29" t="s">
        <v>3588</v>
      </c>
      <c r="I368" s="29" t="s">
        <v>3589</v>
      </c>
      <c r="J368" s="23">
        <f t="shared" si="646"/>
        <v>45117</v>
      </c>
      <c r="K368" s="24">
        <f t="shared" ref="K368:R368" si="741">B368/B367-1</f>
        <v>1.0853320814687706E-3</v>
      </c>
      <c r="L368" s="24">
        <f t="shared" si="741"/>
        <v>-1.7664333502609431E-4</v>
      </c>
      <c r="M368" s="24">
        <f t="shared" si="741"/>
        <v>-3.0829821169217064E-3</v>
      </c>
      <c r="N368" s="24">
        <f t="shared" si="741"/>
        <v>-6.7462771623866269E-3</v>
      </c>
      <c r="O368" s="24">
        <f t="shared" si="741"/>
        <v>6.7757726114734407E-3</v>
      </c>
      <c r="P368" s="24">
        <f t="shared" si="741"/>
        <v>6.1582106592399377E-3</v>
      </c>
      <c r="Q368" s="24">
        <f t="shared" si="741"/>
        <v>-2.2973041579935627E-3</v>
      </c>
      <c r="R368" s="24">
        <f t="shared" si="741"/>
        <v>-7.8925285028067504E-3</v>
      </c>
      <c r="S368" s="26">
        <f t="shared" si="686"/>
        <v>45117</v>
      </c>
      <c r="T368" s="24">
        <f t="shared" si="687"/>
        <v>5.9208361053693526E-3</v>
      </c>
      <c r="U368" s="24">
        <f t="shared" si="691"/>
        <v>8.1915072229420561E-3</v>
      </c>
      <c r="V368" s="24"/>
      <c r="W368" s="26">
        <f t="shared" si="688"/>
        <v>45117</v>
      </c>
      <c r="X368" s="24">
        <f t="shared" ref="X368:AE368" si="742">STDEV(K349:K368)</f>
        <v>8.1915072229420561E-3</v>
      </c>
      <c r="Y368" s="24">
        <f t="shared" si="742"/>
        <v>8.4603416384706979E-3</v>
      </c>
      <c r="Z368" s="24">
        <f t="shared" si="742"/>
        <v>9.3693816876526618E-3</v>
      </c>
      <c r="AA368" s="24">
        <f t="shared" si="742"/>
        <v>9.1529242918173531E-3</v>
      </c>
      <c r="AB368" s="24">
        <f t="shared" si="742"/>
        <v>7.4335065497908113E-3</v>
      </c>
      <c r="AC368" s="24">
        <f t="shared" si="742"/>
        <v>9.5741700832484098E-3</v>
      </c>
      <c r="AD368" s="24">
        <f t="shared" si="742"/>
        <v>9.5859796550170403E-3</v>
      </c>
      <c r="AE368" s="24">
        <f t="shared" si="742"/>
        <v>1.2835085151727574E-2</v>
      </c>
    </row>
    <row r="369" spans="1:31" s="19" customFormat="1" ht="13.8" x14ac:dyDescent="0.3">
      <c r="A369" s="19" t="s">
        <v>3590</v>
      </c>
      <c r="B369" s="29" t="s">
        <v>3591</v>
      </c>
      <c r="C369" s="29" t="s">
        <v>3592</v>
      </c>
      <c r="D369" s="29" t="s">
        <v>3593</v>
      </c>
      <c r="E369" s="29" t="s">
        <v>3594</v>
      </c>
      <c r="F369" s="29" t="s">
        <v>3595</v>
      </c>
      <c r="G369" s="29" t="s">
        <v>3596</v>
      </c>
      <c r="H369" s="29" t="s">
        <v>3597</v>
      </c>
      <c r="I369" s="29" t="s">
        <v>3598</v>
      </c>
      <c r="J369" s="23">
        <f t="shared" si="646"/>
        <v>45118</v>
      </c>
      <c r="K369" s="24">
        <f t="shared" ref="K369:R369" si="743">B369/B368-1</f>
        <v>1.0445751358421074E-2</v>
      </c>
      <c r="L369" s="24">
        <f t="shared" si="743"/>
        <v>1.1790265232658248E-2</v>
      </c>
      <c r="M369" s="24">
        <f t="shared" si="743"/>
        <v>3.6824182404835426E-3</v>
      </c>
      <c r="N369" s="24">
        <f t="shared" si="743"/>
        <v>1.078064308964688E-2</v>
      </c>
      <c r="O369" s="24">
        <f t="shared" si="743"/>
        <v>3.6035558617399932E-3</v>
      </c>
      <c r="P369" s="24">
        <f t="shared" si="743"/>
        <v>1.3243932490902166E-2</v>
      </c>
      <c r="Q369" s="24">
        <f t="shared" si="743"/>
        <v>1.0654267431653652E-2</v>
      </c>
      <c r="R369" s="24">
        <f t="shared" si="743"/>
        <v>1.6643454546780179E-2</v>
      </c>
      <c r="S369" s="26">
        <f t="shared" si="686"/>
        <v>45118</v>
      </c>
      <c r="T369" s="24">
        <f t="shared" si="687"/>
        <v>7.200515051554052E-3</v>
      </c>
      <c r="U369" s="24">
        <f t="shared" si="691"/>
        <v>8.198859983726093E-3</v>
      </c>
      <c r="V369" s="24"/>
      <c r="W369" s="26">
        <f t="shared" si="688"/>
        <v>45118</v>
      </c>
      <c r="X369" s="24">
        <f t="shared" ref="X369:AE369" si="744">STDEV(K350:K369)</f>
        <v>8.198859983726093E-3</v>
      </c>
      <c r="Y369" s="24">
        <f t="shared" si="744"/>
        <v>8.6743894050320229E-3</v>
      </c>
      <c r="Z369" s="24">
        <f t="shared" si="744"/>
        <v>9.1430533487437821E-3</v>
      </c>
      <c r="AA369" s="24">
        <f t="shared" si="744"/>
        <v>8.6958590993257701E-3</v>
      </c>
      <c r="AB369" s="24">
        <f t="shared" si="744"/>
        <v>6.2976549024794408E-3</v>
      </c>
      <c r="AC369" s="24">
        <f t="shared" si="744"/>
        <v>9.8500287231657845E-3</v>
      </c>
      <c r="AD369" s="24">
        <f t="shared" si="744"/>
        <v>9.3849924637315237E-3</v>
      </c>
      <c r="AE369" s="24">
        <f t="shared" si="744"/>
        <v>1.2525950840992029E-2</v>
      </c>
    </row>
    <row r="370" spans="1:31" s="19" customFormat="1" ht="13.8" x14ac:dyDescent="0.3">
      <c r="A370" s="19" t="s">
        <v>3599</v>
      </c>
      <c r="B370" s="29" t="s">
        <v>3600</v>
      </c>
      <c r="C370" s="29" t="s">
        <v>3601</v>
      </c>
      <c r="D370" s="29" t="s">
        <v>3602</v>
      </c>
      <c r="E370" s="29" t="s">
        <v>3603</v>
      </c>
      <c r="F370" s="29" t="s">
        <v>3604</v>
      </c>
      <c r="G370" s="29" t="s">
        <v>3605</v>
      </c>
      <c r="H370" s="29" t="s">
        <v>3606</v>
      </c>
      <c r="I370" s="29" t="s">
        <v>3607</v>
      </c>
      <c r="J370" s="23">
        <f t="shared" si="646"/>
        <v>45119</v>
      </c>
      <c r="K370" s="24">
        <f t="shared" ref="K370:R370" si="745">B370/B369-1</f>
        <v>7.8342210697970316E-3</v>
      </c>
      <c r="L370" s="24">
        <f t="shared" si="745"/>
        <v>8.4306679871986034E-3</v>
      </c>
      <c r="M370" s="24">
        <f t="shared" si="745"/>
        <v>2.7516808406429227E-3</v>
      </c>
      <c r="N370" s="24">
        <f t="shared" si="745"/>
        <v>6.0842964518215137E-3</v>
      </c>
      <c r="O370" s="24">
        <f t="shared" si="745"/>
        <v>-1.8877140179266449E-3</v>
      </c>
      <c r="P370" s="24">
        <f t="shared" si="745"/>
        <v>1.0638779226949335E-2</v>
      </c>
      <c r="Q370" s="24">
        <f t="shared" si="745"/>
        <v>-2.0391594131752289E-3</v>
      </c>
      <c r="R370" s="24">
        <f t="shared" si="745"/>
        <v>1.3749475518832988E-2</v>
      </c>
      <c r="S370" s="26">
        <f t="shared" si="686"/>
        <v>45119</v>
      </c>
      <c r="T370" s="24">
        <f t="shared" si="687"/>
        <v>7.3422720110465313E-3</v>
      </c>
      <c r="U370" s="24">
        <f t="shared" si="691"/>
        <v>7.3121774176638397E-3</v>
      </c>
      <c r="V370" s="24"/>
      <c r="W370" s="26">
        <f t="shared" si="688"/>
        <v>45119</v>
      </c>
      <c r="X370" s="24">
        <f t="shared" ref="X370:AE370" si="746">STDEV(K351:K370)</f>
        <v>7.3121774176638397E-3</v>
      </c>
      <c r="Y370" s="24">
        <f t="shared" si="746"/>
        <v>7.7041333102685627E-3</v>
      </c>
      <c r="Z370" s="24">
        <f t="shared" si="746"/>
        <v>8.962864033609904E-3</v>
      </c>
      <c r="AA370" s="24">
        <f t="shared" si="746"/>
        <v>8.1263309633033704E-3</v>
      </c>
      <c r="AB370" s="24">
        <f t="shared" si="746"/>
        <v>6.294045870837389E-3</v>
      </c>
      <c r="AC370" s="24">
        <f t="shared" si="746"/>
        <v>8.7731889841262348E-3</v>
      </c>
      <c r="AD370" s="24">
        <f t="shared" si="746"/>
        <v>9.2900057354558373E-3</v>
      </c>
      <c r="AE370" s="24">
        <f t="shared" si="746"/>
        <v>1.1687657115876588E-2</v>
      </c>
    </row>
    <row r="371" spans="1:31" s="19" customFormat="1" ht="13.8" x14ac:dyDescent="0.3">
      <c r="A371" s="19" t="s">
        <v>3608</v>
      </c>
      <c r="B371" s="29" t="s">
        <v>3609</v>
      </c>
      <c r="C371" s="29" t="s">
        <v>3610</v>
      </c>
      <c r="D371" s="29" t="s">
        <v>3611</v>
      </c>
      <c r="E371" s="29" t="s">
        <v>3612</v>
      </c>
      <c r="F371" s="29" t="s">
        <v>3613</v>
      </c>
      <c r="G371" s="29" t="s">
        <v>3614</v>
      </c>
      <c r="H371" s="29" t="s">
        <v>3615</v>
      </c>
      <c r="I371" s="29" t="s">
        <v>3616</v>
      </c>
      <c r="J371" s="23">
        <f t="shared" si="646"/>
        <v>45120</v>
      </c>
      <c r="K371" s="24">
        <f t="shared" ref="K371:R371" si="747">B371/B370-1</f>
        <v>5.580739057146511E-3</v>
      </c>
      <c r="L371" s="24">
        <f t="shared" si="747"/>
        <v>5.914358146040799E-3</v>
      </c>
      <c r="M371" s="24">
        <f t="shared" si="747"/>
        <v>-4.0318283542325473E-3</v>
      </c>
      <c r="N371" s="24">
        <f t="shared" si="747"/>
        <v>8.5543377560932665E-3</v>
      </c>
      <c r="O371" s="24">
        <f t="shared" si="747"/>
        <v>1.8185425208305794E-2</v>
      </c>
      <c r="P371" s="24">
        <f t="shared" si="747"/>
        <v>3.3186521683166159E-3</v>
      </c>
      <c r="Q371" s="24">
        <f t="shared" si="747"/>
        <v>1.296629142622896E-2</v>
      </c>
      <c r="R371" s="24">
        <f t="shared" si="747"/>
        <v>3.4455800000707804E-3</v>
      </c>
      <c r="S371" s="26">
        <f t="shared" si="686"/>
        <v>45120</v>
      </c>
      <c r="T371" s="24">
        <f t="shared" si="687"/>
        <v>6.9801549611789374E-3</v>
      </c>
      <c r="U371" s="24">
        <f t="shared" si="691"/>
        <v>7.1694190426780909E-3</v>
      </c>
      <c r="V371" s="24"/>
      <c r="W371" s="26">
        <f t="shared" si="688"/>
        <v>45120</v>
      </c>
      <c r="X371" s="24">
        <f t="shared" ref="X371:AE371" si="748">STDEV(K352:K371)</f>
        <v>7.1694190426780909E-3</v>
      </c>
      <c r="Y371" s="24">
        <f t="shared" si="748"/>
        <v>7.5370860534254309E-3</v>
      </c>
      <c r="Z371" s="24">
        <f t="shared" si="748"/>
        <v>9.0966972056461207E-3</v>
      </c>
      <c r="AA371" s="24">
        <f t="shared" si="748"/>
        <v>7.9875595629385447E-3</v>
      </c>
      <c r="AB371" s="24">
        <f t="shared" si="748"/>
        <v>7.5364019998944631E-3</v>
      </c>
      <c r="AC371" s="24">
        <f t="shared" si="748"/>
        <v>8.7138052973965898E-3</v>
      </c>
      <c r="AD371" s="24">
        <f t="shared" si="748"/>
        <v>9.646911763383904E-3</v>
      </c>
      <c r="AE371" s="24">
        <f t="shared" si="748"/>
        <v>1.0529370001727828E-2</v>
      </c>
    </row>
    <row r="372" spans="1:31" s="19" customFormat="1" ht="13.8" x14ac:dyDescent="0.3">
      <c r="A372" s="19" t="s">
        <v>3617</v>
      </c>
      <c r="B372" s="29" t="s">
        <v>3618</v>
      </c>
      <c r="C372" s="29" t="s">
        <v>3619</v>
      </c>
      <c r="D372" s="29" t="s">
        <v>2498</v>
      </c>
      <c r="E372" s="29" t="s">
        <v>3620</v>
      </c>
      <c r="F372" s="29" t="s">
        <v>3621</v>
      </c>
      <c r="G372" s="29" t="s">
        <v>3622</v>
      </c>
      <c r="H372" s="29" t="s">
        <v>3623</v>
      </c>
      <c r="I372" s="29" t="s">
        <v>3624</v>
      </c>
      <c r="J372" s="23">
        <f t="shared" si="646"/>
        <v>45121</v>
      </c>
      <c r="K372" s="24">
        <f t="shared" ref="K372:R372" si="749">B372/B371-1</f>
        <v>8.3939704572570939E-3</v>
      </c>
      <c r="L372" s="24">
        <f t="shared" si="749"/>
        <v>1.0554203257171269E-2</v>
      </c>
      <c r="M372" s="24">
        <f t="shared" si="749"/>
        <v>1.8992420864913928E-3</v>
      </c>
      <c r="N372" s="24">
        <f t="shared" si="749"/>
        <v>9.0618548672902755E-3</v>
      </c>
      <c r="O372" s="24">
        <f t="shared" si="749"/>
        <v>-7.7937260505422934E-5</v>
      </c>
      <c r="P372" s="24">
        <f t="shared" si="749"/>
        <v>1.1390004462293657E-2</v>
      </c>
      <c r="Q372" s="24">
        <f t="shared" si="749"/>
        <v>2.0483000354871717E-3</v>
      </c>
      <c r="R372" s="24">
        <f t="shared" si="749"/>
        <v>1.6220408594947999E-2</v>
      </c>
      <c r="S372" s="26">
        <f t="shared" si="686"/>
        <v>45121</v>
      </c>
      <c r="T372" s="24">
        <f t="shared" si="687"/>
        <v>3.5692705268523788E-3</v>
      </c>
      <c r="U372" s="24">
        <f t="shared" si="691"/>
        <v>6.8823752404634292E-3</v>
      </c>
      <c r="V372" s="24"/>
      <c r="W372" s="26">
        <f t="shared" si="688"/>
        <v>45121</v>
      </c>
      <c r="X372" s="24">
        <f t="shared" ref="X372:AE372" si="750">STDEV(K353:K372)</f>
        <v>6.8823752404634292E-3</v>
      </c>
      <c r="Y372" s="24">
        <f t="shared" si="750"/>
        <v>7.1748956779412775E-3</v>
      </c>
      <c r="Z372" s="24">
        <f t="shared" si="750"/>
        <v>9.0376578516976665E-3</v>
      </c>
      <c r="AA372" s="24">
        <f t="shared" si="750"/>
        <v>7.8208602938878886E-3</v>
      </c>
      <c r="AB372" s="24">
        <f t="shared" si="750"/>
        <v>7.2967257890099836E-3</v>
      </c>
      <c r="AC372" s="24">
        <f t="shared" si="750"/>
        <v>8.2771417642275354E-3</v>
      </c>
      <c r="AD372" s="24">
        <f t="shared" si="750"/>
        <v>8.6283001495557083E-3</v>
      </c>
      <c r="AE372" s="24">
        <f t="shared" si="750"/>
        <v>1.1041845470416528E-2</v>
      </c>
    </row>
    <row r="373" spans="1:31" s="19" customFormat="1" ht="13.8" x14ac:dyDescent="0.3">
      <c r="A373" s="19" t="s">
        <v>3625</v>
      </c>
      <c r="B373" s="29" t="s">
        <v>3626</v>
      </c>
      <c r="C373" s="29" t="s">
        <v>3627</v>
      </c>
      <c r="D373" s="29" t="s">
        <v>3628</v>
      </c>
      <c r="E373" s="29" t="s">
        <v>3629</v>
      </c>
      <c r="F373" s="29" t="s">
        <v>3630</v>
      </c>
      <c r="G373" s="29" t="s">
        <v>3631</v>
      </c>
      <c r="H373" s="29" t="s">
        <v>2974</v>
      </c>
      <c r="I373" s="29" t="s">
        <v>3632</v>
      </c>
      <c r="J373" s="23">
        <f t="shared" si="646"/>
        <v>45124</v>
      </c>
      <c r="K373" s="24">
        <f t="shared" ref="K373:R373" si="751">B373/B372-1</f>
        <v>-1.3669352486814113E-2</v>
      </c>
      <c r="L373" s="24">
        <f t="shared" si="751"/>
        <v>-1.892105536318367E-2</v>
      </c>
      <c r="M373" s="24">
        <f t="shared" si="751"/>
        <v>1.3794576506500622E-3</v>
      </c>
      <c r="N373" s="24">
        <f t="shared" si="751"/>
        <v>-1.4456643456868701E-2</v>
      </c>
      <c r="O373" s="24">
        <f t="shared" si="751"/>
        <v>3.637355642448048E-3</v>
      </c>
      <c r="P373" s="24">
        <f t="shared" si="751"/>
        <v>-2.3174242507803755E-2</v>
      </c>
      <c r="Q373" s="24">
        <f t="shared" si="751"/>
        <v>-7.1388630009320275E-3</v>
      </c>
      <c r="R373" s="24">
        <f t="shared" si="751"/>
        <v>-2.1702930728241587E-2</v>
      </c>
      <c r="S373" s="26">
        <f t="shared" si="686"/>
        <v>45124</v>
      </c>
      <c r="T373" s="24">
        <f t="shared" si="687"/>
        <v>9.872441857087107E-3</v>
      </c>
      <c r="U373" s="24">
        <f t="shared" si="691"/>
        <v>7.8111246505698523E-3</v>
      </c>
      <c r="V373" s="24"/>
      <c r="W373" s="26">
        <f t="shared" si="688"/>
        <v>45124</v>
      </c>
      <c r="X373" s="24">
        <f t="shared" ref="X373:AE373" si="752">STDEV(K354:K373)</f>
        <v>7.8111246505698523E-3</v>
      </c>
      <c r="Y373" s="24">
        <f t="shared" si="752"/>
        <v>8.6411104182407984E-3</v>
      </c>
      <c r="Z373" s="24">
        <f t="shared" si="752"/>
        <v>8.9860528345131214E-3</v>
      </c>
      <c r="AA373" s="24">
        <f t="shared" si="752"/>
        <v>8.4639900952810255E-3</v>
      </c>
      <c r="AB373" s="24">
        <f t="shared" si="752"/>
        <v>6.6375025902510173E-3</v>
      </c>
      <c r="AC373" s="24">
        <f t="shared" si="752"/>
        <v>1.0131802629624978E-2</v>
      </c>
      <c r="AD373" s="24">
        <f t="shared" si="752"/>
        <v>8.7714563439009255E-3</v>
      </c>
      <c r="AE373" s="24">
        <f t="shared" si="752"/>
        <v>1.210063314522839E-2</v>
      </c>
    </row>
    <row r="374" spans="1:31" s="19" customFormat="1" ht="13.8" x14ac:dyDescent="0.3">
      <c r="A374" s="19" t="s">
        <v>3633</v>
      </c>
      <c r="B374" s="29" t="s">
        <v>3634</v>
      </c>
      <c r="C374" s="29" t="s">
        <v>3635</v>
      </c>
      <c r="D374" s="29" t="s">
        <v>3636</v>
      </c>
      <c r="E374" s="29" t="s">
        <v>3637</v>
      </c>
      <c r="F374" s="29" t="s">
        <v>3638</v>
      </c>
      <c r="G374" s="29" t="s">
        <v>3639</v>
      </c>
      <c r="H374" s="29" t="s">
        <v>3640</v>
      </c>
      <c r="I374" s="29" t="s">
        <v>3641</v>
      </c>
      <c r="J374" s="23">
        <f t="shared" si="646"/>
        <v>45125</v>
      </c>
      <c r="K374" s="24">
        <f t="shared" ref="K374:R374" si="753">B374/B373-1</f>
        <v>8.3845487761093906E-3</v>
      </c>
      <c r="L374" s="24">
        <f t="shared" si="753"/>
        <v>9.9454708228210453E-3</v>
      </c>
      <c r="M374" s="24">
        <f t="shared" si="753"/>
        <v>1.4842069713290051E-3</v>
      </c>
      <c r="N374" s="24">
        <f t="shared" si="753"/>
        <v>7.5668713264318566E-3</v>
      </c>
      <c r="O374" s="24">
        <f t="shared" si="753"/>
        <v>3.4817950012295817E-3</v>
      </c>
      <c r="P374" s="24">
        <f t="shared" si="753"/>
        <v>1.2087850045167103E-2</v>
      </c>
      <c r="Q374" s="24">
        <f t="shared" si="753"/>
        <v>-1.8773349353251589E-4</v>
      </c>
      <c r="R374" s="24">
        <f t="shared" si="753"/>
        <v>2.0078014184397031E-2</v>
      </c>
      <c r="S374" s="26">
        <f t="shared" si="686"/>
        <v>45125</v>
      </c>
      <c r="T374" s="24">
        <f t="shared" si="687"/>
        <v>9.5593005763126813E-3</v>
      </c>
      <c r="U374" s="24">
        <f t="shared" si="691"/>
        <v>7.2681842987782656E-3</v>
      </c>
      <c r="V374" s="24"/>
      <c r="W374" s="26">
        <f t="shared" si="688"/>
        <v>45125</v>
      </c>
      <c r="X374" s="24">
        <f t="shared" ref="X374:AE374" si="754">STDEV(K355:K374)</f>
        <v>7.2681842987782656E-3</v>
      </c>
      <c r="Y374" s="24">
        <f t="shared" si="754"/>
        <v>8.4785927226357395E-3</v>
      </c>
      <c r="Z374" s="24">
        <f t="shared" si="754"/>
        <v>8.4357772575213968E-3</v>
      </c>
      <c r="AA374" s="24">
        <f t="shared" si="754"/>
        <v>8.3673100253445262E-3</v>
      </c>
      <c r="AB374" s="24">
        <f t="shared" si="754"/>
        <v>6.2948341107361494E-3</v>
      </c>
      <c r="AC374" s="24">
        <f t="shared" si="754"/>
        <v>9.9520505245565584E-3</v>
      </c>
      <c r="AD374" s="24">
        <f t="shared" si="754"/>
        <v>8.245156473368518E-3</v>
      </c>
      <c r="AE374" s="24">
        <f t="shared" si="754"/>
        <v>1.276949053845158E-2</v>
      </c>
    </row>
    <row r="375" spans="1:31" s="19" customFormat="1" ht="13.8" x14ac:dyDescent="0.3">
      <c r="A375" s="19" t="s">
        <v>3642</v>
      </c>
      <c r="B375" s="29" t="s">
        <v>3643</v>
      </c>
      <c r="C375" s="29" t="s">
        <v>3644</v>
      </c>
      <c r="D375" s="29" t="s">
        <v>3645</v>
      </c>
      <c r="E375" s="29" t="s">
        <v>3646</v>
      </c>
      <c r="F375" s="29" t="s">
        <v>3647</v>
      </c>
      <c r="G375" s="29" t="s">
        <v>3648</v>
      </c>
      <c r="H375" s="29" t="s">
        <v>3649</v>
      </c>
      <c r="I375" s="29" t="s">
        <v>3650</v>
      </c>
      <c r="J375" s="23">
        <f t="shared" si="646"/>
        <v>45126</v>
      </c>
      <c r="K375" s="24">
        <f t="shared" ref="K375:R375" si="755">B375/B374-1</f>
        <v>6.1115067230761433E-3</v>
      </c>
      <c r="L375" s="24">
        <f t="shared" si="755"/>
        <v>4.3784718864496863E-3</v>
      </c>
      <c r="M375" s="24">
        <f t="shared" si="755"/>
        <v>7.5076540799574598E-3</v>
      </c>
      <c r="N375" s="24">
        <f t="shared" si="755"/>
        <v>-1.3989141761395762E-3</v>
      </c>
      <c r="O375" s="24">
        <f t="shared" si="755"/>
        <v>1.3285522649881365E-2</v>
      </c>
      <c r="P375" s="24">
        <f t="shared" si="755"/>
        <v>9.6284188975850338E-3</v>
      </c>
      <c r="Q375" s="24">
        <f t="shared" si="755"/>
        <v>1.7525082774720868E-3</v>
      </c>
      <c r="R375" s="24">
        <f t="shared" si="755"/>
        <v>-2.8505676801244828E-3</v>
      </c>
      <c r="S375" s="26">
        <f t="shared" si="686"/>
        <v>45126</v>
      </c>
      <c r="T375" s="24">
        <f t="shared" si="687"/>
        <v>9.3846869409379401E-3</v>
      </c>
      <c r="U375" s="24">
        <f t="shared" si="691"/>
        <v>7.0759363549882772E-3</v>
      </c>
      <c r="V375" s="24"/>
      <c r="W375" s="26">
        <f t="shared" si="688"/>
        <v>45126</v>
      </c>
      <c r="X375" s="24">
        <f t="shared" ref="X375:AE375" si="756">STDEV(K356:K375)</f>
        <v>7.0759363549882772E-3</v>
      </c>
      <c r="Y375" s="24">
        <f t="shared" si="756"/>
        <v>8.0621378237714838E-3</v>
      </c>
      <c r="Z375" s="24">
        <f t="shared" si="756"/>
        <v>8.5198193430011896E-3</v>
      </c>
      <c r="AA375" s="24">
        <f t="shared" si="756"/>
        <v>7.9418359604652086E-3</v>
      </c>
      <c r="AB375" s="24">
        <f t="shared" si="756"/>
        <v>6.8555145764328555E-3</v>
      </c>
      <c r="AC375" s="24">
        <f t="shared" si="756"/>
        <v>9.7198466873763354E-3</v>
      </c>
      <c r="AD375" s="24">
        <f t="shared" si="756"/>
        <v>7.7159188660862084E-3</v>
      </c>
      <c r="AE375" s="24">
        <f t="shared" si="756"/>
        <v>1.2516376374487746E-2</v>
      </c>
    </row>
    <row r="376" spans="1:31" s="19" customFormat="1" ht="13.8" x14ac:dyDescent="0.3">
      <c r="A376" s="19" t="s">
        <v>3651</v>
      </c>
      <c r="B376" s="29" t="s">
        <v>3652</v>
      </c>
      <c r="C376" s="29" t="s">
        <v>3653</v>
      </c>
      <c r="D376" s="29" t="s">
        <v>3654</v>
      </c>
      <c r="E376" s="29" t="s">
        <v>3655</v>
      </c>
      <c r="F376" s="29" t="s">
        <v>3656</v>
      </c>
      <c r="G376" s="29" t="s">
        <v>3657</v>
      </c>
      <c r="H376" s="29" t="s">
        <v>3658</v>
      </c>
      <c r="I376" s="29" t="s">
        <v>3659</v>
      </c>
      <c r="J376" s="23">
        <f t="shared" si="646"/>
        <v>45127</v>
      </c>
      <c r="K376" s="24">
        <f t="shared" ref="K376:R376" si="757">B376/B375-1</f>
        <v>8.5141284571734754E-3</v>
      </c>
      <c r="L376" s="24">
        <f t="shared" si="757"/>
        <v>7.5847940391435831E-3</v>
      </c>
      <c r="M376" s="24">
        <f t="shared" si="757"/>
        <v>7.3460112216048312E-3</v>
      </c>
      <c r="N376" s="24">
        <f t="shared" si="757"/>
        <v>1.202337331065273E-2</v>
      </c>
      <c r="O376" s="24">
        <f t="shared" si="757"/>
        <v>-2.0367117289143977E-4</v>
      </c>
      <c r="P376" s="24">
        <f t="shared" si="757"/>
        <v>4.6412173250012234E-3</v>
      </c>
      <c r="Q376" s="24">
        <f t="shared" si="757"/>
        <v>8.434811403865039E-3</v>
      </c>
      <c r="R376" s="24">
        <f t="shared" si="757"/>
        <v>1.6064593051226872E-2</v>
      </c>
      <c r="S376" s="26">
        <f t="shared" si="686"/>
        <v>45127</v>
      </c>
      <c r="T376" s="24">
        <f t="shared" si="687"/>
        <v>9.676606501763798E-3</v>
      </c>
      <c r="U376" s="24">
        <f t="shared" si="691"/>
        <v>7.2016279493362862E-3</v>
      </c>
      <c r="V376" s="24"/>
      <c r="W376" s="26">
        <f t="shared" si="688"/>
        <v>45127</v>
      </c>
      <c r="X376" s="24">
        <f t="shared" ref="X376:AE376" si="758">STDEV(K357:K376)</f>
        <v>7.2016279493362862E-3</v>
      </c>
      <c r="Y376" s="24">
        <f t="shared" si="758"/>
        <v>8.1519008871120315E-3</v>
      </c>
      <c r="Z376" s="24">
        <f t="shared" si="758"/>
        <v>8.5494034183197648E-3</v>
      </c>
      <c r="AA376" s="24">
        <f t="shared" si="758"/>
        <v>8.3307172800694013E-3</v>
      </c>
      <c r="AB376" s="24">
        <f t="shared" si="758"/>
        <v>6.8561563196505469E-3</v>
      </c>
      <c r="AC376" s="24">
        <f t="shared" si="758"/>
        <v>9.7058602218241287E-3</v>
      </c>
      <c r="AD376" s="24">
        <f t="shared" si="758"/>
        <v>7.9206592213807436E-3</v>
      </c>
      <c r="AE376" s="24">
        <f t="shared" si="758"/>
        <v>1.2897783400028874E-2</v>
      </c>
    </row>
    <row r="377" spans="1:31" s="19" customFormat="1" ht="13.8" x14ac:dyDescent="0.3">
      <c r="A377" s="19" t="s">
        <v>3660</v>
      </c>
      <c r="B377" s="29" t="s">
        <v>3661</v>
      </c>
      <c r="C377" s="29" t="s">
        <v>3662</v>
      </c>
      <c r="D377" s="29" t="s">
        <v>3663</v>
      </c>
      <c r="E377" s="29" t="s">
        <v>3664</v>
      </c>
      <c r="F377" s="29" t="s">
        <v>3665</v>
      </c>
      <c r="G377" s="29" t="s">
        <v>3666</v>
      </c>
      <c r="H377" s="29" t="s">
        <v>3667</v>
      </c>
      <c r="I377" s="29" t="s">
        <v>3668</v>
      </c>
      <c r="J377" s="23">
        <f t="shared" si="646"/>
        <v>45128</v>
      </c>
      <c r="K377" s="24">
        <f t="shared" ref="K377:R377" si="759">B377/B376-1</f>
        <v>-5.5731235086753372E-4</v>
      </c>
      <c r="L377" s="24">
        <f t="shared" si="759"/>
        <v>1.1572906657606463E-3</v>
      </c>
      <c r="M377" s="24">
        <f t="shared" si="759"/>
        <v>-8.8138853670267636E-3</v>
      </c>
      <c r="N377" s="24">
        <f t="shared" si="759"/>
        <v>2.2474131991581103E-3</v>
      </c>
      <c r="O377" s="24">
        <f t="shared" si="759"/>
        <v>-8.0211861169819931E-3</v>
      </c>
      <c r="P377" s="24">
        <f t="shared" si="759"/>
        <v>4.9497599366343792E-5</v>
      </c>
      <c r="Q377" s="24">
        <f t="shared" si="759"/>
        <v>2.2180779549072493E-3</v>
      </c>
      <c r="R377" s="24">
        <f t="shared" si="759"/>
        <v>1.0361983187510138E-3</v>
      </c>
      <c r="S377" s="26">
        <f t="shared" si="686"/>
        <v>45128</v>
      </c>
      <c r="T377" s="24">
        <f t="shared" si="687"/>
        <v>9.3791432022597362E-3</v>
      </c>
      <c r="U377" s="24">
        <f t="shared" si="691"/>
        <v>7.1363632653502493E-3</v>
      </c>
      <c r="V377" s="24"/>
      <c r="W377" s="26">
        <f t="shared" si="688"/>
        <v>45128</v>
      </c>
      <c r="X377" s="24">
        <f t="shared" ref="X377:AE377" si="760">STDEV(K358:K377)</f>
        <v>7.1363632653502493E-3</v>
      </c>
      <c r="Y377" s="24">
        <f t="shared" si="760"/>
        <v>8.1478370265859988E-3</v>
      </c>
      <c r="Z377" s="24">
        <f t="shared" si="760"/>
        <v>8.7801031325371662E-3</v>
      </c>
      <c r="AA377" s="24">
        <f t="shared" si="760"/>
        <v>8.1628973287947368E-3</v>
      </c>
      <c r="AB377" s="24">
        <f t="shared" si="760"/>
        <v>6.4057950073035689E-3</v>
      </c>
      <c r="AC377" s="24">
        <f t="shared" si="760"/>
        <v>9.7112997009459762E-3</v>
      </c>
      <c r="AD377" s="24">
        <f t="shared" si="760"/>
        <v>7.9063293658224367E-3</v>
      </c>
      <c r="AE377" s="24">
        <f t="shared" si="760"/>
        <v>1.2665253480253375E-2</v>
      </c>
    </row>
    <row r="378" spans="1:31" s="19" customFormat="1" ht="13.8" x14ac:dyDescent="0.3">
      <c r="A378" s="19" t="s">
        <v>3669</v>
      </c>
      <c r="B378" s="29" t="s">
        <v>3670</v>
      </c>
      <c r="C378" s="29" t="s">
        <v>3671</v>
      </c>
      <c r="D378" s="29" t="s">
        <v>3672</v>
      </c>
      <c r="E378" s="29" t="s">
        <v>3673</v>
      </c>
      <c r="F378" s="29" t="s">
        <v>3674</v>
      </c>
      <c r="G378" s="29" t="s">
        <v>3675</v>
      </c>
      <c r="H378" s="29" t="s">
        <v>3676</v>
      </c>
      <c r="I378" s="29" t="s">
        <v>3677</v>
      </c>
      <c r="J378" s="23">
        <f t="shared" si="646"/>
        <v>45131</v>
      </c>
      <c r="K378" s="24">
        <f t="shared" ref="K378:R378" si="761">B378/B377-1</f>
        <v>-5.4440538787851045E-3</v>
      </c>
      <c r="L378" s="24">
        <f t="shared" si="761"/>
        <v>-5.3423052245888947E-3</v>
      </c>
      <c r="M378" s="24">
        <f t="shared" si="761"/>
        <v>1.9143061301905018E-3</v>
      </c>
      <c r="N378" s="24">
        <f t="shared" si="761"/>
        <v>-5.939471570240995E-3</v>
      </c>
      <c r="O378" s="24">
        <f t="shared" si="761"/>
        <v>-1.2834993325803179E-3</v>
      </c>
      <c r="P378" s="24">
        <f t="shared" si="761"/>
        <v>-4.5920499791020086E-3</v>
      </c>
      <c r="Q378" s="24">
        <f t="shared" si="761"/>
        <v>-6.6395069207896285E-3</v>
      </c>
      <c r="R378" s="24">
        <f t="shared" si="761"/>
        <v>-6.8277166908882192E-3</v>
      </c>
      <c r="S378" s="26">
        <f t="shared" si="686"/>
        <v>45131</v>
      </c>
      <c r="T378" s="24">
        <f t="shared" si="687"/>
        <v>6.1690740713233059E-3</v>
      </c>
      <c r="U378" s="24">
        <f t="shared" si="691"/>
        <v>6.8271346040049679E-3</v>
      </c>
      <c r="V378" s="24"/>
      <c r="W378" s="26">
        <f t="shared" si="688"/>
        <v>45131</v>
      </c>
      <c r="X378" s="24">
        <f t="shared" ref="X378:AE378" si="762">STDEV(K359:K378)</f>
        <v>6.8271346040049679E-3</v>
      </c>
      <c r="Y378" s="24">
        <f t="shared" si="762"/>
        <v>7.442063412336131E-3</v>
      </c>
      <c r="Z378" s="24">
        <f t="shared" si="762"/>
        <v>8.6743549619551687E-3</v>
      </c>
      <c r="AA378" s="24">
        <f t="shared" si="762"/>
        <v>7.9483665916872219E-3</v>
      </c>
      <c r="AB378" s="24">
        <f t="shared" si="762"/>
        <v>6.2465821443075768E-3</v>
      </c>
      <c r="AC378" s="24">
        <f t="shared" si="762"/>
        <v>8.5739101698171036E-3</v>
      </c>
      <c r="AD378" s="24">
        <f t="shared" si="762"/>
        <v>7.3172036754211335E-3</v>
      </c>
      <c r="AE378" s="24">
        <f t="shared" si="762"/>
        <v>1.2250872739638657E-2</v>
      </c>
    </row>
    <row r="379" spans="1:31" s="19" customFormat="1" ht="13.8" x14ac:dyDescent="0.3">
      <c r="A379" s="19" t="s">
        <v>3678</v>
      </c>
      <c r="B379" s="29" t="s">
        <v>3679</v>
      </c>
      <c r="C379" s="29" t="s">
        <v>3680</v>
      </c>
      <c r="D379" s="29" t="s">
        <v>3681</v>
      </c>
      <c r="E379" s="29" t="s">
        <v>3682</v>
      </c>
      <c r="F379" s="29" t="s">
        <v>3683</v>
      </c>
      <c r="G379" s="29" t="s">
        <v>3684</v>
      </c>
      <c r="H379" s="29" t="s">
        <v>3685</v>
      </c>
      <c r="I379" s="29" t="s">
        <v>3686</v>
      </c>
      <c r="J379" s="23">
        <f t="shared" si="646"/>
        <v>45132</v>
      </c>
      <c r="K379" s="24">
        <f t="shared" ref="K379:R379" si="763">B379/B378-1</f>
        <v>1.2754328622275102E-2</v>
      </c>
      <c r="L379" s="24">
        <f t="shared" si="763"/>
        <v>1.5060120534274413E-2</v>
      </c>
      <c r="M379" s="24">
        <f t="shared" si="763"/>
        <v>9.3155123531794004E-3</v>
      </c>
      <c r="N379" s="24">
        <f t="shared" si="763"/>
        <v>1.4021385724367397E-2</v>
      </c>
      <c r="O379" s="24">
        <f t="shared" si="763"/>
        <v>-4.7807536112681737E-3</v>
      </c>
      <c r="P379" s="24">
        <f t="shared" si="763"/>
        <v>1.5121463417329339E-2</v>
      </c>
      <c r="Q379" s="24">
        <f t="shared" si="763"/>
        <v>1.3255748825341529E-2</v>
      </c>
      <c r="R379" s="24">
        <f t="shared" si="763"/>
        <v>1.464315295416907E-2</v>
      </c>
      <c r="S379" s="26">
        <f t="shared" si="686"/>
        <v>45132</v>
      </c>
      <c r="T379" s="24">
        <f t="shared" si="687"/>
        <v>7.2638355789387222E-3</v>
      </c>
      <c r="U379" s="24">
        <f t="shared" si="691"/>
        <v>7.1034897590680525E-3</v>
      </c>
      <c r="V379" s="24"/>
      <c r="W379" s="26">
        <f t="shared" si="688"/>
        <v>45132</v>
      </c>
      <c r="X379" s="24">
        <f t="shared" ref="X379:AE379" si="764">STDEV(K360:K379)</f>
        <v>7.1034897590680525E-3</v>
      </c>
      <c r="Y379" s="24">
        <f t="shared" si="764"/>
        <v>7.7984203626194929E-3</v>
      </c>
      <c r="Z379" s="24">
        <f t="shared" si="764"/>
        <v>8.8007991577041603E-3</v>
      </c>
      <c r="AA379" s="24">
        <f t="shared" si="764"/>
        <v>8.1214759881822352E-3</v>
      </c>
      <c r="AB379" s="24">
        <f t="shared" si="764"/>
        <v>6.4237098609712219E-3</v>
      </c>
      <c r="AC379" s="24">
        <f t="shared" si="764"/>
        <v>8.9125250116770267E-3</v>
      </c>
      <c r="AD379" s="24">
        <f t="shared" si="764"/>
        <v>7.7845659478262717E-3</v>
      </c>
      <c r="AE379" s="24">
        <f t="shared" si="764"/>
        <v>1.1572639530087931E-2</v>
      </c>
    </row>
    <row r="380" spans="1:31" s="19" customFormat="1" ht="13.8" x14ac:dyDescent="0.3">
      <c r="A380" s="19" t="s">
        <v>3687</v>
      </c>
      <c r="B380" s="29" t="s">
        <v>3688</v>
      </c>
      <c r="C380" s="29" t="s">
        <v>3689</v>
      </c>
      <c r="D380" s="29" t="s">
        <v>3690</v>
      </c>
      <c r="E380" s="29" t="s">
        <v>3691</v>
      </c>
      <c r="F380" s="29" t="s">
        <v>3692</v>
      </c>
      <c r="G380" s="29" t="s">
        <v>3693</v>
      </c>
      <c r="H380" s="29" t="s">
        <v>3694</v>
      </c>
      <c r="I380" s="29" t="s">
        <v>3695</v>
      </c>
      <c r="J380" s="23">
        <f t="shared" si="646"/>
        <v>45133</v>
      </c>
      <c r="K380" s="24">
        <f t="shared" ref="K380:R380" si="765">B380/B379-1</f>
        <v>8.5625707396290718E-3</v>
      </c>
      <c r="L380" s="24">
        <f t="shared" si="765"/>
        <v>8.0616995743316711E-3</v>
      </c>
      <c r="M380" s="24">
        <f t="shared" si="765"/>
        <v>7.0311954777027008E-3</v>
      </c>
      <c r="N380" s="24">
        <f t="shared" si="765"/>
        <v>5.5598966626637658E-3</v>
      </c>
      <c r="O380" s="24">
        <f t="shared" si="765"/>
        <v>5.2040289256198857E-3</v>
      </c>
      <c r="P380" s="24">
        <f t="shared" si="765"/>
        <v>1.0357138969619761E-2</v>
      </c>
      <c r="Q380" s="24">
        <f t="shared" si="765"/>
        <v>5.6812947210023168E-3</v>
      </c>
      <c r="R380" s="24">
        <f t="shared" si="765"/>
        <v>8.5169198953751746E-3</v>
      </c>
      <c r="S380" s="26">
        <f t="shared" si="686"/>
        <v>45133</v>
      </c>
      <c r="T380" s="24">
        <f t="shared" si="687"/>
        <v>7.4976440476263962E-3</v>
      </c>
      <c r="U380" s="24">
        <f t="shared" si="691"/>
        <v>7.0391515451491398E-3</v>
      </c>
      <c r="V380" s="24"/>
      <c r="W380" s="26">
        <f t="shared" si="688"/>
        <v>45133</v>
      </c>
      <c r="X380" s="24">
        <f t="shared" ref="X380:AE380" si="766">STDEV(K361:K380)</f>
        <v>7.0391515451491398E-3</v>
      </c>
      <c r="Y380" s="24">
        <f t="shared" si="766"/>
        <v>7.5990286121991723E-3</v>
      </c>
      <c r="Z380" s="24">
        <f t="shared" si="766"/>
        <v>8.8479903785417865E-3</v>
      </c>
      <c r="AA380" s="24">
        <f t="shared" si="766"/>
        <v>8.1291421666089669E-3</v>
      </c>
      <c r="AB380" s="24">
        <f t="shared" si="766"/>
        <v>6.3039469607596059E-3</v>
      </c>
      <c r="AC380" s="24">
        <f t="shared" si="766"/>
        <v>8.4813170508110328E-3</v>
      </c>
      <c r="AD380" s="24">
        <f t="shared" si="766"/>
        <v>7.6183772918835616E-3</v>
      </c>
      <c r="AE380" s="24">
        <f t="shared" si="766"/>
        <v>1.1647011855631438E-2</v>
      </c>
    </row>
    <row r="381" spans="1:31" s="19" customFormat="1" ht="13.8" x14ac:dyDescent="0.3">
      <c r="A381" s="19" t="s">
        <v>3696</v>
      </c>
      <c r="B381" s="29" t="s">
        <v>3697</v>
      </c>
      <c r="C381" s="29" t="s">
        <v>3698</v>
      </c>
      <c r="D381" s="29" t="s">
        <v>3699</v>
      </c>
      <c r="E381" s="29" t="s">
        <v>3700</v>
      </c>
      <c r="F381" s="29" t="s">
        <v>3701</v>
      </c>
      <c r="G381" s="29" t="s">
        <v>3702</v>
      </c>
      <c r="H381" s="29" t="s">
        <v>3703</v>
      </c>
      <c r="I381" s="29" t="s">
        <v>3704</v>
      </c>
      <c r="J381" s="23">
        <f t="shared" si="646"/>
        <v>45134</v>
      </c>
      <c r="K381" s="24">
        <f t="shared" ref="K381:R381" si="767">B381/B380-1</f>
        <v>-3.240627795397355E-3</v>
      </c>
      <c r="L381" s="24">
        <f t="shared" si="767"/>
        <v>-3.0269639447435548E-3</v>
      </c>
      <c r="M381" s="24">
        <f t="shared" si="767"/>
        <v>2.4775204005611506E-3</v>
      </c>
      <c r="N381" s="24">
        <f t="shared" si="767"/>
        <v>-6.7109946608661097E-3</v>
      </c>
      <c r="O381" s="24">
        <f t="shared" si="767"/>
        <v>3.3272098968437636E-3</v>
      </c>
      <c r="P381" s="24">
        <f t="shared" si="767"/>
        <v>-8.1878464347850954E-4</v>
      </c>
      <c r="Q381" s="24">
        <f t="shared" si="767"/>
        <v>-4.2078905582021431E-3</v>
      </c>
      <c r="R381" s="24">
        <f t="shared" si="767"/>
        <v>-9.9761557062735262E-3</v>
      </c>
      <c r="S381" s="26">
        <f t="shared" si="686"/>
        <v>45134</v>
      </c>
      <c r="T381" s="24">
        <f t="shared" si="687"/>
        <v>7.8625669583347046E-3</v>
      </c>
      <c r="U381" s="24">
        <f t="shared" si="691"/>
        <v>7.2058478983093727E-3</v>
      </c>
      <c r="V381" s="24"/>
      <c r="W381" s="26">
        <f t="shared" si="688"/>
        <v>45134</v>
      </c>
      <c r="X381" s="24">
        <f t="shared" ref="X381:AE381" si="768">STDEV(K362:K381)</f>
        <v>7.2058478983093727E-3</v>
      </c>
      <c r="Y381" s="24">
        <f t="shared" si="768"/>
        <v>7.751254945811914E-3</v>
      </c>
      <c r="Z381" s="24">
        <f t="shared" si="768"/>
        <v>8.8036812121343906E-3</v>
      </c>
      <c r="AA381" s="24">
        <f t="shared" si="768"/>
        <v>8.2275671855939307E-3</v>
      </c>
      <c r="AB381" s="24">
        <f t="shared" si="768"/>
        <v>6.301223769046552E-3</v>
      </c>
      <c r="AC381" s="24">
        <f t="shared" si="768"/>
        <v>8.4456904056788643E-3</v>
      </c>
      <c r="AD381" s="24">
        <f t="shared" si="768"/>
        <v>7.4122752395575781E-3</v>
      </c>
      <c r="AE381" s="24">
        <f t="shared" si="768"/>
        <v>1.1975467873930499E-2</v>
      </c>
    </row>
    <row r="382" spans="1:31" s="19" customFormat="1" ht="13.8" x14ac:dyDescent="0.3">
      <c r="A382" s="19" t="s">
        <v>3705</v>
      </c>
      <c r="B382" s="29" t="s">
        <v>3706</v>
      </c>
      <c r="C382" s="29" t="s">
        <v>3707</v>
      </c>
      <c r="D382" s="29" t="s">
        <v>3708</v>
      </c>
      <c r="E382" s="29" t="s">
        <v>3709</v>
      </c>
      <c r="F382" s="29" t="s">
        <v>3710</v>
      </c>
      <c r="G382" s="29" t="s">
        <v>3711</v>
      </c>
      <c r="H382" s="29" t="s">
        <v>3712</v>
      </c>
      <c r="I382" s="29" t="s">
        <v>3713</v>
      </c>
      <c r="J382" s="23">
        <f t="shared" si="646"/>
        <v>45135</v>
      </c>
      <c r="K382" s="24">
        <f t="shared" ref="K382:R382" si="769">B382/B381-1</f>
        <v>-1.4766891161485107E-3</v>
      </c>
      <c r="L382" s="24">
        <f t="shared" si="769"/>
        <v>2.2366162295770486E-3</v>
      </c>
      <c r="M382" s="24">
        <f t="shared" si="769"/>
        <v>-1.3739587293905009E-3</v>
      </c>
      <c r="N382" s="24">
        <f t="shared" si="769"/>
        <v>-2.9628961415471E-3</v>
      </c>
      <c r="O382" s="24">
        <f t="shared" si="769"/>
        <v>-1.4545082072162097E-2</v>
      </c>
      <c r="P382" s="24">
        <f t="shared" si="769"/>
        <v>8.4641137749408291E-3</v>
      </c>
      <c r="Q382" s="24">
        <f t="shared" si="769"/>
        <v>2.55134896443443E-3</v>
      </c>
      <c r="R382" s="24">
        <f t="shared" si="769"/>
        <v>-7.2730617375633688E-3</v>
      </c>
      <c r="S382" s="26">
        <f t="shared" si="686"/>
        <v>45135</v>
      </c>
      <c r="T382" s="24">
        <f t="shared" si="687"/>
        <v>7.9596066897659763E-3</v>
      </c>
      <c r="U382" s="24">
        <f t="shared" si="691"/>
        <v>7.2793479579322641E-3</v>
      </c>
      <c r="V382" s="24"/>
      <c r="W382" s="26">
        <f t="shared" si="688"/>
        <v>45135</v>
      </c>
      <c r="X382" s="24">
        <f t="shared" ref="X382:AE382" si="770">STDEV(K363:K382)</f>
        <v>7.2793479579322641E-3</v>
      </c>
      <c r="Y382" s="24">
        <f t="shared" si="770"/>
        <v>7.7505430796815716E-3</v>
      </c>
      <c r="Z382" s="24">
        <f t="shared" si="770"/>
        <v>8.8247807528134825E-3</v>
      </c>
      <c r="AA382" s="24">
        <f t="shared" si="770"/>
        <v>8.3053216538852299E-3</v>
      </c>
      <c r="AB382" s="24">
        <f t="shared" si="770"/>
        <v>7.3380088020728127E-3</v>
      </c>
      <c r="AC382" s="24">
        <f t="shared" si="770"/>
        <v>8.4802258196862313E-3</v>
      </c>
      <c r="AD382" s="24">
        <f t="shared" si="770"/>
        <v>7.3581057298061896E-3</v>
      </c>
      <c r="AE382" s="24">
        <f t="shared" si="770"/>
        <v>1.2163194390641263E-2</v>
      </c>
    </row>
    <row r="383" spans="1:31" x14ac:dyDescent="0.3">
      <c r="A383" s="19" t="s">
        <v>3714</v>
      </c>
      <c r="B383" s="29">
        <v>2446.6799999999998</v>
      </c>
      <c r="C383" s="29">
        <v>3843.37</v>
      </c>
      <c r="D383" s="29">
        <v>1151.74</v>
      </c>
      <c r="E383" s="29">
        <v>6444.46</v>
      </c>
      <c r="F383" s="29">
        <v>769.5</v>
      </c>
      <c r="G383" s="29">
        <v>1869.48</v>
      </c>
      <c r="H383" s="29">
        <v>1644.68</v>
      </c>
      <c r="I383" s="29">
        <v>2918.73</v>
      </c>
      <c r="J383" s="23">
        <f t="shared" ref="J383:J406" si="771">DATEVALUE(A383)</f>
        <v>45138</v>
      </c>
      <c r="K383" s="24">
        <f t="shared" ref="K383:K406" si="772">B383/B382-1</f>
        <v>-4.6163713686930841E-4</v>
      </c>
      <c r="L383" s="24">
        <f t="shared" ref="L383:L406" si="773">C383/C382-1</f>
        <v>1.9813492466962401E-3</v>
      </c>
      <c r="M383" s="24">
        <f t="shared" ref="M383:M406" si="774">D383/D382-1</f>
        <v>-3.3833773201229489E-3</v>
      </c>
      <c r="N383" s="24">
        <f t="shared" ref="N383:N406" si="775">E383/E382-1</f>
        <v>5.3022633285859655E-3</v>
      </c>
      <c r="O383" s="24">
        <f t="shared" ref="O383:O406" si="776">F383/F382-1</f>
        <v>-2.0788400072757618E-4</v>
      </c>
      <c r="P383" s="24">
        <f t="shared" ref="P383:P406" si="777">G383/G382-1</f>
        <v>-5.9339566660776555E-4</v>
      </c>
      <c r="Q383" s="24">
        <f t="shared" ref="Q383:Q406" si="778">H383/H382-1</f>
        <v>6.1235601069329348E-3</v>
      </c>
      <c r="R383" s="24">
        <f t="shared" ref="R383:R406" si="779">I383/I382-1</f>
        <v>1.5750787539376976E-3</v>
      </c>
      <c r="S383" s="26">
        <f t="shared" ref="S383:S406" si="780">J383</f>
        <v>45138</v>
      </c>
      <c r="T383" s="24">
        <f t="shared" ref="T383:T406" si="781">STDEV(K379:K383)</f>
        <v>7.014257775917845E-3</v>
      </c>
      <c r="U383" s="24">
        <f t="shared" ref="U383:U406" si="782">X383</f>
        <v>6.9883791474474235E-3</v>
      </c>
      <c r="W383" s="26">
        <f t="shared" ref="W383:W406" si="783">J383</f>
        <v>45138</v>
      </c>
      <c r="X383" s="24">
        <f t="shared" ref="X383:X406" si="784">STDEV(K364:K383)</f>
        <v>6.9883791474474235E-3</v>
      </c>
      <c r="Y383" s="24">
        <f t="shared" ref="Y383:Y406" si="785">STDEV(L364:L383)</f>
        <v>7.7512208709901382E-3</v>
      </c>
      <c r="Z383" s="24">
        <f t="shared" ref="Z383:Z406" si="786">STDEV(M364:M383)</f>
        <v>5.0133509929479424E-3</v>
      </c>
      <c r="AA383" s="24">
        <f t="shared" ref="AA383:AA406" si="787">STDEV(N364:N383)</f>
        <v>8.2642496027082665E-3</v>
      </c>
      <c r="AB383" s="24">
        <f t="shared" ref="AB383:AB406" si="788">STDEV(O364:O383)</f>
        <v>7.2769549129586275E-3</v>
      </c>
      <c r="AC383" s="24">
        <f t="shared" ref="AC383:AC406" si="789">STDEV(P364:P383)</f>
        <v>8.5391118664369364E-3</v>
      </c>
      <c r="AD383" s="24">
        <f t="shared" ref="AD383:AD406" si="790">STDEV(Q364:Q383)</f>
        <v>7.1436449677384278E-3</v>
      </c>
      <c r="AE383" s="24">
        <f t="shared" ref="AE383:AE406" si="791">STDEV(R364:R383)</f>
        <v>1.2156836646444879E-2</v>
      </c>
    </row>
    <row r="384" spans="1:31" x14ac:dyDescent="0.3">
      <c r="A384" s="19" t="s">
        <v>3715</v>
      </c>
      <c r="B384" s="29">
        <v>2472.7199999999998</v>
      </c>
      <c r="C384" s="29">
        <v>3880.9</v>
      </c>
      <c r="D384" s="29">
        <v>1157.6400000000001</v>
      </c>
      <c r="E384" s="29">
        <v>6463.52</v>
      </c>
      <c r="F384" s="29">
        <v>774.96</v>
      </c>
      <c r="G384" s="29">
        <v>1897.71</v>
      </c>
      <c r="H384" s="29">
        <v>1654.12</v>
      </c>
      <c r="I384" s="29">
        <v>2943.52</v>
      </c>
      <c r="J384" s="23">
        <f t="shared" si="771"/>
        <v>45139</v>
      </c>
      <c r="K384" s="24">
        <f t="shared" si="772"/>
        <v>1.0642993771151188E-2</v>
      </c>
      <c r="L384" s="24">
        <f t="shared" si="773"/>
        <v>9.7648678113217979E-3</v>
      </c>
      <c r="M384" s="24">
        <f t="shared" si="774"/>
        <v>5.1226839390836609E-3</v>
      </c>
      <c r="N384" s="24">
        <f t="shared" si="775"/>
        <v>2.9575790679126079E-3</v>
      </c>
      <c r="O384" s="24">
        <f t="shared" si="776"/>
        <v>7.0955165692008215E-3</v>
      </c>
      <c r="P384" s="24">
        <f t="shared" si="777"/>
        <v>1.51004557417036E-2</v>
      </c>
      <c r="Q384" s="24">
        <f t="shared" si="778"/>
        <v>5.7397183646665795E-3</v>
      </c>
      <c r="R384" s="24">
        <f t="shared" si="779"/>
        <v>8.4934200833923779E-3</v>
      </c>
      <c r="S384" s="26">
        <f t="shared" si="780"/>
        <v>45139</v>
      </c>
      <c r="T384" s="24">
        <f t="shared" si="781"/>
        <v>6.327265641086979E-3</v>
      </c>
      <c r="U384" s="24">
        <f t="shared" si="782"/>
        <v>7.0812305098704002E-3</v>
      </c>
      <c r="W384" s="26">
        <f t="shared" si="783"/>
        <v>45139</v>
      </c>
      <c r="X384" s="24">
        <f t="shared" si="784"/>
        <v>7.0812305098704002E-3</v>
      </c>
      <c r="Y384" s="24">
        <f t="shared" si="785"/>
        <v>7.8489888882451037E-3</v>
      </c>
      <c r="Z384" s="24">
        <f t="shared" si="786"/>
        <v>4.6992105630609439E-3</v>
      </c>
      <c r="AA384" s="24">
        <f t="shared" si="787"/>
        <v>8.251594823982418E-3</v>
      </c>
      <c r="AB384" s="24">
        <f t="shared" si="788"/>
        <v>7.394920426365535E-3</v>
      </c>
      <c r="AC384" s="24">
        <f t="shared" si="789"/>
        <v>8.8162926288432881E-3</v>
      </c>
      <c r="AD384" s="24">
        <f t="shared" si="790"/>
        <v>7.1061483593907763E-3</v>
      </c>
      <c r="AE384" s="24">
        <f t="shared" si="791"/>
        <v>1.2207049919497464E-2</v>
      </c>
    </row>
    <row r="385" spans="1:31" x14ac:dyDescent="0.3">
      <c r="A385" s="19" t="s">
        <v>3716</v>
      </c>
      <c r="B385" s="29">
        <v>2467.15</v>
      </c>
      <c r="C385" s="29">
        <v>3867.54</v>
      </c>
      <c r="D385" s="29">
        <v>1162.04</v>
      </c>
      <c r="E385" s="29">
        <v>6417.75</v>
      </c>
      <c r="F385" s="29">
        <v>772.17</v>
      </c>
      <c r="G385" s="29">
        <v>1898.1</v>
      </c>
      <c r="H385" s="29">
        <v>1645.04</v>
      </c>
      <c r="I385" s="29">
        <v>2920.05</v>
      </c>
      <c r="J385" s="23">
        <f t="shared" si="771"/>
        <v>45140</v>
      </c>
      <c r="K385" s="24">
        <f t="shared" si="772"/>
        <v>-2.2525801546473545E-3</v>
      </c>
      <c r="L385" s="24">
        <f t="shared" si="773"/>
        <v>-3.4425004509263113E-3</v>
      </c>
      <c r="M385" s="24">
        <f t="shared" si="774"/>
        <v>3.8008361839603211E-3</v>
      </c>
      <c r="N385" s="24">
        <f t="shared" si="775"/>
        <v>-7.0812807881773798E-3</v>
      </c>
      <c r="O385" s="24">
        <f t="shared" si="776"/>
        <v>-3.6001858160422673E-3</v>
      </c>
      <c r="P385" s="24">
        <f t="shared" si="777"/>
        <v>2.0551085255382517E-4</v>
      </c>
      <c r="Q385" s="24">
        <f t="shared" si="778"/>
        <v>-5.4893236282735902E-3</v>
      </c>
      <c r="R385" s="24">
        <f t="shared" si="779"/>
        <v>-7.9734467576234591E-3</v>
      </c>
      <c r="S385" s="26">
        <f t="shared" si="780"/>
        <v>45140</v>
      </c>
      <c r="T385" s="24">
        <f t="shared" si="781"/>
        <v>5.6828717950207783E-3</v>
      </c>
      <c r="U385" s="24">
        <f t="shared" si="782"/>
        <v>7.1509615661591542E-3</v>
      </c>
      <c r="W385" s="26">
        <f t="shared" si="783"/>
        <v>45140</v>
      </c>
      <c r="X385" s="24">
        <f t="shared" si="784"/>
        <v>7.1509615661591542E-3</v>
      </c>
      <c r="Y385" s="24">
        <f t="shared" si="785"/>
        <v>7.962601336874358E-3</v>
      </c>
      <c r="Z385" s="24">
        <f t="shared" si="786"/>
        <v>4.7266763306845708E-3</v>
      </c>
      <c r="AA385" s="24">
        <f t="shared" si="787"/>
        <v>8.454925942648666E-3</v>
      </c>
      <c r="AB385" s="24">
        <f t="shared" si="788"/>
        <v>7.4696009117520973E-3</v>
      </c>
      <c r="AC385" s="24">
        <f t="shared" si="789"/>
        <v>8.8248072019796227E-3</v>
      </c>
      <c r="AD385" s="24">
        <f t="shared" si="790"/>
        <v>7.100632358308369E-3</v>
      </c>
      <c r="AE385" s="24">
        <f t="shared" si="791"/>
        <v>1.2422505105300387E-2</v>
      </c>
    </row>
    <row r="386" spans="1:31" x14ac:dyDescent="0.3">
      <c r="A386" s="19" t="s">
        <v>3717</v>
      </c>
      <c r="B386" s="29">
        <v>2410.7800000000002</v>
      </c>
      <c r="C386" s="29">
        <v>3777.36</v>
      </c>
      <c r="D386" s="29">
        <v>1150.8699999999999</v>
      </c>
      <c r="E386" s="29">
        <v>6309.47</v>
      </c>
      <c r="F386" s="29">
        <v>762.53</v>
      </c>
      <c r="G386" s="29">
        <v>1843.96</v>
      </c>
      <c r="H386" s="29">
        <v>1626.52</v>
      </c>
      <c r="I386" s="29">
        <v>2835.48</v>
      </c>
      <c r="J386" s="23">
        <f t="shared" si="771"/>
        <v>45141</v>
      </c>
      <c r="K386" s="24">
        <f t="shared" si="772"/>
        <v>-2.2848225685507484E-2</v>
      </c>
      <c r="L386" s="24">
        <f t="shared" si="773"/>
        <v>-2.3317147333964172E-2</v>
      </c>
      <c r="M386" s="24">
        <f t="shared" si="774"/>
        <v>-9.6124057691646669E-3</v>
      </c>
      <c r="N386" s="24">
        <f t="shared" si="775"/>
        <v>-1.6871956682637967E-2</v>
      </c>
      <c r="O386" s="24">
        <f t="shared" si="776"/>
        <v>-1.2484297499255281E-2</v>
      </c>
      <c r="P386" s="24">
        <f t="shared" si="777"/>
        <v>-2.8523260102207404E-2</v>
      </c>
      <c r="Q386" s="24">
        <f t="shared" si="778"/>
        <v>-1.1258084909789412E-2</v>
      </c>
      <c r="R386" s="24">
        <f t="shared" si="779"/>
        <v>-2.896183284532805E-2</v>
      </c>
      <c r="S386" s="26">
        <f t="shared" si="780"/>
        <v>45141</v>
      </c>
      <c r="T386" s="24">
        <f t="shared" si="781"/>
        <v>1.2134824885002195E-2</v>
      </c>
      <c r="U386" s="24">
        <f t="shared" si="782"/>
        <v>9.0769015343563526E-3</v>
      </c>
      <c r="W386" s="26">
        <f t="shared" si="783"/>
        <v>45141</v>
      </c>
      <c r="X386" s="24">
        <f t="shared" si="784"/>
        <v>9.0769015343563526E-3</v>
      </c>
      <c r="Y386" s="24">
        <f t="shared" si="785"/>
        <v>9.8191364933338798E-3</v>
      </c>
      <c r="Z386" s="24">
        <f t="shared" si="786"/>
        <v>5.3466401979019871E-3</v>
      </c>
      <c r="AA386" s="24">
        <f t="shared" si="787"/>
        <v>9.2267243531955964E-3</v>
      </c>
      <c r="AB386" s="24">
        <f t="shared" si="788"/>
        <v>8.0075715114776447E-3</v>
      </c>
      <c r="AC386" s="24">
        <f t="shared" si="789"/>
        <v>1.1537508445914547E-2</v>
      </c>
      <c r="AD386" s="24">
        <f t="shared" si="790"/>
        <v>7.0231328910381396E-3</v>
      </c>
      <c r="AE386" s="24">
        <f t="shared" si="791"/>
        <v>1.4159788593160227E-2</v>
      </c>
    </row>
    <row r="387" spans="1:31" x14ac:dyDescent="0.3">
      <c r="A387" s="19" t="s">
        <v>3718</v>
      </c>
      <c r="B387" s="29">
        <v>2431.8000000000002</v>
      </c>
      <c r="C387" s="29">
        <v>3812.11</v>
      </c>
      <c r="D387" s="29">
        <v>1160.83</v>
      </c>
      <c r="E387" s="29">
        <v>6348.35</v>
      </c>
      <c r="F387" s="29">
        <v>761.02</v>
      </c>
      <c r="G387" s="29">
        <v>1864.96</v>
      </c>
      <c r="H387" s="29">
        <v>1637.94</v>
      </c>
      <c r="I387" s="29">
        <v>2849.8</v>
      </c>
      <c r="J387" s="23">
        <f t="shared" si="771"/>
        <v>45142</v>
      </c>
      <c r="K387" s="24">
        <f t="shared" si="772"/>
        <v>8.7191697292992032E-3</v>
      </c>
      <c r="L387" s="24">
        <f t="shared" si="773"/>
        <v>9.1995467734078407E-3</v>
      </c>
      <c r="M387" s="24">
        <f t="shared" si="774"/>
        <v>8.6543223821977655E-3</v>
      </c>
      <c r="N387" s="24">
        <f t="shared" si="775"/>
        <v>6.1621657603569968E-3</v>
      </c>
      <c r="O387" s="24">
        <f t="shared" si="776"/>
        <v>-1.9802499573786658E-3</v>
      </c>
      <c r="P387" s="24">
        <f t="shared" si="777"/>
        <v>1.1388533373825949E-2</v>
      </c>
      <c r="Q387" s="24">
        <f t="shared" si="778"/>
        <v>7.0211248555198669E-3</v>
      </c>
      <c r="R387" s="24">
        <f t="shared" si="779"/>
        <v>5.0502913087027146E-3</v>
      </c>
      <c r="S387" s="26">
        <f t="shared" si="780"/>
        <v>45142</v>
      </c>
      <c r="T387" s="24">
        <f t="shared" si="781"/>
        <v>1.331293719694022E-2</v>
      </c>
      <c r="U387" s="24">
        <f t="shared" si="782"/>
        <v>8.9580579354665395E-3</v>
      </c>
      <c r="W387" s="26">
        <f t="shared" si="783"/>
        <v>45142</v>
      </c>
      <c r="X387" s="24">
        <f t="shared" si="784"/>
        <v>8.9580579354665395E-3</v>
      </c>
      <c r="Y387" s="24">
        <f t="shared" si="785"/>
        <v>9.8169209793515649E-3</v>
      </c>
      <c r="Z387" s="24">
        <f t="shared" si="786"/>
        <v>5.3896739826899262E-3</v>
      </c>
      <c r="AA387" s="24">
        <f t="shared" si="787"/>
        <v>8.7614087096606671E-3</v>
      </c>
      <c r="AB387" s="24">
        <f t="shared" si="788"/>
        <v>7.7619535265227146E-3</v>
      </c>
      <c r="AC387" s="24">
        <f t="shared" si="789"/>
        <v>1.1678151360834438E-2</v>
      </c>
      <c r="AD387" s="24">
        <f t="shared" si="790"/>
        <v>6.8882894223088421E-3</v>
      </c>
      <c r="AE387" s="24">
        <f t="shared" si="791"/>
        <v>1.3341334071686582E-2</v>
      </c>
    </row>
    <row r="388" spans="1:31" x14ac:dyDescent="0.3">
      <c r="A388" s="19" t="s">
        <v>3719</v>
      </c>
      <c r="B388" s="29">
        <v>2424.86</v>
      </c>
      <c r="C388" s="29">
        <v>3794.97</v>
      </c>
      <c r="D388" s="29">
        <v>1158.24</v>
      </c>
      <c r="E388" s="29">
        <v>6306.3</v>
      </c>
      <c r="F388" s="29">
        <v>763.89</v>
      </c>
      <c r="G388" s="29">
        <v>1859.57</v>
      </c>
      <c r="H388" s="29">
        <v>1624.17</v>
      </c>
      <c r="I388" s="29">
        <v>2837.65</v>
      </c>
      <c r="J388" s="23">
        <f t="shared" si="771"/>
        <v>45145</v>
      </c>
      <c r="K388" s="24">
        <f t="shared" si="772"/>
        <v>-2.8538531129205236E-3</v>
      </c>
      <c r="L388" s="24">
        <f t="shared" si="773"/>
        <v>-4.4961976438245843E-3</v>
      </c>
      <c r="M388" s="24">
        <f t="shared" si="774"/>
        <v>-2.2311621856774266E-3</v>
      </c>
      <c r="N388" s="24">
        <f t="shared" si="775"/>
        <v>-6.6237683807603975E-3</v>
      </c>
      <c r="O388" s="24">
        <f t="shared" si="776"/>
        <v>3.7712543691361677E-3</v>
      </c>
      <c r="P388" s="24">
        <f t="shared" si="777"/>
        <v>-2.8901424159232247E-3</v>
      </c>
      <c r="Q388" s="24">
        <f t="shared" si="778"/>
        <v>-8.4069013516978597E-3</v>
      </c>
      <c r="R388" s="24">
        <f t="shared" si="779"/>
        <v>-4.2634570847077669E-3</v>
      </c>
      <c r="S388" s="26">
        <f t="shared" si="780"/>
        <v>45145</v>
      </c>
      <c r="T388" s="24">
        <f t="shared" si="781"/>
        <v>1.3320952044425498E-2</v>
      </c>
      <c r="U388" s="24">
        <f t="shared" si="782"/>
        <v>9.030431343045436E-3</v>
      </c>
      <c r="W388" s="26">
        <f t="shared" si="783"/>
        <v>45145</v>
      </c>
      <c r="X388" s="24">
        <f t="shared" si="784"/>
        <v>9.030431343045436E-3</v>
      </c>
      <c r="Y388" s="24">
        <f t="shared" si="785"/>
        <v>9.9279193441382425E-3</v>
      </c>
      <c r="Z388" s="24">
        <f t="shared" si="786"/>
        <v>5.3531010251872272E-3</v>
      </c>
      <c r="AA388" s="24">
        <f t="shared" si="787"/>
        <v>8.7554487205966456E-3</v>
      </c>
      <c r="AB388" s="24">
        <f t="shared" si="788"/>
        <v>7.6682344341248388E-3</v>
      </c>
      <c r="AC388" s="24">
        <f t="shared" si="789"/>
        <v>1.175312275242805E-2</v>
      </c>
      <c r="AD388" s="24">
        <f t="shared" si="790"/>
        <v>7.2147405083315928E-3</v>
      </c>
      <c r="AE388" s="24">
        <f t="shared" si="791"/>
        <v>1.3229602075987204E-2</v>
      </c>
    </row>
    <row r="389" spans="1:31" x14ac:dyDescent="0.3">
      <c r="A389" s="19" t="s">
        <v>3720</v>
      </c>
      <c r="B389" s="29">
        <v>2408.15</v>
      </c>
      <c r="C389" s="29">
        <v>3774.52</v>
      </c>
      <c r="D389" s="29">
        <v>1151.19</v>
      </c>
      <c r="E389" s="29">
        <v>6279.22</v>
      </c>
      <c r="F389" s="29">
        <v>761.84</v>
      </c>
      <c r="G389" s="29">
        <v>1849.3</v>
      </c>
      <c r="H389" s="29">
        <v>1620.85</v>
      </c>
      <c r="I389" s="29">
        <v>2813.76</v>
      </c>
      <c r="J389" s="23">
        <f t="shared" si="771"/>
        <v>45146</v>
      </c>
      <c r="K389" s="24">
        <f t="shared" si="772"/>
        <v>-6.8911194873105819E-3</v>
      </c>
      <c r="L389" s="24">
        <f t="shared" si="773"/>
        <v>-5.3887119002258288E-3</v>
      </c>
      <c r="M389" s="24">
        <f t="shared" si="774"/>
        <v>-6.0868213841690499E-3</v>
      </c>
      <c r="N389" s="24">
        <f t="shared" si="775"/>
        <v>-4.2941185798328618E-3</v>
      </c>
      <c r="O389" s="24">
        <f t="shared" si="776"/>
        <v>-2.6836324601708927E-3</v>
      </c>
      <c r="P389" s="24">
        <f t="shared" si="777"/>
        <v>-5.5227821485611672E-3</v>
      </c>
      <c r="Q389" s="24">
        <f t="shared" si="778"/>
        <v>-2.0441209971863161E-3</v>
      </c>
      <c r="R389" s="24">
        <f t="shared" si="779"/>
        <v>-8.4189382059097762E-3</v>
      </c>
      <c r="S389" s="26">
        <f t="shared" si="780"/>
        <v>45146</v>
      </c>
      <c r="T389" s="24">
        <f t="shared" si="781"/>
        <v>1.1426411553145126E-2</v>
      </c>
      <c r="U389" s="24">
        <f t="shared" si="782"/>
        <v>9.0249978236645358E-3</v>
      </c>
      <c r="W389" s="26">
        <f t="shared" si="783"/>
        <v>45146</v>
      </c>
      <c r="X389" s="24">
        <f t="shared" si="784"/>
        <v>9.0249978236645358E-3</v>
      </c>
      <c r="Y389" s="24">
        <f t="shared" si="785"/>
        <v>9.8129975281018647E-3</v>
      </c>
      <c r="Z389" s="24">
        <f t="shared" si="786"/>
        <v>5.6068098375182413E-3</v>
      </c>
      <c r="AA389" s="24">
        <f t="shared" si="787"/>
        <v>8.5531778026384422E-3</v>
      </c>
      <c r="AB389" s="24">
        <f t="shared" si="788"/>
        <v>7.668614977322543E-3</v>
      </c>
      <c r="AC389" s="24">
        <f t="shared" si="789"/>
        <v>1.1662214136572218E-2</v>
      </c>
      <c r="AD389" s="24">
        <f t="shared" si="790"/>
        <v>6.9342985881951438E-3</v>
      </c>
      <c r="AE389" s="24">
        <f t="shared" si="791"/>
        <v>1.2931670678088245E-2</v>
      </c>
    </row>
    <row r="390" spans="1:31" x14ac:dyDescent="0.3">
      <c r="A390" s="19" t="s">
        <v>3721</v>
      </c>
      <c r="B390" s="29">
        <v>2426.33</v>
      </c>
      <c r="C390" s="29">
        <v>3801.51</v>
      </c>
      <c r="D390" s="29">
        <v>1163.6500000000001</v>
      </c>
      <c r="E390" s="29">
        <v>6298.79</v>
      </c>
      <c r="F390" s="29">
        <v>759.77</v>
      </c>
      <c r="G390" s="29">
        <v>1868.34</v>
      </c>
      <c r="H390" s="29">
        <v>1621.95</v>
      </c>
      <c r="I390" s="29">
        <v>2835.67</v>
      </c>
      <c r="J390" s="23">
        <f t="shared" si="771"/>
        <v>45147</v>
      </c>
      <c r="K390" s="24">
        <f t="shared" si="772"/>
        <v>7.5493636193757485E-3</v>
      </c>
      <c r="L390" s="24">
        <f t="shared" si="773"/>
        <v>7.1505780867502367E-3</v>
      </c>
      <c r="M390" s="24">
        <f t="shared" si="774"/>
        <v>1.0823582553705302E-2</v>
      </c>
      <c r="N390" s="24">
        <f t="shared" si="775"/>
        <v>3.1166291354658426E-3</v>
      </c>
      <c r="O390" s="24">
        <f t="shared" si="776"/>
        <v>-2.7171059540062048E-3</v>
      </c>
      <c r="P390" s="24">
        <f t="shared" si="777"/>
        <v>1.0295787595306249E-2</v>
      </c>
      <c r="Q390" s="24">
        <f t="shared" si="778"/>
        <v>6.7865626060403805E-4</v>
      </c>
      <c r="R390" s="24">
        <f t="shared" si="779"/>
        <v>7.7867337654953239E-3</v>
      </c>
      <c r="S390" s="26">
        <f t="shared" si="780"/>
        <v>45147</v>
      </c>
      <c r="T390" s="24">
        <f t="shared" si="781"/>
        <v>1.2819821538527792E-2</v>
      </c>
      <c r="U390" s="24">
        <f t="shared" si="782"/>
        <v>9.0143451541489662E-3</v>
      </c>
      <c r="W390" s="26">
        <f t="shared" si="783"/>
        <v>45147</v>
      </c>
      <c r="X390" s="24">
        <f t="shared" si="784"/>
        <v>9.0143451541489662E-3</v>
      </c>
      <c r="Y390" s="24">
        <f t="shared" si="785"/>
        <v>9.7696071685406862E-3</v>
      </c>
      <c r="Z390" s="24">
        <f t="shared" si="786"/>
        <v>5.9969669204626447E-3</v>
      </c>
      <c r="AA390" s="24">
        <f t="shared" si="787"/>
        <v>8.4795489440486586E-3</v>
      </c>
      <c r="AB390" s="24">
        <f t="shared" si="788"/>
        <v>7.6833625521046823E-3</v>
      </c>
      <c r="AC390" s="24">
        <f t="shared" si="789"/>
        <v>1.164957313655637E-2</v>
      </c>
      <c r="AD390" s="24">
        <f t="shared" si="790"/>
        <v>6.897746709650928E-3</v>
      </c>
      <c r="AE390" s="24">
        <f t="shared" si="791"/>
        <v>1.2677117560869687E-2</v>
      </c>
    </row>
    <row r="391" spans="1:31" x14ac:dyDescent="0.3">
      <c r="A391" s="19" t="s">
        <v>3722</v>
      </c>
      <c r="B391" s="29">
        <v>2422.4699999999998</v>
      </c>
      <c r="C391" s="29">
        <v>3794.82</v>
      </c>
      <c r="D391" s="29">
        <v>1157.6500000000001</v>
      </c>
      <c r="E391" s="29">
        <v>6255.9</v>
      </c>
      <c r="F391" s="29">
        <v>756.56</v>
      </c>
      <c r="G391" s="29">
        <v>1875.19</v>
      </c>
      <c r="H391" s="29">
        <v>1614.21</v>
      </c>
      <c r="I391" s="29">
        <v>2808.07</v>
      </c>
      <c r="J391" s="23">
        <f t="shared" si="771"/>
        <v>45148</v>
      </c>
      <c r="K391" s="24">
        <f t="shared" si="772"/>
        <v>-1.5908800534140122E-3</v>
      </c>
      <c r="L391" s="24">
        <f t="shared" si="773"/>
        <v>-1.7598270161067742E-3</v>
      </c>
      <c r="M391" s="24">
        <f t="shared" si="774"/>
        <v>-5.1561895759033582E-3</v>
      </c>
      <c r="N391" s="24">
        <f t="shared" si="775"/>
        <v>-6.8092443151780424E-3</v>
      </c>
      <c r="O391" s="24">
        <f t="shared" si="776"/>
        <v>-4.2249628176949106E-3</v>
      </c>
      <c r="P391" s="24">
        <f t="shared" si="777"/>
        <v>3.6663562306646913E-3</v>
      </c>
      <c r="Q391" s="24">
        <f t="shared" si="778"/>
        <v>-4.7720336631832394E-3</v>
      </c>
      <c r="R391" s="24">
        <f t="shared" si="779"/>
        <v>-9.7331494849541844E-3</v>
      </c>
      <c r="S391" s="26">
        <f t="shared" si="780"/>
        <v>45148</v>
      </c>
      <c r="T391" s="24">
        <f t="shared" si="781"/>
        <v>6.8248342247435954E-3</v>
      </c>
      <c r="U391" s="24">
        <f t="shared" si="782"/>
        <v>8.9766511192219053E-3</v>
      </c>
      <c r="W391" s="26">
        <f t="shared" si="783"/>
        <v>45148</v>
      </c>
      <c r="X391" s="24">
        <f t="shared" si="784"/>
        <v>8.9766511192219053E-3</v>
      </c>
      <c r="Y391" s="24">
        <f t="shared" si="785"/>
        <v>9.7357964375836461E-3</v>
      </c>
      <c r="Z391" s="24">
        <f t="shared" si="786"/>
        <v>6.0581026645099775E-3</v>
      </c>
      <c r="AA391" s="24">
        <f t="shared" si="787"/>
        <v>8.4082104456326013E-3</v>
      </c>
      <c r="AB391" s="24">
        <f t="shared" si="788"/>
        <v>6.4717360237588305E-3</v>
      </c>
      <c r="AC391" s="24">
        <f t="shared" si="789"/>
        <v>1.1651437811717413E-2</v>
      </c>
      <c r="AD391" s="24">
        <f t="shared" si="790"/>
        <v>6.4231827367531129E-3</v>
      </c>
      <c r="AE391" s="24">
        <f t="shared" si="791"/>
        <v>1.2842772721766579E-2</v>
      </c>
    </row>
    <row r="392" spans="1:31" x14ac:dyDescent="0.3">
      <c r="A392" s="19" t="s">
        <v>3723</v>
      </c>
      <c r="B392" s="29">
        <v>2433.7199999999998</v>
      </c>
      <c r="C392" s="29">
        <v>3817.69</v>
      </c>
      <c r="D392" s="29">
        <v>1155.48</v>
      </c>
      <c r="E392" s="29">
        <v>6305.09</v>
      </c>
      <c r="F392" s="29">
        <v>761.28</v>
      </c>
      <c r="G392" s="29">
        <v>1882.76</v>
      </c>
      <c r="H392" s="29">
        <v>1610.44</v>
      </c>
      <c r="I392" s="29">
        <v>2854.6</v>
      </c>
      <c r="J392" s="23">
        <f t="shared" si="771"/>
        <v>45149</v>
      </c>
      <c r="K392" s="24">
        <f t="shared" si="772"/>
        <v>4.6440203593851592E-3</v>
      </c>
      <c r="L392" s="24">
        <f t="shared" si="773"/>
        <v>6.0266363094956255E-3</v>
      </c>
      <c r="M392" s="24">
        <f t="shared" si="774"/>
        <v>-1.8744871075023761E-3</v>
      </c>
      <c r="N392" s="24">
        <f t="shared" si="775"/>
        <v>7.8629773493823496E-3</v>
      </c>
      <c r="O392" s="24">
        <f t="shared" si="776"/>
        <v>6.2387649360262643E-3</v>
      </c>
      <c r="P392" s="24">
        <f t="shared" si="777"/>
        <v>4.0369242583417897E-3</v>
      </c>
      <c r="Q392" s="24">
        <f t="shared" si="778"/>
        <v>-2.3355077716034067E-3</v>
      </c>
      <c r="R392" s="24">
        <f t="shared" si="779"/>
        <v>1.6570099748225653E-2</v>
      </c>
      <c r="S392" s="26">
        <f t="shared" si="780"/>
        <v>45149</v>
      </c>
      <c r="T392" s="24">
        <f t="shared" si="781"/>
        <v>5.8432792352431573E-3</v>
      </c>
      <c r="U392" s="24">
        <f t="shared" si="782"/>
        <v>8.8505422725468647E-3</v>
      </c>
      <c r="W392" s="26">
        <f t="shared" si="783"/>
        <v>45149</v>
      </c>
      <c r="X392" s="24">
        <f t="shared" si="784"/>
        <v>8.8505422725468647E-3</v>
      </c>
      <c r="Y392" s="24">
        <f t="shared" si="785"/>
        <v>9.554588820041187E-3</v>
      </c>
      <c r="Z392" s="24">
        <f t="shared" si="786"/>
        <v>6.1070247371222235E-3</v>
      </c>
      <c r="AA392" s="24">
        <f t="shared" si="787"/>
        <v>8.3422967363583431E-3</v>
      </c>
      <c r="AB392" s="24">
        <f t="shared" si="788"/>
        <v>6.66273356302707E-3</v>
      </c>
      <c r="AC392" s="24">
        <f t="shared" si="789"/>
        <v>1.1464490998816405E-2</v>
      </c>
      <c r="AD392" s="24">
        <f t="shared" si="790"/>
        <v>6.4340232641545356E-3</v>
      </c>
      <c r="AE392" s="24">
        <f t="shared" si="791"/>
        <v>1.2866843684330226E-2</v>
      </c>
    </row>
    <row r="393" spans="1:31" x14ac:dyDescent="0.3">
      <c r="A393" s="19" t="s">
        <v>3724</v>
      </c>
      <c r="B393" s="29">
        <v>2415.41</v>
      </c>
      <c r="C393" s="29">
        <v>3778.5</v>
      </c>
      <c r="D393" s="29">
        <v>1153.7</v>
      </c>
      <c r="E393" s="29">
        <v>6237.26</v>
      </c>
      <c r="F393" s="29">
        <v>760.86</v>
      </c>
      <c r="G393" s="29">
        <v>1865.94</v>
      </c>
      <c r="H393" s="29">
        <v>1603.66</v>
      </c>
      <c r="I393" s="29">
        <v>2841.2</v>
      </c>
      <c r="J393" s="23">
        <f t="shared" si="771"/>
        <v>45152</v>
      </c>
      <c r="K393" s="24">
        <f t="shared" si="772"/>
        <v>-7.5234620252123685E-3</v>
      </c>
      <c r="L393" s="24">
        <f t="shared" si="773"/>
        <v>-1.0265369896455767E-2</v>
      </c>
      <c r="M393" s="24">
        <f t="shared" si="774"/>
        <v>-1.5404853394259677E-3</v>
      </c>
      <c r="N393" s="24">
        <f t="shared" si="775"/>
        <v>-1.0757974905988621E-2</v>
      </c>
      <c r="O393" s="24">
        <f t="shared" si="776"/>
        <v>-5.5170239596469273E-4</v>
      </c>
      <c r="P393" s="24">
        <f t="shared" si="777"/>
        <v>-8.9336930888694877E-3</v>
      </c>
      <c r="Q393" s="24">
        <f t="shared" si="778"/>
        <v>-4.2100295571396718E-3</v>
      </c>
      <c r="R393" s="24">
        <f t="shared" si="779"/>
        <v>-4.694177818258316E-3</v>
      </c>
      <c r="S393" s="26">
        <f t="shared" si="780"/>
        <v>45152</v>
      </c>
      <c r="T393" s="24">
        <f t="shared" si="781"/>
        <v>6.7504506706471601E-3</v>
      </c>
      <c r="U393" s="24">
        <f t="shared" si="782"/>
        <v>8.4205320215448073E-3</v>
      </c>
      <c r="W393" s="26">
        <f t="shared" si="783"/>
        <v>45152</v>
      </c>
      <c r="X393" s="24">
        <f t="shared" si="784"/>
        <v>8.4205320215448073E-3</v>
      </c>
      <c r="Y393" s="24">
        <f t="shared" si="785"/>
        <v>8.7766179365868779E-3</v>
      </c>
      <c r="Z393" s="24">
        <f t="shared" si="786"/>
        <v>6.1427488234421773E-3</v>
      </c>
      <c r="AA393" s="24">
        <f t="shared" si="787"/>
        <v>8.0481467216065306E-3</v>
      </c>
      <c r="AB393" s="24">
        <f t="shared" si="788"/>
        <v>6.5901298323709744E-3</v>
      </c>
      <c r="AC393" s="24">
        <f t="shared" si="789"/>
        <v>1.0194027500798418E-2</v>
      </c>
      <c r="AD393" s="24">
        <f t="shared" si="790"/>
        <v>6.293615895158102E-3</v>
      </c>
      <c r="AE393" s="24">
        <f t="shared" si="791"/>
        <v>1.1911961066408992E-2</v>
      </c>
    </row>
    <row r="394" spans="1:31" x14ac:dyDescent="0.3">
      <c r="A394" s="19" t="s">
        <v>3725</v>
      </c>
      <c r="B394" s="29">
        <v>2446.9699999999998</v>
      </c>
      <c r="C394" s="29">
        <v>3820.55</v>
      </c>
      <c r="D394" s="29">
        <v>1165.47</v>
      </c>
      <c r="E394" s="29">
        <v>6307.28</v>
      </c>
      <c r="F394" s="29">
        <v>762.34</v>
      </c>
      <c r="G394" s="29">
        <v>1884.18</v>
      </c>
      <c r="H394" s="29">
        <v>1609.92</v>
      </c>
      <c r="I394" s="29">
        <v>2848</v>
      </c>
      <c r="J394" s="23">
        <f t="shared" si="771"/>
        <v>45153</v>
      </c>
      <c r="K394" s="24">
        <f t="shared" si="772"/>
        <v>1.3066104719281491E-2</v>
      </c>
      <c r="L394" s="24">
        <f t="shared" si="773"/>
        <v>1.1128754796877027E-2</v>
      </c>
      <c r="M394" s="24">
        <f t="shared" si="774"/>
        <v>1.0201958914795917E-2</v>
      </c>
      <c r="N394" s="24">
        <f t="shared" si="775"/>
        <v>1.1226083248092822E-2</v>
      </c>
      <c r="O394" s="24">
        <f t="shared" si="776"/>
        <v>1.9451673106747336E-3</v>
      </c>
      <c r="P394" s="24">
        <f t="shared" si="777"/>
        <v>9.7752339303514013E-3</v>
      </c>
      <c r="Q394" s="24">
        <f t="shared" si="778"/>
        <v>3.9035705822929589E-3</v>
      </c>
      <c r="R394" s="24">
        <f t="shared" si="779"/>
        <v>2.3933549204562254E-3</v>
      </c>
      <c r="S394" s="26">
        <f t="shared" si="780"/>
        <v>45153</v>
      </c>
      <c r="T394" s="24">
        <f t="shared" si="781"/>
        <v>8.0044227931788288E-3</v>
      </c>
      <c r="U394" s="24">
        <f t="shared" si="782"/>
        <v>8.6960906060927368E-3</v>
      </c>
      <c r="W394" s="26">
        <f t="shared" si="783"/>
        <v>45153</v>
      </c>
      <c r="X394" s="24">
        <f t="shared" si="784"/>
        <v>8.6960906060927368E-3</v>
      </c>
      <c r="Y394" s="24">
        <f t="shared" si="785"/>
        <v>8.8418854883570881E-3</v>
      </c>
      <c r="Z394" s="24">
        <f t="shared" si="786"/>
        <v>6.4598498202156586E-3</v>
      </c>
      <c r="AA394" s="24">
        <f t="shared" si="787"/>
        <v>8.2708777484583711E-3</v>
      </c>
      <c r="AB394" s="24">
        <f t="shared" si="788"/>
        <v>6.5470869800821792E-3</v>
      </c>
      <c r="AC394" s="24">
        <f t="shared" si="789"/>
        <v>1.0094066502807152E-2</v>
      </c>
      <c r="AD394" s="24">
        <f t="shared" si="790"/>
        <v>6.3467776868260479E-3</v>
      </c>
      <c r="AE394" s="24">
        <f t="shared" si="791"/>
        <v>1.0999048811276092E-2</v>
      </c>
    </row>
    <row r="395" spans="1:31" x14ac:dyDescent="0.3">
      <c r="A395" s="19" t="s">
        <v>3726</v>
      </c>
      <c r="B395" s="29">
        <v>2426.1</v>
      </c>
      <c r="C395" s="29">
        <v>3779.56</v>
      </c>
      <c r="D395" s="29">
        <v>1159.2</v>
      </c>
      <c r="E395" s="29">
        <v>6260.56</v>
      </c>
      <c r="F395" s="29">
        <v>764.61</v>
      </c>
      <c r="G395" s="29">
        <v>1860.04</v>
      </c>
      <c r="H395" s="29">
        <v>1585.97</v>
      </c>
      <c r="I395" s="29">
        <v>2838.31</v>
      </c>
      <c r="J395" s="23">
        <f t="shared" si="771"/>
        <v>45154</v>
      </c>
      <c r="K395" s="24">
        <f t="shared" si="772"/>
        <v>-8.5289153524562566E-3</v>
      </c>
      <c r="L395" s="24">
        <f t="shared" si="773"/>
        <v>-1.0728821766499697E-2</v>
      </c>
      <c r="M395" s="24">
        <f t="shared" si="774"/>
        <v>-5.3798038559550454E-3</v>
      </c>
      <c r="N395" s="24">
        <f t="shared" si="775"/>
        <v>-7.4073134536597474E-3</v>
      </c>
      <c r="O395" s="24">
        <f t="shared" si="776"/>
        <v>2.9776740037252836E-3</v>
      </c>
      <c r="P395" s="24">
        <f t="shared" si="777"/>
        <v>-1.2811939411308981E-2</v>
      </c>
      <c r="Q395" s="24">
        <f t="shared" si="778"/>
        <v>-1.4876515603259866E-2</v>
      </c>
      <c r="R395" s="24">
        <f t="shared" si="779"/>
        <v>-3.4023876404494224E-3</v>
      </c>
      <c r="S395" s="26">
        <f t="shared" si="780"/>
        <v>45154</v>
      </c>
      <c r="T395" s="24">
        <f t="shared" si="781"/>
        <v>9.0022899955467216E-3</v>
      </c>
      <c r="U395" s="24">
        <f t="shared" si="782"/>
        <v>8.8814237438222931E-3</v>
      </c>
      <c r="W395" s="26">
        <f t="shared" si="783"/>
        <v>45154</v>
      </c>
      <c r="X395" s="24">
        <f t="shared" si="784"/>
        <v>8.8814237438222931E-3</v>
      </c>
      <c r="Y395" s="24">
        <f t="shared" si="785"/>
        <v>9.20597307243636E-3</v>
      </c>
      <c r="Z395" s="24">
        <f t="shared" si="786"/>
        <v>6.4933660656829326E-3</v>
      </c>
      <c r="AA395" s="24">
        <f t="shared" si="787"/>
        <v>8.433846587173336E-3</v>
      </c>
      <c r="AB395" s="24">
        <f t="shared" si="788"/>
        <v>5.7333251023043196E-3</v>
      </c>
      <c r="AC395" s="24">
        <f t="shared" si="789"/>
        <v>1.0503879374719978E-2</v>
      </c>
      <c r="AD395" s="24">
        <f t="shared" si="790"/>
        <v>7.1930581587735538E-3</v>
      </c>
      <c r="AE395" s="24">
        <f t="shared" si="791"/>
        <v>1.1006098177831896E-2</v>
      </c>
    </row>
    <row r="396" spans="1:31" x14ac:dyDescent="0.3">
      <c r="A396" s="19" t="s">
        <v>3727</v>
      </c>
      <c r="B396" s="29">
        <v>2451.6999999999998</v>
      </c>
      <c r="C396" s="29">
        <v>3825.95</v>
      </c>
      <c r="D396" s="29">
        <v>1162.1199999999999</v>
      </c>
      <c r="E396" s="29">
        <v>6342.29</v>
      </c>
      <c r="F396" s="29">
        <v>763.72</v>
      </c>
      <c r="G396" s="29">
        <v>1879.23</v>
      </c>
      <c r="H396" s="29">
        <v>1597.39</v>
      </c>
      <c r="I396" s="29">
        <v>2893.63</v>
      </c>
      <c r="J396" s="23">
        <f t="shared" si="771"/>
        <v>45155</v>
      </c>
      <c r="K396" s="24">
        <f t="shared" si="772"/>
        <v>1.0551914595441136E-2</v>
      </c>
      <c r="L396" s="24">
        <f t="shared" si="773"/>
        <v>1.2273915482225339E-2</v>
      </c>
      <c r="M396" s="24">
        <f t="shared" si="774"/>
        <v>2.5189786059349739E-3</v>
      </c>
      <c r="N396" s="24">
        <f t="shared" si="775"/>
        <v>1.3054742706722688E-2</v>
      </c>
      <c r="O396" s="24">
        <f t="shared" si="776"/>
        <v>-1.1639921005479614E-3</v>
      </c>
      <c r="P396" s="24">
        <f t="shared" si="777"/>
        <v>1.03169824304854E-2</v>
      </c>
      <c r="Q396" s="24">
        <f t="shared" si="778"/>
        <v>7.2006406174141002E-3</v>
      </c>
      <c r="R396" s="24">
        <f t="shared" si="779"/>
        <v>1.949047144251348E-2</v>
      </c>
      <c r="S396" s="26">
        <f t="shared" si="780"/>
        <v>45155</v>
      </c>
      <c r="T396" s="24">
        <f t="shared" si="781"/>
        <v>1.0039454996645195E-2</v>
      </c>
      <c r="U396" s="24">
        <f t="shared" si="782"/>
        <v>8.9887694417621119E-3</v>
      </c>
      <c r="W396" s="26">
        <f t="shared" si="783"/>
        <v>45155</v>
      </c>
      <c r="X396" s="24">
        <f t="shared" si="784"/>
        <v>8.9887694417621119E-3</v>
      </c>
      <c r="Y396" s="24">
        <f t="shared" si="785"/>
        <v>9.4502500708709587E-3</v>
      </c>
      <c r="Z396" s="24">
        <f t="shared" si="786"/>
        <v>6.3352771246167503E-3</v>
      </c>
      <c r="AA396" s="24">
        <f t="shared" si="787"/>
        <v>8.5155917585814783E-3</v>
      </c>
      <c r="AB396" s="24">
        <f t="shared" si="788"/>
        <v>5.7273590115559363E-3</v>
      </c>
      <c r="AC396" s="24">
        <f t="shared" si="789"/>
        <v>1.0670811910405578E-2</v>
      </c>
      <c r="AD396" s="24">
        <f t="shared" si="790"/>
        <v>7.1178918902221611E-3</v>
      </c>
      <c r="AE396" s="24">
        <f t="shared" si="791"/>
        <v>1.1299717450864952E-2</v>
      </c>
    </row>
    <row r="397" spans="1:31" x14ac:dyDescent="0.3">
      <c r="A397" s="19" t="s">
        <v>3728</v>
      </c>
      <c r="B397" s="29">
        <v>2458.52</v>
      </c>
      <c r="C397" s="29">
        <v>3840.74</v>
      </c>
      <c r="D397" s="29">
        <v>1168.81</v>
      </c>
      <c r="E397" s="29">
        <v>6349.23</v>
      </c>
      <c r="F397" s="29">
        <v>760.55</v>
      </c>
      <c r="G397" s="29">
        <v>1892.72</v>
      </c>
      <c r="H397" s="29">
        <v>1601.58</v>
      </c>
      <c r="I397" s="29">
        <v>2890.95</v>
      </c>
      <c r="J397" s="23">
        <f t="shared" si="771"/>
        <v>45156</v>
      </c>
      <c r="K397" s="24">
        <f t="shared" si="772"/>
        <v>2.7817432801731101E-3</v>
      </c>
      <c r="L397" s="24">
        <f t="shared" si="773"/>
        <v>3.8657065565415039E-3</v>
      </c>
      <c r="M397" s="24">
        <f t="shared" si="774"/>
        <v>5.7567204763708801E-3</v>
      </c>
      <c r="N397" s="24">
        <f t="shared" si="775"/>
        <v>1.0942419851505125E-3</v>
      </c>
      <c r="O397" s="24">
        <f t="shared" si="776"/>
        <v>-4.1507358717856047E-3</v>
      </c>
      <c r="P397" s="24">
        <f t="shared" si="777"/>
        <v>7.1784720337584318E-3</v>
      </c>
      <c r="Q397" s="24">
        <f t="shared" si="778"/>
        <v>2.6230288157556014E-3</v>
      </c>
      <c r="R397" s="24">
        <f t="shared" si="779"/>
        <v>-9.2617231643310483E-4</v>
      </c>
      <c r="S397" s="26">
        <f t="shared" si="780"/>
        <v>45156</v>
      </c>
      <c r="T397" s="24">
        <f t="shared" si="781"/>
        <v>9.9716509617131677E-3</v>
      </c>
      <c r="U397" s="24">
        <f t="shared" si="782"/>
        <v>8.9963458649220378E-3</v>
      </c>
      <c r="W397" s="26">
        <f t="shared" si="783"/>
        <v>45156</v>
      </c>
      <c r="X397" s="24">
        <f t="shared" si="784"/>
        <v>8.9963458649220378E-3</v>
      </c>
      <c r="Y397" s="24">
        <f t="shared" si="785"/>
        <v>9.4748068789842297E-3</v>
      </c>
      <c r="Z397" s="24">
        <f t="shared" si="786"/>
        <v>5.9978557551908186E-3</v>
      </c>
      <c r="AA397" s="24">
        <f t="shared" si="787"/>
        <v>8.502060145641881E-3</v>
      </c>
      <c r="AB397" s="24">
        <f t="shared" si="788"/>
        <v>5.5540675270744745E-3</v>
      </c>
      <c r="AC397" s="24">
        <f t="shared" si="789"/>
        <v>1.0731510763589211E-2</v>
      </c>
      <c r="AD397" s="24">
        <f t="shared" si="790"/>
        <v>7.126581290473475E-3</v>
      </c>
      <c r="AE397" s="24">
        <f t="shared" si="791"/>
        <v>1.1296037864093555E-2</v>
      </c>
    </row>
    <row r="398" spans="1:31" x14ac:dyDescent="0.3">
      <c r="A398" s="19" t="s">
        <v>3729</v>
      </c>
      <c r="B398" s="29">
        <v>2491.8200000000002</v>
      </c>
      <c r="C398" s="29">
        <v>3899.58</v>
      </c>
      <c r="D398" s="29">
        <v>1181.9100000000001</v>
      </c>
      <c r="E398" s="29">
        <v>6364.99</v>
      </c>
      <c r="F398" s="29">
        <v>763.78</v>
      </c>
      <c r="G398" s="29">
        <v>1940.66</v>
      </c>
      <c r="H398" s="29">
        <v>1611.37</v>
      </c>
      <c r="I398" s="29">
        <v>2906.96</v>
      </c>
      <c r="J398" s="23">
        <f t="shared" si="771"/>
        <v>45159</v>
      </c>
      <c r="K398" s="24">
        <f t="shared" si="772"/>
        <v>1.3544734230350075E-2</v>
      </c>
      <c r="L398" s="24">
        <f t="shared" si="773"/>
        <v>1.5319964381864004E-2</v>
      </c>
      <c r="M398" s="24">
        <f t="shared" si="774"/>
        <v>1.1207980766762882E-2</v>
      </c>
      <c r="N398" s="24">
        <f t="shared" si="775"/>
        <v>2.4821907538394861E-3</v>
      </c>
      <c r="O398" s="24">
        <f t="shared" si="776"/>
        <v>4.2469265663007683E-3</v>
      </c>
      <c r="P398" s="24">
        <f t="shared" si="777"/>
        <v>2.5328627583583341E-2</v>
      </c>
      <c r="Q398" s="24">
        <f t="shared" si="778"/>
        <v>6.1127136952259242E-3</v>
      </c>
      <c r="R398" s="24">
        <f t="shared" si="779"/>
        <v>5.5379719469379474E-3</v>
      </c>
      <c r="S398" s="26">
        <f t="shared" si="780"/>
        <v>45159</v>
      </c>
      <c r="T398" s="24">
        <f t="shared" si="781"/>
        <v>9.3356649528433082E-3</v>
      </c>
      <c r="U398" s="24">
        <f t="shared" si="782"/>
        <v>9.298720179165899E-3</v>
      </c>
      <c r="W398" s="26">
        <f t="shared" si="783"/>
        <v>45159</v>
      </c>
      <c r="X398" s="24">
        <f t="shared" si="784"/>
        <v>9.298720179165899E-3</v>
      </c>
      <c r="Y398" s="24">
        <f t="shared" si="785"/>
        <v>9.8709060740121528E-3</v>
      </c>
      <c r="Z398" s="24">
        <f t="shared" si="786"/>
        <v>6.3757601776438756E-3</v>
      </c>
      <c r="AA398" s="24">
        <f t="shared" si="787"/>
        <v>8.4138018571304537E-3</v>
      </c>
      <c r="AB398" s="24">
        <f t="shared" si="788"/>
        <v>5.6853264730341744E-3</v>
      </c>
      <c r="AC398" s="24">
        <f t="shared" si="789"/>
        <v>1.1788699865917652E-2</v>
      </c>
      <c r="AD398" s="24">
        <f t="shared" si="790"/>
        <v>7.1162951517361522E-3</v>
      </c>
      <c r="AE398" s="24">
        <f t="shared" si="791"/>
        <v>1.126387345080487E-2</v>
      </c>
    </row>
    <row r="399" spans="1:31" x14ac:dyDescent="0.3">
      <c r="A399" s="19" t="s">
        <v>3730</v>
      </c>
      <c r="B399" s="29">
        <v>2502.44</v>
      </c>
      <c r="C399" s="29">
        <v>3926.14</v>
      </c>
      <c r="D399" s="29">
        <v>1170.67</v>
      </c>
      <c r="E399" s="29">
        <v>6471.09</v>
      </c>
      <c r="F399" s="29">
        <v>766.83</v>
      </c>
      <c r="G399" s="29">
        <v>1938.9</v>
      </c>
      <c r="H399" s="29">
        <v>1626.93</v>
      </c>
      <c r="I399" s="29">
        <v>2978.8</v>
      </c>
      <c r="J399" s="23">
        <f t="shared" si="771"/>
        <v>45160</v>
      </c>
      <c r="K399" s="24">
        <f t="shared" si="772"/>
        <v>4.2619450843157658E-3</v>
      </c>
      <c r="L399" s="24">
        <f t="shared" si="773"/>
        <v>6.8109899014765496E-3</v>
      </c>
      <c r="M399" s="24">
        <f t="shared" si="774"/>
        <v>-9.5100303745632164E-3</v>
      </c>
      <c r="N399" s="24">
        <f t="shared" si="775"/>
        <v>1.666931134220162E-2</v>
      </c>
      <c r="O399" s="24">
        <f t="shared" si="776"/>
        <v>3.9932964989919384E-3</v>
      </c>
      <c r="P399" s="24">
        <f t="shared" si="777"/>
        <v>-9.0690795914794009E-4</v>
      </c>
      <c r="Q399" s="24">
        <f t="shared" si="778"/>
        <v>9.6563793542141507E-3</v>
      </c>
      <c r="R399" s="24">
        <f t="shared" si="779"/>
        <v>2.4713102347469595E-2</v>
      </c>
      <c r="S399" s="26">
        <f t="shared" si="780"/>
        <v>45160</v>
      </c>
      <c r="T399" s="24">
        <f t="shared" si="781"/>
        <v>8.532176102299064E-3</v>
      </c>
      <c r="U399" s="24">
        <f t="shared" si="782"/>
        <v>8.9577747190987527E-3</v>
      </c>
      <c r="W399" s="26">
        <f t="shared" si="783"/>
        <v>45160</v>
      </c>
      <c r="X399" s="24">
        <f t="shared" si="784"/>
        <v>8.9577747190987527E-3</v>
      </c>
      <c r="Y399" s="24">
        <f t="shared" si="785"/>
        <v>9.4594534290776307E-3</v>
      </c>
      <c r="Z399" s="24">
        <f t="shared" si="786"/>
        <v>6.6257601354352122E-3</v>
      </c>
      <c r="AA399" s="24">
        <f t="shared" si="787"/>
        <v>8.6605153832544288E-3</v>
      </c>
      <c r="AB399" s="24">
        <f t="shared" si="788"/>
        <v>5.7097328222109325E-3</v>
      </c>
      <c r="AC399" s="24">
        <f t="shared" si="789"/>
        <v>1.1502499134913132E-2</v>
      </c>
      <c r="AD399" s="24">
        <f t="shared" si="790"/>
        <v>6.8065720602579075E-3</v>
      </c>
      <c r="AE399" s="24">
        <f t="shared" si="791"/>
        <v>1.2133905577199997E-2</v>
      </c>
    </row>
    <row r="400" spans="1:31" x14ac:dyDescent="0.3">
      <c r="A400" s="19" t="s">
        <v>3731</v>
      </c>
      <c r="B400" s="29">
        <v>2507.11</v>
      </c>
      <c r="C400" s="29">
        <v>3932.94</v>
      </c>
      <c r="D400" s="29">
        <v>1174.32</v>
      </c>
      <c r="E400" s="29">
        <v>6501.64</v>
      </c>
      <c r="F400" s="29">
        <v>773.12</v>
      </c>
      <c r="G400" s="29">
        <v>1938.75</v>
      </c>
      <c r="H400" s="29">
        <v>1633.34</v>
      </c>
      <c r="I400" s="29">
        <v>2999.03</v>
      </c>
      <c r="J400" s="23">
        <f t="shared" si="771"/>
        <v>45161</v>
      </c>
      <c r="K400" s="24">
        <f t="shared" si="772"/>
        <v>1.8661786096769717E-3</v>
      </c>
      <c r="L400" s="24">
        <f t="shared" si="773"/>
        <v>1.731981029713614E-3</v>
      </c>
      <c r="M400" s="24">
        <f t="shared" si="774"/>
        <v>3.1178726712053351E-3</v>
      </c>
      <c r="N400" s="24">
        <f t="shared" si="775"/>
        <v>4.7209975444630903E-3</v>
      </c>
      <c r="O400" s="24">
        <f t="shared" si="776"/>
        <v>8.2026003155848404E-3</v>
      </c>
      <c r="P400" s="24">
        <f t="shared" si="777"/>
        <v>-7.7363453504619706E-5</v>
      </c>
      <c r="Q400" s="24">
        <f t="shared" si="778"/>
        <v>3.9399359529910249E-3</v>
      </c>
      <c r="R400" s="24">
        <f t="shared" si="779"/>
        <v>6.7913253659190875E-3</v>
      </c>
      <c r="S400" s="26">
        <f t="shared" si="780"/>
        <v>45161</v>
      </c>
      <c r="T400" s="24">
        <f t="shared" si="781"/>
        <v>5.1551334641177131E-3</v>
      </c>
      <c r="U400" s="24">
        <f t="shared" si="782"/>
        <v>8.7970271195327941E-3</v>
      </c>
      <c r="W400" s="26">
        <f t="shared" si="783"/>
        <v>45161</v>
      </c>
      <c r="X400" s="24">
        <f t="shared" si="784"/>
        <v>8.7970271195327941E-3</v>
      </c>
      <c r="Y400" s="24">
        <f t="shared" si="785"/>
        <v>9.3359002077079232E-3</v>
      </c>
      <c r="Z400" s="24">
        <f t="shared" si="786"/>
        <v>6.4970596248021479E-3</v>
      </c>
      <c r="AA400" s="24">
        <f t="shared" si="787"/>
        <v>8.6356875398735829E-3</v>
      </c>
      <c r="AB400" s="24">
        <f t="shared" si="788"/>
        <v>5.9028214994495598E-3</v>
      </c>
      <c r="AC400" s="24">
        <f t="shared" si="789"/>
        <v>1.1375508943263789E-2</v>
      </c>
      <c r="AD400" s="24">
        <f t="shared" si="790"/>
        <v>6.7406844550568961E-3</v>
      </c>
      <c r="AE400" s="24">
        <f t="shared" si="791"/>
        <v>1.2081608108936225E-2</v>
      </c>
    </row>
    <row r="401" spans="1:31" x14ac:dyDescent="0.3">
      <c r="A401" s="19" t="s">
        <v>3732</v>
      </c>
      <c r="B401" s="29">
        <v>2501.62</v>
      </c>
      <c r="C401" s="29">
        <v>3909.52</v>
      </c>
      <c r="D401" s="29">
        <v>1181.3800000000001</v>
      </c>
      <c r="E401" s="29">
        <v>6467.56</v>
      </c>
      <c r="F401" s="29">
        <v>778.83</v>
      </c>
      <c r="G401" s="29">
        <v>1925.88</v>
      </c>
      <c r="H401" s="29">
        <v>1630.61</v>
      </c>
      <c r="I401" s="29">
        <v>2967.73</v>
      </c>
      <c r="J401" s="23">
        <f t="shared" si="771"/>
        <v>45162</v>
      </c>
      <c r="K401" s="24">
        <f t="shared" si="772"/>
        <v>-2.1897722876140779E-3</v>
      </c>
      <c r="L401" s="24">
        <f t="shared" si="773"/>
        <v>-5.9548327714127325E-3</v>
      </c>
      <c r="M401" s="24">
        <f t="shared" si="774"/>
        <v>6.0119899175694602E-3</v>
      </c>
      <c r="N401" s="24">
        <f t="shared" si="775"/>
        <v>-5.2417543881235762E-3</v>
      </c>
      <c r="O401" s="24">
        <f t="shared" si="776"/>
        <v>7.3856581125828491E-3</v>
      </c>
      <c r="P401" s="24">
        <f t="shared" si="777"/>
        <v>-6.6382978723403818E-3</v>
      </c>
      <c r="Q401" s="24">
        <f t="shared" si="778"/>
        <v>-1.671421749299018E-3</v>
      </c>
      <c r="R401" s="24">
        <f t="shared" si="779"/>
        <v>-1.0436707868877626E-2</v>
      </c>
      <c r="S401" s="26">
        <f t="shared" si="780"/>
        <v>45162</v>
      </c>
      <c r="T401" s="24">
        <f t="shared" si="781"/>
        <v>5.8203772218363738E-3</v>
      </c>
      <c r="U401" s="24">
        <f t="shared" si="782"/>
        <v>8.7734849634850953E-3</v>
      </c>
      <c r="W401" s="26">
        <f t="shared" si="783"/>
        <v>45162</v>
      </c>
      <c r="X401" s="24">
        <f t="shared" si="784"/>
        <v>8.7734849634850953E-3</v>
      </c>
      <c r="Y401" s="24">
        <f t="shared" si="785"/>
        <v>9.4290406205677999E-3</v>
      </c>
      <c r="Z401" s="24">
        <f t="shared" si="786"/>
        <v>6.5902956487266379E-3</v>
      </c>
      <c r="AA401" s="24">
        <f t="shared" si="787"/>
        <v>8.5793627118456051E-3</v>
      </c>
      <c r="AB401" s="24">
        <f t="shared" si="788"/>
        <v>6.1014210065223999E-3</v>
      </c>
      <c r="AC401" s="24">
        <f t="shared" si="789"/>
        <v>1.1531070087019079E-2</v>
      </c>
      <c r="AD401" s="24">
        <f t="shared" si="790"/>
        <v>6.6829919366609E-3</v>
      </c>
      <c r="AE401" s="24">
        <f t="shared" si="791"/>
        <v>1.21033248179918E-2</v>
      </c>
    </row>
    <row r="402" spans="1:31" x14ac:dyDescent="0.3">
      <c r="A402" s="19" t="s">
        <v>3733</v>
      </c>
      <c r="B402" s="29">
        <v>2527.1</v>
      </c>
      <c r="C402" s="29">
        <v>3946.15</v>
      </c>
      <c r="D402" s="29">
        <v>1195.82</v>
      </c>
      <c r="E402" s="29">
        <v>6520.99</v>
      </c>
      <c r="F402" s="29">
        <v>776.25</v>
      </c>
      <c r="G402" s="29">
        <v>1944.6</v>
      </c>
      <c r="H402" s="29">
        <v>1636.9</v>
      </c>
      <c r="I402" s="29">
        <v>2999.86</v>
      </c>
      <c r="J402" s="23">
        <f t="shared" si="771"/>
        <v>45163</v>
      </c>
      <c r="K402" s="24">
        <f t="shared" si="772"/>
        <v>1.0185399860890065E-2</v>
      </c>
      <c r="L402" s="24">
        <f t="shared" si="773"/>
        <v>9.3694366571854815E-3</v>
      </c>
      <c r="M402" s="24">
        <f t="shared" si="774"/>
        <v>1.2222993448339992E-2</v>
      </c>
      <c r="N402" s="24">
        <f t="shared" si="775"/>
        <v>8.2612298919528815E-3</v>
      </c>
      <c r="O402" s="24">
        <f t="shared" si="776"/>
        <v>-3.3126612996418059E-3</v>
      </c>
      <c r="P402" s="24">
        <f t="shared" si="777"/>
        <v>9.7202317901425861E-3</v>
      </c>
      <c r="Q402" s="24">
        <f t="shared" si="778"/>
        <v>3.8574521191456768E-3</v>
      </c>
      <c r="R402" s="24">
        <f t="shared" si="779"/>
        <v>1.0826456584662303E-2</v>
      </c>
      <c r="S402" s="26">
        <f t="shared" si="780"/>
        <v>45163</v>
      </c>
      <c r="T402" s="24">
        <f t="shared" si="781"/>
        <v>6.3351219192528136E-3</v>
      </c>
      <c r="U402" s="24">
        <f t="shared" si="782"/>
        <v>8.9817505590127078E-3</v>
      </c>
      <c r="W402" s="26">
        <f t="shared" si="783"/>
        <v>45163</v>
      </c>
      <c r="X402" s="24">
        <f t="shared" si="784"/>
        <v>8.9817505590127078E-3</v>
      </c>
      <c r="Y402" s="24">
        <f t="shared" si="785"/>
        <v>9.6072316198259587E-3</v>
      </c>
      <c r="Z402" s="24">
        <f t="shared" si="786"/>
        <v>7.0143895392721428E-3</v>
      </c>
      <c r="AA402" s="24">
        <f t="shared" si="787"/>
        <v>8.7186046741089106E-3</v>
      </c>
      <c r="AB402" s="24">
        <f t="shared" si="788"/>
        <v>5.1461823249871821E-3</v>
      </c>
      <c r="AC402" s="24">
        <f t="shared" si="789"/>
        <v>1.1571806905329994E-2</v>
      </c>
      <c r="AD402" s="24">
        <f t="shared" si="790"/>
        <v>6.7152886455840929E-3</v>
      </c>
      <c r="AE402" s="24">
        <f t="shared" si="791"/>
        <v>1.2158943306380976E-2</v>
      </c>
    </row>
    <row r="403" spans="1:31" x14ac:dyDescent="0.3">
      <c r="A403" s="19" t="s">
        <v>3734</v>
      </c>
      <c r="B403" s="29">
        <v>2514.09</v>
      </c>
      <c r="C403" s="29">
        <v>3913.86</v>
      </c>
      <c r="D403" s="29">
        <v>1191.56</v>
      </c>
      <c r="E403" s="29">
        <v>6456.54</v>
      </c>
      <c r="F403" s="29">
        <v>777.44</v>
      </c>
      <c r="G403" s="29">
        <v>1934.51</v>
      </c>
      <c r="H403" s="29">
        <v>1629.15</v>
      </c>
      <c r="I403" s="29">
        <v>2953.2</v>
      </c>
      <c r="J403" s="23">
        <f t="shared" si="771"/>
        <v>45166</v>
      </c>
      <c r="K403" s="24">
        <f t="shared" si="772"/>
        <v>-5.1481935815755886E-3</v>
      </c>
      <c r="L403" s="24">
        <f t="shared" si="773"/>
        <v>-8.1826590474259886E-3</v>
      </c>
      <c r="M403" s="24">
        <f t="shared" si="774"/>
        <v>-3.5624090582194734E-3</v>
      </c>
      <c r="N403" s="24">
        <f t="shared" si="775"/>
        <v>-9.8834686144281259E-3</v>
      </c>
      <c r="O403" s="24">
        <f t="shared" si="776"/>
        <v>1.5330112721416711E-3</v>
      </c>
      <c r="P403" s="24">
        <f t="shared" si="777"/>
        <v>-5.1887277589220959E-3</v>
      </c>
      <c r="Q403" s="24">
        <f t="shared" si="778"/>
        <v>-4.7345592278086324E-3</v>
      </c>
      <c r="R403" s="24">
        <f t="shared" si="779"/>
        <v>-1.5554059189428981E-2</v>
      </c>
      <c r="S403" s="26">
        <f t="shared" si="780"/>
        <v>45166</v>
      </c>
      <c r="T403" s="24">
        <f t="shared" si="781"/>
        <v>5.9282383872086364E-3</v>
      </c>
      <c r="U403" s="24">
        <f t="shared" si="782"/>
        <v>9.0996531456041252E-3</v>
      </c>
      <c r="W403" s="26">
        <f t="shared" si="783"/>
        <v>45166</v>
      </c>
      <c r="X403" s="24">
        <f t="shared" si="784"/>
        <v>9.0996531456041252E-3</v>
      </c>
      <c r="Y403" s="24">
        <f t="shared" si="785"/>
        <v>9.8442991125033408E-3</v>
      </c>
      <c r="Z403" s="24">
        <f t="shared" si="786"/>
        <v>7.0213736903225752E-3</v>
      </c>
      <c r="AA403" s="24">
        <f t="shared" si="787"/>
        <v>8.971802158641096E-3</v>
      </c>
      <c r="AB403" s="24">
        <f t="shared" si="788"/>
        <v>5.1493873926017229E-3</v>
      </c>
      <c r="AC403" s="24">
        <f t="shared" si="789"/>
        <v>1.1671325269884231E-2</v>
      </c>
      <c r="AD403" s="24">
        <f t="shared" si="790"/>
        <v>6.6402946347480889E-3</v>
      </c>
      <c r="AE403" s="24">
        <f t="shared" si="791"/>
        <v>1.2744119663515288E-2</v>
      </c>
    </row>
    <row r="404" spans="1:31" x14ac:dyDescent="0.3">
      <c r="A404" s="19" t="s">
        <v>3735</v>
      </c>
      <c r="B404" s="29">
        <v>2506.71</v>
      </c>
      <c r="C404" s="29">
        <v>3892.29</v>
      </c>
      <c r="D404" s="29">
        <v>1194.03</v>
      </c>
      <c r="E404" s="29">
        <v>6454.3</v>
      </c>
      <c r="F404" s="29">
        <v>779.78</v>
      </c>
      <c r="G404" s="29">
        <v>1914.64</v>
      </c>
      <c r="H404" s="29">
        <v>1627.35</v>
      </c>
      <c r="I404" s="29">
        <v>2946.75</v>
      </c>
      <c r="J404" s="23">
        <f t="shared" si="771"/>
        <v>45167</v>
      </c>
      <c r="K404" s="24">
        <f t="shared" si="772"/>
        <v>-2.9354557712731877E-3</v>
      </c>
      <c r="L404" s="24">
        <f t="shared" si="773"/>
        <v>-5.5111833330778737E-3</v>
      </c>
      <c r="M404" s="24">
        <f t="shared" si="774"/>
        <v>2.0729128201686375E-3</v>
      </c>
      <c r="N404" s="24">
        <f t="shared" si="775"/>
        <v>-3.4693504570559863E-4</v>
      </c>
      <c r="O404" s="24">
        <f t="shared" si="776"/>
        <v>3.0098785758385649E-3</v>
      </c>
      <c r="P404" s="24">
        <f t="shared" si="777"/>
        <v>-1.0271334859990322E-2</v>
      </c>
      <c r="Q404" s="24">
        <f t="shared" si="778"/>
        <v>-1.1048706380628603E-3</v>
      </c>
      <c r="R404" s="24">
        <f t="shared" si="779"/>
        <v>-2.1840715156440371E-3</v>
      </c>
      <c r="S404" s="26">
        <f t="shared" si="780"/>
        <v>45167</v>
      </c>
      <c r="T404" s="24">
        <f t="shared" si="781"/>
        <v>6.0520352980841441E-3</v>
      </c>
      <c r="U404" s="24">
        <f t="shared" si="782"/>
        <v>8.8775184631271695E-3</v>
      </c>
      <c r="W404" s="26">
        <f t="shared" si="783"/>
        <v>45167</v>
      </c>
      <c r="X404" s="24">
        <f t="shared" si="784"/>
        <v>8.8775184631271695E-3</v>
      </c>
      <c r="Y404" s="24">
        <f t="shared" si="785"/>
        <v>9.7165994256035223E-3</v>
      </c>
      <c r="Z404" s="24">
        <f t="shared" si="786"/>
        <v>6.9766587613608452E-3</v>
      </c>
      <c r="AA404" s="24">
        <f t="shared" si="787"/>
        <v>8.9474196043950547E-3</v>
      </c>
      <c r="AB404" s="24">
        <f t="shared" si="788"/>
        <v>4.9523213230890182E-3</v>
      </c>
      <c r="AC404" s="24">
        <f t="shared" si="789"/>
        <v>1.1524773339790387E-2</v>
      </c>
      <c r="AD404" s="24">
        <f t="shared" si="790"/>
        <v>6.4787339815794275E-3</v>
      </c>
      <c r="AE404" s="24">
        <f t="shared" si="791"/>
        <v>1.2621952235125159E-2</v>
      </c>
    </row>
    <row r="405" spans="1:31" x14ac:dyDescent="0.3">
      <c r="A405" s="19" t="s">
        <v>3736</v>
      </c>
      <c r="B405" s="29">
        <v>2543.0500000000002</v>
      </c>
      <c r="C405" s="29">
        <v>3966.95</v>
      </c>
      <c r="D405" s="29">
        <v>1197.96</v>
      </c>
      <c r="E405" s="29">
        <v>6519.26</v>
      </c>
      <c r="F405" s="29">
        <v>784.97</v>
      </c>
      <c r="G405" s="29">
        <v>1964.84</v>
      </c>
      <c r="H405" s="29">
        <v>1636.65</v>
      </c>
      <c r="I405" s="29">
        <v>2999.12</v>
      </c>
      <c r="J405" s="23">
        <f t="shared" si="771"/>
        <v>45168</v>
      </c>
      <c r="K405" s="24">
        <f t="shared" si="772"/>
        <v>1.449708981094755E-2</v>
      </c>
      <c r="L405" s="24">
        <f t="shared" si="773"/>
        <v>1.9181510113583489E-2</v>
      </c>
      <c r="M405" s="24">
        <f t="shared" si="774"/>
        <v>3.2913745885783108E-3</v>
      </c>
      <c r="N405" s="24">
        <f t="shared" si="775"/>
        <v>1.0064608090730287E-2</v>
      </c>
      <c r="O405" s="24">
        <f t="shared" si="776"/>
        <v>6.6557234091666473E-3</v>
      </c>
      <c r="P405" s="24">
        <f t="shared" si="777"/>
        <v>2.621902812016863E-2</v>
      </c>
      <c r="Q405" s="24">
        <f t="shared" si="778"/>
        <v>5.7148124251085175E-3</v>
      </c>
      <c r="R405" s="24">
        <f t="shared" si="779"/>
        <v>1.7772121829133791E-2</v>
      </c>
      <c r="S405" s="26">
        <f t="shared" si="780"/>
        <v>45168</v>
      </c>
      <c r="T405" s="24">
        <f t="shared" si="781"/>
        <v>8.8360007273712519E-3</v>
      </c>
      <c r="U405" s="24">
        <f t="shared" si="782"/>
        <v>9.3592823355326295E-3</v>
      </c>
      <c r="W405" s="26">
        <f t="shared" si="783"/>
        <v>45168</v>
      </c>
      <c r="X405" s="24">
        <f t="shared" si="784"/>
        <v>9.3592823355326295E-3</v>
      </c>
      <c r="Y405" s="24">
        <f t="shared" si="785"/>
        <v>1.0552264486694505E-2</v>
      </c>
      <c r="Z405" s="24">
        <f t="shared" si="786"/>
        <v>6.9690177398817974E-3</v>
      </c>
      <c r="AA405" s="24">
        <f t="shared" si="787"/>
        <v>9.0573227388650607E-3</v>
      </c>
      <c r="AB405" s="24">
        <f t="shared" si="788"/>
        <v>5.0547684620670099E-3</v>
      </c>
      <c r="AC405" s="24">
        <f t="shared" si="789"/>
        <v>1.2877456006385639E-2</v>
      </c>
      <c r="AD405" s="24">
        <f t="shared" si="790"/>
        <v>6.5356564172069122E-3</v>
      </c>
      <c r="AE405" s="24">
        <f t="shared" si="791"/>
        <v>1.3057297651570746E-2</v>
      </c>
    </row>
    <row r="406" spans="1:31" x14ac:dyDescent="0.3">
      <c r="A406" s="19" t="s">
        <v>3737</v>
      </c>
      <c r="B406" s="29">
        <v>2551.29</v>
      </c>
      <c r="C406" s="29">
        <v>3980</v>
      </c>
      <c r="D406" s="29">
        <v>1199.1099999999999</v>
      </c>
      <c r="E406" s="29">
        <v>6572.49</v>
      </c>
      <c r="F406" s="29">
        <v>785.74</v>
      </c>
      <c r="G406" s="29">
        <v>1964.2</v>
      </c>
      <c r="H406" s="29">
        <v>1638.65</v>
      </c>
      <c r="I406" s="29">
        <v>3036.56</v>
      </c>
      <c r="J406" s="23">
        <f t="shared" si="771"/>
        <v>45169</v>
      </c>
      <c r="K406" s="24">
        <f t="shared" si="772"/>
        <v>3.2402036924163991E-3</v>
      </c>
      <c r="L406" s="24">
        <f t="shared" si="773"/>
        <v>3.2896809891731493E-3</v>
      </c>
      <c r="M406" s="24">
        <f t="shared" si="774"/>
        <v>9.599652742995346E-4</v>
      </c>
      <c r="N406" s="24">
        <f t="shared" si="775"/>
        <v>8.1650371361166041E-3</v>
      </c>
      <c r="O406" s="24">
        <f t="shared" si="776"/>
        <v>9.8092920748560353E-4</v>
      </c>
      <c r="P406" s="24">
        <f t="shared" si="777"/>
        <v>-3.2572626778759606E-4</v>
      </c>
      <c r="Q406" s="24">
        <f t="shared" si="778"/>
        <v>1.2220083707572549E-3</v>
      </c>
      <c r="R406" s="24">
        <f t="shared" si="779"/>
        <v>1.2483661874149732E-2</v>
      </c>
      <c r="S406" s="26">
        <f t="shared" si="780"/>
        <v>45169</v>
      </c>
      <c r="T406" s="24">
        <f t="shared" si="781"/>
        <v>8.37869571536092E-3</v>
      </c>
      <c r="U406" s="24">
        <f t="shared" si="782"/>
        <v>7.3894254998299845E-3</v>
      </c>
      <c r="W406" s="26">
        <f t="shared" si="783"/>
        <v>45169</v>
      </c>
      <c r="X406" s="24">
        <f t="shared" si="784"/>
        <v>7.3894254998299845E-3</v>
      </c>
      <c r="Y406" s="24">
        <f t="shared" si="785"/>
        <v>8.8168662690225035E-3</v>
      </c>
      <c r="Z406" s="24">
        <f t="shared" si="786"/>
        <v>6.4604641182137296E-3</v>
      </c>
      <c r="AA406" s="24">
        <f t="shared" si="787"/>
        <v>8.1694926579659218E-3</v>
      </c>
      <c r="AB406" s="24">
        <f t="shared" si="788"/>
        <v>3.9671521665624156E-3</v>
      </c>
      <c r="AC406" s="24">
        <f t="shared" si="789"/>
        <v>1.0749678379768526E-2</v>
      </c>
      <c r="AD406" s="24">
        <f t="shared" si="790"/>
        <v>6.0018211245095651E-3</v>
      </c>
      <c r="AE406" s="24">
        <f t="shared" si="791"/>
        <v>1.1128456011293541E-2</v>
      </c>
    </row>
    <row r="407" spans="1:31" x14ac:dyDescent="0.3">
      <c r="A407" s="10" t="s">
        <v>3738</v>
      </c>
      <c r="B407" s="10">
        <v>2587.65</v>
      </c>
      <c r="C407" s="10">
        <v>4053.49</v>
      </c>
      <c r="D407" s="10">
        <v>1202.22</v>
      </c>
      <c r="E407" s="10">
        <v>6623.73</v>
      </c>
      <c r="F407" s="10">
        <v>785.97</v>
      </c>
      <c r="G407" s="10">
        <v>2018.4</v>
      </c>
      <c r="H407" s="10">
        <v>1661.27</v>
      </c>
      <c r="I407" s="10">
        <v>3067.92</v>
      </c>
      <c r="J407" s="23">
        <f t="shared" ref="J407:J422" si="792">DATEVALUE(A407)</f>
        <v>45170</v>
      </c>
      <c r="K407" s="24">
        <f t="shared" ref="K407:K422" si="793">B407/B406-1</f>
        <v>1.4251613889444181E-2</v>
      </c>
      <c r="L407" s="24">
        <f t="shared" ref="L407:L422" si="794">C407/C406-1</f>
        <v>1.8464824120602907E-2</v>
      </c>
      <c r="M407" s="24">
        <f t="shared" ref="M407:M422" si="795">D407/D406-1</f>
        <v>2.5935902460993976E-3</v>
      </c>
      <c r="N407" s="24">
        <f t="shared" ref="N407:N422" si="796">E407/E406-1</f>
        <v>7.796132059538996E-3</v>
      </c>
      <c r="O407" s="24">
        <f t="shared" ref="O407:O422" si="797">F407/F406-1</f>
        <v>2.9271769287553262E-4</v>
      </c>
      <c r="P407" s="24">
        <f t="shared" ref="P407:P422" si="798">G407/G406-1</f>
        <v>2.7593931371550751E-2</v>
      </c>
      <c r="Q407" s="24">
        <f t="shared" ref="Q407:Q422" si="799">H407/H406-1</f>
        <v>1.3804046013486726E-2</v>
      </c>
      <c r="R407" s="24">
        <f t="shared" ref="R407:R422" si="800">I407/I406-1</f>
        <v>1.0327475827910604E-2</v>
      </c>
      <c r="S407" s="26">
        <f t="shared" ref="S407:S422" si="801">J407</f>
        <v>45170</v>
      </c>
      <c r="T407" s="24">
        <f t="shared" ref="T407:T422" si="802">STDEV(K403:K407)</f>
        <v>9.2817233954139051E-3</v>
      </c>
      <c r="U407" s="24">
        <f t="shared" ref="U407:U422" si="803">X407</f>
        <v>7.7165291031786303E-3</v>
      </c>
      <c r="W407" s="26">
        <f t="shared" ref="W407:W422" si="804">J407</f>
        <v>45170</v>
      </c>
      <c r="X407" s="24">
        <f t="shared" ref="X407:X422" si="805">STDEV(K388:K407)</f>
        <v>7.7165291031786303E-3</v>
      </c>
      <c r="Y407" s="24">
        <f t="shared" ref="Y407:Y422" si="806">STDEV(L388:L407)</f>
        <v>9.4028794789195215E-3</v>
      </c>
      <c r="Z407" s="24">
        <f t="shared" ref="Z407:Z422" si="807">STDEV(M388:M407)</f>
        <v>6.2750916060221327E-3</v>
      </c>
      <c r="AA407" s="24">
        <f t="shared" ref="AA407:AA422" si="808">STDEV(N388:N407)</f>
        <v>8.2205198203021031E-3</v>
      </c>
      <c r="AB407" s="24">
        <f t="shared" ref="AB407:AB422" si="809">STDEV(O388:O407)</f>
        <v>3.89384993715086E-3</v>
      </c>
      <c r="AC407" s="24">
        <f t="shared" ref="AC407:AC422" si="810">STDEV(P388:P407)</f>
        <v>1.1942526807226135E-2</v>
      </c>
      <c r="AD407" s="24">
        <f t="shared" ref="AD407:AD422" si="811">STDEV(Q388:Q407)</f>
        <v>6.5618397683051442E-3</v>
      </c>
      <c r="AE407" s="24">
        <f t="shared" ref="AE407:AE422" si="812">STDEV(R388:R407)</f>
        <v>1.1229498184757679E-2</v>
      </c>
    </row>
    <row r="408" spans="1:31" x14ac:dyDescent="0.3">
      <c r="A408" s="10" t="s">
        <v>3739</v>
      </c>
      <c r="B408" s="10">
        <v>2577.04</v>
      </c>
      <c r="C408" s="10">
        <v>4050.42</v>
      </c>
      <c r="D408" s="10">
        <v>1185.17</v>
      </c>
      <c r="E408" s="10">
        <v>6617.62</v>
      </c>
      <c r="F408" s="10">
        <v>785.08</v>
      </c>
      <c r="G408" s="10">
        <v>2018.26</v>
      </c>
      <c r="H408" s="10">
        <v>1657.27</v>
      </c>
      <c r="I408" s="10">
        <v>3077.09</v>
      </c>
      <c r="J408" s="23">
        <f t="shared" si="792"/>
        <v>45173</v>
      </c>
      <c r="K408" s="24">
        <f t="shared" si="793"/>
        <v>-4.1002453964021912E-3</v>
      </c>
      <c r="L408" s="24">
        <f t="shared" si="794"/>
        <v>-7.5737204236336897E-4</v>
      </c>
      <c r="M408" s="24">
        <f t="shared" si="795"/>
        <v>-1.4182096454891768E-2</v>
      </c>
      <c r="N408" s="24">
        <f t="shared" si="796"/>
        <v>-9.2244098113902773E-4</v>
      </c>
      <c r="O408" s="24">
        <f t="shared" si="797"/>
        <v>-1.132358741427808E-3</v>
      </c>
      <c r="P408" s="24">
        <f t="shared" si="798"/>
        <v>-6.9361870788764435E-5</v>
      </c>
      <c r="Q408" s="24">
        <f t="shared" si="799"/>
        <v>-2.4077964448885325E-3</v>
      </c>
      <c r="R408" s="24">
        <f t="shared" si="800"/>
        <v>2.9889958017157436E-3</v>
      </c>
      <c r="S408" s="26">
        <f t="shared" si="801"/>
        <v>45173</v>
      </c>
      <c r="T408" s="24">
        <f t="shared" si="802"/>
        <v>9.0092930372177946E-3</v>
      </c>
      <c r="U408" s="24">
        <f t="shared" si="803"/>
        <v>7.7723062701637946E-3</v>
      </c>
      <c r="W408" s="26">
        <f t="shared" si="804"/>
        <v>45173</v>
      </c>
      <c r="X408" s="24">
        <f t="shared" si="805"/>
        <v>7.7723062701637946E-3</v>
      </c>
      <c r="Y408" s="24">
        <f t="shared" si="806"/>
        <v>9.2799297894702523E-3</v>
      </c>
      <c r="Z408" s="24">
        <f t="shared" si="807"/>
        <v>7.1801026536273231E-3</v>
      </c>
      <c r="AA408" s="24">
        <f t="shared" si="808"/>
        <v>7.9957630477302533E-3</v>
      </c>
      <c r="AB408" s="24">
        <f t="shared" si="809"/>
        <v>3.905722647149164E-3</v>
      </c>
      <c r="AC408" s="24">
        <f t="shared" si="810"/>
        <v>1.1872975748665963E-2</v>
      </c>
      <c r="AD408" s="24">
        <f t="shared" si="811"/>
        <v>6.252098784348948E-3</v>
      </c>
      <c r="AE408" s="24">
        <f t="shared" si="812"/>
        <v>1.1072980201645436E-2</v>
      </c>
    </row>
    <row r="409" spans="1:31" x14ac:dyDescent="0.3">
      <c r="A409" s="10" t="s">
        <v>3740</v>
      </c>
      <c r="B409" s="10">
        <v>2582.62</v>
      </c>
      <c r="C409" s="10">
        <v>4066.3</v>
      </c>
      <c r="D409" s="10">
        <v>1188.1300000000001</v>
      </c>
      <c r="E409" s="10">
        <v>6615.04</v>
      </c>
      <c r="F409" s="10">
        <v>782.27</v>
      </c>
      <c r="G409" s="10">
        <v>2032.44</v>
      </c>
      <c r="H409" s="10">
        <v>1659.8</v>
      </c>
      <c r="I409" s="10">
        <v>3075.02</v>
      </c>
      <c r="J409" s="23">
        <f t="shared" si="792"/>
        <v>45174</v>
      </c>
      <c r="K409" s="24">
        <f t="shared" si="793"/>
        <v>2.1652748890199636E-3</v>
      </c>
      <c r="L409" s="24">
        <f t="shared" si="794"/>
        <v>3.9205810755427173E-3</v>
      </c>
      <c r="M409" s="24">
        <f t="shared" si="795"/>
        <v>2.4975319996287659E-3</v>
      </c>
      <c r="N409" s="24">
        <f t="shared" si="796"/>
        <v>-3.8986826079467907E-4</v>
      </c>
      <c r="O409" s="24">
        <f t="shared" si="797"/>
        <v>-3.5792530697509317E-3</v>
      </c>
      <c r="P409" s="24">
        <f t="shared" si="798"/>
        <v>7.025853953405381E-3</v>
      </c>
      <c r="Q409" s="24">
        <f t="shared" si="799"/>
        <v>1.5266070103241436E-3</v>
      </c>
      <c r="R409" s="24">
        <f t="shared" si="800"/>
        <v>-6.7271350529241047E-4</v>
      </c>
      <c r="S409" s="26">
        <f t="shared" si="801"/>
        <v>45174</v>
      </c>
      <c r="T409" s="24">
        <f t="shared" si="802"/>
        <v>8.1336589952175197E-3</v>
      </c>
      <c r="U409" s="24">
        <f t="shared" si="803"/>
        <v>7.416695517495484E-3</v>
      </c>
      <c r="W409" s="26">
        <f t="shared" si="804"/>
        <v>45174</v>
      </c>
      <c r="X409" s="24">
        <f t="shared" si="805"/>
        <v>7.416695517495484E-3</v>
      </c>
      <c r="Y409" s="24">
        <f t="shared" si="806"/>
        <v>9.0516715625699636E-3</v>
      </c>
      <c r="Z409" s="24">
        <f t="shared" si="807"/>
        <v>6.9768969885903682E-3</v>
      </c>
      <c r="AA409" s="24">
        <f t="shared" si="808"/>
        <v>7.8692943095316388E-3</v>
      </c>
      <c r="AB409" s="24">
        <f t="shared" si="809"/>
        <v>3.9594855751738092E-3</v>
      </c>
      <c r="AC409" s="24">
        <f t="shared" si="810"/>
        <v>1.1663560533507544E-2</v>
      </c>
      <c r="AD409" s="24">
        <f t="shared" si="811"/>
        <v>6.210604306256912E-3</v>
      </c>
      <c r="AE409" s="24">
        <f t="shared" si="812"/>
        <v>1.0741960134403936E-2</v>
      </c>
    </row>
    <row r="410" spans="1:31" x14ac:dyDescent="0.3">
      <c r="A410" s="10" t="s">
        <v>3741</v>
      </c>
      <c r="B410" s="10">
        <v>2600.25</v>
      </c>
      <c r="C410" s="10">
        <v>4099.47</v>
      </c>
      <c r="D410" s="10">
        <v>1191.6199999999999</v>
      </c>
      <c r="E410" s="10">
        <v>6651.43</v>
      </c>
      <c r="F410" s="10">
        <v>780.67</v>
      </c>
      <c r="G410" s="10">
        <v>2054.88</v>
      </c>
      <c r="H410" s="10">
        <v>1669.01</v>
      </c>
      <c r="I410" s="10">
        <v>3089.95</v>
      </c>
      <c r="J410" s="23">
        <f t="shared" si="792"/>
        <v>45175</v>
      </c>
      <c r="K410" s="24">
        <f t="shared" si="793"/>
        <v>6.8264010965608524E-3</v>
      </c>
      <c r="L410" s="24">
        <f t="shared" si="794"/>
        <v>8.1572928706685754E-3</v>
      </c>
      <c r="M410" s="24">
        <f t="shared" si="795"/>
        <v>2.9373890062533992E-3</v>
      </c>
      <c r="N410" s="24">
        <f t="shared" si="796"/>
        <v>5.5011005224459009E-3</v>
      </c>
      <c r="O410" s="24">
        <f t="shared" si="797"/>
        <v>-2.0453296176512481E-3</v>
      </c>
      <c r="P410" s="24">
        <f t="shared" si="798"/>
        <v>1.1040916337013762E-2</v>
      </c>
      <c r="Q410" s="24">
        <f t="shared" si="799"/>
        <v>5.5488613085914462E-3</v>
      </c>
      <c r="R410" s="24">
        <f t="shared" si="800"/>
        <v>4.8552529739642747E-3</v>
      </c>
      <c r="S410" s="26">
        <f t="shared" si="801"/>
        <v>45175</v>
      </c>
      <c r="T410" s="24">
        <f t="shared" si="802"/>
        <v>6.7362014197867148E-3</v>
      </c>
      <c r="U410" s="24">
        <f t="shared" si="803"/>
        <v>7.3978094141984932E-3</v>
      </c>
      <c r="W410" s="26">
        <f t="shared" si="804"/>
        <v>45175</v>
      </c>
      <c r="X410" s="24">
        <f t="shared" si="805"/>
        <v>7.3978094141984932E-3</v>
      </c>
      <c r="Y410" s="24">
        <f t="shared" si="806"/>
        <v>9.0742386313062435E-3</v>
      </c>
      <c r="Z410" s="24">
        <f t="shared" si="807"/>
        <v>6.6432633609051512E-3</v>
      </c>
      <c r="AA410" s="24">
        <f t="shared" si="808"/>
        <v>7.894952378921679E-3</v>
      </c>
      <c r="AB410" s="24">
        <f t="shared" si="809"/>
        <v>3.9260414428631341E-3</v>
      </c>
      <c r="AC410" s="24">
        <f t="shared" si="810"/>
        <v>1.1683224025067445E-2</v>
      </c>
      <c r="AD410" s="24">
        <f t="shared" si="811"/>
        <v>6.2838701336839402E-3</v>
      </c>
      <c r="AE410" s="24">
        <f t="shared" si="812"/>
        <v>1.071477414063398E-2</v>
      </c>
    </row>
    <row r="411" spans="1:31" x14ac:dyDescent="0.3">
      <c r="A411" s="10" t="s">
        <v>3742</v>
      </c>
      <c r="B411" s="10">
        <v>2583.08</v>
      </c>
      <c r="C411" s="10">
        <v>4073.17</v>
      </c>
      <c r="D411" s="10">
        <v>1183.8599999999999</v>
      </c>
      <c r="E411" s="10">
        <v>6588.3</v>
      </c>
      <c r="F411" s="10">
        <v>777.11</v>
      </c>
      <c r="G411" s="10">
        <v>2046.27</v>
      </c>
      <c r="H411" s="10">
        <v>1655.9</v>
      </c>
      <c r="I411" s="10">
        <v>3059.16</v>
      </c>
      <c r="J411" s="23">
        <f t="shared" si="792"/>
        <v>45176</v>
      </c>
      <c r="K411" s="24">
        <f t="shared" si="793"/>
        <v>-6.6032112296894319E-3</v>
      </c>
      <c r="L411" s="24">
        <f t="shared" si="794"/>
        <v>-6.4154634623500018E-3</v>
      </c>
      <c r="M411" s="24">
        <f t="shared" si="795"/>
        <v>-6.5121431328779567E-3</v>
      </c>
      <c r="N411" s="24">
        <f t="shared" si="796"/>
        <v>-9.4911921195893756E-3</v>
      </c>
      <c r="O411" s="24">
        <f t="shared" si="797"/>
        <v>-4.5601854817015619E-3</v>
      </c>
      <c r="P411" s="24">
        <f t="shared" si="798"/>
        <v>-4.1900256949310988E-3</v>
      </c>
      <c r="Q411" s="24">
        <f t="shared" si="799"/>
        <v>-7.8549559319596174E-3</v>
      </c>
      <c r="R411" s="24">
        <f t="shared" si="800"/>
        <v>-9.9645625333742993E-3</v>
      </c>
      <c r="S411" s="26">
        <f t="shared" si="801"/>
        <v>45176</v>
      </c>
      <c r="T411" s="24">
        <f t="shared" si="802"/>
        <v>8.416673823464187E-3</v>
      </c>
      <c r="U411" s="24">
        <f t="shared" si="803"/>
        <v>7.6593885522985615E-3</v>
      </c>
      <c r="W411" s="26">
        <f t="shared" si="804"/>
        <v>45176</v>
      </c>
      <c r="X411" s="24">
        <f t="shared" si="805"/>
        <v>7.6593885522985615E-3</v>
      </c>
      <c r="Y411" s="24">
        <f t="shared" si="806"/>
        <v>9.2822186395137389E-3</v>
      </c>
      <c r="Z411" s="24">
        <f t="shared" si="807"/>
        <v>6.718142273848168E-3</v>
      </c>
      <c r="AA411" s="24">
        <f t="shared" si="808"/>
        <v>8.0864429522813971E-3</v>
      </c>
      <c r="AB411" s="24">
        <f t="shared" si="809"/>
        <v>3.9517936774250547E-3</v>
      </c>
      <c r="AC411" s="24">
        <f t="shared" si="810"/>
        <v>1.1855355519783952E-2</v>
      </c>
      <c r="AD411" s="24">
        <f t="shared" si="811"/>
        <v>6.4793027120795066E-3</v>
      </c>
      <c r="AE411" s="24">
        <f t="shared" si="812"/>
        <v>1.0730903809114251E-2</v>
      </c>
    </row>
    <row r="412" spans="1:31" x14ac:dyDescent="0.3">
      <c r="A412" s="10" t="s">
        <v>3743</v>
      </c>
      <c r="B412" s="10">
        <v>2555.88</v>
      </c>
      <c r="C412" s="10">
        <v>4023.25</v>
      </c>
      <c r="D412" s="10">
        <v>1170.5999999999999</v>
      </c>
      <c r="E412" s="10">
        <v>6509.9</v>
      </c>
      <c r="F412" s="10">
        <v>780.98</v>
      </c>
      <c r="G412" s="10">
        <v>2019.78</v>
      </c>
      <c r="H412" s="10">
        <v>1642.59</v>
      </c>
      <c r="I412" s="10">
        <v>3005.96</v>
      </c>
      <c r="J412" s="23">
        <f t="shared" si="792"/>
        <v>45177</v>
      </c>
      <c r="K412" s="24">
        <f t="shared" si="793"/>
        <v>-1.0530064883782053E-2</v>
      </c>
      <c r="L412" s="24">
        <f t="shared" si="794"/>
        <v>-1.2255810584876126E-2</v>
      </c>
      <c r="M412" s="24">
        <f t="shared" si="795"/>
        <v>-1.1200648725355977E-2</v>
      </c>
      <c r="N412" s="24">
        <f t="shared" si="796"/>
        <v>-1.1899883126147981E-2</v>
      </c>
      <c r="O412" s="24">
        <f t="shared" si="797"/>
        <v>4.9799899628109046E-3</v>
      </c>
      <c r="P412" s="24">
        <f t="shared" si="798"/>
        <v>-1.2945505725050932E-2</v>
      </c>
      <c r="Q412" s="24">
        <f t="shared" si="799"/>
        <v>-8.0379249954708465E-3</v>
      </c>
      <c r="R412" s="24">
        <f t="shared" si="800"/>
        <v>-1.7390394748885263E-2</v>
      </c>
      <c r="S412" s="26">
        <f t="shared" si="801"/>
        <v>45177</v>
      </c>
      <c r="T412" s="24">
        <f t="shared" si="802"/>
        <v>6.9392414610548701E-3</v>
      </c>
      <c r="U412" s="24">
        <f t="shared" si="803"/>
        <v>8.2426049129511059E-3</v>
      </c>
      <c r="W412" s="26">
        <f t="shared" si="804"/>
        <v>45177</v>
      </c>
      <c r="X412" s="24">
        <f t="shared" si="805"/>
        <v>8.2426049129511059E-3</v>
      </c>
      <c r="Y412" s="24">
        <f t="shared" si="806"/>
        <v>9.9083593768320745E-3</v>
      </c>
      <c r="Z412" s="24">
        <f t="shared" si="807"/>
        <v>7.2417600567858008E-3</v>
      </c>
      <c r="AA412" s="24">
        <f t="shared" si="808"/>
        <v>8.6033785771811987E-3</v>
      </c>
      <c r="AB412" s="24">
        <f t="shared" si="809"/>
        <v>3.8791623306453646E-3</v>
      </c>
      <c r="AC412" s="24">
        <f t="shared" si="810"/>
        <v>1.2477667604953033E-2</v>
      </c>
      <c r="AD412" s="24">
        <f t="shared" si="811"/>
        <v>6.7666019783986066E-3</v>
      </c>
      <c r="AE412" s="24">
        <f t="shared" si="812"/>
        <v>1.1363039404153405E-2</v>
      </c>
    </row>
    <row r="413" spans="1:31" x14ac:dyDescent="0.3">
      <c r="A413" s="10" t="s">
        <v>3744</v>
      </c>
      <c r="B413" s="10">
        <v>2579.41</v>
      </c>
      <c r="C413" s="10">
        <v>4069.79</v>
      </c>
      <c r="D413" s="10">
        <v>1174.29</v>
      </c>
      <c r="E413" s="10">
        <v>6584.66</v>
      </c>
      <c r="F413" s="10">
        <v>783.06</v>
      </c>
      <c r="G413" s="10">
        <v>2043.79</v>
      </c>
      <c r="H413" s="10">
        <v>1650.26</v>
      </c>
      <c r="I413" s="10">
        <v>3078.3</v>
      </c>
      <c r="J413" s="23">
        <f t="shared" si="792"/>
        <v>45180</v>
      </c>
      <c r="K413" s="24">
        <f t="shared" si="793"/>
        <v>9.206222514358986E-3</v>
      </c>
      <c r="L413" s="24">
        <f t="shared" si="794"/>
        <v>1.1567762381159419E-2</v>
      </c>
      <c r="M413" s="24">
        <f t="shared" si="795"/>
        <v>3.1522296258330584E-3</v>
      </c>
      <c r="N413" s="24">
        <f t="shared" si="796"/>
        <v>1.1484047373999662E-2</v>
      </c>
      <c r="O413" s="24">
        <f t="shared" si="797"/>
        <v>2.6633204435451141E-3</v>
      </c>
      <c r="P413" s="24">
        <f t="shared" si="798"/>
        <v>1.188743328481312E-2</v>
      </c>
      <c r="Q413" s="24">
        <f t="shared" si="799"/>
        <v>4.6694549461521184E-3</v>
      </c>
      <c r="R413" s="24">
        <f t="shared" si="800"/>
        <v>2.4065523160654134E-2</v>
      </c>
      <c r="S413" s="26">
        <f t="shared" si="801"/>
        <v>45180</v>
      </c>
      <c r="T413" s="24">
        <f t="shared" si="802"/>
        <v>8.5191061898452786E-3</v>
      </c>
      <c r="U413" s="24">
        <f t="shared" si="803"/>
        <v>8.0194377034429956E-3</v>
      </c>
      <c r="W413" s="26">
        <f t="shared" si="804"/>
        <v>45180</v>
      </c>
      <c r="X413" s="24">
        <f t="shared" si="805"/>
        <v>8.0194377034429956E-3</v>
      </c>
      <c r="Y413" s="24">
        <f t="shared" si="806"/>
        <v>9.6060673466840697E-3</v>
      </c>
      <c r="Z413" s="24">
        <f t="shared" si="807"/>
        <v>7.2422161094126474E-3</v>
      </c>
      <c r="AA413" s="24">
        <f t="shared" si="808"/>
        <v>8.3509795594107275E-3</v>
      </c>
      <c r="AB413" s="24">
        <f t="shared" si="809"/>
        <v>3.8656191434576375E-3</v>
      </c>
      <c r="AC413" s="24">
        <f t="shared" si="810"/>
        <v>1.2244001817630872E-2</v>
      </c>
      <c r="AD413" s="24">
        <f t="shared" si="811"/>
        <v>6.6969794625636745E-3</v>
      </c>
      <c r="AE413" s="24">
        <f t="shared" si="812"/>
        <v>1.2175721896358174E-2</v>
      </c>
    </row>
    <row r="414" spans="1:31" x14ac:dyDescent="0.3">
      <c r="A414" s="10" t="s">
        <v>3745</v>
      </c>
      <c r="B414" s="10">
        <v>2591.77</v>
      </c>
      <c r="C414" s="10">
        <v>4095.99</v>
      </c>
      <c r="D414" s="10">
        <v>1175.07</v>
      </c>
      <c r="E414" s="10">
        <v>6593.9</v>
      </c>
      <c r="F414" s="10">
        <v>782.2</v>
      </c>
      <c r="G414" s="10">
        <v>2066.66</v>
      </c>
      <c r="H414" s="10">
        <v>1643.47</v>
      </c>
      <c r="I414" s="10">
        <v>3103</v>
      </c>
      <c r="J414" s="23">
        <f t="shared" si="792"/>
        <v>45181</v>
      </c>
      <c r="K414" s="24">
        <f t="shared" si="793"/>
        <v>4.7917934721506406E-3</v>
      </c>
      <c r="L414" s="24">
        <f t="shared" si="794"/>
        <v>6.4376786025814869E-3</v>
      </c>
      <c r="M414" s="24">
        <f t="shared" si="795"/>
        <v>6.6423115244096387E-4</v>
      </c>
      <c r="N414" s="24">
        <f t="shared" si="796"/>
        <v>1.4032615199570664E-3</v>
      </c>
      <c r="O414" s="24">
        <f t="shared" si="797"/>
        <v>-1.0982555615149936E-3</v>
      </c>
      <c r="P414" s="24">
        <f t="shared" si="798"/>
        <v>1.1189995058200619E-2</v>
      </c>
      <c r="Q414" s="24">
        <f t="shared" si="799"/>
        <v>-4.114503169197592E-3</v>
      </c>
      <c r="R414" s="24">
        <f t="shared" si="800"/>
        <v>8.0239093005878281E-3</v>
      </c>
      <c r="S414" s="26">
        <f t="shared" si="801"/>
        <v>45181</v>
      </c>
      <c r="T414" s="24">
        <f t="shared" si="802"/>
        <v>8.747504362157087E-3</v>
      </c>
      <c r="U414" s="24">
        <f t="shared" si="803"/>
        <v>7.6971630734812028E-3</v>
      </c>
      <c r="W414" s="26">
        <f t="shared" si="804"/>
        <v>45181</v>
      </c>
      <c r="X414" s="24">
        <f t="shared" si="805"/>
        <v>7.6971630734812028E-3</v>
      </c>
      <c r="Y414" s="24">
        <f t="shared" si="806"/>
        <v>9.473122494343858E-3</v>
      </c>
      <c r="Z414" s="24">
        <f t="shared" si="807"/>
        <v>6.9042786269738459E-3</v>
      </c>
      <c r="AA414" s="24">
        <f t="shared" si="808"/>
        <v>8.1114657110630661E-3</v>
      </c>
      <c r="AB414" s="24">
        <f t="shared" si="809"/>
        <v>3.9046455906398816E-3</v>
      </c>
      <c r="AC414" s="24">
        <f t="shared" si="810"/>
        <v>1.2279309408836637E-2</v>
      </c>
      <c r="AD414" s="24">
        <f t="shared" si="811"/>
        <v>6.7821115121928545E-3</v>
      </c>
      <c r="AE414" s="24">
        <f t="shared" si="812"/>
        <v>1.2199602691359017E-2</v>
      </c>
    </row>
    <row r="415" spans="1:31" x14ac:dyDescent="0.3">
      <c r="A415" s="10" t="s">
        <v>3746</v>
      </c>
      <c r="B415" s="10">
        <v>2586.0300000000002</v>
      </c>
      <c r="C415" s="10">
        <v>4088.09</v>
      </c>
      <c r="D415" s="10">
        <v>1163.5999999999999</v>
      </c>
      <c r="E415" s="10">
        <v>6570.89</v>
      </c>
      <c r="F415" s="10">
        <v>783.81</v>
      </c>
      <c r="G415" s="10">
        <v>2064.41</v>
      </c>
      <c r="H415" s="10">
        <v>1636.78</v>
      </c>
      <c r="I415" s="10">
        <v>3092.23</v>
      </c>
      <c r="J415" s="23">
        <f t="shared" si="792"/>
        <v>45182</v>
      </c>
      <c r="K415" s="24">
        <f t="shared" si="793"/>
        <v>-2.2147026935259717E-3</v>
      </c>
      <c r="L415" s="24">
        <f t="shared" si="794"/>
        <v>-1.9287156462783894E-3</v>
      </c>
      <c r="M415" s="24">
        <f t="shared" si="795"/>
        <v>-9.7611206140910678E-3</v>
      </c>
      <c r="N415" s="24">
        <f t="shared" si="796"/>
        <v>-3.4895888624333349E-3</v>
      </c>
      <c r="O415" s="24">
        <f t="shared" si="797"/>
        <v>2.0582971107132586E-3</v>
      </c>
      <c r="P415" s="24">
        <f t="shared" si="798"/>
        <v>-1.0887131893974056E-3</v>
      </c>
      <c r="Q415" s="24">
        <f t="shared" si="799"/>
        <v>-4.0706553816011182E-3</v>
      </c>
      <c r="R415" s="24">
        <f t="shared" si="800"/>
        <v>-3.4708346761198605E-3</v>
      </c>
      <c r="S415" s="26">
        <f t="shared" si="801"/>
        <v>45182</v>
      </c>
      <c r="T415" s="24">
        <f t="shared" si="802"/>
        <v>8.0836404275670126E-3</v>
      </c>
      <c r="U415" s="24">
        <f t="shared" si="803"/>
        <v>7.32386745926864E-3</v>
      </c>
      <c r="W415" s="26">
        <f t="shared" si="804"/>
        <v>45182</v>
      </c>
      <c r="X415" s="24">
        <f t="shared" si="805"/>
        <v>7.32386745926864E-3</v>
      </c>
      <c r="Y415" s="24">
        <f t="shared" si="806"/>
        <v>8.9668555532884317E-3</v>
      </c>
      <c r="Z415" s="24">
        <f t="shared" si="807"/>
        <v>7.1630749525435338E-3</v>
      </c>
      <c r="AA415" s="24">
        <f t="shared" si="808"/>
        <v>7.9106480965999044E-3</v>
      </c>
      <c r="AB415" s="24">
        <f t="shared" si="809"/>
        <v>3.8891611845780611E-3</v>
      </c>
      <c r="AC415" s="24">
        <f t="shared" si="810"/>
        <v>1.1663545101467778E-2</v>
      </c>
      <c r="AD415" s="24">
        <f t="shared" si="811"/>
        <v>5.8064993934822803E-3</v>
      </c>
      <c r="AE415" s="24">
        <f t="shared" si="812"/>
        <v>1.2201906408755639E-2</v>
      </c>
    </row>
    <row r="416" spans="1:31" x14ac:dyDescent="0.3">
      <c r="A416" s="10" t="s">
        <v>3747</v>
      </c>
      <c r="B416" s="10">
        <v>2608.06</v>
      </c>
      <c r="C416" s="10">
        <v>4118.25</v>
      </c>
      <c r="D416" s="10">
        <v>1169.79</v>
      </c>
      <c r="E416" s="10">
        <v>6612.54</v>
      </c>
      <c r="F416" s="10">
        <v>793.89</v>
      </c>
      <c r="G416" s="10">
        <v>2080.4899999999998</v>
      </c>
      <c r="H416" s="10">
        <v>1649.5</v>
      </c>
      <c r="I416" s="10">
        <v>3112.52</v>
      </c>
      <c r="J416" s="23">
        <f t="shared" si="792"/>
        <v>45183</v>
      </c>
      <c r="K416" s="24">
        <f t="shared" si="793"/>
        <v>8.5188493559624767E-3</v>
      </c>
      <c r="L416" s="24">
        <f t="shared" si="794"/>
        <v>7.3775283812245185E-3</v>
      </c>
      <c r="M416" s="24">
        <f t="shared" si="795"/>
        <v>5.3196974905467265E-3</v>
      </c>
      <c r="N416" s="24">
        <f t="shared" si="796"/>
        <v>6.3385629648342601E-3</v>
      </c>
      <c r="O416" s="24">
        <f t="shared" si="797"/>
        <v>1.2860259501664917E-2</v>
      </c>
      <c r="P416" s="24">
        <f t="shared" si="798"/>
        <v>7.7891504110132459E-3</v>
      </c>
      <c r="Q416" s="24">
        <f t="shared" si="799"/>
        <v>7.7713559549847933E-3</v>
      </c>
      <c r="R416" s="24">
        <f t="shared" si="800"/>
        <v>6.5616076423811176E-3</v>
      </c>
      <c r="S416" s="26">
        <f t="shared" si="801"/>
        <v>45183</v>
      </c>
      <c r="T416" s="24">
        <f t="shared" si="802"/>
        <v>8.3212830672950364E-3</v>
      </c>
      <c r="U416" s="24">
        <f t="shared" si="803"/>
        <v>7.2302935706220284E-3</v>
      </c>
      <c r="W416" s="26">
        <f t="shared" si="804"/>
        <v>45183</v>
      </c>
      <c r="X416" s="24">
        <f t="shared" si="805"/>
        <v>7.2302935706220284E-3</v>
      </c>
      <c r="Y416" s="24">
        <f t="shared" si="806"/>
        <v>8.7933460933705271E-3</v>
      </c>
      <c r="Z416" s="24">
        <f t="shared" si="807"/>
        <v>7.2375009669417159E-3</v>
      </c>
      <c r="AA416" s="24">
        <f t="shared" si="808"/>
        <v>7.5721617937455068E-3</v>
      </c>
      <c r="AB416" s="24">
        <f t="shared" si="809"/>
        <v>4.6258961891037604E-3</v>
      </c>
      <c r="AC416" s="24">
        <f t="shared" si="810"/>
        <v>1.1619817421988438E-2</v>
      </c>
      <c r="AD416" s="24">
        <f t="shared" si="811"/>
        <v>5.8368265230024051E-3</v>
      </c>
      <c r="AE416" s="24">
        <f t="shared" si="812"/>
        <v>1.169007956859038E-2</v>
      </c>
    </row>
    <row r="417" spans="1:31" x14ac:dyDescent="0.3">
      <c r="A417" s="10" t="s">
        <v>3748</v>
      </c>
      <c r="B417" s="10">
        <v>2625.42</v>
      </c>
      <c r="C417" s="10">
        <v>4150.32</v>
      </c>
      <c r="D417" s="10">
        <v>1183.6400000000001</v>
      </c>
      <c r="E417" s="10">
        <v>6663.22</v>
      </c>
      <c r="F417" s="10">
        <v>791.69</v>
      </c>
      <c r="G417" s="10">
        <v>2096.5700000000002</v>
      </c>
      <c r="H417" s="10">
        <v>1654.62</v>
      </c>
      <c r="I417" s="10">
        <v>3150.73</v>
      </c>
      <c r="J417" s="23">
        <f t="shared" si="792"/>
        <v>45184</v>
      </c>
      <c r="K417" s="24">
        <f t="shared" si="793"/>
        <v>6.6562885823180373E-3</v>
      </c>
      <c r="L417" s="24">
        <f t="shared" si="794"/>
        <v>7.7872882899288065E-3</v>
      </c>
      <c r="M417" s="24">
        <f t="shared" si="795"/>
        <v>1.1839731917694829E-2</v>
      </c>
      <c r="N417" s="24">
        <f t="shared" si="796"/>
        <v>7.6642258496735227E-3</v>
      </c>
      <c r="O417" s="24">
        <f t="shared" si="797"/>
        <v>-2.7711647709379728E-3</v>
      </c>
      <c r="P417" s="24">
        <f t="shared" si="798"/>
        <v>7.7289484688705112E-3</v>
      </c>
      <c r="Q417" s="24">
        <f t="shared" si="799"/>
        <v>3.1039709002727012E-3</v>
      </c>
      <c r="R417" s="24">
        <f t="shared" si="800"/>
        <v>1.2276226337501361E-2</v>
      </c>
      <c r="S417" s="26">
        <f t="shared" si="801"/>
        <v>45184</v>
      </c>
      <c r="T417" s="24">
        <f t="shared" si="802"/>
        <v>4.5865586000654419E-3</v>
      </c>
      <c r="U417" s="24">
        <f t="shared" si="803"/>
        <v>7.2725147615602141E-3</v>
      </c>
      <c r="W417" s="26">
        <f t="shared" si="804"/>
        <v>45184</v>
      </c>
      <c r="X417" s="24">
        <f t="shared" si="805"/>
        <v>7.2725147615602141E-3</v>
      </c>
      <c r="Y417" s="24">
        <f t="shared" si="806"/>
        <v>8.8402595085052393E-3</v>
      </c>
      <c r="Z417" s="24">
        <f t="shared" si="807"/>
        <v>7.5954649907283489E-3</v>
      </c>
      <c r="AA417" s="24">
        <f t="shared" si="808"/>
        <v>7.66742437412126E-3</v>
      </c>
      <c r="AB417" s="24">
        <f t="shared" si="809"/>
        <v>4.5396318201721885E-3</v>
      </c>
      <c r="AC417" s="24">
        <f t="shared" si="810"/>
        <v>1.1625491843811508E-2</v>
      </c>
      <c r="AD417" s="24">
        <f t="shared" si="811"/>
        <v>5.8421538372510481E-3</v>
      </c>
      <c r="AE417" s="24">
        <f t="shared" si="812"/>
        <v>1.1786426116635204E-2</v>
      </c>
    </row>
    <row r="418" spans="1:31" x14ac:dyDescent="0.3">
      <c r="A418" s="10" t="s">
        <v>3749</v>
      </c>
      <c r="B418" s="10">
        <v>2619.4299999999998</v>
      </c>
      <c r="C418" s="10">
        <v>4155.0200000000004</v>
      </c>
      <c r="D418" s="10">
        <v>1167.49</v>
      </c>
      <c r="E418" s="10">
        <v>6652.1</v>
      </c>
      <c r="F418" s="10">
        <v>784.56</v>
      </c>
      <c r="G418" s="10">
        <v>2102.02</v>
      </c>
      <c r="H418" s="10">
        <v>1651.06</v>
      </c>
      <c r="I418" s="10">
        <v>3159.19</v>
      </c>
      <c r="J418" s="23">
        <f t="shared" si="792"/>
        <v>45187</v>
      </c>
      <c r="K418" s="24">
        <f t="shared" si="793"/>
        <v>-2.2815397155503403E-3</v>
      </c>
      <c r="L418" s="24">
        <f t="shared" si="794"/>
        <v>1.1324427995915709E-3</v>
      </c>
      <c r="M418" s="24">
        <f t="shared" si="795"/>
        <v>-1.364435132303754E-2</v>
      </c>
      <c r="N418" s="24">
        <f t="shared" si="796"/>
        <v>-1.6688628020686824E-3</v>
      </c>
      <c r="O418" s="24">
        <f t="shared" si="797"/>
        <v>-9.0060503479898468E-3</v>
      </c>
      <c r="P418" s="24">
        <f t="shared" si="798"/>
        <v>2.5994839189722452E-3</v>
      </c>
      <c r="Q418" s="24">
        <f t="shared" si="799"/>
        <v>-2.1515514136175584E-3</v>
      </c>
      <c r="R418" s="24">
        <f t="shared" si="800"/>
        <v>2.6850920262924127E-3</v>
      </c>
      <c r="S418" s="26">
        <f t="shared" si="801"/>
        <v>45187</v>
      </c>
      <c r="T418" s="24">
        <f t="shared" si="802"/>
        <v>5.0517359535965861E-3</v>
      </c>
      <c r="U418" s="24">
        <f t="shared" si="803"/>
        <v>6.9548730422736901E-3</v>
      </c>
      <c r="W418" s="26">
        <f t="shared" si="804"/>
        <v>45187</v>
      </c>
      <c r="X418" s="24">
        <f t="shared" si="805"/>
        <v>6.9548730422736901E-3</v>
      </c>
      <c r="Y418" s="24">
        <f t="shared" si="806"/>
        <v>8.4374336501410012E-3</v>
      </c>
      <c r="Z418" s="24">
        <f t="shared" si="807"/>
        <v>7.8085867370609168E-3</v>
      </c>
      <c r="AA418" s="24">
        <f t="shared" si="808"/>
        <v>7.7223308023270393E-3</v>
      </c>
      <c r="AB418" s="24">
        <f t="shared" si="809"/>
        <v>5.126509497620957E-3</v>
      </c>
      <c r="AC418" s="24">
        <f t="shared" si="810"/>
        <v>1.0620871345480726E-2</v>
      </c>
      <c r="AD418" s="24">
        <f t="shared" si="811"/>
        <v>5.8017621917178424E-3</v>
      </c>
      <c r="AE418" s="24">
        <f t="shared" si="812"/>
        <v>1.1788905705070397E-2</v>
      </c>
    </row>
    <row r="419" spans="1:31" x14ac:dyDescent="0.3">
      <c r="A419" s="10" t="s">
        <v>3750</v>
      </c>
      <c r="B419" s="10">
        <v>2603.87</v>
      </c>
      <c r="C419" s="10">
        <v>4137.96</v>
      </c>
      <c r="D419" s="10">
        <v>1158.03</v>
      </c>
      <c r="E419" s="10">
        <v>6608.91</v>
      </c>
      <c r="F419" s="10">
        <v>789</v>
      </c>
      <c r="G419" s="10">
        <v>2101.58</v>
      </c>
      <c r="H419" s="10">
        <v>1639.9</v>
      </c>
      <c r="I419" s="10">
        <v>3142.14</v>
      </c>
      <c r="J419" s="23">
        <f t="shared" si="792"/>
        <v>45188</v>
      </c>
      <c r="K419" s="24">
        <f t="shared" si="793"/>
        <v>-5.9402236364399785E-3</v>
      </c>
      <c r="L419" s="24">
        <f t="shared" si="794"/>
        <v>-4.1058767466823909E-3</v>
      </c>
      <c r="M419" s="24">
        <f t="shared" si="795"/>
        <v>-8.1028531293629857E-3</v>
      </c>
      <c r="N419" s="24">
        <f t="shared" si="796"/>
        <v>-6.4926865200464201E-3</v>
      </c>
      <c r="O419" s="24">
        <f t="shared" si="797"/>
        <v>5.6592230039769209E-3</v>
      </c>
      <c r="P419" s="24">
        <f t="shared" si="798"/>
        <v>-2.0932246125160425E-4</v>
      </c>
      <c r="Q419" s="24">
        <f t="shared" si="799"/>
        <v>-6.7592940292902082E-3</v>
      </c>
      <c r="R419" s="24">
        <f t="shared" si="800"/>
        <v>-5.3969530164378332E-3</v>
      </c>
      <c r="S419" s="26">
        <f t="shared" si="801"/>
        <v>45188</v>
      </c>
      <c r="T419" s="24">
        <f t="shared" si="802"/>
        <v>6.2805763693408335E-3</v>
      </c>
      <c r="U419" s="24">
        <f t="shared" si="803"/>
        <v>7.1907729301295444E-3</v>
      </c>
      <c r="W419" s="26">
        <f t="shared" si="804"/>
        <v>45188</v>
      </c>
      <c r="X419" s="24">
        <f t="shared" si="805"/>
        <v>7.1907729301295444E-3</v>
      </c>
      <c r="Y419" s="24">
        <f t="shared" si="806"/>
        <v>8.544732253271195E-3</v>
      </c>
      <c r="Z419" s="24">
        <f t="shared" si="807"/>
        <v>7.7298744633143499E-3</v>
      </c>
      <c r="AA419" s="24">
        <f t="shared" si="808"/>
        <v>7.1603171190014539E-3</v>
      </c>
      <c r="AB419" s="24">
        <f t="shared" si="809"/>
        <v>5.1848266388288969E-3</v>
      </c>
      <c r="AC419" s="24">
        <f t="shared" si="810"/>
        <v>1.060485322496358E-2</v>
      </c>
      <c r="AD419" s="24">
        <f t="shared" si="811"/>
        <v>5.7078389421823632E-3</v>
      </c>
      <c r="AE419" s="24">
        <f t="shared" si="812"/>
        <v>1.0927201502290458E-2</v>
      </c>
    </row>
    <row r="420" spans="1:31" x14ac:dyDescent="0.3">
      <c r="A420" s="10" t="s">
        <v>3751</v>
      </c>
      <c r="B420" s="10">
        <v>2607.64</v>
      </c>
      <c r="C420" s="10">
        <v>4137.6000000000004</v>
      </c>
      <c r="D420" s="10">
        <v>1165.8900000000001</v>
      </c>
      <c r="E420" s="10">
        <v>6645.77</v>
      </c>
      <c r="F420" s="10">
        <v>793.01</v>
      </c>
      <c r="G420" s="10">
        <v>2089.0100000000002</v>
      </c>
      <c r="H420" s="10">
        <v>1646.08</v>
      </c>
      <c r="I420" s="10">
        <v>3170.73</v>
      </c>
      <c r="J420" s="23">
        <f t="shared" si="792"/>
        <v>45189</v>
      </c>
      <c r="K420" s="24">
        <f t="shared" si="793"/>
        <v>1.4478449384953684E-3</v>
      </c>
      <c r="L420" s="24">
        <f t="shared" si="794"/>
        <v>-8.6999391004205506E-5</v>
      </c>
      <c r="M420" s="24">
        <f t="shared" si="795"/>
        <v>6.7873889277481059E-3</v>
      </c>
      <c r="N420" s="24">
        <f t="shared" si="796"/>
        <v>5.5773191040580095E-3</v>
      </c>
      <c r="O420" s="24">
        <f t="shared" si="797"/>
        <v>5.0823827629911111E-3</v>
      </c>
      <c r="P420" s="24">
        <f t="shared" si="798"/>
        <v>-5.9812141341275549E-3</v>
      </c>
      <c r="Q420" s="24">
        <f t="shared" si="799"/>
        <v>3.7685224708823295E-3</v>
      </c>
      <c r="R420" s="24">
        <f t="shared" si="800"/>
        <v>9.098894384082179E-3</v>
      </c>
      <c r="S420" s="26">
        <f t="shared" si="801"/>
        <v>45189</v>
      </c>
      <c r="T420" s="24">
        <f t="shared" si="802"/>
        <v>6.0280347010952199E-3</v>
      </c>
      <c r="U420" s="24">
        <f t="shared" si="803"/>
        <v>7.1918311285477932E-3</v>
      </c>
      <c r="W420" s="26">
        <f t="shared" si="804"/>
        <v>45189</v>
      </c>
      <c r="X420" s="24">
        <f t="shared" si="805"/>
        <v>7.1918311285477932E-3</v>
      </c>
      <c r="Y420" s="24">
        <f t="shared" si="806"/>
        <v>8.5648461027443782E-3</v>
      </c>
      <c r="Z420" s="24">
        <f t="shared" si="807"/>
        <v>7.8630255588969244E-3</v>
      </c>
      <c r="AA420" s="24">
        <f t="shared" si="808"/>
        <v>7.1857585333891215E-3</v>
      </c>
      <c r="AB420" s="24">
        <f t="shared" si="809"/>
        <v>5.0147474098215274E-3</v>
      </c>
      <c r="AC420" s="24">
        <f t="shared" si="810"/>
        <v>1.0807184346425027E-2</v>
      </c>
      <c r="AD420" s="24">
        <f t="shared" si="811"/>
        <v>5.7023896761899699E-3</v>
      </c>
      <c r="AE420" s="24">
        <f t="shared" si="812"/>
        <v>1.0984381370262029E-2</v>
      </c>
    </row>
    <row r="421" spans="1:31" x14ac:dyDescent="0.3">
      <c r="A421" s="10" t="s">
        <v>3752</v>
      </c>
      <c r="B421" s="10">
        <v>2567.3200000000002</v>
      </c>
      <c r="C421" s="10">
        <v>4073.1</v>
      </c>
      <c r="D421" s="10">
        <v>1148.77</v>
      </c>
      <c r="E421" s="10">
        <v>6537.98</v>
      </c>
      <c r="F421" s="10">
        <v>790.9</v>
      </c>
      <c r="G421" s="10">
        <v>2055.89</v>
      </c>
      <c r="H421" s="10">
        <v>1627.64</v>
      </c>
      <c r="I421" s="10">
        <v>3096.62</v>
      </c>
      <c r="J421" s="23">
        <f t="shared" si="792"/>
        <v>45190</v>
      </c>
      <c r="K421" s="24">
        <f t="shared" si="793"/>
        <v>-1.5462257060023465E-2</v>
      </c>
      <c r="L421" s="24">
        <f t="shared" si="794"/>
        <v>-1.5588747099768097E-2</v>
      </c>
      <c r="M421" s="24">
        <f t="shared" si="795"/>
        <v>-1.4684061103534707E-2</v>
      </c>
      <c r="N421" s="24">
        <f t="shared" si="796"/>
        <v>-1.6219339519724763E-2</v>
      </c>
      <c r="O421" s="24">
        <f t="shared" si="797"/>
        <v>-2.660748288167869E-3</v>
      </c>
      <c r="P421" s="24">
        <f t="shared" si="798"/>
        <v>-1.5854399931067964E-2</v>
      </c>
      <c r="Q421" s="24">
        <f t="shared" si="799"/>
        <v>-1.1202371695178792E-2</v>
      </c>
      <c r="R421" s="24">
        <f t="shared" si="800"/>
        <v>-2.3373166431705061E-2</v>
      </c>
      <c r="S421" s="26">
        <f t="shared" si="801"/>
        <v>45190</v>
      </c>
      <c r="T421" s="24">
        <f t="shared" si="802"/>
        <v>8.3280989917162949E-3</v>
      </c>
      <c r="U421" s="24">
        <f t="shared" si="803"/>
        <v>8.1469624117621892E-3</v>
      </c>
      <c r="W421" s="26">
        <f t="shared" si="804"/>
        <v>45190</v>
      </c>
      <c r="X421" s="24">
        <f t="shared" si="805"/>
        <v>8.1469624117621892E-3</v>
      </c>
      <c r="Y421" s="24">
        <f t="shared" si="806"/>
        <v>9.3084167285736093E-3</v>
      </c>
      <c r="Z421" s="24">
        <f t="shared" si="807"/>
        <v>8.3322074774891328E-3</v>
      </c>
      <c r="AA421" s="24">
        <f t="shared" si="808"/>
        <v>8.0630882784707963E-3</v>
      </c>
      <c r="AB421" s="24">
        <f t="shared" si="809"/>
        <v>4.8724059482201558E-3</v>
      </c>
      <c r="AC421" s="24">
        <f t="shared" si="810"/>
        <v>1.1452638410927071E-2</v>
      </c>
      <c r="AD421" s="24">
        <f t="shared" si="811"/>
        <v>6.2563055760364254E-3</v>
      </c>
      <c r="AE421" s="24">
        <f t="shared" si="812"/>
        <v>1.2128891922203046E-2</v>
      </c>
    </row>
    <row r="422" spans="1:31" x14ac:dyDescent="0.3">
      <c r="A422" s="10" t="s">
        <v>3753</v>
      </c>
      <c r="B422" s="10">
        <v>2592.44</v>
      </c>
      <c r="C422" s="10">
        <v>4111.03</v>
      </c>
      <c r="D422" s="10">
        <v>1156.3</v>
      </c>
      <c r="E422" s="10">
        <v>6577.07</v>
      </c>
      <c r="F422" s="10">
        <v>794.68</v>
      </c>
      <c r="G422" s="10">
        <v>2082.52</v>
      </c>
      <c r="H422" s="10">
        <v>1630.17</v>
      </c>
      <c r="I422" s="10">
        <v>3134.52</v>
      </c>
      <c r="J422" s="23">
        <f t="shared" si="792"/>
        <v>45191</v>
      </c>
      <c r="K422" s="24">
        <f t="shared" si="793"/>
        <v>9.7845223813157745E-3</v>
      </c>
      <c r="L422" s="24">
        <f t="shared" si="794"/>
        <v>9.3123173995237618E-3</v>
      </c>
      <c r="M422" s="24">
        <f t="shared" si="795"/>
        <v>6.5548369125238981E-3</v>
      </c>
      <c r="N422" s="24">
        <f t="shared" si="796"/>
        <v>5.9789109174392951E-3</v>
      </c>
      <c r="O422" s="24">
        <f t="shared" si="797"/>
        <v>4.7793652800607322E-3</v>
      </c>
      <c r="P422" s="24">
        <f t="shared" si="798"/>
        <v>1.2953027642529591E-2</v>
      </c>
      <c r="Q422" s="24">
        <f t="shared" si="799"/>
        <v>1.5543977783785135E-3</v>
      </c>
      <c r="R422" s="24">
        <f t="shared" si="800"/>
        <v>1.2239151074397325E-2</v>
      </c>
      <c r="S422" s="26">
        <f t="shared" si="801"/>
        <v>45191</v>
      </c>
      <c r="T422" s="24">
        <f t="shared" si="802"/>
        <v>9.3058781687367278E-3</v>
      </c>
      <c r="U422" s="24">
        <f t="shared" si="803"/>
        <v>8.124487294221305E-3</v>
      </c>
      <c r="W422" s="26">
        <f t="shared" si="804"/>
        <v>45191</v>
      </c>
      <c r="X422" s="24">
        <f t="shared" si="805"/>
        <v>8.124487294221305E-3</v>
      </c>
      <c r="Y422" s="24">
        <f t="shared" si="806"/>
        <v>9.3060750649475235E-3</v>
      </c>
      <c r="Z422" s="24">
        <f t="shared" si="807"/>
        <v>7.9324973284207838E-3</v>
      </c>
      <c r="AA422" s="24">
        <f t="shared" si="808"/>
        <v>7.964087184850888E-3</v>
      </c>
      <c r="AB422" s="24">
        <f t="shared" si="809"/>
        <v>4.8505538808404263E-3</v>
      </c>
      <c r="AC422" s="24">
        <f t="shared" si="810"/>
        <v>1.1569737790660506E-2</v>
      </c>
      <c r="AD422" s="24">
        <f t="shared" si="811"/>
        <v>6.2011144119982504E-3</v>
      </c>
      <c r="AE422" s="24">
        <f t="shared" si="812"/>
        <v>1.2185766610407572E-2</v>
      </c>
    </row>
    <row r="423" spans="1:31" x14ac:dyDescent="0.3">
      <c r="A423" s="10" t="s">
        <v>3753</v>
      </c>
      <c r="B423" s="10">
        <v>2592.44</v>
      </c>
      <c r="C423" s="10">
        <v>4111.03</v>
      </c>
      <c r="D423" s="10">
        <v>1156.3</v>
      </c>
      <c r="E423" s="10">
        <v>6577.07</v>
      </c>
      <c r="F423" s="10">
        <v>794.68</v>
      </c>
      <c r="G423" s="10">
        <v>2082.52</v>
      </c>
      <c r="H423" s="10">
        <v>1630.17</v>
      </c>
      <c r="I423" s="10">
        <v>3134.52</v>
      </c>
      <c r="J423" s="23">
        <f t="shared" ref="J423:J444" si="813">DATEVALUE(A423)</f>
        <v>45191</v>
      </c>
      <c r="K423" s="24">
        <f t="shared" ref="K423:K444" si="814">B423/B422-1</f>
        <v>0</v>
      </c>
      <c r="L423" s="24">
        <f t="shared" ref="L423:L444" si="815">C423/C422-1</f>
        <v>0</v>
      </c>
      <c r="M423" s="24">
        <f t="shared" ref="M423:M444" si="816">D423/D422-1</f>
        <v>0</v>
      </c>
      <c r="N423" s="24">
        <f t="shared" ref="N423:N444" si="817">E423/E422-1</f>
        <v>0</v>
      </c>
      <c r="O423" s="24">
        <f t="shared" ref="O423:O444" si="818">F423/F422-1</f>
        <v>0</v>
      </c>
      <c r="P423" s="24">
        <f t="shared" ref="P423:P444" si="819">G423/G422-1</f>
        <v>0</v>
      </c>
      <c r="Q423" s="24">
        <f t="shared" ref="Q423:Q444" si="820">H423/H422-1</f>
        <v>0</v>
      </c>
      <c r="R423" s="24">
        <f t="shared" ref="R423:R444" si="821">I423/I422-1</f>
        <v>0</v>
      </c>
      <c r="S423" s="26">
        <f t="shared" ref="S423:S444" si="822">J423</f>
        <v>45191</v>
      </c>
      <c r="T423" s="24">
        <f t="shared" ref="T423:T444" si="823">STDEV(K419:K423)</f>
        <v>9.3743605411085139E-3</v>
      </c>
      <c r="U423" s="24">
        <f t="shared" ref="U423:U444" si="824">X423</f>
        <v>7.9895871674591969E-3</v>
      </c>
      <c r="W423" s="26">
        <f t="shared" ref="W423:W444" si="825">J423</f>
        <v>45191</v>
      </c>
      <c r="X423" s="24">
        <f t="shared" ref="X423:X444" si="826">STDEV(K404:K423)</f>
        <v>7.9895871674591969E-3</v>
      </c>
      <c r="Y423" s="24">
        <f t="shared" ref="Y423:Y444" si="827">STDEV(L404:L423)</f>
        <v>9.0057105207515115E-3</v>
      </c>
      <c r="Z423" s="24">
        <f t="shared" ref="Z423:Z444" si="828">STDEV(M404:M423)</f>
        <v>7.9272642991061355E-3</v>
      </c>
      <c r="AA423" s="24">
        <f t="shared" ref="AA423:AA444" si="829">STDEV(N404:N423)</f>
        <v>7.5862681237500208E-3</v>
      </c>
      <c r="AB423" s="24">
        <f t="shared" ref="AB423:AB444" si="830">STDEV(O404:O423)</f>
        <v>4.8568750061425579E-3</v>
      </c>
      <c r="AC423" s="24">
        <f t="shared" ref="AC423:AC444" si="831">STDEV(P404:P423)</f>
        <v>1.1421995833462501E-2</v>
      </c>
      <c r="AD423" s="24">
        <f t="shared" ref="AD423:AD444" si="832">STDEV(Q404:Q423)</f>
        <v>6.108076146440794E-3</v>
      </c>
      <c r="AE423" s="24">
        <f t="shared" ref="AE423:AE444" si="833">STDEV(R404:R423)</f>
        <v>1.1463372997466538E-2</v>
      </c>
    </row>
    <row r="424" spans="1:31" x14ac:dyDescent="0.3">
      <c r="A424" s="10" t="s">
        <v>3754</v>
      </c>
      <c r="B424" s="10">
        <v>2569.8200000000002</v>
      </c>
      <c r="C424" s="10">
        <v>4065.6</v>
      </c>
      <c r="D424" s="10">
        <v>1154.78</v>
      </c>
      <c r="E424" s="10">
        <v>6502.75</v>
      </c>
      <c r="F424" s="10">
        <v>794.58</v>
      </c>
      <c r="G424" s="10">
        <v>2059.42</v>
      </c>
      <c r="H424" s="10">
        <v>1627.61</v>
      </c>
      <c r="I424" s="10">
        <v>3071.42</v>
      </c>
      <c r="J424" s="23">
        <f t="shared" si="813"/>
        <v>45194</v>
      </c>
      <c r="K424" s="24">
        <f t="shared" si="814"/>
        <v>-8.7253706932465258E-3</v>
      </c>
      <c r="L424" s="24">
        <f t="shared" si="815"/>
        <v>-1.105075856902038E-2</v>
      </c>
      <c r="M424" s="24">
        <f t="shared" si="816"/>
        <v>-1.3145377497189026E-3</v>
      </c>
      <c r="N424" s="24">
        <f t="shared" si="817"/>
        <v>-1.1299864529342063E-2</v>
      </c>
      <c r="O424" s="24">
        <f t="shared" si="818"/>
        <v>-1.2583681481848075E-4</v>
      </c>
      <c r="P424" s="24">
        <f t="shared" si="819"/>
        <v>-1.1092330445806042E-2</v>
      </c>
      <c r="Q424" s="24">
        <f t="shared" si="820"/>
        <v>-1.5703883644038186E-3</v>
      </c>
      <c r="R424" s="24">
        <f t="shared" si="821"/>
        <v>-2.0130673914985353E-2</v>
      </c>
      <c r="S424" s="26">
        <f t="shared" si="822"/>
        <v>45194</v>
      </c>
      <c r="T424" s="24">
        <f t="shared" si="823"/>
        <v>9.7401086459733346E-3</v>
      </c>
      <c r="U424" s="24">
        <f t="shared" si="824"/>
        <v>8.2615427577784877E-3</v>
      </c>
      <c r="W424" s="26">
        <f t="shared" si="825"/>
        <v>45194</v>
      </c>
      <c r="X424" s="24">
        <f t="shared" si="826"/>
        <v>8.2615427577784877E-3</v>
      </c>
      <c r="Y424" s="24">
        <f t="shared" si="827"/>
        <v>9.3438735756314704E-3</v>
      </c>
      <c r="Z424" s="24">
        <f t="shared" si="828"/>
        <v>7.8836323071033894E-3</v>
      </c>
      <c r="AA424" s="24">
        <f t="shared" si="829"/>
        <v>8.0652406449774981E-3</v>
      </c>
      <c r="AB424" s="24">
        <f t="shared" si="830"/>
        <v>4.8428557160862537E-3</v>
      </c>
      <c r="AC424" s="24">
        <f t="shared" si="831"/>
        <v>1.1476402779413298E-2</v>
      </c>
      <c r="AD424" s="24">
        <f t="shared" si="832"/>
        <v>6.113589096491465E-3</v>
      </c>
      <c r="AE424" s="24">
        <f t="shared" si="833"/>
        <v>1.254566267788672E-2</v>
      </c>
    </row>
    <row r="425" spans="1:31" x14ac:dyDescent="0.3">
      <c r="A425" s="10" t="s">
        <v>3755</v>
      </c>
      <c r="B425" s="10">
        <v>2545.48</v>
      </c>
      <c r="C425" s="10">
        <v>4020.25</v>
      </c>
      <c r="D425" s="10">
        <v>1153.54</v>
      </c>
      <c r="E425" s="10">
        <v>6462.8</v>
      </c>
      <c r="F425" s="10">
        <v>788.07</v>
      </c>
      <c r="G425" s="10">
        <v>2026.42</v>
      </c>
      <c r="H425" s="10">
        <v>1618.43</v>
      </c>
      <c r="I425" s="10">
        <v>3031.01</v>
      </c>
      <c r="J425" s="23">
        <f t="shared" si="813"/>
        <v>45195</v>
      </c>
      <c r="K425" s="24">
        <f t="shared" si="814"/>
        <v>-9.471480492797224E-3</v>
      </c>
      <c r="L425" s="24">
        <f t="shared" si="815"/>
        <v>-1.1154565131837879E-2</v>
      </c>
      <c r="M425" s="24">
        <f t="shared" si="816"/>
        <v>-1.0737976064705279E-3</v>
      </c>
      <c r="N425" s="24">
        <f t="shared" si="817"/>
        <v>-6.1435546499557514E-3</v>
      </c>
      <c r="O425" s="24">
        <f t="shared" si="818"/>
        <v>-8.1930076266706342E-3</v>
      </c>
      <c r="P425" s="24">
        <f t="shared" si="819"/>
        <v>-1.602392906740735E-2</v>
      </c>
      <c r="Q425" s="24">
        <f t="shared" si="820"/>
        <v>-5.6401717856242595E-3</v>
      </c>
      <c r="R425" s="24">
        <f t="shared" si="821"/>
        <v>-1.3156780902644383E-2</v>
      </c>
      <c r="S425" s="26">
        <f t="shared" si="822"/>
        <v>45195</v>
      </c>
      <c r="T425" s="24">
        <f t="shared" si="823"/>
        <v>9.831837799186385E-3</v>
      </c>
      <c r="U425" s="24">
        <f t="shared" si="824"/>
        <v>7.9763318859440088E-3</v>
      </c>
      <c r="W425" s="26">
        <f t="shared" si="825"/>
        <v>45195</v>
      </c>
      <c r="X425" s="24">
        <f t="shared" si="826"/>
        <v>7.9763318859440088E-3</v>
      </c>
      <c r="Y425" s="24">
        <f t="shared" si="827"/>
        <v>8.8974940151691651E-3</v>
      </c>
      <c r="Z425" s="24">
        <f t="shared" si="828"/>
        <v>7.7998961655467046E-3</v>
      </c>
      <c r="AA425" s="24">
        <f t="shared" si="829"/>
        <v>7.8551139708003866E-3</v>
      </c>
      <c r="AB425" s="24">
        <f t="shared" si="830"/>
        <v>5.0558766503441292E-3</v>
      </c>
      <c r="AC425" s="24">
        <f t="shared" si="831"/>
        <v>1.0993532717321126E-2</v>
      </c>
      <c r="AD425" s="24">
        <f t="shared" si="832"/>
        <v>6.0846375026538096E-3</v>
      </c>
      <c r="AE425" s="24">
        <f t="shared" si="833"/>
        <v>1.242414932400456E-2</v>
      </c>
    </row>
    <row r="426" spans="1:31" x14ac:dyDescent="0.3">
      <c r="A426" s="10" t="s">
        <v>3756</v>
      </c>
      <c r="B426" s="10">
        <v>2557.9699999999998</v>
      </c>
      <c r="C426" s="10">
        <v>4034</v>
      </c>
      <c r="D426" s="10">
        <v>1162.9000000000001</v>
      </c>
      <c r="E426" s="10">
        <v>6432</v>
      </c>
      <c r="F426" s="10">
        <v>784.46</v>
      </c>
      <c r="G426" s="10">
        <v>2046.2</v>
      </c>
      <c r="H426" s="10">
        <v>1599.48</v>
      </c>
      <c r="I426" s="10">
        <v>3036.91</v>
      </c>
      <c r="J426" s="23">
        <f t="shared" si="813"/>
        <v>45196</v>
      </c>
      <c r="K426" s="24">
        <f t="shared" si="814"/>
        <v>4.9067366469190965E-3</v>
      </c>
      <c r="L426" s="24">
        <f t="shared" si="815"/>
        <v>3.4201853118587255E-3</v>
      </c>
      <c r="M426" s="24">
        <f t="shared" si="816"/>
        <v>8.114152955250864E-3</v>
      </c>
      <c r="N426" s="24">
        <f t="shared" si="817"/>
        <v>-4.7657362134060355E-3</v>
      </c>
      <c r="O426" s="24">
        <f t="shared" si="818"/>
        <v>-4.5808113492455949E-3</v>
      </c>
      <c r="P426" s="24">
        <f t="shared" si="819"/>
        <v>9.7610564443697534E-3</v>
      </c>
      <c r="Q426" s="24">
        <f t="shared" si="820"/>
        <v>-1.1708878357420516E-2</v>
      </c>
      <c r="R426" s="24">
        <f t="shared" si="821"/>
        <v>1.9465458708483041E-3</v>
      </c>
      <c r="S426" s="26">
        <f t="shared" si="822"/>
        <v>45196</v>
      </c>
      <c r="T426" s="24">
        <f t="shared" si="823"/>
        <v>8.4142163024448335E-3</v>
      </c>
      <c r="U426" s="24">
        <f t="shared" si="824"/>
        <v>8.0196923718580098E-3</v>
      </c>
      <c r="W426" s="26">
        <f t="shared" si="825"/>
        <v>45196</v>
      </c>
      <c r="X426" s="24">
        <f t="shared" si="826"/>
        <v>8.0196923718580098E-3</v>
      </c>
      <c r="Y426" s="24">
        <f t="shared" si="827"/>
        <v>8.8995368266221314E-3</v>
      </c>
      <c r="Z426" s="24">
        <f t="shared" si="828"/>
        <v>8.0944407856509328E-3</v>
      </c>
      <c r="AA426" s="24">
        <f t="shared" si="829"/>
        <v>7.6418257127070467E-3</v>
      </c>
      <c r="AB426" s="24">
        <f t="shared" si="830"/>
        <v>5.1630164790494072E-3</v>
      </c>
      <c r="AC426" s="24">
        <f t="shared" si="831"/>
        <v>1.1130981598076982E-2</v>
      </c>
      <c r="AD426" s="24">
        <f t="shared" si="832"/>
        <v>6.5560739618188086E-3</v>
      </c>
      <c r="AE426" s="24">
        <f t="shared" si="833"/>
        <v>1.2113330734864357E-2</v>
      </c>
    </row>
    <row r="427" spans="1:31" x14ac:dyDescent="0.3">
      <c r="A427" s="10" t="s">
        <v>3757</v>
      </c>
      <c r="B427" s="10">
        <v>2584.5300000000002</v>
      </c>
      <c r="C427" s="10">
        <v>4078.5</v>
      </c>
      <c r="D427" s="10">
        <v>1169.1500000000001</v>
      </c>
      <c r="E427" s="10">
        <v>6460.31</v>
      </c>
      <c r="F427" s="10">
        <v>773.56</v>
      </c>
      <c r="G427" s="10">
        <v>2080.0300000000002</v>
      </c>
      <c r="H427" s="10">
        <v>1606.94</v>
      </c>
      <c r="I427" s="10">
        <v>3089.32</v>
      </c>
      <c r="J427" s="23">
        <f t="shared" si="813"/>
        <v>45197</v>
      </c>
      <c r="K427" s="24">
        <f t="shared" si="814"/>
        <v>1.0383233579752904E-2</v>
      </c>
      <c r="L427" s="24">
        <f t="shared" si="815"/>
        <v>1.1031234506693188E-2</v>
      </c>
      <c r="M427" s="24">
        <f t="shared" si="816"/>
        <v>5.3744947974889712E-3</v>
      </c>
      <c r="N427" s="24">
        <f t="shared" si="817"/>
        <v>4.4014303482586836E-3</v>
      </c>
      <c r="O427" s="24">
        <f t="shared" si="818"/>
        <v>-1.3894908599546341E-2</v>
      </c>
      <c r="P427" s="24">
        <f t="shared" si="819"/>
        <v>1.653308571987111E-2</v>
      </c>
      <c r="Q427" s="24">
        <f t="shared" si="820"/>
        <v>4.6640158051367564E-3</v>
      </c>
      <c r="R427" s="24">
        <f t="shared" si="821"/>
        <v>1.7257673095350201E-2</v>
      </c>
      <c r="S427" s="26">
        <f t="shared" si="822"/>
        <v>45197</v>
      </c>
      <c r="T427" s="24">
        <f t="shared" si="823"/>
        <v>8.6028868580776303E-3</v>
      </c>
      <c r="U427" s="24">
        <f t="shared" si="824"/>
        <v>7.7023468268395965E-3</v>
      </c>
      <c r="W427" s="26">
        <f t="shared" si="825"/>
        <v>45197</v>
      </c>
      <c r="X427" s="24">
        <f t="shared" si="826"/>
        <v>7.7023468268395965E-3</v>
      </c>
      <c r="Y427" s="24">
        <f t="shared" si="827"/>
        <v>8.2506443755696896E-3</v>
      </c>
      <c r="Z427" s="24">
        <f t="shared" si="828"/>
        <v>8.1917741510648037E-3</v>
      </c>
      <c r="AA427" s="24">
        <f t="shared" si="829"/>
        <v>7.4707392367224703E-3</v>
      </c>
      <c r="AB427" s="24">
        <f t="shared" si="830"/>
        <v>6.0150781578877386E-3</v>
      </c>
      <c r="AC427" s="24">
        <f t="shared" si="831"/>
        <v>1.0016984997046079E-2</v>
      </c>
      <c r="AD427" s="24">
        <f t="shared" si="832"/>
        <v>5.7214156428781349E-3</v>
      </c>
      <c r="AE427" s="24">
        <f t="shared" si="833"/>
        <v>1.2514504705357952E-2</v>
      </c>
    </row>
    <row r="428" spans="1:31" x14ac:dyDescent="0.3">
      <c r="A428" s="10" t="s">
        <v>3758</v>
      </c>
      <c r="B428" s="10">
        <v>2516.81</v>
      </c>
      <c r="C428" s="10">
        <v>3978.79</v>
      </c>
      <c r="D428" s="10">
        <v>1140.93</v>
      </c>
      <c r="E428" s="10">
        <v>6385.94</v>
      </c>
      <c r="F428" s="10">
        <v>762.49</v>
      </c>
      <c r="G428" s="10">
        <v>2008.15</v>
      </c>
      <c r="H428" s="10">
        <v>1603.05</v>
      </c>
      <c r="I428" s="10">
        <v>3031.04</v>
      </c>
      <c r="J428" s="23">
        <f t="shared" si="813"/>
        <v>45208</v>
      </c>
      <c r="K428" s="24">
        <f t="shared" si="814"/>
        <v>-2.620205607982895E-2</v>
      </c>
      <c r="L428" s="24">
        <f t="shared" si="815"/>
        <v>-2.4447713620203482E-2</v>
      </c>
      <c r="M428" s="24">
        <f t="shared" si="816"/>
        <v>-2.4137193687721825E-2</v>
      </c>
      <c r="N428" s="24">
        <f t="shared" si="817"/>
        <v>-1.1511831475579437E-2</v>
      </c>
      <c r="O428" s="24">
        <f t="shared" si="818"/>
        <v>-1.431046072702824E-2</v>
      </c>
      <c r="P428" s="24">
        <f t="shared" si="819"/>
        <v>-3.4557193886626703E-2</v>
      </c>
      <c r="Q428" s="24">
        <f t="shared" si="820"/>
        <v>-2.4207499968885715E-3</v>
      </c>
      <c r="R428" s="24">
        <f t="shared" si="821"/>
        <v>-1.8864992943431025E-2</v>
      </c>
      <c r="S428" s="26">
        <f t="shared" si="822"/>
        <v>45208</v>
      </c>
      <c r="T428" s="24">
        <f t="shared" si="823"/>
        <v>1.4272441454197685E-2</v>
      </c>
      <c r="U428" s="24">
        <f t="shared" si="824"/>
        <v>9.6548031052686601E-3</v>
      </c>
      <c r="W428" s="26">
        <f t="shared" si="825"/>
        <v>45208</v>
      </c>
      <c r="X428" s="24">
        <f t="shared" si="826"/>
        <v>9.6548031052686601E-3</v>
      </c>
      <c r="Y428" s="24">
        <f t="shared" si="827"/>
        <v>9.9434041441927405E-3</v>
      </c>
      <c r="Z428" s="24">
        <f t="shared" si="828"/>
        <v>9.2463464623136291E-3</v>
      </c>
      <c r="AA428" s="24">
        <f t="shared" si="829"/>
        <v>7.815696999045189E-3</v>
      </c>
      <c r="AB428" s="24">
        <f t="shared" si="830"/>
        <v>6.7346482738484302E-3</v>
      </c>
      <c r="AC428" s="24">
        <f t="shared" si="831"/>
        <v>1.2872416689273403E-2</v>
      </c>
      <c r="AD428" s="24">
        <f t="shared" si="832"/>
        <v>5.7215072030658495E-3</v>
      </c>
      <c r="AE428" s="24">
        <f t="shared" si="833"/>
        <v>1.3213168515253551E-2</v>
      </c>
    </row>
    <row r="429" spans="1:31" x14ac:dyDescent="0.3">
      <c r="A429" s="10" t="s">
        <v>3759</v>
      </c>
      <c r="B429" s="10">
        <v>2482.14</v>
      </c>
      <c r="C429" s="10">
        <v>3922.69</v>
      </c>
      <c r="D429" s="10">
        <v>1123</v>
      </c>
      <c r="E429" s="10">
        <v>6323.32</v>
      </c>
      <c r="F429" s="10">
        <v>756.85</v>
      </c>
      <c r="G429" s="10">
        <v>1972.18</v>
      </c>
      <c r="H429" s="10">
        <v>1586.78</v>
      </c>
      <c r="I429" s="10">
        <v>2968.7</v>
      </c>
      <c r="J429" s="23">
        <f t="shared" si="813"/>
        <v>45209</v>
      </c>
      <c r="K429" s="24">
        <f t="shared" si="814"/>
        <v>-1.3775374382651084E-2</v>
      </c>
      <c r="L429" s="24">
        <f t="shared" si="815"/>
        <v>-1.4099763998602577E-2</v>
      </c>
      <c r="M429" s="24">
        <f t="shared" si="816"/>
        <v>-1.57152498400428E-2</v>
      </c>
      <c r="N429" s="24">
        <f t="shared" si="817"/>
        <v>-9.8059173747325756E-3</v>
      </c>
      <c r="O429" s="24">
        <f t="shared" si="818"/>
        <v>-7.3968183189287995E-3</v>
      </c>
      <c r="P429" s="24">
        <f t="shared" si="819"/>
        <v>-1.7912008565097226E-2</v>
      </c>
      <c r="Q429" s="24">
        <f t="shared" si="820"/>
        <v>-1.0149402701100985E-2</v>
      </c>
      <c r="R429" s="24">
        <f t="shared" si="821"/>
        <v>-2.0567198057432456E-2</v>
      </c>
      <c r="S429" s="26">
        <f t="shared" si="822"/>
        <v>45209</v>
      </c>
      <c r="T429" s="24">
        <f t="shared" si="823"/>
        <v>1.4701518481707877E-2</v>
      </c>
      <c r="U429" s="24">
        <f t="shared" si="824"/>
        <v>1.0018933521899098E-2</v>
      </c>
      <c r="W429" s="26">
        <f t="shared" si="825"/>
        <v>45209</v>
      </c>
      <c r="X429" s="24">
        <f t="shared" si="826"/>
        <v>1.0018933521899098E-2</v>
      </c>
      <c r="Y429" s="24">
        <f t="shared" si="827"/>
        <v>1.0298986172582921E-2</v>
      </c>
      <c r="Z429" s="24">
        <f t="shared" si="828"/>
        <v>9.681284496324067E-3</v>
      </c>
      <c r="AA429" s="24">
        <f t="shared" si="829"/>
        <v>8.0105517422399703E-3</v>
      </c>
      <c r="AB429" s="24">
        <f t="shared" si="830"/>
        <v>6.8516403885542044E-3</v>
      </c>
      <c r="AC429" s="24">
        <f t="shared" si="831"/>
        <v>1.3337921448058628E-2</v>
      </c>
      <c r="AD429" s="24">
        <f t="shared" si="832"/>
        <v>5.9709746986507392E-3</v>
      </c>
      <c r="AE429" s="24">
        <f t="shared" si="833"/>
        <v>1.3942089445388509E-2</v>
      </c>
    </row>
    <row r="430" spans="1:31" x14ac:dyDescent="0.3">
      <c r="A430" s="10" t="s">
        <v>3760</v>
      </c>
      <c r="B430" s="10">
        <v>2491.31</v>
      </c>
      <c r="C430" s="10">
        <v>3941.63</v>
      </c>
      <c r="D430" s="10">
        <v>1121.71</v>
      </c>
      <c r="E430" s="10">
        <v>6349.05</v>
      </c>
      <c r="F430" s="10">
        <v>757.36</v>
      </c>
      <c r="G430" s="10">
        <v>1980.45</v>
      </c>
      <c r="H430" s="10">
        <v>1591.14</v>
      </c>
      <c r="I430" s="10">
        <v>2980.12</v>
      </c>
      <c r="J430" s="23">
        <f t="shared" si="813"/>
        <v>45210</v>
      </c>
      <c r="K430" s="24">
        <f t="shared" si="814"/>
        <v>3.694392741746988E-3</v>
      </c>
      <c r="L430" s="24">
        <f t="shared" si="815"/>
        <v>4.8283193420841641E-3</v>
      </c>
      <c r="M430" s="24">
        <f t="shared" si="816"/>
        <v>-1.1487088156723058E-3</v>
      </c>
      <c r="N430" s="24">
        <f t="shared" si="817"/>
        <v>4.0690649848498239E-3</v>
      </c>
      <c r="O430" s="24">
        <f t="shared" si="818"/>
        <v>6.738455440311597E-4</v>
      </c>
      <c r="P430" s="24">
        <f t="shared" si="819"/>
        <v>4.1933292093012664E-3</v>
      </c>
      <c r="Q430" s="24">
        <f t="shared" si="820"/>
        <v>2.7477028951714555E-3</v>
      </c>
      <c r="R430" s="24">
        <f t="shared" si="821"/>
        <v>3.8468016303432329E-3</v>
      </c>
      <c r="S430" s="26">
        <f t="shared" si="822"/>
        <v>45210</v>
      </c>
      <c r="T430" s="24">
        <f t="shared" si="823"/>
        <v>1.527827745080299E-2</v>
      </c>
      <c r="U430" s="24">
        <f t="shared" si="824"/>
        <v>9.8985482153359974E-3</v>
      </c>
      <c r="W430" s="26">
        <f t="shared" si="825"/>
        <v>45210</v>
      </c>
      <c r="X430" s="24">
        <f t="shared" si="826"/>
        <v>9.8985482153359974E-3</v>
      </c>
      <c r="Y430" s="24">
        <f t="shared" si="827"/>
        <v>1.0156430865891254E-2</v>
      </c>
      <c r="Z430" s="24">
        <f t="shared" si="828"/>
        <v>9.5972497961874497E-3</v>
      </c>
      <c r="AA430" s="24">
        <f t="shared" si="829"/>
        <v>7.9440099354787796E-3</v>
      </c>
      <c r="AB430" s="24">
        <f t="shared" si="830"/>
        <v>6.8698784887528449E-3</v>
      </c>
      <c r="AC430" s="24">
        <f t="shared" si="831"/>
        <v>1.3086780922121457E-2</v>
      </c>
      <c r="AD430" s="24">
        <f t="shared" si="832"/>
        <v>5.8095777605555038E-3</v>
      </c>
      <c r="AE430" s="24">
        <f t="shared" si="833"/>
        <v>1.3919070864116791E-2</v>
      </c>
    </row>
    <row r="431" spans="1:31" x14ac:dyDescent="0.3">
      <c r="A431" s="10" t="s">
        <v>3761</v>
      </c>
      <c r="B431" s="10">
        <v>2498.4499999999998</v>
      </c>
      <c r="C431" s="10">
        <v>3948.64</v>
      </c>
      <c r="D431" s="10">
        <v>1128.54</v>
      </c>
      <c r="E431" s="10">
        <v>6382.46</v>
      </c>
      <c r="F431" s="10">
        <v>763.5</v>
      </c>
      <c r="G431" s="10">
        <v>1976.57</v>
      </c>
      <c r="H431" s="10">
        <v>1597.3</v>
      </c>
      <c r="I431" s="10">
        <v>3003.39</v>
      </c>
      <c r="J431" s="23">
        <f t="shared" si="813"/>
        <v>45211</v>
      </c>
      <c r="K431" s="24">
        <f t="shared" si="814"/>
        <v>2.8659620842046429E-3</v>
      </c>
      <c r="L431" s="24">
        <f t="shared" si="815"/>
        <v>1.778452061710345E-3</v>
      </c>
      <c r="M431" s="24">
        <f t="shared" si="816"/>
        <v>6.088917812981931E-3</v>
      </c>
      <c r="N431" s="24">
        <f t="shared" si="817"/>
        <v>5.2622045817878327E-3</v>
      </c>
      <c r="O431" s="24">
        <f t="shared" si="818"/>
        <v>8.1071089046160782E-3</v>
      </c>
      <c r="P431" s="24">
        <f t="shared" si="819"/>
        <v>-1.9591506980737305E-3</v>
      </c>
      <c r="Q431" s="24">
        <f t="shared" si="820"/>
        <v>3.8714380884146138E-3</v>
      </c>
      <c r="R431" s="24">
        <f t="shared" si="821"/>
        <v>7.8084103995812448E-3</v>
      </c>
      <c r="S431" s="26">
        <f t="shared" si="822"/>
        <v>45211</v>
      </c>
      <c r="T431" s="24">
        <f t="shared" si="823"/>
        <v>1.4998924312958954E-2</v>
      </c>
      <c r="U431" s="24">
        <f t="shared" si="824"/>
        <v>9.8978164188011052E-3</v>
      </c>
      <c r="W431" s="26">
        <f t="shared" si="825"/>
        <v>45211</v>
      </c>
      <c r="X431" s="24">
        <f t="shared" si="826"/>
        <v>9.8978164188011052E-3</v>
      </c>
      <c r="Y431" s="24">
        <f t="shared" si="827"/>
        <v>1.013043780049247E-2</v>
      </c>
      <c r="Z431" s="24">
        <f t="shared" si="828"/>
        <v>9.764935961358823E-3</v>
      </c>
      <c r="AA431" s="24">
        <f t="shared" si="829"/>
        <v>7.9254412406101413E-3</v>
      </c>
      <c r="AB431" s="24">
        <f t="shared" si="830"/>
        <v>7.1503311381871399E-3</v>
      </c>
      <c r="AC431" s="24">
        <f t="shared" si="831"/>
        <v>1.3074488874881806E-2</v>
      </c>
      <c r="AD431" s="24">
        <f t="shared" si="832"/>
        <v>5.8186168857620128E-3</v>
      </c>
      <c r="AE431" s="24">
        <f t="shared" si="833"/>
        <v>1.393205579344732E-2</v>
      </c>
    </row>
    <row r="432" spans="1:31" x14ac:dyDescent="0.3">
      <c r="A432" s="10" t="s">
        <v>3762</v>
      </c>
      <c r="B432" s="10">
        <v>2507.3000000000002</v>
      </c>
      <c r="C432" s="10">
        <v>3949.31</v>
      </c>
      <c r="D432" s="10">
        <v>1137.21</v>
      </c>
      <c r="E432" s="10">
        <v>6365.07</v>
      </c>
      <c r="F432" s="10">
        <v>765.68</v>
      </c>
      <c r="G432" s="10">
        <v>1981.31</v>
      </c>
      <c r="H432" s="10">
        <v>1586.97</v>
      </c>
      <c r="I432" s="10">
        <v>2997.58</v>
      </c>
      <c r="J432" s="23">
        <f t="shared" si="813"/>
        <v>45212</v>
      </c>
      <c r="K432" s="24">
        <f t="shared" si="814"/>
        <v>3.5421961616204367E-3</v>
      </c>
      <c r="L432" s="24">
        <f t="shared" si="815"/>
        <v>1.6967867417649884E-4</v>
      </c>
      <c r="M432" s="24">
        <f t="shared" si="816"/>
        <v>7.6824924238396708E-3</v>
      </c>
      <c r="N432" s="24">
        <f t="shared" si="817"/>
        <v>-2.7246547569432789E-3</v>
      </c>
      <c r="O432" s="24">
        <f t="shared" si="818"/>
        <v>2.8552717747216683E-3</v>
      </c>
      <c r="P432" s="24">
        <f t="shared" si="819"/>
        <v>2.3980936673124731E-3</v>
      </c>
      <c r="Q432" s="24">
        <f t="shared" si="820"/>
        <v>-6.4671633381330196E-3</v>
      </c>
      <c r="R432" s="24">
        <f t="shared" si="821"/>
        <v>-1.934480703471686E-3</v>
      </c>
      <c r="S432" s="26">
        <f t="shared" si="822"/>
        <v>45212</v>
      </c>
      <c r="T432" s="24">
        <f t="shared" si="823"/>
        <v>1.3529748958410274E-2</v>
      </c>
      <c r="U432" s="24">
        <f t="shared" si="824"/>
        <v>9.7296398621186646E-3</v>
      </c>
      <c r="W432" s="26">
        <f t="shared" si="825"/>
        <v>45212</v>
      </c>
      <c r="X432" s="24">
        <f t="shared" si="826"/>
        <v>9.7296398621186646E-3</v>
      </c>
      <c r="Y432" s="24">
        <f t="shared" si="827"/>
        <v>9.8122565494418498E-3</v>
      </c>
      <c r="Z432" s="24">
        <f t="shared" si="828"/>
        <v>9.7764488841911874E-3</v>
      </c>
      <c r="AA432" s="24">
        <f t="shared" si="829"/>
        <v>7.5519211084665479E-3</v>
      </c>
      <c r="AB432" s="24">
        <f t="shared" si="830"/>
        <v>7.0743977964926883E-3</v>
      </c>
      <c r="AC432" s="24">
        <f t="shared" si="831"/>
        <v>1.2824549282221534E-2</v>
      </c>
      <c r="AD432" s="24">
        <f t="shared" si="832"/>
        <v>5.7398241445933244E-3</v>
      </c>
      <c r="AE432" s="24">
        <f t="shared" si="833"/>
        <v>1.3382784287609393E-2</v>
      </c>
    </row>
    <row r="433" spans="1:31" x14ac:dyDescent="0.3">
      <c r="A433" s="10" t="s">
        <v>3763</v>
      </c>
      <c r="B433" s="10">
        <v>2547.4</v>
      </c>
      <c r="C433" s="10">
        <v>4017.17</v>
      </c>
      <c r="D433" s="10">
        <v>1141.1099999999999</v>
      </c>
      <c r="E433" s="10">
        <v>6431.17</v>
      </c>
      <c r="F433" s="10">
        <v>777.33</v>
      </c>
      <c r="G433" s="10">
        <v>2023.81</v>
      </c>
      <c r="H433" s="10">
        <v>1595.16</v>
      </c>
      <c r="I433" s="10">
        <v>3064.53</v>
      </c>
      <c r="J433" s="23">
        <f t="shared" si="813"/>
        <v>45215</v>
      </c>
      <c r="K433" s="24">
        <f t="shared" si="814"/>
        <v>1.5993299565269403E-2</v>
      </c>
      <c r="L433" s="24">
        <f t="shared" si="815"/>
        <v>1.7182748378830714E-2</v>
      </c>
      <c r="M433" s="24">
        <f t="shared" si="816"/>
        <v>3.4294457488062147E-3</v>
      </c>
      <c r="N433" s="24">
        <f t="shared" si="817"/>
        <v>1.0384803309311685E-2</v>
      </c>
      <c r="O433" s="24">
        <f t="shared" si="818"/>
        <v>1.5215233517918758E-2</v>
      </c>
      <c r="P433" s="24">
        <f t="shared" si="819"/>
        <v>2.1450454497277116E-2</v>
      </c>
      <c r="Q433" s="24">
        <f t="shared" si="820"/>
        <v>5.1607780865423614E-3</v>
      </c>
      <c r="R433" s="24">
        <f t="shared" si="821"/>
        <v>2.2334683311204362E-2</v>
      </c>
      <c r="S433" s="26">
        <f t="shared" si="822"/>
        <v>45215</v>
      </c>
      <c r="T433" s="24">
        <f t="shared" si="823"/>
        <v>1.0601853302611416E-2</v>
      </c>
      <c r="U433" s="24">
        <f t="shared" si="824"/>
        <v>1.0207796762278953E-2</v>
      </c>
      <c r="W433" s="26">
        <f t="shared" si="825"/>
        <v>45215</v>
      </c>
      <c r="X433" s="24">
        <f t="shared" si="826"/>
        <v>1.0207796762278953E-2</v>
      </c>
      <c r="Y433" s="24">
        <f t="shared" si="827"/>
        <v>1.0257419015380222E-2</v>
      </c>
      <c r="Z433" s="24">
        <f t="shared" si="828"/>
        <v>9.7834369020733634E-3</v>
      </c>
      <c r="AA433" s="24">
        <f t="shared" si="829"/>
        <v>7.4589650852044925E-3</v>
      </c>
      <c r="AB433" s="24">
        <f t="shared" si="830"/>
        <v>7.9195010165924173E-3</v>
      </c>
      <c r="AC433" s="24">
        <f t="shared" si="831"/>
        <v>1.348688291648651E-2</v>
      </c>
      <c r="AD433" s="24">
        <f t="shared" si="832"/>
        <v>5.7695179759500604E-3</v>
      </c>
      <c r="AE433" s="24">
        <f t="shared" si="833"/>
        <v>1.3223245948979813E-2</v>
      </c>
    </row>
    <row r="434" spans="1:31" x14ac:dyDescent="0.3">
      <c r="A434" s="10" t="s">
        <v>3764</v>
      </c>
      <c r="B434" s="10">
        <v>2532.09</v>
      </c>
      <c r="C434" s="10">
        <v>3985.22</v>
      </c>
      <c r="D434" s="10">
        <v>1137.1300000000001</v>
      </c>
      <c r="E434" s="10">
        <v>6388.03</v>
      </c>
      <c r="F434" s="10">
        <v>778.49</v>
      </c>
      <c r="G434" s="10">
        <v>2004.56</v>
      </c>
      <c r="H434" s="10">
        <v>1574.51</v>
      </c>
      <c r="I434" s="10">
        <v>3055.49</v>
      </c>
      <c r="J434" s="23">
        <f t="shared" si="813"/>
        <v>45216</v>
      </c>
      <c r="K434" s="24">
        <f t="shared" si="814"/>
        <v>-6.0100494621967426E-3</v>
      </c>
      <c r="L434" s="24">
        <f t="shared" si="815"/>
        <v>-7.9533602013358573E-3</v>
      </c>
      <c r="M434" s="24">
        <f t="shared" si="816"/>
        <v>-3.4878320232052396E-3</v>
      </c>
      <c r="N434" s="24">
        <f t="shared" si="817"/>
        <v>-6.7079551621245237E-3</v>
      </c>
      <c r="O434" s="24">
        <f t="shared" si="818"/>
        <v>1.4922877027774284E-3</v>
      </c>
      <c r="P434" s="24">
        <f t="shared" si="819"/>
        <v>-9.5117624678205948E-3</v>
      </c>
      <c r="Q434" s="24">
        <f t="shared" si="820"/>
        <v>-1.2945409864841162E-2</v>
      </c>
      <c r="R434" s="24">
        <f t="shared" si="821"/>
        <v>-2.9498813847474992E-3</v>
      </c>
      <c r="S434" s="26">
        <f t="shared" si="822"/>
        <v>45216</v>
      </c>
      <c r="T434" s="24">
        <f t="shared" si="823"/>
        <v>7.8362598616572004E-3</v>
      </c>
      <c r="U434" s="24">
        <f t="shared" si="824"/>
        <v>1.0194682737309601E-2</v>
      </c>
      <c r="W434" s="26">
        <f t="shared" si="825"/>
        <v>45216</v>
      </c>
      <c r="X434" s="24">
        <f t="shared" si="826"/>
        <v>1.0194682737309601E-2</v>
      </c>
      <c r="Y434" s="24">
        <f t="shared" si="827"/>
        <v>1.0242477495197843E-2</v>
      </c>
      <c r="Z434" s="24">
        <f t="shared" si="828"/>
        <v>9.7816872166388864E-3</v>
      </c>
      <c r="AA434" s="24">
        <f t="shared" si="829"/>
        <v>7.5328574981837733E-3</v>
      </c>
      <c r="AB434" s="24">
        <f t="shared" si="830"/>
        <v>7.9275817685509967E-3</v>
      </c>
      <c r="AC434" s="24">
        <f t="shared" si="831"/>
        <v>1.3343879521892244E-2</v>
      </c>
      <c r="AD434" s="24">
        <f t="shared" si="832"/>
        <v>6.280845523992825E-3</v>
      </c>
      <c r="AE434" s="24">
        <f t="shared" si="833"/>
        <v>1.3093665799624803E-2</v>
      </c>
    </row>
    <row r="435" spans="1:31" x14ac:dyDescent="0.3">
      <c r="A435" s="10" t="s">
        <v>3765</v>
      </c>
      <c r="B435" s="10">
        <v>2534.33</v>
      </c>
      <c r="C435" s="10">
        <v>3983.09</v>
      </c>
      <c r="D435" s="10">
        <v>1132.57</v>
      </c>
      <c r="E435" s="10">
        <v>6386.06</v>
      </c>
      <c r="F435" s="10">
        <v>786.39</v>
      </c>
      <c r="G435" s="10">
        <v>2003.08</v>
      </c>
      <c r="H435" s="10">
        <v>1585.39</v>
      </c>
      <c r="I435" s="10">
        <v>3014.64</v>
      </c>
      <c r="J435" s="23">
        <f t="shared" si="813"/>
        <v>45217</v>
      </c>
      <c r="K435" s="24">
        <f t="shared" si="814"/>
        <v>8.8464470062277201E-4</v>
      </c>
      <c r="L435" s="24">
        <f t="shared" si="815"/>
        <v>-5.3447488469882121E-4</v>
      </c>
      <c r="M435" s="24">
        <f t="shared" si="816"/>
        <v>-4.0100955915332026E-3</v>
      </c>
      <c r="N435" s="24">
        <f t="shared" si="817"/>
        <v>-3.0838928433329915E-4</v>
      </c>
      <c r="O435" s="24">
        <f t="shared" si="818"/>
        <v>1.0147850325630259E-2</v>
      </c>
      <c r="P435" s="24">
        <f t="shared" si="819"/>
        <v>-7.383166380652284E-4</v>
      </c>
      <c r="Q435" s="24">
        <f t="shared" si="820"/>
        <v>6.9100863125670653E-3</v>
      </c>
      <c r="R435" s="24">
        <f t="shared" si="821"/>
        <v>-1.3369377743013389E-2</v>
      </c>
      <c r="S435" s="26">
        <f t="shared" si="822"/>
        <v>45217</v>
      </c>
      <c r="T435" s="24">
        <f t="shared" si="823"/>
        <v>7.9648824895657694E-3</v>
      </c>
      <c r="U435" s="24">
        <f t="shared" si="824"/>
        <v>1.0200632895174993E-2</v>
      </c>
      <c r="W435" s="26">
        <f t="shared" si="825"/>
        <v>45217</v>
      </c>
      <c r="X435" s="24">
        <f t="shared" si="826"/>
        <v>1.0200632895174993E-2</v>
      </c>
      <c r="Y435" s="24">
        <f t="shared" si="827"/>
        <v>1.0242859808360724E-2</v>
      </c>
      <c r="Z435" s="24">
        <f t="shared" si="828"/>
        <v>9.6120204348042002E-3</v>
      </c>
      <c r="AA435" s="24">
        <f t="shared" si="829"/>
        <v>7.5234976194075128E-3</v>
      </c>
      <c r="AB435" s="24">
        <f t="shared" si="830"/>
        <v>8.2491377073723848E-3</v>
      </c>
      <c r="AC435" s="24">
        <f t="shared" si="831"/>
        <v>1.33445938779728E-2</v>
      </c>
      <c r="AD435" s="24">
        <f t="shared" si="832"/>
        <v>6.5746247177344069E-3</v>
      </c>
      <c r="AE435" s="24">
        <f t="shared" si="833"/>
        <v>1.3388097893894238E-2</v>
      </c>
    </row>
    <row r="436" spans="1:31" x14ac:dyDescent="0.3">
      <c r="A436" s="10" t="s">
        <v>3766</v>
      </c>
      <c r="B436" s="10">
        <v>2540.4699999999998</v>
      </c>
      <c r="C436" s="10">
        <v>3997.95</v>
      </c>
      <c r="D436" s="10">
        <v>1134.04</v>
      </c>
      <c r="E436" s="10">
        <v>6406.13</v>
      </c>
      <c r="F436" s="10">
        <v>788.67</v>
      </c>
      <c r="G436" s="10">
        <v>2011.32</v>
      </c>
      <c r="H436" s="10">
        <v>1581.37</v>
      </c>
      <c r="I436" s="10">
        <v>3034.01</v>
      </c>
      <c r="J436" s="23">
        <f t="shared" si="813"/>
        <v>45218</v>
      </c>
      <c r="K436" s="24">
        <f t="shared" si="814"/>
        <v>2.4227310571234284E-3</v>
      </c>
      <c r="L436" s="24">
        <f t="shared" si="815"/>
        <v>3.7307718379449017E-3</v>
      </c>
      <c r="M436" s="24">
        <f t="shared" si="816"/>
        <v>1.2979330195925787E-3</v>
      </c>
      <c r="N436" s="24">
        <f t="shared" si="817"/>
        <v>3.142782873947203E-3</v>
      </c>
      <c r="O436" s="24">
        <f t="shared" si="818"/>
        <v>2.899324762522415E-3</v>
      </c>
      <c r="P436" s="24">
        <f t="shared" si="819"/>
        <v>4.1136649559678773E-3</v>
      </c>
      <c r="Q436" s="24">
        <f t="shared" si="820"/>
        <v>-2.5356536877362279E-3</v>
      </c>
      <c r="R436" s="24">
        <f t="shared" si="821"/>
        <v>6.4253111482632796E-3</v>
      </c>
      <c r="S436" s="26">
        <f t="shared" si="822"/>
        <v>45218</v>
      </c>
      <c r="T436" s="24">
        <f t="shared" si="823"/>
        <v>7.9755395075123796E-3</v>
      </c>
      <c r="U436" s="24">
        <f t="shared" si="824"/>
        <v>9.9914366838599958E-3</v>
      </c>
      <c r="W436" s="26">
        <f t="shared" si="825"/>
        <v>45218</v>
      </c>
      <c r="X436" s="24">
        <f t="shared" si="826"/>
        <v>9.9914366838599958E-3</v>
      </c>
      <c r="Y436" s="24">
        <f t="shared" si="827"/>
        <v>1.0112825394198678E-2</v>
      </c>
      <c r="Z436" s="24">
        <f t="shared" si="828"/>
        <v>9.5076053913632861E-3</v>
      </c>
      <c r="AA436" s="24">
        <f t="shared" si="829"/>
        <v>7.3831495309834173E-3</v>
      </c>
      <c r="AB436" s="24">
        <f t="shared" si="830"/>
        <v>7.7285991138766131E-3</v>
      </c>
      <c r="AC436" s="24">
        <f t="shared" si="831"/>
        <v>1.3235937797080096E-2</v>
      </c>
      <c r="AD436" s="24">
        <f t="shared" si="832"/>
        <v>6.196700718455718E-3</v>
      </c>
      <c r="AE436" s="24">
        <f t="shared" si="833"/>
        <v>1.3383981537104652E-2</v>
      </c>
    </row>
    <row r="437" spans="1:31" x14ac:dyDescent="0.3">
      <c r="A437" s="10" t="s">
        <v>3767</v>
      </c>
      <c r="B437" s="10">
        <v>2524.3000000000002</v>
      </c>
      <c r="C437" s="10">
        <v>3971.83</v>
      </c>
      <c r="D437" s="10">
        <v>1121.69</v>
      </c>
      <c r="E437" s="10">
        <v>6308.92</v>
      </c>
      <c r="F437" s="10">
        <v>793.9</v>
      </c>
      <c r="G437" s="10">
        <v>2012.3</v>
      </c>
      <c r="H437" s="10">
        <v>1567.41</v>
      </c>
      <c r="I437" s="10">
        <v>2977.29</v>
      </c>
      <c r="J437" s="23">
        <f t="shared" si="813"/>
        <v>45219</v>
      </c>
      <c r="K437" s="24">
        <f t="shared" si="814"/>
        <v>-6.3649639633609478E-3</v>
      </c>
      <c r="L437" s="24">
        <f t="shared" si="815"/>
        <v>-6.5333483410247029E-3</v>
      </c>
      <c r="M437" s="24">
        <f t="shared" si="816"/>
        <v>-1.0890268420866933E-2</v>
      </c>
      <c r="N437" s="24">
        <f t="shared" si="817"/>
        <v>-1.5174528147258948E-2</v>
      </c>
      <c r="O437" s="24">
        <f t="shared" si="818"/>
        <v>6.6314174496304723E-3</v>
      </c>
      <c r="P437" s="24">
        <f t="shared" si="819"/>
        <v>4.8724220909646121E-4</v>
      </c>
      <c r="Q437" s="24">
        <f t="shared" si="820"/>
        <v>-8.8277885630813069E-3</v>
      </c>
      <c r="R437" s="24">
        <f t="shared" si="821"/>
        <v>-1.8694730735890897E-2</v>
      </c>
      <c r="S437" s="26">
        <f t="shared" si="822"/>
        <v>45219</v>
      </c>
      <c r="T437" s="24">
        <f t="shared" si="823"/>
        <v>9.0757693235241996E-3</v>
      </c>
      <c r="U437" s="24">
        <f t="shared" si="824"/>
        <v>9.8716768739207077E-3</v>
      </c>
      <c r="W437" s="26">
        <f t="shared" si="825"/>
        <v>45219</v>
      </c>
      <c r="X437" s="24">
        <f t="shared" si="826"/>
        <v>9.8716768739207077E-3</v>
      </c>
      <c r="Y437" s="24">
        <f t="shared" si="827"/>
        <v>9.9310181965217952E-3</v>
      </c>
      <c r="Z437" s="24">
        <f t="shared" si="828"/>
        <v>9.1810828538089646E-3</v>
      </c>
      <c r="AA437" s="24">
        <f t="shared" si="829"/>
        <v>7.64325850865039E-3</v>
      </c>
      <c r="AB437" s="24">
        <f t="shared" si="830"/>
        <v>7.8553948997472436E-3</v>
      </c>
      <c r="AC437" s="24">
        <f t="shared" si="831"/>
        <v>1.3065095246620377E-2</v>
      </c>
      <c r="AD437" s="24">
        <f t="shared" si="832"/>
        <v>6.244663665218181E-3</v>
      </c>
      <c r="AE437" s="24">
        <f t="shared" si="833"/>
        <v>1.3534610728613122E-2</v>
      </c>
    </row>
    <row r="438" spans="1:31" x14ac:dyDescent="0.3">
      <c r="A438" s="10" t="s">
        <v>3768</v>
      </c>
      <c r="B438" s="10">
        <v>2507.25</v>
      </c>
      <c r="C438" s="10">
        <v>3944.43</v>
      </c>
      <c r="D438" s="10">
        <v>1116.53</v>
      </c>
      <c r="E438" s="10">
        <v>6291.96</v>
      </c>
      <c r="F438" s="10">
        <v>793.71</v>
      </c>
      <c r="G438" s="10">
        <v>1994.24</v>
      </c>
      <c r="H438" s="10">
        <v>1568.81</v>
      </c>
      <c r="I438" s="10">
        <v>2957.68</v>
      </c>
      <c r="J438" s="23">
        <f t="shared" si="813"/>
        <v>45222</v>
      </c>
      <c r="K438" s="24">
        <f t="shared" si="814"/>
        <v>-6.7543477399676366E-3</v>
      </c>
      <c r="L438" s="24">
        <f t="shared" si="815"/>
        <v>-6.898583272697989E-3</v>
      </c>
      <c r="M438" s="24">
        <f t="shared" si="816"/>
        <v>-4.6002014816928227E-3</v>
      </c>
      <c r="N438" s="24">
        <f t="shared" si="817"/>
        <v>-2.6882572611477418E-3</v>
      </c>
      <c r="O438" s="24">
        <f t="shared" si="818"/>
        <v>-2.3932485199640308E-4</v>
      </c>
      <c r="P438" s="24">
        <f t="shared" si="819"/>
        <v>-8.9748049495601556E-3</v>
      </c>
      <c r="Q438" s="24">
        <f t="shared" si="820"/>
        <v>8.9319322959524605E-4</v>
      </c>
      <c r="R438" s="24">
        <f t="shared" si="821"/>
        <v>-6.5865266735857242E-3</v>
      </c>
      <c r="S438" s="26">
        <f t="shared" si="822"/>
        <v>45222</v>
      </c>
      <c r="T438" s="24">
        <f t="shared" si="823"/>
        <v>4.439590402222823E-3</v>
      </c>
      <c r="U438" s="24">
        <f t="shared" si="824"/>
        <v>9.9308960988797532E-3</v>
      </c>
      <c r="W438" s="26">
        <f t="shared" si="825"/>
        <v>45222</v>
      </c>
      <c r="X438" s="24">
        <f t="shared" si="826"/>
        <v>9.9308960988797532E-3</v>
      </c>
      <c r="Y438" s="24">
        <f t="shared" si="827"/>
        <v>9.9537128697449462E-3</v>
      </c>
      <c r="Z438" s="24">
        <f t="shared" si="828"/>
        <v>8.8266399477141579E-3</v>
      </c>
      <c r="AA438" s="24">
        <f t="shared" si="829"/>
        <v>7.6394159809182868E-3</v>
      </c>
      <c r="AB438" s="24">
        <f t="shared" si="830"/>
        <v>7.5553551300021372E-3</v>
      </c>
      <c r="AC438" s="24">
        <f t="shared" si="831"/>
        <v>1.3108422593115655E-2</v>
      </c>
      <c r="AD438" s="24">
        <f t="shared" si="832"/>
        <v>6.2952639281227121E-3</v>
      </c>
      <c r="AE438" s="24">
        <f t="shared" si="833"/>
        <v>1.3497754343722313E-2</v>
      </c>
    </row>
    <row r="439" spans="1:31" x14ac:dyDescent="0.3">
      <c r="A439" s="10" t="s">
        <v>3769</v>
      </c>
      <c r="B439" s="10">
        <v>2517.87</v>
      </c>
      <c r="C439" s="10">
        <v>3972.24</v>
      </c>
      <c r="D439" s="10">
        <v>1106.8599999999999</v>
      </c>
      <c r="E439" s="10">
        <v>6379.22</v>
      </c>
      <c r="F439" s="10">
        <v>792.74</v>
      </c>
      <c r="G439" s="10">
        <v>1996.89</v>
      </c>
      <c r="H439" s="10">
        <v>1576.14</v>
      </c>
      <c r="I439" s="10">
        <v>3024.11</v>
      </c>
      <c r="J439" s="23">
        <f t="shared" si="813"/>
        <v>45223</v>
      </c>
      <c r="K439" s="24">
        <f t="shared" si="814"/>
        <v>4.2357164223749688E-3</v>
      </c>
      <c r="L439" s="24">
        <f t="shared" si="815"/>
        <v>7.0504483537545681E-3</v>
      </c>
      <c r="M439" s="24">
        <f t="shared" si="816"/>
        <v>-8.6607614663287702E-3</v>
      </c>
      <c r="N439" s="24">
        <f t="shared" si="817"/>
        <v>1.3868492488827044E-2</v>
      </c>
      <c r="O439" s="24">
        <f t="shared" si="818"/>
        <v>-1.2221088306813011E-3</v>
      </c>
      <c r="P439" s="24">
        <f t="shared" si="819"/>
        <v>1.3288270218227982E-3</v>
      </c>
      <c r="Q439" s="24">
        <f t="shared" si="820"/>
        <v>4.6723312574499243E-3</v>
      </c>
      <c r="R439" s="24">
        <f t="shared" si="821"/>
        <v>2.2460171485759295E-2</v>
      </c>
      <c r="S439" s="26">
        <f t="shared" si="822"/>
        <v>45223</v>
      </c>
      <c r="T439" s="24">
        <f t="shared" si="823"/>
        <v>5.1114736242437193E-3</v>
      </c>
      <c r="U439" s="24">
        <f t="shared" si="824"/>
        <v>9.9864171944106222E-3</v>
      </c>
      <c r="W439" s="26">
        <f t="shared" si="825"/>
        <v>45223</v>
      </c>
      <c r="X439" s="24">
        <f t="shared" si="826"/>
        <v>9.9864171944106222E-3</v>
      </c>
      <c r="Y439" s="24">
        <f t="shared" si="827"/>
        <v>1.0172141559720068E-2</v>
      </c>
      <c r="Z439" s="24">
        <f t="shared" si="828"/>
        <v>8.8471621408697035E-3</v>
      </c>
      <c r="AA439" s="24">
        <f t="shared" si="829"/>
        <v>8.4303458989334595E-3</v>
      </c>
      <c r="AB439" s="24">
        <f t="shared" si="830"/>
        <v>7.4693705670107096E-3</v>
      </c>
      <c r="AC439" s="24">
        <f t="shared" si="831"/>
        <v>1.312735338494915E-2</v>
      </c>
      <c r="AD439" s="24">
        <f t="shared" si="832"/>
        <v>6.4092633331018223E-3</v>
      </c>
      <c r="AE439" s="24">
        <f t="shared" si="833"/>
        <v>1.46477991126039E-2</v>
      </c>
    </row>
    <row r="440" spans="1:31" x14ac:dyDescent="0.3">
      <c r="A440" s="10" t="s">
        <v>3770</v>
      </c>
      <c r="B440" s="10">
        <v>2523.75</v>
      </c>
      <c r="C440" s="10">
        <v>3989.47</v>
      </c>
      <c r="D440" s="10">
        <v>1103.4100000000001</v>
      </c>
      <c r="E440" s="10">
        <v>6430.6</v>
      </c>
      <c r="F440" s="10">
        <v>790.1</v>
      </c>
      <c r="G440" s="10">
        <v>1997.85</v>
      </c>
      <c r="H440" s="10">
        <v>1585.49</v>
      </c>
      <c r="I440" s="10">
        <v>3073.46</v>
      </c>
      <c r="J440" s="23">
        <f t="shared" si="813"/>
        <v>45224</v>
      </c>
      <c r="K440" s="24">
        <f t="shared" si="814"/>
        <v>2.3353072239631345E-3</v>
      </c>
      <c r="L440" s="24">
        <f t="shared" si="815"/>
        <v>4.3376029645740832E-3</v>
      </c>
      <c r="M440" s="24">
        <f t="shared" si="816"/>
        <v>-3.1169253564135024E-3</v>
      </c>
      <c r="N440" s="24">
        <f t="shared" si="817"/>
        <v>8.0542762281281544E-3</v>
      </c>
      <c r="O440" s="24">
        <f t="shared" si="818"/>
        <v>-3.3302217624946451E-3</v>
      </c>
      <c r="P440" s="24">
        <f t="shared" si="819"/>
        <v>4.8074756245952699E-4</v>
      </c>
      <c r="Q440" s="24">
        <f t="shared" si="820"/>
        <v>5.9322141434134945E-3</v>
      </c>
      <c r="R440" s="24">
        <f t="shared" si="821"/>
        <v>1.631885083545237E-2</v>
      </c>
      <c r="S440" s="26">
        <f t="shared" si="822"/>
        <v>45224</v>
      </c>
      <c r="T440" s="24">
        <f t="shared" si="823"/>
        <v>5.2913730437307294E-3</v>
      </c>
      <c r="U440" s="24">
        <f t="shared" si="824"/>
        <v>1.00027722516699E-2</v>
      </c>
      <c r="W440" s="26">
        <f t="shared" si="825"/>
        <v>45224</v>
      </c>
      <c r="X440" s="24">
        <f t="shared" si="826"/>
        <v>1.00027722516699E-2</v>
      </c>
      <c r="Y440" s="24">
        <f t="shared" si="827"/>
        <v>1.0263462649027723E-2</v>
      </c>
      <c r="Z440" s="24">
        <f t="shared" si="828"/>
        <v>8.5899170297477085E-3</v>
      </c>
      <c r="AA440" s="24">
        <f t="shared" si="829"/>
        <v>8.5605840788340552E-3</v>
      </c>
      <c r="AB440" s="24">
        <f t="shared" si="830"/>
        <v>7.4204010603421914E-3</v>
      </c>
      <c r="AC440" s="24">
        <f t="shared" si="831"/>
        <v>1.3115884977521057E-2</v>
      </c>
      <c r="AD440" s="24">
        <f t="shared" si="832"/>
        <v>6.5282261207714144E-3</v>
      </c>
      <c r="AE440" s="24">
        <f t="shared" si="833"/>
        <v>1.5015175772301893E-2</v>
      </c>
    </row>
    <row r="441" spans="1:31" x14ac:dyDescent="0.3">
      <c r="A441" s="10" t="s">
        <v>3771</v>
      </c>
      <c r="B441" s="10">
        <v>2533.21</v>
      </c>
      <c r="C441" s="10">
        <v>3987.34</v>
      </c>
      <c r="D441" s="10">
        <v>1115.5999999999999</v>
      </c>
      <c r="E441" s="10">
        <v>6422.46</v>
      </c>
      <c r="F441" s="10">
        <v>794.86</v>
      </c>
      <c r="G441" s="10">
        <v>1997.73</v>
      </c>
      <c r="H441" s="10">
        <v>1576.54</v>
      </c>
      <c r="I441" s="10">
        <v>3075.31</v>
      </c>
      <c r="J441" s="23">
        <f t="shared" si="813"/>
        <v>45225</v>
      </c>
      <c r="K441" s="24">
        <f t="shared" si="814"/>
        <v>3.7483902922239576E-3</v>
      </c>
      <c r="L441" s="24">
        <f t="shared" si="815"/>
        <v>-5.3390550624510258E-4</v>
      </c>
      <c r="M441" s="24">
        <f t="shared" si="816"/>
        <v>1.1047570712608978E-2</v>
      </c>
      <c r="N441" s="24">
        <f t="shared" si="817"/>
        <v>-1.2658227848101333E-3</v>
      </c>
      <c r="O441" s="24">
        <f t="shared" si="818"/>
        <v>6.0245538539425159E-3</v>
      </c>
      <c r="P441" s="24">
        <f t="shared" si="819"/>
        <v>-6.0064569412099367E-5</v>
      </c>
      <c r="Q441" s="24">
        <f t="shared" si="820"/>
        <v>-5.6449425729585556E-3</v>
      </c>
      <c r="R441" s="24">
        <f t="shared" si="821"/>
        <v>6.0192746936671426E-4</v>
      </c>
      <c r="S441" s="26">
        <f t="shared" si="822"/>
        <v>45225</v>
      </c>
      <c r="T441" s="24">
        <f t="shared" si="823"/>
        <v>5.5229402806062167E-3</v>
      </c>
      <c r="U441" s="24">
        <f t="shared" si="824"/>
        <v>9.5103846340749854E-3</v>
      </c>
      <c r="W441" s="26">
        <f t="shared" si="825"/>
        <v>45225</v>
      </c>
      <c r="X441" s="24">
        <f t="shared" si="826"/>
        <v>9.5103846340749854E-3</v>
      </c>
      <c r="Y441" s="24">
        <f t="shared" si="827"/>
        <v>9.7351826207114755E-3</v>
      </c>
      <c r="Z441" s="24">
        <f t="shared" si="828"/>
        <v>8.629765220923017E-3</v>
      </c>
      <c r="AA441" s="24">
        <f t="shared" si="829"/>
        <v>7.8400987463991007E-3</v>
      </c>
      <c r="AB441" s="24">
        <f t="shared" si="830"/>
        <v>7.5196819219883089E-3</v>
      </c>
      <c r="AC441" s="24">
        <f t="shared" si="831"/>
        <v>1.2716477253682419E-2</v>
      </c>
      <c r="AD441" s="24">
        <f t="shared" si="832"/>
        <v>6.220347882162346E-3</v>
      </c>
      <c r="AE441" s="24">
        <f t="shared" si="833"/>
        <v>1.4102026766381623E-2</v>
      </c>
    </row>
    <row r="442" spans="1:31" x14ac:dyDescent="0.3">
      <c r="A442" s="10" t="s">
        <v>3772</v>
      </c>
      <c r="B442" s="10">
        <v>2544.69</v>
      </c>
      <c r="C442" s="10">
        <v>4011.11</v>
      </c>
      <c r="D442" s="10">
        <v>1116.04</v>
      </c>
      <c r="E442" s="10">
        <v>6456.98</v>
      </c>
      <c r="F442" s="10">
        <v>795.83</v>
      </c>
      <c r="G442" s="10">
        <v>2012.16</v>
      </c>
      <c r="H442" s="10">
        <v>1576</v>
      </c>
      <c r="I442" s="10">
        <v>3114.11</v>
      </c>
      <c r="J442" s="23">
        <f t="shared" si="813"/>
        <v>45226</v>
      </c>
      <c r="K442" s="24">
        <f t="shared" si="814"/>
        <v>4.5317995744529327E-3</v>
      </c>
      <c r="L442" s="24">
        <f t="shared" si="815"/>
        <v>5.9613677288619105E-3</v>
      </c>
      <c r="M442" s="24">
        <f t="shared" si="816"/>
        <v>3.9440659734668593E-4</v>
      </c>
      <c r="N442" s="24">
        <f t="shared" si="817"/>
        <v>5.3748875041650379E-3</v>
      </c>
      <c r="O442" s="24">
        <f t="shared" si="818"/>
        <v>1.2203406889264024E-3</v>
      </c>
      <c r="P442" s="24">
        <f t="shared" si="819"/>
        <v>7.2231983301047631E-3</v>
      </c>
      <c r="Q442" s="24">
        <f t="shared" si="820"/>
        <v>-3.4252223223008027E-4</v>
      </c>
      <c r="R442" s="24">
        <f t="shared" si="821"/>
        <v>1.2616614260025916E-2</v>
      </c>
      <c r="S442" s="26">
        <f t="shared" si="822"/>
        <v>45226</v>
      </c>
      <c r="T442" s="24">
        <f t="shared" si="823"/>
        <v>4.7563630257261361E-3</v>
      </c>
      <c r="U442" s="24">
        <f t="shared" si="824"/>
        <v>9.2774552805591024E-3</v>
      </c>
      <c r="W442" s="26">
        <f t="shared" si="825"/>
        <v>45226</v>
      </c>
      <c r="X442" s="24">
        <f t="shared" si="826"/>
        <v>9.2774552805591024E-3</v>
      </c>
      <c r="Y442" s="24">
        <f t="shared" si="827"/>
        <v>9.5755580455164999E-3</v>
      </c>
      <c r="Z442" s="24">
        <f t="shared" si="828"/>
        <v>8.4376303566213E-3</v>
      </c>
      <c r="AA442" s="24">
        <f t="shared" si="829"/>
        <v>7.8134789390802081E-3</v>
      </c>
      <c r="AB442" s="24">
        <f t="shared" si="830"/>
        <v>7.4493002039315043E-3</v>
      </c>
      <c r="AC442" s="24">
        <f t="shared" si="831"/>
        <v>1.2438637083637358E-2</v>
      </c>
      <c r="AD442" s="24">
        <f t="shared" si="832"/>
        <v>6.1844752591323163E-3</v>
      </c>
      <c r="AE442" s="24">
        <f t="shared" si="833"/>
        <v>1.4119863451909307E-2</v>
      </c>
    </row>
    <row r="443" spans="1:31" x14ac:dyDescent="0.3">
      <c r="A443" s="10" t="s">
        <v>3773</v>
      </c>
      <c r="B443" s="10">
        <v>2556.5700000000002</v>
      </c>
      <c r="C443" s="10">
        <v>4030.06</v>
      </c>
      <c r="D443" s="10">
        <v>1121.99</v>
      </c>
      <c r="E443" s="10">
        <v>6509.88</v>
      </c>
      <c r="F443" s="10">
        <v>797.4</v>
      </c>
      <c r="G443" s="10">
        <v>2016.7</v>
      </c>
      <c r="H443" s="10">
        <v>1589.72</v>
      </c>
      <c r="I443" s="10">
        <v>3136.78</v>
      </c>
      <c r="J443" s="23">
        <f t="shared" si="813"/>
        <v>45229</v>
      </c>
      <c r="K443" s="24">
        <f t="shared" si="814"/>
        <v>4.668545088006848E-3</v>
      </c>
      <c r="L443" s="24">
        <f t="shared" si="815"/>
        <v>4.7243780399939261E-3</v>
      </c>
      <c r="M443" s="24">
        <f t="shared" si="816"/>
        <v>5.3313501308196454E-3</v>
      </c>
      <c r="N443" s="24">
        <f t="shared" si="817"/>
        <v>8.1926845057598285E-3</v>
      </c>
      <c r="O443" s="24">
        <f t="shared" si="818"/>
        <v>1.9727831320759392E-3</v>
      </c>
      <c r="P443" s="24">
        <f t="shared" si="819"/>
        <v>2.2562818066158563E-3</v>
      </c>
      <c r="Q443" s="24">
        <f t="shared" si="820"/>
        <v>8.7055837563452254E-3</v>
      </c>
      <c r="R443" s="24">
        <f t="shared" si="821"/>
        <v>7.2797685373990895E-3</v>
      </c>
      <c r="S443" s="26">
        <f t="shared" si="822"/>
        <v>45229</v>
      </c>
      <c r="T443" s="24">
        <f t="shared" si="823"/>
        <v>9.4521276404331718E-4</v>
      </c>
      <c r="U443" s="24">
        <f t="shared" si="824"/>
        <v>9.3593434279337587E-3</v>
      </c>
      <c r="W443" s="26">
        <f t="shared" si="825"/>
        <v>45229</v>
      </c>
      <c r="X443" s="24">
        <f t="shared" si="826"/>
        <v>9.3593434279337587E-3</v>
      </c>
      <c r="Y443" s="24">
        <f t="shared" si="827"/>
        <v>9.6642119580784645E-3</v>
      </c>
      <c r="Z443" s="24">
        <f t="shared" si="828"/>
        <v>8.57841346776788E-3</v>
      </c>
      <c r="AA443" s="24">
        <f t="shared" si="829"/>
        <v>8.0731434625960947E-3</v>
      </c>
      <c r="AB443" s="24">
        <f t="shared" si="830"/>
        <v>7.4609767295577712E-3</v>
      </c>
      <c r="AC443" s="24">
        <f t="shared" si="831"/>
        <v>1.2464527637907653E-2</v>
      </c>
      <c r="AD443" s="24">
        <f t="shared" si="832"/>
        <v>6.6005684408641137E-3</v>
      </c>
      <c r="AE443" s="24">
        <f t="shared" si="833"/>
        <v>1.4219633789446075E-2</v>
      </c>
    </row>
    <row r="444" spans="1:31" x14ac:dyDescent="0.3">
      <c r="A444" s="10" t="s">
        <v>3774</v>
      </c>
      <c r="B444" s="10">
        <v>2534.09</v>
      </c>
      <c r="C444" s="10">
        <v>4000.89</v>
      </c>
      <c r="D444" s="10">
        <v>1110.1600000000001</v>
      </c>
      <c r="E444" s="10">
        <v>6477.65</v>
      </c>
      <c r="F444" s="10">
        <v>797.66</v>
      </c>
      <c r="G444" s="10">
        <v>2000.37</v>
      </c>
      <c r="H444" s="10">
        <v>1578.62</v>
      </c>
      <c r="I444" s="10">
        <v>3122.98</v>
      </c>
      <c r="J444" s="23">
        <f t="shared" si="813"/>
        <v>45230</v>
      </c>
      <c r="K444" s="24">
        <f t="shared" si="814"/>
        <v>-8.7930312880147854E-3</v>
      </c>
      <c r="L444" s="24">
        <f t="shared" si="815"/>
        <v>-7.2381056361443541E-3</v>
      </c>
      <c r="M444" s="24">
        <f t="shared" si="816"/>
        <v>-1.0543765987219067E-2</v>
      </c>
      <c r="N444" s="24">
        <f t="shared" si="817"/>
        <v>-4.9509361155659626E-3</v>
      </c>
      <c r="O444" s="24">
        <f t="shared" si="818"/>
        <v>3.2605969400556489E-4</v>
      </c>
      <c r="P444" s="24">
        <f t="shared" si="819"/>
        <v>-8.0973868200526766E-3</v>
      </c>
      <c r="Q444" s="24">
        <f t="shared" si="820"/>
        <v>-6.9823616737539895E-3</v>
      </c>
      <c r="R444" s="24">
        <f t="shared" si="821"/>
        <v>-4.3994159615912132E-3</v>
      </c>
      <c r="S444" s="26">
        <f t="shared" si="822"/>
        <v>45230</v>
      </c>
      <c r="T444" s="24">
        <f t="shared" si="823"/>
        <v>5.7168034116638101E-3</v>
      </c>
      <c r="U444" s="24">
        <f t="shared" si="824"/>
        <v>9.3624259757213064E-3</v>
      </c>
      <c r="W444" s="26">
        <f t="shared" si="825"/>
        <v>45230</v>
      </c>
      <c r="X444" s="24">
        <f t="shared" si="826"/>
        <v>9.3624259757213064E-3</v>
      </c>
      <c r="Y444" s="24">
        <f t="shared" si="827"/>
        <v>9.490515135270659E-3</v>
      </c>
      <c r="Z444" s="24">
        <f t="shared" si="828"/>
        <v>8.8146089706515121E-3</v>
      </c>
      <c r="AA444" s="24">
        <f t="shared" si="829"/>
        <v>7.7434887779884026E-3</v>
      </c>
      <c r="AB444" s="24">
        <f t="shared" si="830"/>
        <v>7.4606308083543151E-3</v>
      </c>
      <c r="AC444" s="24">
        <f t="shared" si="831"/>
        <v>1.2361164843253074E-2</v>
      </c>
      <c r="AD444" s="24">
        <f t="shared" si="832"/>
        <v>6.7248169267260594E-3</v>
      </c>
      <c r="AE444" s="24">
        <f t="shared" si="833"/>
        <v>1.3454294056210798E-2</v>
      </c>
    </row>
    <row r="445" spans="1:31" x14ac:dyDescent="0.3">
      <c r="A445" s="10" t="s">
        <v>3775</v>
      </c>
      <c r="B445" s="30">
        <v>2529.62</v>
      </c>
      <c r="C445" s="30">
        <v>3991.02</v>
      </c>
      <c r="D445" s="30">
        <v>1111.78</v>
      </c>
      <c r="E445" s="30">
        <v>6479.6</v>
      </c>
      <c r="F445" s="30">
        <v>790.4</v>
      </c>
      <c r="G445" s="30">
        <v>1992.86</v>
      </c>
      <c r="H445" s="30">
        <v>1564.99</v>
      </c>
      <c r="I445" s="30">
        <v>3144.4</v>
      </c>
      <c r="J445" s="23">
        <f t="shared" ref="J445:J466" si="834">DATEVALUE(A445)</f>
        <v>45231</v>
      </c>
      <c r="K445" s="24">
        <f t="shared" ref="K445:K466" si="835">B445/B444-1</f>
        <v>-1.7639468211468889E-3</v>
      </c>
      <c r="L445" s="24">
        <f t="shared" ref="L445:L466" si="836">C445/C444-1</f>
        <v>-2.4669511033794667E-3</v>
      </c>
      <c r="M445" s="24">
        <f t="shared" ref="M445:M466" si="837">D445/D444-1</f>
        <v>1.4592491172442656E-3</v>
      </c>
      <c r="N445" s="24">
        <f t="shared" ref="N445:N466" si="838">E445/E444-1</f>
        <v>3.0103509760492919E-4</v>
      </c>
      <c r="O445" s="24">
        <f t="shared" ref="O445:O466" si="839">F445/F444-1</f>
        <v>-9.1016222450668316E-3</v>
      </c>
      <c r="P445" s="24">
        <f t="shared" ref="P445:P466" si="840">G445/G444-1</f>
        <v>-3.7543054534910913E-3</v>
      </c>
      <c r="Q445" s="24">
        <f t="shared" ref="Q445:Q466" si="841">H445/H444-1</f>
        <v>-8.6341234749337525E-3</v>
      </c>
      <c r="R445" s="24">
        <f t="shared" ref="R445:R466" si="842">I445/I444-1</f>
        <v>6.8588335500068265E-3</v>
      </c>
      <c r="S445" s="26">
        <f t="shared" ref="S445:S466" si="843">J445</f>
        <v>45231</v>
      </c>
      <c r="T445" s="24">
        <f t="shared" ref="T445:T466" si="844">STDEV(K441:K445)</f>
        <v>5.8238251575494669E-3</v>
      </c>
      <c r="U445" s="24">
        <f t="shared" ref="U445:U466" si="845">X445</f>
        <v>9.1364495176985312E-3</v>
      </c>
      <c r="W445" s="26">
        <f t="shared" ref="W445:W466" si="846">J445</f>
        <v>45231</v>
      </c>
      <c r="X445" s="24">
        <f t="shared" ref="X445:X466" si="847">STDEV(K426:K445)</f>
        <v>9.1364495176985312E-3</v>
      </c>
      <c r="Y445" s="24">
        <f t="shared" ref="Y445:Y466" si="848">STDEV(L426:L445)</f>
        <v>9.1835151983067492E-3</v>
      </c>
      <c r="Z445" s="24">
        <f t="shared" ref="Z445:Z466" si="849">STDEV(M426:M445)</f>
        <v>8.845720029632272E-3</v>
      </c>
      <c r="AA445" s="24">
        <f t="shared" ref="AA445:AA466" si="850">STDEV(N426:N445)</f>
        <v>7.6146196826823746E-3</v>
      </c>
      <c r="AB445" s="24">
        <f t="shared" ref="AB445:AB466" si="851">STDEV(O426:O445)</f>
        <v>7.5171094320336659E-3</v>
      </c>
      <c r="AC445" s="24">
        <f t="shared" ref="AC445:AC466" si="852">STDEV(P426:P445)</f>
        <v>1.1891716733158969E-2</v>
      </c>
      <c r="AD445" s="24">
        <f t="shared" ref="AD445:AD466" si="853">STDEV(Q426:Q445)</f>
        <v>6.8537901694424083E-3</v>
      </c>
      <c r="AE445" s="24">
        <f t="shared" ref="AE445:AE466" si="854">STDEV(R426:R445)</f>
        <v>1.3091738215233096E-2</v>
      </c>
    </row>
    <row r="446" spans="1:31" x14ac:dyDescent="0.3">
      <c r="A446" s="10" t="s">
        <v>3776</v>
      </c>
      <c r="B446" s="30">
        <v>2541.9899999999998</v>
      </c>
      <c r="C446" s="30">
        <v>4000.64</v>
      </c>
      <c r="D446" s="30">
        <v>1122.1400000000001</v>
      </c>
      <c r="E446" s="30">
        <v>6511.38</v>
      </c>
      <c r="F446" s="30">
        <v>794.5</v>
      </c>
      <c r="G446" s="30">
        <v>1992.41</v>
      </c>
      <c r="H446" s="30">
        <v>1572.58</v>
      </c>
      <c r="I446" s="30">
        <v>3149.67</v>
      </c>
      <c r="J446" s="23">
        <f t="shared" si="834"/>
        <v>45232</v>
      </c>
      <c r="K446" s="24">
        <f t="shared" si="835"/>
        <v>4.8900625390373431E-3</v>
      </c>
      <c r="L446" s="24">
        <f t="shared" si="836"/>
        <v>2.4104113735334831E-3</v>
      </c>
      <c r="M446" s="24">
        <f t="shared" si="837"/>
        <v>9.3183903290221526E-3</v>
      </c>
      <c r="N446" s="24">
        <f t="shared" si="838"/>
        <v>4.9046237422063488E-3</v>
      </c>
      <c r="O446" s="24">
        <f t="shared" si="839"/>
        <v>5.1872469635627638E-3</v>
      </c>
      <c r="P446" s="24">
        <f t="shared" si="840"/>
        <v>-2.2580612787648224E-4</v>
      </c>
      <c r="Q446" s="24">
        <f t="shared" si="841"/>
        <v>4.8498712451836568E-3</v>
      </c>
      <c r="R446" s="24">
        <f t="shared" si="842"/>
        <v>1.6759954204299543E-3</v>
      </c>
      <c r="S446" s="26">
        <f t="shared" si="843"/>
        <v>45232</v>
      </c>
      <c r="T446" s="24">
        <f t="shared" si="844"/>
        <v>6.0036887753944588E-3</v>
      </c>
      <c r="U446" s="24">
        <f t="shared" si="845"/>
        <v>9.1359527791224186E-3</v>
      </c>
      <c r="W446" s="26">
        <f t="shared" si="846"/>
        <v>45232</v>
      </c>
      <c r="X446" s="24">
        <f t="shared" si="847"/>
        <v>9.1359527791224186E-3</v>
      </c>
      <c r="Y446" s="24">
        <f t="shared" si="848"/>
        <v>9.1646002686145023E-3</v>
      </c>
      <c r="Z446" s="24">
        <f t="shared" si="849"/>
        <v>8.9205708945053822E-3</v>
      </c>
      <c r="AA446" s="24">
        <f t="shared" si="850"/>
        <v>7.5925505384247544E-3</v>
      </c>
      <c r="AB446" s="24">
        <f t="shared" si="851"/>
        <v>7.5092078308579245E-3</v>
      </c>
      <c r="AC446" s="24">
        <f t="shared" si="852"/>
        <v>1.1633238775075655E-2</v>
      </c>
      <c r="AD446" s="24">
        <f t="shared" si="853"/>
        <v>6.5696285302950502E-3</v>
      </c>
      <c r="AE446" s="24">
        <f t="shared" si="854"/>
        <v>1.3091848520831038E-2</v>
      </c>
    </row>
    <row r="447" spans="1:31" x14ac:dyDescent="0.3">
      <c r="A447" s="10" t="s">
        <v>3777</v>
      </c>
      <c r="B447" s="30">
        <v>2565.34</v>
      </c>
      <c r="C447" s="30">
        <v>4045.16</v>
      </c>
      <c r="D447" s="30">
        <v>1126.79</v>
      </c>
      <c r="E447" s="30">
        <v>6548.92</v>
      </c>
      <c r="F447" s="30">
        <v>792.79</v>
      </c>
      <c r="G447" s="30">
        <v>2022.2</v>
      </c>
      <c r="H447" s="30">
        <v>1581.64</v>
      </c>
      <c r="I447" s="30">
        <v>3186.99</v>
      </c>
      <c r="J447" s="23">
        <f t="shared" si="834"/>
        <v>45233</v>
      </c>
      <c r="K447" s="24">
        <f t="shared" si="835"/>
        <v>9.1857167022688646E-3</v>
      </c>
      <c r="L447" s="24">
        <f t="shared" si="836"/>
        <v>1.1128219484882518E-2</v>
      </c>
      <c r="M447" s="24">
        <f t="shared" si="837"/>
        <v>4.1438679665637412E-3</v>
      </c>
      <c r="N447" s="24">
        <f t="shared" si="838"/>
        <v>5.765290921432964E-3</v>
      </c>
      <c r="O447" s="24">
        <f t="shared" si="839"/>
        <v>-2.1522970421649079E-3</v>
      </c>
      <c r="P447" s="24">
        <f t="shared" si="840"/>
        <v>1.4951741860359968E-2</v>
      </c>
      <c r="Q447" s="24">
        <f t="shared" si="841"/>
        <v>5.7612331328136257E-3</v>
      </c>
      <c r="R447" s="24">
        <f t="shared" si="842"/>
        <v>1.1848860356799218E-2</v>
      </c>
      <c r="S447" s="26">
        <f t="shared" si="843"/>
        <v>45233</v>
      </c>
      <c r="T447" s="24">
        <f t="shared" si="844"/>
        <v>7.0197542015890081E-3</v>
      </c>
      <c r="U447" s="24">
        <f t="shared" si="845"/>
        <v>9.0660919419368619E-3</v>
      </c>
      <c r="W447" s="26">
        <f t="shared" si="846"/>
        <v>45233</v>
      </c>
      <c r="X447" s="24">
        <f t="shared" si="847"/>
        <v>9.0660919419368619E-3</v>
      </c>
      <c r="Y447" s="24">
        <f t="shared" si="848"/>
        <v>9.1709767426534916E-3</v>
      </c>
      <c r="Z447" s="24">
        <f t="shared" si="849"/>
        <v>8.873000396137011E-3</v>
      </c>
      <c r="AA447" s="24">
        <f t="shared" si="850"/>
        <v>7.6341147035697927E-3</v>
      </c>
      <c r="AB447" s="24">
        <f t="shared" si="851"/>
        <v>6.7296559118461977E-3</v>
      </c>
      <c r="AC447" s="24">
        <f t="shared" si="852"/>
        <v>1.1510622966944495E-2</v>
      </c>
      <c r="AD447" s="24">
        <f t="shared" si="853"/>
        <v>6.6222672496726561E-3</v>
      </c>
      <c r="AE447" s="24">
        <f t="shared" si="854"/>
        <v>1.2810884461868913E-2</v>
      </c>
    </row>
    <row r="448" spans="1:31" x14ac:dyDescent="0.3">
      <c r="A448" s="10" t="s">
        <v>3778</v>
      </c>
      <c r="B448" s="30">
        <v>2564.0300000000002</v>
      </c>
      <c r="C448" s="30">
        <v>4039.28</v>
      </c>
      <c r="D448" s="30">
        <v>1134.8900000000001</v>
      </c>
      <c r="E448" s="30">
        <v>6550.53</v>
      </c>
      <c r="F448" s="30">
        <v>793.72</v>
      </c>
      <c r="G448" s="30">
        <v>2017.11</v>
      </c>
      <c r="H448" s="30">
        <v>1581.22</v>
      </c>
      <c r="I448" s="30">
        <v>3192.83</v>
      </c>
      <c r="J448" s="23">
        <f t="shared" si="834"/>
        <v>45236</v>
      </c>
      <c r="K448" s="24">
        <f t="shared" si="835"/>
        <v>-5.1065355859258865E-4</v>
      </c>
      <c r="L448" s="24">
        <f t="shared" si="836"/>
        <v>-1.4535889804110358E-3</v>
      </c>
      <c r="M448" s="24">
        <f t="shared" si="837"/>
        <v>7.188562198812587E-3</v>
      </c>
      <c r="N448" s="24">
        <f t="shared" si="838"/>
        <v>2.458420625079949E-4</v>
      </c>
      <c r="O448" s="24">
        <f t="shared" si="839"/>
        <v>1.1730723142320265E-3</v>
      </c>
      <c r="P448" s="24">
        <f t="shared" si="840"/>
        <v>-2.5170606270399354E-3</v>
      </c>
      <c r="Q448" s="24">
        <f t="shared" si="841"/>
        <v>-2.6554715358750869E-4</v>
      </c>
      <c r="R448" s="24">
        <f t="shared" si="842"/>
        <v>1.8324500547539646E-3</v>
      </c>
      <c r="S448" s="26">
        <f t="shared" si="843"/>
        <v>45236</v>
      </c>
      <c r="T448" s="24">
        <f t="shared" si="844"/>
        <v>6.8405041349656514E-3</v>
      </c>
      <c r="U448" s="24">
        <f t="shared" si="845"/>
        <v>6.7259137085858506E-3</v>
      </c>
      <c r="W448" s="26">
        <f t="shared" si="846"/>
        <v>45236</v>
      </c>
      <c r="X448" s="24">
        <f t="shared" si="847"/>
        <v>6.7259137085858506E-3</v>
      </c>
      <c r="Y448" s="24">
        <f t="shared" si="848"/>
        <v>7.2294704409819098E-3</v>
      </c>
      <c r="Z448" s="24">
        <f t="shared" si="849"/>
        <v>7.359273283751311E-3</v>
      </c>
      <c r="AA448" s="24">
        <f t="shared" si="850"/>
        <v>7.0757774654869512E-3</v>
      </c>
      <c r="AB448" s="24">
        <f t="shared" si="851"/>
        <v>5.6492541037620357E-3</v>
      </c>
      <c r="AC448" s="24">
        <f t="shared" si="852"/>
        <v>8.4741492570754948E-3</v>
      </c>
      <c r="AD448" s="24">
        <f t="shared" si="853"/>
        <v>6.6115574461201292E-3</v>
      </c>
      <c r="AE448" s="24">
        <f t="shared" si="854"/>
        <v>1.1869036679053988E-2</v>
      </c>
    </row>
    <row r="449" spans="1:31" x14ac:dyDescent="0.3">
      <c r="A449" s="10" t="s">
        <v>3779</v>
      </c>
      <c r="B449" s="30">
        <v>2543.52</v>
      </c>
      <c r="C449" s="30">
        <v>4009.65</v>
      </c>
      <c r="D449" s="30">
        <v>1127.52</v>
      </c>
      <c r="E449" s="30">
        <v>6534.38</v>
      </c>
      <c r="F449" s="30">
        <v>789.18</v>
      </c>
      <c r="G449" s="30">
        <v>1995.42</v>
      </c>
      <c r="H449" s="30">
        <v>1575.73</v>
      </c>
      <c r="I449" s="30">
        <v>3188.64</v>
      </c>
      <c r="J449" s="23">
        <f t="shared" si="834"/>
        <v>45237</v>
      </c>
      <c r="K449" s="24">
        <f t="shared" si="835"/>
        <v>-7.9991263752765551E-3</v>
      </c>
      <c r="L449" s="24">
        <f t="shared" si="836"/>
        <v>-7.3354657265651824E-3</v>
      </c>
      <c r="M449" s="24">
        <f t="shared" si="837"/>
        <v>-6.4940214470126101E-3</v>
      </c>
      <c r="N449" s="24">
        <f t="shared" si="838"/>
        <v>-2.4654493605860139E-3</v>
      </c>
      <c r="O449" s="24">
        <f t="shared" si="839"/>
        <v>-5.7199012246132996E-3</v>
      </c>
      <c r="P449" s="24">
        <f t="shared" si="840"/>
        <v>-1.075300801641943E-2</v>
      </c>
      <c r="Q449" s="24">
        <f t="shared" si="841"/>
        <v>-3.4720026308799889E-3</v>
      </c>
      <c r="R449" s="24">
        <f t="shared" si="842"/>
        <v>-1.3123154067081755E-3</v>
      </c>
      <c r="S449" s="26">
        <f t="shared" si="843"/>
        <v>45237</v>
      </c>
      <c r="T449" s="24">
        <f t="shared" si="844"/>
        <v>6.5718581953797322E-3</v>
      </c>
      <c r="U449" s="24">
        <f t="shared" si="845"/>
        <v>6.1605156213000254E-3</v>
      </c>
      <c r="W449" s="26">
        <f t="shared" si="846"/>
        <v>45237</v>
      </c>
      <c r="X449" s="24">
        <f t="shared" si="847"/>
        <v>6.1605156213000254E-3</v>
      </c>
      <c r="Y449" s="24">
        <f t="shared" si="848"/>
        <v>6.630121795204654E-3</v>
      </c>
      <c r="Z449" s="24">
        <f t="shared" si="849"/>
        <v>6.5870259695062043E-3</v>
      </c>
      <c r="AA449" s="24">
        <f t="shared" si="850"/>
        <v>6.6469359082876531E-3</v>
      </c>
      <c r="AB449" s="24">
        <f t="shared" si="851"/>
        <v>5.5128666776870826E-3</v>
      </c>
      <c r="AC449" s="24">
        <f t="shared" si="852"/>
        <v>7.7898814920881855E-3</v>
      </c>
      <c r="AD449" s="24">
        <f t="shared" si="853"/>
        <v>6.2670011975293838E-3</v>
      </c>
      <c r="AE449" s="24">
        <f t="shared" si="854"/>
        <v>1.0597782616684134E-2</v>
      </c>
    </row>
    <row r="450" spans="1:31" x14ac:dyDescent="0.3">
      <c r="A450" s="10" t="s">
        <v>3780</v>
      </c>
      <c r="B450" s="30">
        <v>2547.0500000000002</v>
      </c>
      <c r="C450" s="30">
        <v>4015.67</v>
      </c>
      <c r="D450" s="30">
        <v>1131.9100000000001</v>
      </c>
      <c r="E450" s="30">
        <v>6582.96</v>
      </c>
      <c r="F450" s="30">
        <v>782.96</v>
      </c>
      <c r="G450" s="30">
        <v>1989.37</v>
      </c>
      <c r="H450" s="30">
        <v>1579.48</v>
      </c>
      <c r="I450" s="30">
        <v>3229.87</v>
      </c>
      <c r="J450" s="23">
        <f t="shared" si="834"/>
        <v>45238</v>
      </c>
      <c r="K450" s="24">
        <f t="shared" si="835"/>
        <v>1.3878404730454097E-3</v>
      </c>
      <c r="L450" s="24">
        <f t="shared" si="836"/>
        <v>1.5013779257542215E-3</v>
      </c>
      <c r="M450" s="24">
        <f t="shared" si="837"/>
        <v>3.893500780474124E-3</v>
      </c>
      <c r="N450" s="24">
        <f t="shared" si="838"/>
        <v>7.4345232447454723E-3</v>
      </c>
      <c r="O450" s="24">
        <f t="shared" si="839"/>
        <v>-7.8815986213537359E-3</v>
      </c>
      <c r="P450" s="24">
        <f t="shared" si="840"/>
        <v>-3.0319431498131433E-3</v>
      </c>
      <c r="Q450" s="24">
        <f t="shared" si="841"/>
        <v>2.3798493396711695E-3</v>
      </c>
      <c r="R450" s="24">
        <f t="shared" si="842"/>
        <v>1.2930277485071917E-2</v>
      </c>
      <c r="S450" s="26">
        <f t="shared" si="843"/>
        <v>45238</v>
      </c>
      <c r="T450" s="24">
        <f t="shared" si="844"/>
        <v>6.4185632433334458E-3</v>
      </c>
      <c r="U450" s="24">
        <f t="shared" si="845"/>
        <v>6.1336840293317587E-3</v>
      </c>
      <c r="W450" s="26">
        <f t="shared" si="846"/>
        <v>45238</v>
      </c>
      <c r="X450" s="24">
        <f t="shared" si="847"/>
        <v>6.1336840293317587E-3</v>
      </c>
      <c r="Y450" s="24">
        <f t="shared" si="848"/>
        <v>6.5736198300278045E-3</v>
      </c>
      <c r="Z450" s="24">
        <f t="shared" si="849"/>
        <v>6.6281871536014343E-3</v>
      </c>
      <c r="AA450" s="24">
        <f t="shared" si="850"/>
        <v>6.7527837122315047E-3</v>
      </c>
      <c r="AB450" s="24">
        <f t="shared" si="851"/>
        <v>5.9450048433310016E-3</v>
      </c>
      <c r="AC450" s="24">
        <f t="shared" si="852"/>
        <v>7.7827153430836413E-3</v>
      </c>
      <c r="AD450" s="24">
        <f t="shared" si="853"/>
        <v>6.2580245640603245E-3</v>
      </c>
      <c r="AE450" s="24">
        <f t="shared" si="854"/>
        <v>1.0800129972645284E-2</v>
      </c>
    </row>
    <row r="451" spans="1:31" x14ac:dyDescent="0.3">
      <c r="A451" s="10" t="s">
        <v>3781</v>
      </c>
      <c r="B451" s="30">
        <v>2536.4699999999998</v>
      </c>
      <c r="C451" s="30">
        <v>4000.7</v>
      </c>
      <c r="D451" s="30">
        <v>1125.78</v>
      </c>
      <c r="E451" s="30">
        <v>6585.11</v>
      </c>
      <c r="F451" s="30">
        <v>778.84</v>
      </c>
      <c r="G451" s="30">
        <v>1978.32</v>
      </c>
      <c r="H451" s="30">
        <v>1576.95</v>
      </c>
      <c r="I451" s="30">
        <v>3232</v>
      </c>
      <c r="J451" s="23">
        <f t="shared" si="834"/>
        <v>45239</v>
      </c>
      <c r="K451" s="24">
        <f t="shared" si="835"/>
        <v>-4.1538250132507892E-3</v>
      </c>
      <c r="L451" s="24">
        <f t="shared" si="836"/>
        <v>-3.7278959675471901E-3</v>
      </c>
      <c r="M451" s="24">
        <f t="shared" si="837"/>
        <v>-5.41562491717551E-3</v>
      </c>
      <c r="N451" s="24">
        <f t="shared" si="838"/>
        <v>3.2660079964030864E-4</v>
      </c>
      <c r="O451" s="24">
        <f t="shared" si="839"/>
        <v>-5.2620823541432715E-3</v>
      </c>
      <c r="P451" s="24">
        <f t="shared" si="840"/>
        <v>-5.55452228594977E-3</v>
      </c>
      <c r="Q451" s="24">
        <f t="shared" si="841"/>
        <v>-1.6017929951629428E-3</v>
      </c>
      <c r="R451" s="24">
        <f t="shared" si="842"/>
        <v>6.594692665649049E-4</v>
      </c>
      <c r="S451" s="26">
        <f t="shared" si="843"/>
        <v>45239</v>
      </c>
      <c r="T451" s="24">
        <f t="shared" si="844"/>
        <v>6.4600867765172935E-3</v>
      </c>
      <c r="U451" s="24">
        <f t="shared" si="845"/>
        <v>6.2289136790523066E-3</v>
      </c>
      <c r="W451" s="26">
        <f t="shared" si="846"/>
        <v>45239</v>
      </c>
      <c r="X451" s="24">
        <f t="shared" si="847"/>
        <v>6.2289136790523066E-3</v>
      </c>
      <c r="Y451" s="24">
        <f t="shared" si="848"/>
        <v>6.6519989000931963E-3</v>
      </c>
      <c r="Z451" s="24">
        <f t="shared" si="849"/>
        <v>6.6144088010962349E-3</v>
      </c>
      <c r="AA451" s="24">
        <f t="shared" si="850"/>
        <v>6.7108955994528317E-3</v>
      </c>
      <c r="AB451" s="24">
        <f t="shared" si="851"/>
        <v>5.9359471624717414E-3</v>
      </c>
      <c r="AC451" s="24">
        <f t="shared" si="852"/>
        <v>7.8774570497859957E-3</v>
      </c>
      <c r="AD451" s="24">
        <f t="shared" si="853"/>
        <v>6.182971626407496E-3</v>
      </c>
      <c r="AE451" s="24">
        <f t="shared" si="854"/>
        <v>1.078878785323374E-2</v>
      </c>
    </row>
    <row r="452" spans="1:31" x14ac:dyDescent="0.3">
      <c r="A452" s="10" t="s">
        <v>3782</v>
      </c>
      <c r="B452" s="30">
        <v>2554.8000000000002</v>
      </c>
      <c r="C452" s="30">
        <v>4032.56</v>
      </c>
      <c r="D452" s="30">
        <v>1123.7</v>
      </c>
      <c r="E452" s="30">
        <v>6613.7</v>
      </c>
      <c r="F452" s="30">
        <v>783.9</v>
      </c>
      <c r="G452" s="30">
        <v>1999.8</v>
      </c>
      <c r="H452" s="30">
        <v>1571.08</v>
      </c>
      <c r="I452" s="30">
        <v>3280.75</v>
      </c>
      <c r="J452" s="23">
        <f t="shared" si="834"/>
        <v>45240</v>
      </c>
      <c r="K452" s="24">
        <f t="shared" si="835"/>
        <v>7.2265786703569201E-3</v>
      </c>
      <c r="L452" s="24">
        <f t="shared" si="836"/>
        <v>7.9636063688854897E-3</v>
      </c>
      <c r="M452" s="24">
        <f t="shared" si="837"/>
        <v>-1.8476078807582175E-3</v>
      </c>
      <c r="N452" s="24">
        <f t="shared" si="838"/>
        <v>4.3416131241542644E-3</v>
      </c>
      <c r="O452" s="24">
        <f t="shared" si="839"/>
        <v>6.4968414565249599E-3</v>
      </c>
      <c r="P452" s="24">
        <f t="shared" si="840"/>
        <v>1.0857697440252334E-2</v>
      </c>
      <c r="Q452" s="24">
        <f t="shared" si="841"/>
        <v>-3.7223754716383395E-3</v>
      </c>
      <c r="R452" s="24">
        <f t="shared" si="842"/>
        <v>1.5083539603960361E-2</v>
      </c>
      <c r="S452" s="26">
        <f t="shared" si="843"/>
        <v>45240</v>
      </c>
      <c r="T452" s="24">
        <f t="shared" si="844"/>
        <v>5.7526387725141213E-3</v>
      </c>
      <c r="U452" s="24">
        <f t="shared" si="845"/>
        <v>6.3680263642972813E-3</v>
      </c>
      <c r="W452" s="26">
        <f t="shared" si="846"/>
        <v>45240</v>
      </c>
      <c r="X452" s="24">
        <f t="shared" si="847"/>
        <v>6.3680263642972813E-3</v>
      </c>
      <c r="Y452" s="24">
        <f t="shared" si="848"/>
        <v>6.8462330980389894E-3</v>
      </c>
      <c r="Z452" s="24">
        <f t="shared" si="849"/>
        <v>6.3626057495712908E-3</v>
      </c>
      <c r="AA452" s="24">
        <f t="shared" si="850"/>
        <v>6.6578347186845438E-3</v>
      </c>
      <c r="AB452" s="24">
        <f t="shared" si="851"/>
        <v>6.0502198386803343E-3</v>
      </c>
      <c r="AC452" s="24">
        <f t="shared" si="852"/>
        <v>8.2281548763492324E-3</v>
      </c>
      <c r="AD452" s="24">
        <f t="shared" si="853"/>
        <v>6.0759543926468167E-3</v>
      </c>
      <c r="AE452" s="24">
        <f t="shared" si="854"/>
        <v>1.0987798915642838E-2</v>
      </c>
    </row>
    <row r="453" spans="1:31" x14ac:dyDescent="0.3">
      <c r="A453" s="10" t="s">
        <v>3783</v>
      </c>
      <c r="B453" s="30">
        <v>2549.0700000000002</v>
      </c>
      <c r="C453" s="30">
        <v>4021.2</v>
      </c>
      <c r="D453" s="30">
        <v>1126.6199999999999</v>
      </c>
      <c r="E453" s="30">
        <v>6606.82</v>
      </c>
      <c r="F453" s="30">
        <v>777.59</v>
      </c>
      <c r="G453" s="30">
        <v>1988.18</v>
      </c>
      <c r="H453" s="30">
        <v>1567.24</v>
      </c>
      <c r="I453" s="30">
        <v>3279.89</v>
      </c>
      <c r="J453" s="23">
        <f t="shared" si="834"/>
        <v>45243</v>
      </c>
      <c r="K453" s="24">
        <f t="shared" si="835"/>
        <v>-2.2428370126820196E-3</v>
      </c>
      <c r="L453" s="24">
        <f t="shared" si="836"/>
        <v>-2.8170690578689372E-3</v>
      </c>
      <c r="M453" s="24">
        <f t="shared" si="837"/>
        <v>2.5985583340748519E-3</v>
      </c>
      <c r="N453" s="24">
        <f t="shared" si="838"/>
        <v>-1.040264904667576E-3</v>
      </c>
      <c r="O453" s="24">
        <f t="shared" si="839"/>
        <v>-8.0494961091975847E-3</v>
      </c>
      <c r="P453" s="24">
        <f t="shared" si="840"/>
        <v>-5.8105810581057238E-3</v>
      </c>
      <c r="Q453" s="24">
        <f t="shared" si="841"/>
        <v>-2.4441785268731753E-3</v>
      </c>
      <c r="R453" s="24">
        <f t="shared" si="842"/>
        <v>-2.6213518250406409E-4</v>
      </c>
      <c r="S453" s="26">
        <f t="shared" si="843"/>
        <v>45243</v>
      </c>
      <c r="T453" s="24">
        <f t="shared" si="844"/>
        <v>5.7821989163350865E-3</v>
      </c>
      <c r="U453" s="24">
        <f t="shared" si="845"/>
        <v>5.3214658707418658E-3</v>
      </c>
      <c r="W453" s="26">
        <f t="shared" si="846"/>
        <v>45243</v>
      </c>
      <c r="X453" s="24">
        <f t="shared" si="847"/>
        <v>5.3214658707418658E-3</v>
      </c>
      <c r="Y453" s="24">
        <f t="shared" si="848"/>
        <v>5.7393689498528959E-3</v>
      </c>
      <c r="Z453" s="24">
        <f t="shared" si="849"/>
        <v>6.3377251203362789E-3</v>
      </c>
      <c r="AA453" s="24">
        <f t="shared" si="850"/>
        <v>6.3793329171041328E-3</v>
      </c>
      <c r="AB453" s="24">
        <f t="shared" si="851"/>
        <v>5.4157562532967012E-3</v>
      </c>
      <c r="AC453" s="24">
        <f t="shared" si="852"/>
        <v>6.6881803218262204E-3</v>
      </c>
      <c r="AD453" s="24">
        <f t="shared" si="853"/>
        <v>5.9404584378371424E-3</v>
      </c>
      <c r="AE453" s="24">
        <f t="shared" si="854"/>
        <v>1.0199644562839647E-2</v>
      </c>
    </row>
    <row r="454" spans="1:31" x14ac:dyDescent="0.3">
      <c r="A454" s="10" t="s">
        <v>3784</v>
      </c>
      <c r="B454" s="30">
        <v>2561.94</v>
      </c>
      <c r="C454" s="30">
        <v>4031.01</v>
      </c>
      <c r="D454" s="30">
        <v>1137.21</v>
      </c>
      <c r="E454" s="30">
        <v>6593.29</v>
      </c>
      <c r="F454" s="30">
        <v>781.57</v>
      </c>
      <c r="G454" s="30">
        <v>2000.39</v>
      </c>
      <c r="H454" s="30">
        <v>1565.3</v>
      </c>
      <c r="I454" s="30">
        <v>3273.24</v>
      </c>
      <c r="J454" s="23">
        <f t="shared" si="834"/>
        <v>45244</v>
      </c>
      <c r="K454" s="24">
        <f t="shared" si="835"/>
        <v>5.0489001871270034E-3</v>
      </c>
      <c r="L454" s="24">
        <f t="shared" si="836"/>
        <v>2.4395702775292794E-3</v>
      </c>
      <c r="M454" s="24">
        <f t="shared" si="837"/>
        <v>9.3997976247537363E-3</v>
      </c>
      <c r="N454" s="24">
        <f t="shared" si="838"/>
        <v>-2.0478838533515287E-3</v>
      </c>
      <c r="O454" s="24">
        <f t="shared" si="839"/>
        <v>5.1183785799715498E-3</v>
      </c>
      <c r="P454" s="24">
        <f t="shared" si="840"/>
        <v>6.1412950537678146E-3</v>
      </c>
      <c r="Q454" s="24">
        <f t="shared" si="841"/>
        <v>-1.2378448737908609E-3</v>
      </c>
      <c r="R454" s="24">
        <f t="shared" si="842"/>
        <v>-2.0275070200524992E-3</v>
      </c>
      <c r="S454" s="26">
        <f t="shared" si="843"/>
        <v>45244</v>
      </c>
      <c r="T454" s="24">
        <f t="shared" si="844"/>
        <v>4.7792429313314551E-3</v>
      </c>
      <c r="U454" s="24">
        <f t="shared" si="845"/>
        <v>5.2328678088422636E-3</v>
      </c>
      <c r="W454" s="26">
        <f t="shared" si="846"/>
        <v>45244</v>
      </c>
      <c r="X454" s="24">
        <f t="shared" si="847"/>
        <v>5.2328678088422636E-3</v>
      </c>
      <c r="Y454" s="24">
        <f t="shared" si="848"/>
        <v>5.4376589123378578E-3</v>
      </c>
      <c r="Z454" s="24">
        <f t="shared" si="849"/>
        <v>6.6768558191720156E-3</v>
      </c>
      <c r="AA454" s="24">
        <f t="shared" si="850"/>
        <v>6.1498286211872288E-3</v>
      </c>
      <c r="AB454" s="24">
        <f t="shared" si="851"/>
        <v>5.5268198967371946E-3</v>
      </c>
      <c r="AC454" s="24">
        <f t="shared" si="852"/>
        <v>6.5374280078375306E-3</v>
      </c>
      <c r="AD454" s="24">
        <f t="shared" si="853"/>
        <v>5.220697795402348E-3</v>
      </c>
      <c r="AE454" s="24">
        <f t="shared" si="854"/>
        <v>1.017122532157466E-2</v>
      </c>
    </row>
    <row r="455" spans="1:31" x14ac:dyDescent="0.3">
      <c r="A455" s="10" t="s">
        <v>3785</v>
      </c>
      <c r="B455" s="30">
        <v>2580.52</v>
      </c>
      <c r="C455" s="30">
        <v>4056.3</v>
      </c>
      <c r="D455" s="30">
        <v>1144.75</v>
      </c>
      <c r="E455" s="30">
        <v>6647.46</v>
      </c>
      <c r="F455" s="30">
        <v>791.2</v>
      </c>
      <c r="G455" s="30">
        <v>2011</v>
      </c>
      <c r="H455" s="30">
        <v>1573.79</v>
      </c>
      <c r="I455" s="30">
        <v>3301.69</v>
      </c>
      <c r="J455" s="23">
        <f t="shared" si="834"/>
        <v>45245</v>
      </c>
      <c r="K455" s="24">
        <f t="shared" si="835"/>
        <v>7.2523166038236386E-3</v>
      </c>
      <c r="L455" s="24">
        <f t="shared" si="836"/>
        <v>6.2738618857307582E-3</v>
      </c>
      <c r="M455" s="24">
        <f t="shared" si="837"/>
        <v>6.6302617810254372E-3</v>
      </c>
      <c r="N455" s="24">
        <f t="shared" si="838"/>
        <v>8.2159286183376423E-3</v>
      </c>
      <c r="O455" s="24">
        <f t="shared" si="839"/>
        <v>1.2321353173740057E-2</v>
      </c>
      <c r="P455" s="24">
        <f t="shared" si="840"/>
        <v>5.3039657266833462E-3</v>
      </c>
      <c r="Q455" s="24">
        <f t="shared" si="841"/>
        <v>5.4238804063118096E-3</v>
      </c>
      <c r="R455" s="24">
        <f t="shared" si="842"/>
        <v>8.6916938568513125E-3</v>
      </c>
      <c r="S455" s="26">
        <f t="shared" si="843"/>
        <v>45245</v>
      </c>
      <c r="T455" s="24">
        <f t="shared" si="844"/>
        <v>5.4339252743105899E-3</v>
      </c>
      <c r="U455" s="24">
        <f t="shared" si="845"/>
        <v>5.4407364141223179E-3</v>
      </c>
      <c r="W455" s="26">
        <f t="shared" si="846"/>
        <v>45245</v>
      </c>
      <c r="X455" s="24">
        <f t="shared" si="847"/>
        <v>5.4407364141223179E-3</v>
      </c>
      <c r="Y455" s="24">
        <f t="shared" si="848"/>
        <v>5.5752324085512244E-3</v>
      </c>
      <c r="Z455" s="24">
        <f t="shared" si="849"/>
        <v>6.7618152768432966E-3</v>
      </c>
      <c r="AA455" s="24">
        <f t="shared" si="850"/>
        <v>6.3040226571433192E-3</v>
      </c>
      <c r="AB455" s="24">
        <f t="shared" si="851"/>
        <v>5.7493629050877695E-3</v>
      </c>
      <c r="AC455" s="24">
        <f t="shared" si="852"/>
        <v>6.6443334370120781E-3</v>
      </c>
      <c r="AD455" s="24">
        <f t="shared" si="853"/>
        <v>5.1226200516597429E-3</v>
      </c>
      <c r="AE455" s="24">
        <f t="shared" si="854"/>
        <v>9.4138703220584714E-3</v>
      </c>
    </row>
    <row r="456" spans="1:31" x14ac:dyDescent="0.3">
      <c r="A456" s="10" t="s">
        <v>3786</v>
      </c>
      <c r="B456" s="30">
        <v>2578.8000000000002</v>
      </c>
      <c r="C456" s="30">
        <v>4060.36</v>
      </c>
      <c r="D456" s="30">
        <v>1142.18</v>
      </c>
      <c r="E456" s="30">
        <v>6650.74</v>
      </c>
      <c r="F456" s="30">
        <v>790.72</v>
      </c>
      <c r="G456" s="30">
        <v>2013.45</v>
      </c>
      <c r="H456" s="30">
        <v>1571.47</v>
      </c>
      <c r="I456" s="30">
        <v>3335.46</v>
      </c>
      <c r="J456" s="23">
        <f t="shared" si="834"/>
        <v>45246</v>
      </c>
      <c r="K456" s="24">
        <f t="shared" si="835"/>
        <v>-6.6653232681779251E-4</v>
      </c>
      <c r="L456" s="24">
        <f t="shared" si="836"/>
        <v>1.0009121613292482E-3</v>
      </c>
      <c r="M456" s="24">
        <f t="shared" si="837"/>
        <v>-2.2450316663026326E-3</v>
      </c>
      <c r="N456" s="24">
        <f t="shared" si="838"/>
        <v>4.9342154747833433E-4</v>
      </c>
      <c r="O456" s="24">
        <f t="shared" si="839"/>
        <v>-6.0667340748232768E-4</v>
      </c>
      <c r="P456" s="24">
        <f t="shared" si="840"/>
        <v>1.2182993535554409E-3</v>
      </c>
      <c r="Q456" s="24">
        <f t="shared" si="841"/>
        <v>-1.4741483933687904E-3</v>
      </c>
      <c r="R456" s="24">
        <f t="shared" si="842"/>
        <v>1.0228095308766116E-2</v>
      </c>
      <c r="S456" s="26">
        <f t="shared" si="843"/>
        <v>45246</v>
      </c>
      <c r="T456" s="24">
        <f t="shared" si="844"/>
        <v>4.4875130739496965E-3</v>
      </c>
      <c r="U456" s="24">
        <f t="shared" si="845"/>
        <v>5.4396074968941777E-3</v>
      </c>
      <c r="W456" s="26">
        <f t="shared" si="846"/>
        <v>45246</v>
      </c>
      <c r="X456" s="24">
        <f t="shared" si="847"/>
        <v>5.4396074968941777E-3</v>
      </c>
      <c r="Y456" s="24">
        <f t="shared" si="848"/>
        <v>5.5362274430561997E-3</v>
      </c>
      <c r="Z456" s="24">
        <f t="shared" si="849"/>
        <v>6.787734724705583E-3</v>
      </c>
      <c r="AA456" s="24">
        <f t="shared" si="850"/>
        <v>6.3071724368672297E-3</v>
      </c>
      <c r="AB456" s="24">
        <f t="shared" si="851"/>
        <v>5.7199740889063615E-3</v>
      </c>
      <c r="AC456" s="24">
        <f t="shared" si="852"/>
        <v>6.5862812179413787E-3</v>
      </c>
      <c r="AD456" s="24">
        <f t="shared" si="853"/>
        <v>5.1042997621058859E-3</v>
      </c>
      <c r="AE456" s="24">
        <f t="shared" si="854"/>
        <v>9.4907665416382996E-3</v>
      </c>
    </row>
    <row r="457" spans="1:31" x14ac:dyDescent="0.3">
      <c r="A457" s="10" t="s">
        <v>3787</v>
      </c>
      <c r="B457" s="30">
        <v>2542.7600000000002</v>
      </c>
      <c r="C457" s="30">
        <v>4002.93</v>
      </c>
      <c r="D457" s="30">
        <v>1128.97</v>
      </c>
      <c r="E457" s="30">
        <v>6584.99</v>
      </c>
      <c r="F457" s="30">
        <v>793.22</v>
      </c>
      <c r="G457" s="30">
        <v>1979.13</v>
      </c>
      <c r="H457" s="30">
        <v>1561.06</v>
      </c>
      <c r="I457" s="30">
        <v>3292.97</v>
      </c>
      <c r="J457" s="23">
        <f t="shared" si="834"/>
        <v>45247</v>
      </c>
      <c r="K457" s="24">
        <f t="shared" si="835"/>
        <v>-1.3975492477121154E-2</v>
      </c>
      <c r="L457" s="24">
        <f t="shared" si="836"/>
        <v>-1.4144066043405124E-2</v>
      </c>
      <c r="M457" s="24">
        <f t="shared" si="837"/>
        <v>-1.1565602619552084E-2</v>
      </c>
      <c r="N457" s="24">
        <f t="shared" si="838"/>
        <v>-9.8861179357484508E-3</v>
      </c>
      <c r="O457" s="24">
        <f t="shared" si="839"/>
        <v>3.1616754350465293E-3</v>
      </c>
      <c r="P457" s="24">
        <f t="shared" si="840"/>
        <v>-1.704536988750649E-2</v>
      </c>
      <c r="Q457" s="24">
        <f t="shared" si="841"/>
        <v>-6.6243708120422573E-3</v>
      </c>
      <c r="R457" s="24">
        <f t="shared" si="842"/>
        <v>-1.2738872599281748E-2</v>
      </c>
      <c r="S457" s="26">
        <f t="shared" si="843"/>
        <v>45247</v>
      </c>
      <c r="T457" s="24">
        <f t="shared" si="844"/>
        <v>8.2866534569694689E-3</v>
      </c>
      <c r="U457" s="24">
        <f t="shared" si="845"/>
        <v>6.180265711682148E-3</v>
      </c>
      <c r="W457" s="26">
        <f t="shared" si="846"/>
        <v>45247</v>
      </c>
      <c r="X457" s="24">
        <f t="shared" si="847"/>
        <v>6.180265711682148E-3</v>
      </c>
      <c r="Y457" s="24">
        <f t="shared" si="848"/>
        <v>6.2779279382082671E-3</v>
      </c>
      <c r="Z457" s="24">
        <f t="shared" si="849"/>
        <v>6.848159921686625E-3</v>
      </c>
      <c r="AA457" s="24">
        <f t="shared" si="850"/>
        <v>5.6282324333311083E-3</v>
      </c>
      <c r="AB457" s="24">
        <f t="shared" si="851"/>
        <v>5.5633720549242652E-3</v>
      </c>
      <c r="AC457" s="24">
        <f t="shared" si="852"/>
        <v>7.6147968051683218E-3</v>
      </c>
      <c r="AD457" s="24">
        <f t="shared" si="853"/>
        <v>4.9314368338417404E-3</v>
      </c>
      <c r="AE457" s="24">
        <f t="shared" si="854"/>
        <v>8.7820726283683766E-3</v>
      </c>
    </row>
    <row r="458" spans="1:31" x14ac:dyDescent="0.3">
      <c r="A458" s="10" t="s">
        <v>3788</v>
      </c>
      <c r="B458" s="30">
        <v>2564.35</v>
      </c>
      <c r="C458" s="30">
        <v>4045.86</v>
      </c>
      <c r="D458" s="30">
        <v>1131.8699999999999</v>
      </c>
      <c r="E458" s="30">
        <v>6609.7</v>
      </c>
      <c r="F458" s="30">
        <v>785.39</v>
      </c>
      <c r="G458" s="30">
        <v>2009.88</v>
      </c>
      <c r="H458" s="30">
        <v>1555.35</v>
      </c>
      <c r="I458" s="30">
        <v>3328.92</v>
      </c>
      <c r="J458" s="23">
        <f t="shared" si="834"/>
        <v>45250</v>
      </c>
      <c r="K458" s="24">
        <f t="shared" si="835"/>
        <v>8.4907738048418668E-3</v>
      </c>
      <c r="L458" s="24">
        <f t="shared" si="836"/>
        <v>1.0724644198125022E-2</v>
      </c>
      <c r="M458" s="24">
        <f t="shared" si="837"/>
        <v>2.5687130747493736E-3</v>
      </c>
      <c r="N458" s="24">
        <f t="shared" si="838"/>
        <v>3.752473428205727E-3</v>
      </c>
      <c r="O458" s="24">
        <f t="shared" si="839"/>
        <v>-9.871158064597485E-3</v>
      </c>
      <c r="P458" s="24">
        <f t="shared" si="840"/>
        <v>1.5537129951039175E-2</v>
      </c>
      <c r="Q458" s="24">
        <f t="shared" si="841"/>
        <v>-3.6577710017552389E-3</v>
      </c>
      <c r="R458" s="24">
        <f t="shared" si="842"/>
        <v>1.0917196330364476E-2</v>
      </c>
      <c r="S458" s="26">
        <f t="shared" si="843"/>
        <v>45250</v>
      </c>
      <c r="T458" s="24">
        <f t="shared" si="844"/>
        <v>9.1974856414569258E-3</v>
      </c>
      <c r="U458" s="24">
        <f t="shared" si="845"/>
        <v>6.1938199987307922E-3</v>
      </c>
      <c r="W458" s="26">
        <f t="shared" si="846"/>
        <v>45250</v>
      </c>
      <c r="X458" s="24">
        <f t="shared" si="847"/>
        <v>6.1938199987307922E-3</v>
      </c>
      <c r="Y458" s="24">
        <f t="shared" si="848"/>
        <v>6.4331578064197193E-3</v>
      </c>
      <c r="Z458" s="24">
        <f t="shared" si="849"/>
        <v>6.762735963650921E-3</v>
      </c>
      <c r="AA458" s="24">
        <f t="shared" si="850"/>
        <v>5.5195139970657323E-3</v>
      </c>
      <c r="AB458" s="24">
        <f t="shared" si="851"/>
        <v>5.9836296229152566E-3</v>
      </c>
      <c r="AC458" s="24">
        <f t="shared" si="852"/>
        <v>8.181828520136698E-3</v>
      </c>
      <c r="AD458" s="24">
        <f t="shared" si="853"/>
        <v>4.9834785602116257E-3</v>
      </c>
      <c r="AE458" s="24">
        <f t="shared" si="854"/>
        <v>8.4222060138513521E-3</v>
      </c>
    </row>
    <row r="459" spans="1:31" x14ac:dyDescent="0.3">
      <c r="A459" s="10" t="s">
        <v>3789</v>
      </c>
      <c r="B459" s="30">
        <v>2551.64</v>
      </c>
      <c r="C459" s="30">
        <v>4018.6</v>
      </c>
      <c r="D459" s="30">
        <v>1129.71</v>
      </c>
      <c r="E459" s="30">
        <v>6603.12</v>
      </c>
      <c r="F459" s="30">
        <v>784.74</v>
      </c>
      <c r="G459" s="30">
        <v>1981.53</v>
      </c>
      <c r="H459" s="30">
        <v>1547.51</v>
      </c>
      <c r="I459" s="30">
        <v>3324.81</v>
      </c>
      <c r="J459" s="23">
        <f t="shared" si="834"/>
        <v>45251</v>
      </c>
      <c r="K459" s="24">
        <f t="shared" si="835"/>
        <v>-4.9564217053054138E-3</v>
      </c>
      <c r="L459" s="24">
        <f t="shared" si="836"/>
        <v>-6.7377516770229517E-3</v>
      </c>
      <c r="M459" s="24">
        <f t="shared" si="837"/>
        <v>-1.9083463648651433E-3</v>
      </c>
      <c r="N459" s="24">
        <f t="shared" si="838"/>
        <v>-9.9550660393055157E-4</v>
      </c>
      <c r="O459" s="24">
        <f t="shared" si="839"/>
        <v>-8.2761430626820953E-4</v>
      </c>
      <c r="P459" s="24">
        <f t="shared" si="840"/>
        <v>-1.4105319720580378E-2</v>
      </c>
      <c r="Q459" s="24">
        <f t="shared" si="841"/>
        <v>-5.0406660880186749E-3</v>
      </c>
      <c r="R459" s="24">
        <f t="shared" si="842"/>
        <v>-1.2346346562849275E-3</v>
      </c>
      <c r="S459" s="26">
        <f t="shared" si="843"/>
        <v>45251</v>
      </c>
      <c r="T459" s="24">
        <f t="shared" si="844"/>
        <v>9.2471800192844792E-3</v>
      </c>
      <c r="U459" s="24">
        <f t="shared" si="845"/>
        <v>6.2926504801982469E-3</v>
      </c>
      <c r="W459" s="26">
        <f t="shared" si="846"/>
        <v>45251</v>
      </c>
      <c r="X459" s="24">
        <f t="shared" si="847"/>
        <v>6.2926504801982469E-3</v>
      </c>
      <c r="Y459" s="24">
        <f t="shared" si="848"/>
        <v>6.5215443932028451E-3</v>
      </c>
      <c r="Z459" s="24">
        <f t="shared" si="849"/>
        <v>6.4310099770703072E-3</v>
      </c>
      <c r="AA459" s="24">
        <f t="shared" si="850"/>
        <v>4.8676847550336161E-3</v>
      </c>
      <c r="AB459" s="24">
        <f t="shared" si="851"/>
        <v>5.9818076892506136E-3</v>
      </c>
      <c r="AC459" s="24">
        <f t="shared" si="852"/>
        <v>8.7966147204671594E-3</v>
      </c>
      <c r="AD459" s="24">
        <f t="shared" si="853"/>
        <v>4.9342417618638617E-3</v>
      </c>
      <c r="AE459" s="24">
        <f t="shared" si="854"/>
        <v>7.6065169495842791E-3</v>
      </c>
    </row>
    <row r="460" spans="1:31" x14ac:dyDescent="0.3">
      <c r="A460" s="10" t="s">
        <v>3790</v>
      </c>
      <c r="B460" s="30">
        <v>2561.36</v>
      </c>
      <c r="C460" s="30">
        <v>4024.65</v>
      </c>
      <c r="D460" s="30">
        <v>1130.47</v>
      </c>
      <c r="E460" s="30">
        <v>6592.36</v>
      </c>
      <c r="F460" s="30">
        <v>784.71</v>
      </c>
      <c r="G460" s="30">
        <v>1988.66</v>
      </c>
      <c r="H460" s="30">
        <v>1531.01</v>
      </c>
      <c r="I460" s="30">
        <v>3349.44</v>
      </c>
      <c r="J460" s="23">
        <f t="shared" si="834"/>
        <v>45252</v>
      </c>
      <c r="K460" s="24">
        <f t="shared" si="835"/>
        <v>3.8093147936231198E-3</v>
      </c>
      <c r="L460" s="24">
        <f t="shared" si="836"/>
        <v>1.5054994276613165E-3</v>
      </c>
      <c r="M460" s="24">
        <f t="shared" si="837"/>
        <v>6.7273902151887555E-4</v>
      </c>
      <c r="N460" s="24">
        <f t="shared" si="838"/>
        <v>-1.6295327057512798E-3</v>
      </c>
      <c r="O460" s="24">
        <f t="shared" si="839"/>
        <v>-3.8229222417585085E-5</v>
      </c>
      <c r="P460" s="24">
        <f t="shared" si="840"/>
        <v>3.5982296508254574E-3</v>
      </c>
      <c r="Q460" s="24">
        <f t="shared" si="841"/>
        <v>-1.0662289742877307E-2</v>
      </c>
      <c r="R460" s="24">
        <f t="shared" si="842"/>
        <v>7.4079421079700225E-3</v>
      </c>
      <c r="S460" s="26">
        <f t="shared" si="843"/>
        <v>45252</v>
      </c>
      <c r="T460" s="24">
        <f t="shared" si="844"/>
        <v>8.6063302981689484E-3</v>
      </c>
      <c r="U460" s="24">
        <f t="shared" si="845"/>
        <v>6.3215591930386068E-3</v>
      </c>
      <c r="W460" s="26">
        <f t="shared" si="846"/>
        <v>45252</v>
      </c>
      <c r="X460" s="24">
        <f t="shared" si="847"/>
        <v>6.3215591930386068E-3</v>
      </c>
      <c r="Y460" s="24">
        <f t="shared" si="848"/>
        <v>6.4666458218161083E-3</v>
      </c>
      <c r="Z460" s="24">
        <f t="shared" si="849"/>
        <v>6.3574346664286904E-3</v>
      </c>
      <c r="AA460" s="24">
        <f t="shared" si="850"/>
        <v>4.6844668453524538E-3</v>
      </c>
      <c r="AB460" s="24">
        <f t="shared" si="851"/>
        <v>5.9447187365820886E-3</v>
      </c>
      <c r="AC460" s="24">
        <f t="shared" si="852"/>
        <v>8.8396116504724648E-3</v>
      </c>
      <c r="AD460" s="24">
        <f t="shared" si="853"/>
        <v>5.1159691714610491E-3</v>
      </c>
      <c r="AE460" s="24">
        <f t="shared" si="854"/>
        <v>7.1417445519994767E-3</v>
      </c>
    </row>
    <row r="461" spans="1:31" x14ac:dyDescent="0.3">
      <c r="A461" s="10" t="s">
        <v>3791</v>
      </c>
      <c r="B461" s="30">
        <v>2533.19</v>
      </c>
      <c r="C461" s="30">
        <v>3980.67</v>
      </c>
      <c r="D461" s="30">
        <v>1119.8699999999999</v>
      </c>
      <c r="E461" s="30">
        <v>6526.14</v>
      </c>
      <c r="F461" s="30">
        <v>783.32</v>
      </c>
      <c r="G461" s="30">
        <v>1967.21</v>
      </c>
      <c r="H461" s="30">
        <v>1522.59</v>
      </c>
      <c r="I461" s="30">
        <v>3303.95</v>
      </c>
      <c r="J461" s="23">
        <f t="shared" si="834"/>
        <v>45253</v>
      </c>
      <c r="K461" s="24">
        <f t="shared" si="835"/>
        <v>-1.0998063528750435E-2</v>
      </c>
      <c r="L461" s="24">
        <f t="shared" si="836"/>
        <v>-1.0927658305691201E-2</v>
      </c>
      <c r="M461" s="24">
        <f t="shared" si="837"/>
        <v>-9.3766309588048102E-3</v>
      </c>
      <c r="N461" s="24">
        <f t="shared" si="838"/>
        <v>-1.0044961136831065E-2</v>
      </c>
      <c r="O461" s="24">
        <f t="shared" si="839"/>
        <v>-1.7713550228746211E-3</v>
      </c>
      <c r="P461" s="24">
        <f t="shared" si="840"/>
        <v>-1.0786157513099304E-2</v>
      </c>
      <c r="Q461" s="24">
        <f t="shared" si="841"/>
        <v>-5.4996374942032356E-3</v>
      </c>
      <c r="R461" s="24">
        <f t="shared" si="842"/>
        <v>-1.3581374796981072E-2</v>
      </c>
      <c r="S461" s="26">
        <f t="shared" si="843"/>
        <v>45253</v>
      </c>
      <c r="T461" s="24">
        <f t="shared" si="844"/>
        <v>9.5561423762144156E-3</v>
      </c>
      <c r="U461" s="24">
        <f t="shared" si="845"/>
        <v>6.7966589895146331E-3</v>
      </c>
      <c r="W461" s="26">
        <f t="shared" si="846"/>
        <v>45253</v>
      </c>
      <c r="X461" s="24">
        <f t="shared" si="847"/>
        <v>6.7966589895146331E-3</v>
      </c>
      <c r="Y461" s="24">
        <f t="shared" si="848"/>
        <v>6.9501998775101641E-3</v>
      </c>
      <c r="Z461" s="24">
        <f t="shared" si="849"/>
        <v>6.3380062348692137E-3</v>
      </c>
      <c r="AA461" s="24">
        <f t="shared" si="850"/>
        <v>5.303388502842836E-3</v>
      </c>
      <c r="AB461" s="24">
        <f t="shared" si="851"/>
        <v>5.759128735991239E-3</v>
      </c>
      <c r="AC461" s="24">
        <f t="shared" si="852"/>
        <v>9.1509928540533005E-3</v>
      </c>
      <c r="AD461" s="24">
        <f t="shared" si="853"/>
        <v>5.1102233120914062E-3</v>
      </c>
      <c r="AE461" s="24">
        <f t="shared" si="854"/>
        <v>8.1629079696733161E-3</v>
      </c>
    </row>
    <row r="462" spans="1:31" x14ac:dyDescent="0.3">
      <c r="A462" s="10" t="s">
        <v>3792</v>
      </c>
      <c r="B462" s="30">
        <v>2549.2600000000002</v>
      </c>
      <c r="C462" s="30">
        <v>4016.2</v>
      </c>
      <c r="D462" s="30">
        <v>1116.4100000000001</v>
      </c>
      <c r="E462" s="30">
        <v>6576.41</v>
      </c>
      <c r="F462" s="30">
        <v>783.49</v>
      </c>
      <c r="G462" s="30">
        <v>1985.5</v>
      </c>
      <c r="H462" s="30">
        <v>1530.28</v>
      </c>
      <c r="I462" s="30">
        <v>3356.82</v>
      </c>
      <c r="J462" s="23">
        <f t="shared" si="834"/>
        <v>45254</v>
      </c>
      <c r="K462" s="24">
        <f t="shared" si="835"/>
        <v>6.3437799770251768E-3</v>
      </c>
      <c r="L462" s="24">
        <f t="shared" si="836"/>
        <v>8.9256331220624041E-3</v>
      </c>
      <c r="M462" s="24">
        <f t="shared" si="837"/>
        <v>-3.0896443337171675E-3</v>
      </c>
      <c r="N462" s="24">
        <f t="shared" si="838"/>
        <v>7.7028687708200483E-3</v>
      </c>
      <c r="O462" s="24">
        <f t="shared" si="839"/>
        <v>2.1702497063769144E-4</v>
      </c>
      <c r="P462" s="24">
        <f t="shared" si="840"/>
        <v>9.2974313875997527E-3</v>
      </c>
      <c r="Q462" s="24">
        <f t="shared" si="841"/>
        <v>5.0506045619636009E-3</v>
      </c>
      <c r="R462" s="24">
        <f t="shared" si="842"/>
        <v>1.6002058142526421E-2</v>
      </c>
      <c r="S462" s="26">
        <f t="shared" si="843"/>
        <v>45254</v>
      </c>
      <c r="T462" s="24">
        <f t="shared" si="844"/>
        <v>8.2298940508160039E-3</v>
      </c>
      <c r="U462" s="24">
        <f t="shared" si="845"/>
        <v>6.8716075097205159E-3</v>
      </c>
      <c r="W462" s="26">
        <f t="shared" si="846"/>
        <v>45254</v>
      </c>
      <c r="X462" s="24">
        <f t="shared" si="847"/>
        <v>6.8716075097205159E-3</v>
      </c>
      <c r="Y462" s="24">
        <f t="shared" si="848"/>
        <v>7.1150324065040686E-3</v>
      </c>
      <c r="Z462" s="24">
        <f t="shared" si="849"/>
        <v>6.3804133565277801E-3</v>
      </c>
      <c r="AA462" s="24">
        <f t="shared" si="850"/>
        <v>5.4327204593785684E-3</v>
      </c>
      <c r="AB462" s="24">
        <f t="shared" si="851"/>
        <v>5.7457356176136114E-3</v>
      </c>
      <c r="AC462" s="24">
        <f t="shared" si="852"/>
        <v>9.2570095928711099E-3</v>
      </c>
      <c r="AD462" s="24">
        <f t="shared" si="853"/>
        <v>5.3249105397096333E-3</v>
      </c>
      <c r="AE462" s="24">
        <f t="shared" si="854"/>
        <v>8.391117744792044E-3</v>
      </c>
    </row>
    <row r="463" spans="1:31" x14ac:dyDescent="0.3">
      <c r="A463" s="10" t="s">
        <v>3793</v>
      </c>
      <c r="B463" s="30">
        <v>2543.31</v>
      </c>
      <c r="C463" s="30">
        <v>3995.7</v>
      </c>
      <c r="D463" s="30">
        <v>1103.1600000000001</v>
      </c>
      <c r="E463" s="30">
        <v>6522.93</v>
      </c>
      <c r="F463" s="30">
        <v>800.46</v>
      </c>
      <c r="G463" s="30">
        <v>1981.21</v>
      </c>
      <c r="H463" s="30">
        <v>1513.33</v>
      </c>
      <c r="I463" s="30">
        <v>3350.59</v>
      </c>
      <c r="J463" s="23">
        <f t="shared" si="834"/>
        <v>45257</v>
      </c>
      <c r="K463" s="24">
        <f t="shared" si="835"/>
        <v>-2.3340106540722383E-3</v>
      </c>
      <c r="L463" s="24">
        <f t="shared" si="836"/>
        <v>-5.1043274737313515E-3</v>
      </c>
      <c r="M463" s="24">
        <f t="shared" si="837"/>
        <v>-1.1868399602296686E-2</v>
      </c>
      <c r="N463" s="24">
        <f t="shared" si="838"/>
        <v>-8.132096386934462E-3</v>
      </c>
      <c r="O463" s="24">
        <f t="shared" si="839"/>
        <v>2.1659497887656531E-2</v>
      </c>
      <c r="P463" s="24">
        <f t="shared" si="840"/>
        <v>-2.160664819944591E-3</v>
      </c>
      <c r="Q463" s="24">
        <f t="shared" si="841"/>
        <v>-1.1076404318164035E-2</v>
      </c>
      <c r="R463" s="24">
        <f t="shared" si="842"/>
        <v>-1.8559231653767494E-3</v>
      </c>
      <c r="S463" s="26">
        <f t="shared" si="843"/>
        <v>45257</v>
      </c>
      <c r="T463" s="24">
        <f t="shared" si="844"/>
        <v>6.9370129840216361E-3</v>
      </c>
      <c r="U463" s="24">
        <f t="shared" si="845"/>
        <v>6.8053098901906372E-3</v>
      </c>
      <c r="W463" s="26">
        <f t="shared" si="846"/>
        <v>45257</v>
      </c>
      <c r="X463" s="24">
        <f t="shared" si="847"/>
        <v>6.8053098901906372E-3</v>
      </c>
      <c r="Y463" s="24">
        <f t="shared" si="848"/>
        <v>7.1173393461469925E-3</v>
      </c>
      <c r="Z463" s="24">
        <f t="shared" si="849"/>
        <v>6.7759793744255241E-3</v>
      </c>
      <c r="AA463" s="24">
        <f t="shared" si="850"/>
        <v>5.5100443899737846E-3</v>
      </c>
      <c r="AB463" s="24">
        <f t="shared" si="851"/>
        <v>7.6201096002006825E-3</v>
      </c>
      <c r="AC463" s="24">
        <f t="shared" si="852"/>
        <v>9.2372949799823141E-3</v>
      </c>
      <c r="AD463" s="24">
        <f t="shared" si="853"/>
        <v>5.1728606136122127E-3</v>
      </c>
      <c r="AE463" s="24">
        <f t="shared" si="854"/>
        <v>8.4398364570561855E-3</v>
      </c>
    </row>
    <row r="464" spans="1:31" x14ac:dyDescent="0.3">
      <c r="A464" s="10" t="s">
        <v>3794</v>
      </c>
      <c r="B464" s="30">
        <v>2532.14</v>
      </c>
      <c r="C464" s="30">
        <v>3972.25</v>
      </c>
      <c r="D464" s="30">
        <v>1106.3399999999999</v>
      </c>
      <c r="E464" s="30">
        <v>6496.26</v>
      </c>
      <c r="F464" s="30">
        <v>803.38</v>
      </c>
      <c r="G464" s="30">
        <v>1967.21</v>
      </c>
      <c r="H464" s="30">
        <v>1528.68</v>
      </c>
      <c r="I464" s="30">
        <v>3290.51</v>
      </c>
      <c r="J464" s="23">
        <f t="shared" si="834"/>
        <v>45258</v>
      </c>
      <c r="K464" s="24">
        <f t="shared" si="835"/>
        <v>-4.3919144736583871E-3</v>
      </c>
      <c r="L464" s="24">
        <f t="shared" si="836"/>
        <v>-5.8688089696423695E-3</v>
      </c>
      <c r="M464" s="24">
        <f t="shared" si="837"/>
        <v>2.8826280865874576E-3</v>
      </c>
      <c r="N464" s="24">
        <f t="shared" si="838"/>
        <v>-4.0886534118870221E-3</v>
      </c>
      <c r="O464" s="24">
        <f t="shared" si="839"/>
        <v>3.6479024560875928E-3</v>
      </c>
      <c r="P464" s="24">
        <f t="shared" si="840"/>
        <v>-7.0663887220435706E-3</v>
      </c>
      <c r="Q464" s="24">
        <f t="shared" si="841"/>
        <v>1.0143194148004797E-2</v>
      </c>
      <c r="R464" s="24">
        <f t="shared" si="842"/>
        <v>-1.7931170331195401E-2</v>
      </c>
      <c r="S464" s="26">
        <f t="shared" si="843"/>
        <v>45258</v>
      </c>
      <c r="T464" s="24">
        <f t="shared" si="844"/>
        <v>6.8735845198738326E-3</v>
      </c>
      <c r="U464" s="24">
        <f t="shared" si="845"/>
        <v>6.5815930479123704E-3</v>
      </c>
      <c r="W464" s="26">
        <f t="shared" si="846"/>
        <v>45258</v>
      </c>
      <c r="X464" s="24">
        <f t="shared" si="847"/>
        <v>6.5815930479123704E-3</v>
      </c>
      <c r="Y464" s="24">
        <f t="shared" si="848"/>
        <v>7.0544466727326689E-3</v>
      </c>
      <c r="Z464" s="24">
        <f t="shared" si="849"/>
        <v>6.4179733707866431E-3</v>
      </c>
      <c r="AA464" s="24">
        <f t="shared" si="850"/>
        <v>5.4715616285315391E-3</v>
      </c>
      <c r="AB464" s="24">
        <f t="shared" si="851"/>
        <v>7.6586717473673569E-3</v>
      </c>
      <c r="AC464" s="24">
        <f t="shared" si="852"/>
        <v>9.197493690999271E-3</v>
      </c>
      <c r="AD464" s="24">
        <f t="shared" si="853"/>
        <v>5.7659321893455111E-3</v>
      </c>
      <c r="AE464" s="24">
        <f t="shared" si="854"/>
        <v>9.560588320302545E-3</v>
      </c>
    </row>
    <row r="465" spans="1:31" x14ac:dyDescent="0.3">
      <c r="A465" s="10" t="s">
        <v>3795</v>
      </c>
      <c r="B465" s="30">
        <v>2535.0300000000002</v>
      </c>
      <c r="C465" s="30">
        <v>3982.4</v>
      </c>
      <c r="D465" s="30">
        <v>1100.3</v>
      </c>
      <c r="E465" s="30">
        <v>6509.55</v>
      </c>
      <c r="F465" s="30">
        <v>806.59</v>
      </c>
      <c r="G465" s="30">
        <v>1971.4</v>
      </c>
      <c r="H465" s="30">
        <v>1530.78</v>
      </c>
      <c r="I465" s="30">
        <v>3289.84</v>
      </c>
      <c r="J465" s="23">
        <f t="shared" si="834"/>
        <v>45259</v>
      </c>
      <c r="K465" s="24">
        <f t="shared" si="835"/>
        <v>1.141327098817646E-3</v>
      </c>
      <c r="L465" s="24">
        <f t="shared" si="836"/>
        <v>2.5552268865252081E-3</v>
      </c>
      <c r="M465" s="24">
        <f t="shared" si="837"/>
        <v>-5.4594428475874812E-3</v>
      </c>
      <c r="N465" s="24">
        <f t="shared" si="838"/>
        <v>2.0457925021473145E-3</v>
      </c>
      <c r="O465" s="24">
        <f t="shared" si="839"/>
        <v>3.9956185117877574E-3</v>
      </c>
      <c r="P465" s="24">
        <f t="shared" si="840"/>
        <v>2.1299200390401118E-3</v>
      </c>
      <c r="Q465" s="24">
        <f t="shared" si="841"/>
        <v>1.3737342020565535E-3</v>
      </c>
      <c r="R465" s="24">
        <f t="shared" si="842"/>
        <v>-2.0361585286177153E-4</v>
      </c>
      <c r="S465" s="26">
        <f t="shared" si="843"/>
        <v>45259</v>
      </c>
      <c r="T465" s="24">
        <f t="shared" si="844"/>
        <v>6.4473473731182212E-3</v>
      </c>
      <c r="U465" s="24">
        <f t="shared" si="845"/>
        <v>6.5730828202279481E-3</v>
      </c>
      <c r="W465" s="26">
        <f t="shared" si="846"/>
        <v>45259</v>
      </c>
      <c r="X465" s="24">
        <f t="shared" si="847"/>
        <v>6.5730828202279481E-3</v>
      </c>
      <c r="Y465" s="24">
        <f t="shared" si="848"/>
        <v>7.0639602991417255E-3</v>
      </c>
      <c r="Z465" s="24">
        <f t="shared" si="849"/>
        <v>6.5122820906094525E-3</v>
      </c>
      <c r="AA465" s="24">
        <f t="shared" si="850"/>
        <v>5.4878522718940122E-3</v>
      </c>
      <c r="AB465" s="24">
        <f t="shared" si="851"/>
        <v>7.3588908621413929E-3</v>
      </c>
      <c r="AC465" s="24">
        <f t="shared" si="852"/>
        <v>9.1919687974572652E-3</v>
      </c>
      <c r="AD465" s="24">
        <f t="shared" si="853"/>
        <v>5.5527812568961004E-3</v>
      </c>
      <c r="AE465" s="24">
        <f t="shared" si="854"/>
        <v>9.5276964754149856E-3</v>
      </c>
    </row>
    <row r="466" spans="1:31" x14ac:dyDescent="0.3">
      <c r="A466" s="10" t="s">
        <v>3796</v>
      </c>
      <c r="B466" s="30">
        <v>2557.17</v>
      </c>
      <c r="C466" s="30">
        <v>4017.16</v>
      </c>
      <c r="D466" s="30">
        <v>1103.0999999999999</v>
      </c>
      <c r="E466" s="30">
        <v>6536.82</v>
      </c>
      <c r="F466" s="30">
        <v>809.33</v>
      </c>
      <c r="G466" s="30">
        <v>1994.58</v>
      </c>
      <c r="H466" s="30">
        <v>1531.31</v>
      </c>
      <c r="I466" s="30">
        <v>3295.73</v>
      </c>
      <c r="J466" s="23">
        <f t="shared" si="834"/>
        <v>45260</v>
      </c>
      <c r="K466" s="24">
        <f t="shared" si="835"/>
        <v>8.733624454148492E-3</v>
      </c>
      <c r="L466" s="24">
        <f t="shared" si="836"/>
        <v>8.7284049819202902E-3</v>
      </c>
      <c r="M466" s="24">
        <f t="shared" si="837"/>
        <v>2.5447605198580803E-3</v>
      </c>
      <c r="N466" s="24">
        <f t="shared" si="838"/>
        <v>4.1892296702537024E-3</v>
      </c>
      <c r="O466" s="24">
        <f t="shared" si="839"/>
        <v>3.3970170718704562E-3</v>
      </c>
      <c r="P466" s="24">
        <f t="shared" si="840"/>
        <v>1.175814142233933E-2</v>
      </c>
      <c r="Q466" s="24">
        <f t="shared" si="841"/>
        <v>3.4622871999889782E-4</v>
      </c>
      <c r="R466" s="24">
        <f t="shared" si="842"/>
        <v>1.7903606254408011E-3</v>
      </c>
      <c r="S466" s="26">
        <f t="shared" si="843"/>
        <v>45260</v>
      </c>
      <c r="T466" s="24">
        <f t="shared" si="844"/>
        <v>5.5797896879854264E-3</v>
      </c>
      <c r="U466" s="24">
        <f t="shared" si="845"/>
        <v>6.7728114985357753E-3</v>
      </c>
      <c r="W466" s="26">
        <f t="shared" si="846"/>
        <v>45260</v>
      </c>
      <c r="X466" s="24">
        <f t="shared" si="847"/>
        <v>6.7728114985357753E-3</v>
      </c>
      <c r="Y466" s="24">
        <f t="shared" si="848"/>
        <v>7.318097803169798E-3</v>
      </c>
      <c r="Z466" s="24">
        <f t="shared" si="849"/>
        <v>6.1403766402425494E-3</v>
      </c>
      <c r="AA466" s="24">
        <f t="shared" si="850"/>
        <v>5.4581329322966003E-3</v>
      </c>
      <c r="AB466" s="24">
        <f t="shared" si="851"/>
        <v>7.3165548570349867E-3</v>
      </c>
      <c r="AC466" s="24">
        <f t="shared" si="852"/>
        <v>9.5927190478003709E-3</v>
      </c>
      <c r="AD466" s="24">
        <f t="shared" si="853"/>
        <v>5.3881070784337895E-3</v>
      </c>
      <c r="AE466" s="24">
        <f t="shared" si="854"/>
        <v>9.5273324591420069E-3</v>
      </c>
    </row>
    <row r="467" spans="1:31" x14ac:dyDescent="0.3">
      <c r="A467" s="10" t="s">
        <v>3797</v>
      </c>
      <c r="B467" s="30">
        <v>2538.9</v>
      </c>
      <c r="C467" s="30">
        <v>3997.64</v>
      </c>
      <c r="D467" s="30">
        <v>1086.08</v>
      </c>
      <c r="E467" s="30">
        <v>6529.83</v>
      </c>
      <c r="F467" s="30">
        <v>809.81</v>
      </c>
      <c r="G467" s="30">
        <v>1976.87</v>
      </c>
      <c r="H467" s="30">
        <v>1525.28</v>
      </c>
      <c r="I467" s="30">
        <v>3311.05</v>
      </c>
      <c r="J467" s="23">
        <f t="shared" ref="J467:J487" si="855">DATEVALUE(A467)</f>
        <v>45261</v>
      </c>
      <c r="K467" s="24">
        <f t="shared" ref="K467:K487" si="856">B467/B466-1</f>
        <v>-7.14461690071444E-3</v>
      </c>
      <c r="L467" s="24">
        <f t="shared" ref="L467:L487" si="857">C467/C466-1</f>
        <v>-4.8591542283603628E-3</v>
      </c>
      <c r="M467" s="24">
        <f t="shared" ref="M467:M487" si="858">D467/D466-1</f>
        <v>-1.542924485540742E-2</v>
      </c>
      <c r="N467" s="24">
        <f t="shared" ref="N467:N487" si="859">E467/E466-1</f>
        <v>-1.0693272875801352E-3</v>
      </c>
      <c r="O467" s="24">
        <f t="shared" ref="O467:O487" si="860">F467/F466-1</f>
        <v>5.9308316755823931E-4</v>
      </c>
      <c r="P467" s="24">
        <f t="shared" ref="P467:P487" si="861">G467/G466-1</f>
        <v>-8.8790622587211487E-3</v>
      </c>
      <c r="Q467" s="24">
        <f t="shared" ref="Q467:Q487" si="862">H467/H466-1</f>
        <v>-3.9378048860125858E-3</v>
      </c>
      <c r="R467" s="24">
        <f t="shared" ref="R467:R487" si="863">I467/I466-1</f>
        <v>4.6484390408194631E-3</v>
      </c>
      <c r="S467" s="26">
        <f t="shared" ref="S467:S487" si="864">J467</f>
        <v>45261</v>
      </c>
      <c r="T467" s="24">
        <f t="shared" ref="T467:T487" si="865">STDEV(K463:K467)</f>
        <v>6.127151543300435E-3</v>
      </c>
      <c r="U467" s="24">
        <f t="shared" ref="U467:U487" si="866">X467</f>
        <v>6.6305509211392168E-3</v>
      </c>
      <c r="W467" s="26">
        <f t="shared" ref="W467:W487" si="867">J467</f>
        <v>45261</v>
      </c>
      <c r="X467" s="24">
        <f t="shared" ref="X467:X487" si="868">STDEV(K448:K467)</f>
        <v>6.6305509211392168E-3</v>
      </c>
      <c r="Y467" s="24">
        <f t="shared" ref="Y467:Y487" si="869">STDEV(L448:L467)</f>
        <v>6.9279507546811704E-3</v>
      </c>
      <c r="Z467" s="24">
        <f t="shared" ref="Z467:Z487" si="870">STDEV(M448:M467)</f>
        <v>6.8261720724542225E-3</v>
      </c>
      <c r="AA467" s="24">
        <f t="shared" ref="AA467:AA487" si="871">STDEV(N448:N467)</f>
        <v>5.3037294220980909E-3</v>
      </c>
      <c r="AB467" s="24">
        <f t="shared" ref="AB467:AB487" si="872">STDEV(O448:O467)</f>
        <v>7.2809470962845613E-3</v>
      </c>
      <c r="AC467" s="24">
        <f t="shared" ref="AC467:AC487" si="873">STDEV(P448:P467)</f>
        <v>9.1189516733119272E-3</v>
      </c>
      <c r="AD467" s="24">
        <f t="shared" ref="AD467:AD487" si="874">STDEV(Q448:Q467)</f>
        <v>5.148860002941234E-3</v>
      </c>
      <c r="AE467" s="24">
        <f t="shared" ref="AE467:AE487" si="875">STDEV(R448:R467)</f>
        <v>9.2808498773735756E-3</v>
      </c>
    </row>
    <row r="468" spans="1:31" x14ac:dyDescent="0.3">
      <c r="A468" s="10" t="s">
        <v>3798</v>
      </c>
      <c r="B468" s="30">
        <v>2514.33</v>
      </c>
      <c r="C468" s="30">
        <v>3945.28</v>
      </c>
      <c r="D468" s="30">
        <v>1081.04</v>
      </c>
      <c r="E468" s="30">
        <v>6485.44</v>
      </c>
      <c r="F468" s="30">
        <v>817.4</v>
      </c>
      <c r="G468" s="30">
        <v>1941.84</v>
      </c>
      <c r="H468" s="30">
        <v>1526.34</v>
      </c>
      <c r="I468" s="30">
        <v>3244.31</v>
      </c>
      <c r="J468" s="23">
        <f t="shared" si="855"/>
        <v>45264</v>
      </c>
      <c r="K468" s="24">
        <f t="shared" si="856"/>
        <v>-9.6774193548387899E-3</v>
      </c>
      <c r="L468" s="24">
        <f t="shared" si="857"/>
        <v>-1.3097727659318936E-2</v>
      </c>
      <c r="M468" s="24">
        <f t="shared" si="858"/>
        <v>-4.6405421331761065E-3</v>
      </c>
      <c r="N468" s="24">
        <f t="shared" si="859"/>
        <v>-6.7980330268935241E-3</v>
      </c>
      <c r="O468" s="24">
        <f t="shared" si="860"/>
        <v>9.3725688741803648E-3</v>
      </c>
      <c r="P468" s="24">
        <f t="shared" si="861"/>
        <v>-1.7719931002038614E-2</v>
      </c>
      <c r="Q468" s="24">
        <f t="shared" si="862"/>
        <v>6.9495436903377339E-4</v>
      </c>
      <c r="R468" s="24">
        <f t="shared" si="863"/>
        <v>-2.0156747859440438E-2</v>
      </c>
      <c r="S468" s="26">
        <f t="shared" si="864"/>
        <v>45264</v>
      </c>
      <c r="T468" s="24">
        <f t="shared" si="865"/>
        <v>7.3459368354235419E-3</v>
      </c>
      <c r="U468" s="24">
        <f t="shared" si="866"/>
        <v>6.9411026731608268E-3</v>
      </c>
      <c r="W468" s="26">
        <f t="shared" si="867"/>
        <v>45264</v>
      </c>
      <c r="X468" s="24">
        <f t="shared" si="868"/>
        <v>6.9411026731608268E-3</v>
      </c>
      <c r="Y468" s="24">
        <f t="shared" si="869"/>
        <v>7.4740515208174601E-3</v>
      </c>
      <c r="Z468" s="24">
        <f t="shared" si="870"/>
        <v>6.5100541695189695E-3</v>
      </c>
      <c r="AA468" s="24">
        <f t="shared" si="871"/>
        <v>5.5072473419485483E-3</v>
      </c>
      <c r="AB468" s="24">
        <f t="shared" si="872"/>
        <v>7.5131545196182046E-3</v>
      </c>
      <c r="AC468" s="24">
        <f t="shared" si="873"/>
        <v>9.8483466995598571E-3</v>
      </c>
      <c r="AD468" s="24">
        <f t="shared" si="874"/>
        <v>5.1683677957505029E-3</v>
      </c>
      <c r="AE468" s="24">
        <f t="shared" si="875"/>
        <v>1.0516063524193459E-2</v>
      </c>
    </row>
    <row r="469" spans="1:31" x14ac:dyDescent="0.3">
      <c r="A469" s="10" t="s">
        <v>3799</v>
      </c>
      <c r="B469" s="30">
        <v>2502.19</v>
      </c>
      <c r="C469" s="30">
        <v>3931.4</v>
      </c>
      <c r="D469" s="30">
        <v>1072.31</v>
      </c>
      <c r="E469" s="30">
        <v>6436.44</v>
      </c>
      <c r="F469" s="30">
        <v>799.97</v>
      </c>
      <c r="G469" s="30">
        <v>1940.64</v>
      </c>
      <c r="H469" s="30">
        <v>1504.63</v>
      </c>
      <c r="I469" s="30">
        <v>3236.94</v>
      </c>
      <c r="J469" s="23">
        <f t="shared" si="855"/>
        <v>45265</v>
      </c>
      <c r="K469" s="24">
        <f t="shared" si="856"/>
        <v>-4.8283240465650801E-3</v>
      </c>
      <c r="L469" s="24">
        <f t="shared" si="857"/>
        <v>-3.5181279909157759E-3</v>
      </c>
      <c r="M469" s="24">
        <f t="shared" si="858"/>
        <v>-8.075556871161127E-3</v>
      </c>
      <c r="N469" s="24">
        <f t="shared" si="859"/>
        <v>-7.5553856022104737E-3</v>
      </c>
      <c r="O469" s="24">
        <f t="shared" si="860"/>
        <v>-2.1323709322241147E-2</v>
      </c>
      <c r="P469" s="24">
        <f t="shared" si="861"/>
        <v>-6.1797058460011378E-4</v>
      </c>
      <c r="Q469" s="24">
        <f t="shared" si="862"/>
        <v>-1.4223567488239719E-2</v>
      </c>
      <c r="R469" s="24">
        <f t="shared" si="863"/>
        <v>-2.2716694767145329E-3</v>
      </c>
      <c r="S469" s="26">
        <f t="shared" si="864"/>
        <v>45265</v>
      </c>
      <c r="T469" s="24">
        <f t="shared" si="865"/>
        <v>7.3799980104451166E-3</v>
      </c>
      <c r="U469" s="24">
        <f t="shared" si="866"/>
        <v>6.8066580552224249E-3</v>
      </c>
      <c r="W469" s="26">
        <f t="shared" si="867"/>
        <v>45265</v>
      </c>
      <c r="X469" s="24">
        <f t="shared" si="868"/>
        <v>6.8066580552224249E-3</v>
      </c>
      <c r="Y469" s="24">
        <f t="shared" si="869"/>
        <v>7.355582808458703E-3</v>
      </c>
      <c r="Z469" s="24">
        <f t="shared" si="870"/>
        <v>6.571619917959657E-3</v>
      </c>
      <c r="AA469" s="24">
        <f t="shared" si="871"/>
        <v>5.7171986465200525E-3</v>
      </c>
      <c r="AB469" s="24">
        <f t="shared" si="872"/>
        <v>8.9708579392928263E-3</v>
      </c>
      <c r="AC469" s="24">
        <f t="shared" si="873"/>
        <v>9.6245270892036019E-3</v>
      </c>
      <c r="AD469" s="24">
        <f t="shared" si="874"/>
        <v>5.8684325557763241E-3</v>
      </c>
      <c r="AE469" s="24">
        <f t="shared" si="875"/>
        <v>1.0528639383522229E-2</v>
      </c>
    </row>
    <row r="470" spans="1:31" x14ac:dyDescent="0.3">
      <c r="A470" s="10" t="s">
        <v>3800</v>
      </c>
      <c r="B470" s="30">
        <v>2514.2600000000002</v>
      </c>
      <c r="C470" s="30">
        <v>3968.27</v>
      </c>
      <c r="D470" s="30">
        <v>1071.2</v>
      </c>
      <c r="E470" s="30">
        <v>6539.76</v>
      </c>
      <c r="F470" s="30">
        <v>798.41</v>
      </c>
      <c r="G470" s="30">
        <v>1946.71</v>
      </c>
      <c r="H470" s="30">
        <v>1528.73</v>
      </c>
      <c r="I470" s="30">
        <v>3286.9</v>
      </c>
      <c r="J470" s="23">
        <f t="shared" si="855"/>
        <v>45266</v>
      </c>
      <c r="K470" s="24">
        <f t="shared" si="856"/>
        <v>4.8237743736487815E-3</v>
      </c>
      <c r="L470" s="24">
        <f t="shared" si="857"/>
        <v>9.3783385053669566E-3</v>
      </c>
      <c r="M470" s="24">
        <f t="shared" si="858"/>
        <v>-1.0351484179014214E-3</v>
      </c>
      <c r="N470" s="24">
        <f t="shared" si="859"/>
        <v>1.6052351921248542E-2</v>
      </c>
      <c r="O470" s="24">
        <f t="shared" si="860"/>
        <v>-1.9500731277423133E-3</v>
      </c>
      <c r="P470" s="24">
        <f t="shared" si="861"/>
        <v>3.1278341165801304E-3</v>
      </c>
      <c r="Q470" s="24">
        <f t="shared" si="862"/>
        <v>1.6017226826528619E-2</v>
      </c>
      <c r="R470" s="24">
        <f t="shared" si="863"/>
        <v>1.5434329953598169E-2</v>
      </c>
      <c r="S470" s="26">
        <f t="shared" si="864"/>
        <v>45266</v>
      </c>
      <c r="T470" s="24">
        <f t="shared" si="865"/>
        <v>7.9758463399664317E-3</v>
      </c>
      <c r="U470" s="24">
        <f t="shared" si="866"/>
        <v>6.9073144329487753E-3</v>
      </c>
      <c r="W470" s="26">
        <f t="shared" si="867"/>
        <v>45266</v>
      </c>
      <c r="X470" s="24">
        <f t="shared" si="868"/>
        <v>6.9073144329487753E-3</v>
      </c>
      <c r="Y470" s="24">
        <f t="shared" si="869"/>
        <v>7.6972147586220957E-3</v>
      </c>
      <c r="Z470" s="24">
        <f t="shared" si="870"/>
        <v>6.4102083802238209E-3</v>
      </c>
      <c r="AA470" s="24">
        <f t="shared" si="871"/>
        <v>6.6192506036546576E-3</v>
      </c>
      <c r="AB470" s="24">
        <f t="shared" si="872"/>
        <v>8.7673509685217855E-3</v>
      </c>
      <c r="AC470" s="24">
        <f t="shared" si="873"/>
        <v>9.66623066408661E-3</v>
      </c>
      <c r="AD470" s="24">
        <f t="shared" si="874"/>
        <v>7.1021367701250265E-3</v>
      </c>
      <c r="AE470" s="24">
        <f t="shared" si="875"/>
        <v>1.0694010304860115E-2</v>
      </c>
    </row>
    <row r="471" spans="1:31" x14ac:dyDescent="0.3">
      <c r="A471" s="10" t="s">
        <v>3801</v>
      </c>
      <c r="B471" s="30">
        <v>2517.7399999999998</v>
      </c>
      <c r="C471" s="30">
        <v>3982.77</v>
      </c>
      <c r="D471" s="30">
        <v>1067.79</v>
      </c>
      <c r="E471" s="30">
        <v>6582.9</v>
      </c>
      <c r="F471" s="30">
        <v>797.88</v>
      </c>
      <c r="G471" s="30">
        <v>1947.39</v>
      </c>
      <c r="H471" s="30">
        <v>1523.36</v>
      </c>
      <c r="I471" s="30">
        <v>3358.6</v>
      </c>
      <c r="J471" s="23">
        <f t="shared" si="855"/>
        <v>45267</v>
      </c>
      <c r="K471" s="24">
        <f t="shared" si="856"/>
        <v>1.3841050647107611E-3</v>
      </c>
      <c r="L471" s="24">
        <f t="shared" si="857"/>
        <v>3.6539852378996152E-3</v>
      </c>
      <c r="M471" s="24">
        <f t="shared" si="858"/>
        <v>-3.1833457804332221E-3</v>
      </c>
      <c r="N471" s="24">
        <f t="shared" si="859"/>
        <v>6.5965723512788621E-3</v>
      </c>
      <c r="O471" s="24">
        <f t="shared" si="860"/>
        <v>-6.638193409400639E-4</v>
      </c>
      <c r="P471" s="24">
        <f t="shared" si="861"/>
        <v>3.493072928171248E-4</v>
      </c>
      <c r="Q471" s="24">
        <f t="shared" si="862"/>
        <v>-3.5127197085162987E-3</v>
      </c>
      <c r="R471" s="24">
        <f t="shared" si="863"/>
        <v>2.1813867169673484E-2</v>
      </c>
      <c r="S471" s="26">
        <f t="shared" si="864"/>
        <v>45267</v>
      </c>
      <c r="T471" s="24">
        <f t="shared" si="865"/>
        <v>6.0311941628200571E-3</v>
      </c>
      <c r="U471" s="24">
        <f t="shared" si="866"/>
        <v>6.8693016888302051E-3</v>
      </c>
      <c r="W471" s="26">
        <f t="shared" si="867"/>
        <v>45267</v>
      </c>
      <c r="X471" s="24">
        <f t="shared" si="868"/>
        <v>6.8693016888302051E-3</v>
      </c>
      <c r="Y471" s="24">
        <f t="shared" si="869"/>
        <v>7.7145508058552355E-3</v>
      </c>
      <c r="Z471" s="24">
        <f t="shared" si="870"/>
        <v>6.380404613900356E-3</v>
      </c>
      <c r="AA471" s="24">
        <f t="shared" si="871"/>
        <v>6.7969984011190723E-3</v>
      </c>
      <c r="AB471" s="24">
        <f t="shared" si="872"/>
        <v>8.6536600762441868E-3</v>
      </c>
      <c r="AC471" s="24">
        <f t="shared" si="873"/>
        <v>9.6110589746821427E-3</v>
      </c>
      <c r="AD471" s="24">
        <f t="shared" si="874"/>
        <v>7.1148963674062676E-3</v>
      </c>
      <c r="AE471" s="24">
        <f t="shared" si="875"/>
        <v>1.1667687452667493E-2</v>
      </c>
    </row>
    <row r="472" spans="1:31" x14ac:dyDescent="0.3">
      <c r="A472" s="10" t="s">
        <v>3802</v>
      </c>
      <c r="B472" s="30">
        <v>2547.02</v>
      </c>
      <c r="C472" s="30">
        <v>4026.82</v>
      </c>
      <c r="D472" s="30">
        <v>1090.9100000000001</v>
      </c>
      <c r="E472" s="30">
        <v>6651.77</v>
      </c>
      <c r="F472" s="30">
        <v>800.5</v>
      </c>
      <c r="G472" s="30">
        <v>1974.75</v>
      </c>
      <c r="H472" s="30">
        <v>1538.55</v>
      </c>
      <c r="I472" s="30">
        <v>3383.41</v>
      </c>
      <c r="J472" s="23">
        <f t="shared" si="855"/>
        <v>45268</v>
      </c>
      <c r="K472" s="24">
        <f t="shared" si="856"/>
        <v>1.1629477229579077E-2</v>
      </c>
      <c r="L472" s="24">
        <f t="shared" si="857"/>
        <v>1.1060141559768644E-2</v>
      </c>
      <c r="M472" s="24">
        <f t="shared" si="858"/>
        <v>2.165219752947678E-2</v>
      </c>
      <c r="N472" s="24">
        <f t="shared" si="859"/>
        <v>1.0461954457761991E-2</v>
      </c>
      <c r="O472" s="24">
        <f t="shared" si="860"/>
        <v>3.2837018097959803E-3</v>
      </c>
      <c r="P472" s="24">
        <f t="shared" si="861"/>
        <v>1.4049574045260638E-2</v>
      </c>
      <c r="Q472" s="24">
        <f t="shared" si="862"/>
        <v>9.971379056821883E-3</v>
      </c>
      <c r="R472" s="24">
        <f t="shared" si="863"/>
        <v>7.3870064907997079E-3</v>
      </c>
      <c r="S472" s="26">
        <f t="shared" si="864"/>
        <v>45268</v>
      </c>
      <c r="T472" s="24">
        <f t="shared" si="865"/>
        <v>8.2941924825118436E-3</v>
      </c>
      <c r="U472" s="24">
        <f t="shared" si="866"/>
        <v>7.1879861462150795E-3</v>
      </c>
      <c r="W472" s="26">
        <f t="shared" si="867"/>
        <v>45268</v>
      </c>
      <c r="X472" s="24">
        <f t="shared" si="868"/>
        <v>7.1879861462150795E-3</v>
      </c>
      <c r="Y472" s="24">
        <f t="shared" si="869"/>
        <v>7.9153922656043513E-3</v>
      </c>
      <c r="Z472" s="24">
        <f t="shared" si="870"/>
        <v>8.3806678845319543E-3</v>
      </c>
      <c r="AA472" s="24">
        <f t="shared" si="871"/>
        <v>7.1320322226440811E-3</v>
      </c>
      <c r="AB472" s="24">
        <f t="shared" si="872"/>
        <v>8.5805234584941052E-3</v>
      </c>
      <c r="AC472" s="24">
        <f t="shared" si="873"/>
        <v>9.8376697922061326E-3</v>
      </c>
      <c r="AD472" s="24">
        <f t="shared" si="874"/>
        <v>7.5556043198861484E-3</v>
      </c>
      <c r="AE472" s="24">
        <f t="shared" si="875"/>
        <v>1.1335211197132794E-2</v>
      </c>
    </row>
    <row r="473" spans="1:31" x14ac:dyDescent="0.3">
      <c r="A473" s="10" t="s">
        <v>3803</v>
      </c>
      <c r="B473" s="30">
        <v>2540.61</v>
      </c>
      <c r="C473" s="30">
        <v>4018.06</v>
      </c>
      <c r="D473" s="30">
        <v>1086.1400000000001</v>
      </c>
      <c r="E473" s="30">
        <v>6617.96</v>
      </c>
      <c r="F473" s="30">
        <v>789.09</v>
      </c>
      <c r="G473" s="30">
        <v>1974.59</v>
      </c>
      <c r="H473" s="30">
        <v>1533.15</v>
      </c>
      <c r="I473" s="30">
        <v>3363.45</v>
      </c>
      <c r="J473" s="23">
        <f t="shared" si="855"/>
        <v>45271</v>
      </c>
      <c r="K473" s="24">
        <f t="shared" si="856"/>
        <v>-2.5166665357947426E-3</v>
      </c>
      <c r="L473" s="24">
        <f t="shared" si="857"/>
        <v>-2.1754138501348663E-3</v>
      </c>
      <c r="M473" s="24">
        <f t="shared" si="858"/>
        <v>-4.3724963562530306E-3</v>
      </c>
      <c r="N473" s="24">
        <f t="shared" si="859"/>
        <v>-5.0828576454087226E-3</v>
      </c>
      <c r="O473" s="24">
        <f t="shared" si="860"/>
        <v>-1.4253591505309138E-2</v>
      </c>
      <c r="P473" s="24">
        <f t="shared" si="861"/>
        <v>-8.1022914293016335E-5</v>
      </c>
      <c r="Q473" s="24">
        <f t="shared" si="862"/>
        <v>-3.5097981866041295E-3</v>
      </c>
      <c r="R473" s="24">
        <f t="shared" si="863"/>
        <v>-5.8993737087731368E-3</v>
      </c>
      <c r="S473" s="26">
        <f t="shared" si="864"/>
        <v>45271</v>
      </c>
      <c r="T473" s="24">
        <f t="shared" si="865"/>
        <v>6.481852763824434E-3</v>
      </c>
      <c r="U473" s="24">
        <f t="shared" si="866"/>
        <v>7.1924860033098408E-3</v>
      </c>
      <c r="W473" s="26">
        <f t="shared" si="867"/>
        <v>45271</v>
      </c>
      <c r="X473" s="24">
        <f t="shared" si="868"/>
        <v>7.1924860033098408E-3</v>
      </c>
      <c r="Y473" s="24">
        <f t="shared" si="869"/>
        <v>7.9048432200357517E-3</v>
      </c>
      <c r="Z473" s="24">
        <f t="shared" si="870"/>
        <v>8.3484866671324955E-3</v>
      </c>
      <c r="AA473" s="24">
        <f t="shared" si="871"/>
        <v>7.2289752813354024E-3</v>
      </c>
      <c r="AB473" s="24">
        <f t="shared" si="872"/>
        <v>9.028521532129961E-3</v>
      </c>
      <c r="AC473" s="24">
        <f t="shared" si="873"/>
        <v>9.7605808130778945E-3</v>
      </c>
      <c r="AD473" s="24">
        <f t="shared" si="874"/>
        <v>7.5699307680941784E-3</v>
      </c>
      <c r="AE473" s="24">
        <f t="shared" si="875"/>
        <v>1.1453497979383538E-2</v>
      </c>
    </row>
    <row r="474" spans="1:31" x14ac:dyDescent="0.3">
      <c r="A474" s="10" t="s">
        <v>3804</v>
      </c>
      <c r="B474" s="30">
        <v>2552.2600000000002</v>
      </c>
      <c r="C474" s="30">
        <v>4035.66</v>
      </c>
      <c r="D474" s="30">
        <v>1094.74</v>
      </c>
      <c r="E474" s="30">
        <v>6655.88</v>
      </c>
      <c r="F474" s="30">
        <v>787.55</v>
      </c>
      <c r="G474" s="30">
        <v>1980.63</v>
      </c>
      <c r="H474" s="30">
        <v>1533.63</v>
      </c>
      <c r="I474" s="30">
        <v>3402.97</v>
      </c>
      <c r="J474" s="23">
        <f t="shared" si="855"/>
        <v>45272</v>
      </c>
      <c r="K474" s="24">
        <f t="shared" si="856"/>
        <v>4.5855129279976925E-3</v>
      </c>
      <c r="L474" s="24">
        <f t="shared" si="857"/>
        <v>4.380223291837293E-3</v>
      </c>
      <c r="M474" s="24">
        <f t="shared" si="858"/>
        <v>7.9179479625093308E-3</v>
      </c>
      <c r="N474" s="24">
        <f t="shared" si="859"/>
        <v>5.7298623745081212E-3</v>
      </c>
      <c r="O474" s="24">
        <f t="shared" si="860"/>
        <v>-1.9516151516304481E-3</v>
      </c>
      <c r="P474" s="24">
        <f t="shared" si="861"/>
        <v>3.0588628525416439E-3</v>
      </c>
      <c r="Q474" s="24">
        <f t="shared" si="862"/>
        <v>3.1308091184811815E-4</v>
      </c>
      <c r="R474" s="24">
        <f t="shared" si="863"/>
        <v>1.1749840193848504E-2</v>
      </c>
      <c r="S474" s="26">
        <f t="shared" si="864"/>
        <v>45272</v>
      </c>
      <c r="T474" s="24">
        <f t="shared" si="865"/>
        <v>5.2090892169896668E-3</v>
      </c>
      <c r="U474" s="24">
        <f t="shared" si="866"/>
        <v>7.175612235503742E-3</v>
      </c>
      <c r="W474" s="26">
        <f t="shared" si="867"/>
        <v>45272</v>
      </c>
      <c r="X474" s="24">
        <f t="shared" si="868"/>
        <v>7.175612235503742E-3</v>
      </c>
      <c r="Y474" s="24">
        <f t="shared" si="869"/>
        <v>7.9482774746198123E-3</v>
      </c>
      <c r="Z474" s="24">
        <f t="shared" si="870"/>
        <v>8.2498985002990438E-3</v>
      </c>
      <c r="AA474" s="24">
        <f t="shared" si="871"/>
        <v>7.3155230879188241E-3</v>
      </c>
      <c r="AB474" s="24">
        <f t="shared" si="872"/>
        <v>8.9877487446487717E-3</v>
      </c>
      <c r="AC474" s="24">
        <f t="shared" si="873"/>
        <v>9.677542110552554E-3</v>
      </c>
      <c r="AD474" s="24">
        <f t="shared" si="874"/>
        <v>7.5760815199222694E-3</v>
      </c>
      <c r="AE474" s="24">
        <f t="shared" si="875"/>
        <v>1.1654064142825936E-2</v>
      </c>
    </row>
    <row r="475" spans="1:31" x14ac:dyDescent="0.3">
      <c r="A475" s="10" t="s">
        <v>3805</v>
      </c>
      <c r="B475" s="30">
        <v>2489.96</v>
      </c>
      <c r="C475" s="30">
        <v>3929.58</v>
      </c>
      <c r="D475" s="30">
        <v>1084.29</v>
      </c>
      <c r="E475" s="30">
        <v>6552.41</v>
      </c>
      <c r="F475" s="30">
        <v>784.41</v>
      </c>
      <c r="G475" s="30">
        <v>1914.81</v>
      </c>
      <c r="H475" s="30">
        <v>1522.07</v>
      </c>
      <c r="I475" s="30">
        <v>3308.44</v>
      </c>
      <c r="J475" s="23">
        <f t="shared" si="855"/>
        <v>45273</v>
      </c>
      <c r="K475" s="24">
        <f t="shared" si="856"/>
        <v>-2.4409738819712756E-2</v>
      </c>
      <c r="L475" s="24">
        <f t="shared" si="857"/>
        <v>-2.6285663311577223E-2</v>
      </c>
      <c r="M475" s="24">
        <f t="shared" si="858"/>
        <v>-9.5456455414071328E-3</v>
      </c>
      <c r="N475" s="24">
        <f t="shared" si="859"/>
        <v>-1.55456528663378E-2</v>
      </c>
      <c r="O475" s="24">
        <f t="shared" si="860"/>
        <v>-3.9870484413687679E-3</v>
      </c>
      <c r="P475" s="24">
        <f t="shared" si="861"/>
        <v>-3.3231850471819646E-2</v>
      </c>
      <c r="Q475" s="24">
        <f t="shared" si="862"/>
        <v>-7.5376720591017188E-3</v>
      </c>
      <c r="R475" s="24">
        <f t="shared" si="863"/>
        <v>-2.7778675686238707E-2</v>
      </c>
      <c r="S475" s="26">
        <f t="shared" si="864"/>
        <v>45273</v>
      </c>
      <c r="T475" s="24">
        <f t="shared" si="865"/>
        <v>1.3628615420421635E-2</v>
      </c>
      <c r="U475" s="24">
        <f t="shared" si="866"/>
        <v>8.7689034408682445E-3</v>
      </c>
      <c r="W475" s="26">
        <f t="shared" si="867"/>
        <v>45273</v>
      </c>
      <c r="X475" s="24">
        <f t="shared" si="868"/>
        <v>8.7689034408682445E-3</v>
      </c>
      <c r="Y475" s="24">
        <f t="shared" si="869"/>
        <v>9.7457310596537668E-3</v>
      </c>
      <c r="Z475" s="24">
        <f t="shared" si="870"/>
        <v>8.1652853694231652E-3</v>
      </c>
      <c r="AA475" s="24">
        <f t="shared" si="871"/>
        <v>7.9020904288795418E-3</v>
      </c>
      <c r="AB475" s="24">
        <f t="shared" si="872"/>
        <v>8.5817459326256399E-3</v>
      </c>
      <c r="AC475" s="24">
        <f t="shared" si="873"/>
        <v>1.2023233737265264E-2</v>
      </c>
      <c r="AD475" s="24">
        <f t="shared" si="874"/>
        <v>7.5525082315070604E-3</v>
      </c>
      <c r="AE475" s="24">
        <f t="shared" si="875"/>
        <v>1.3291733623728973E-2</v>
      </c>
    </row>
    <row r="476" spans="1:31" x14ac:dyDescent="0.3">
      <c r="A476" s="10" t="s">
        <v>3806</v>
      </c>
      <c r="B476" s="30">
        <v>2501.79</v>
      </c>
      <c r="C476" s="30">
        <v>3947.16</v>
      </c>
      <c r="D476" s="30">
        <v>1078.76</v>
      </c>
      <c r="E476" s="30">
        <v>6573.47</v>
      </c>
      <c r="F476" s="30">
        <v>801.68</v>
      </c>
      <c r="G476" s="30">
        <v>1926.05</v>
      </c>
      <c r="H476" s="30">
        <v>1538.69</v>
      </c>
      <c r="I476" s="30">
        <v>3296.34</v>
      </c>
      <c r="J476" s="23">
        <f t="shared" si="855"/>
        <v>45274</v>
      </c>
      <c r="K476" s="24">
        <f t="shared" si="856"/>
        <v>4.7510803386399125E-3</v>
      </c>
      <c r="L476" s="24">
        <f t="shared" si="857"/>
        <v>4.4737605545630554E-3</v>
      </c>
      <c r="M476" s="24">
        <f t="shared" si="858"/>
        <v>-5.1001115937617802E-3</v>
      </c>
      <c r="N476" s="24">
        <f t="shared" si="859"/>
        <v>3.2140845887238534E-3</v>
      </c>
      <c r="O476" s="24">
        <f t="shared" si="860"/>
        <v>2.2016547468798109E-2</v>
      </c>
      <c r="P476" s="24">
        <f t="shared" si="861"/>
        <v>5.8700341026003411E-3</v>
      </c>
      <c r="Q476" s="24">
        <f t="shared" si="862"/>
        <v>1.0919340109193376E-2</v>
      </c>
      <c r="R476" s="24">
        <f t="shared" si="863"/>
        <v>-3.6573128120805931E-3</v>
      </c>
      <c r="S476" s="26">
        <f t="shared" si="864"/>
        <v>45274</v>
      </c>
      <c r="T476" s="24">
        <f t="shared" si="865"/>
        <v>1.3909603473880452E-2</v>
      </c>
      <c r="U476" s="24">
        <f t="shared" si="866"/>
        <v>8.8869486851884411E-3</v>
      </c>
      <c r="W476" s="26">
        <f t="shared" si="867"/>
        <v>45274</v>
      </c>
      <c r="X476" s="24">
        <f t="shared" si="868"/>
        <v>8.8869486851884411E-3</v>
      </c>
      <c r="Y476" s="24">
        <f t="shared" si="869"/>
        <v>9.824015224656122E-3</v>
      </c>
      <c r="Z476" s="24">
        <f t="shared" si="870"/>
        <v>8.1822610527269215E-3</v>
      </c>
      <c r="AA476" s="24">
        <f t="shared" si="871"/>
        <v>7.9468295502279716E-3</v>
      </c>
      <c r="AB476" s="24">
        <f t="shared" si="872"/>
        <v>9.9365382343567215E-3</v>
      </c>
      <c r="AC476" s="24">
        <f t="shared" si="873"/>
        <v>1.214089174824096E-2</v>
      </c>
      <c r="AD476" s="24">
        <f t="shared" si="874"/>
        <v>8.0585175109868512E-3</v>
      </c>
      <c r="AE476" s="24">
        <f t="shared" si="875"/>
        <v>1.3100884755236596E-2</v>
      </c>
    </row>
    <row r="477" spans="1:31" x14ac:dyDescent="0.3">
      <c r="A477" s="10" t="s">
        <v>3807</v>
      </c>
      <c r="B477" s="30">
        <v>2514.42</v>
      </c>
      <c r="C477" s="30">
        <v>3972.32</v>
      </c>
      <c r="D477" s="30">
        <v>1077.68</v>
      </c>
      <c r="E477" s="30">
        <v>6580.24</v>
      </c>
      <c r="F477" s="30">
        <v>800.77</v>
      </c>
      <c r="G477" s="30">
        <v>1946.47</v>
      </c>
      <c r="H477" s="30">
        <v>1544.96</v>
      </c>
      <c r="I477" s="30">
        <v>3287.58</v>
      </c>
      <c r="J477" s="23">
        <f t="shared" si="855"/>
        <v>45275</v>
      </c>
      <c r="K477" s="24">
        <f t="shared" si="856"/>
        <v>5.0483853560849834E-3</v>
      </c>
      <c r="L477" s="24">
        <f t="shared" si="857"/>
        <v>6.3742032245970304E-3</v>
      </c>
      <c r="M477" s="24">
        <f t="shared" si="858"/>
        <v>-1.001149467907525E-3</v>
      </c>
      <c r="N477" s="24">
        <f t="shared" si="859"/>
        <v>1.0298974514220127E-3</v>
      </c>
      <c r="O477" s="24">
        <f t="shared" si="860"/>
        <v>-1.1351162558626005E-3</v>
      </c>
      <c r="P477" s="24">
        <f t="shared" si="861"/>
        <v>1.0602009293632086E-2</v>
      </c>
      <c r="Q477" s="24">
        <f t="shared" si="862"/>
        <v>4.0748948781106353E-3</v>
      </c>
      <c r="R477" s="24">
        <f t="shared" si="863"/>
        <v>-2.6574928557128175E-3</v>
      </c>
      <c r="S477" s="26">
        <f t="shared" si="864"/>
        <v>45275</v>
      </c>
      <c r="T477" s="24">
        <f t="shared" si="865"/>
        <v>1.2647108075572027E-2</v>
      </c>
      <c r="U477" s="24">
        <f t="shared" si="866"/>
        <v>8.4879234084468142E-3</v>
      </c>
      <c r="W477" s="26">
        <f t="shared" si="867"/>
        <v>45275</v>
      </c>
      <c r="X477" s="24">
        <f t="shared" si="868"/>
        <v>8.4879234084468142E-3</v>
      </c>
      <c r="Y477" s="24">
        <f t="shared" si="869"/>
        <v>9.484953131000444E-3</v>
      </c>
      <c r="Z477" s="24">
        <f t="shared" si="870"/>
        <v>7.9249525783640813E-3</v>
      </c>
      <c r="AA477" s="24">
        <f t="shared" si="871"/>
        <v>7.6411470544048999E-3</v>
      </c>
      <c r="AB477" s="24">
        <f t="shared" si="872"/>
        <v>9.9277634893211019E-3</v>
      </c>
      <c r="AC477" s="24">
        <f t="shared" si="873"/>
        <v>1.1927230887404851E-2</v>
      </c>
      <c r="AD477" s="24">
        <f t="shared" si="874"/>
        <v>8.0221283251566237E-3</v>
      </c>
      <c r="AE477" s="24">
        <f t="shared" si="875"/>
        <v>1.279591449490409E-2</v>
      </c>
    </row>
    <row r="478" spans="1:31" x14ac:dyDescent="0.3">
      <c r="A478" s="10" t="s">
        <v>3808</v>
      </c>
      <c r="B478" s="30">
        <v>2520.84</v>
      </c>
      <c r="C478" s="30">
        <v>3981.61</v>
      </c>
      <c r="D478" s="30">
        <v>1073.03</v>
      </c>
      <c r="E478" s="30">
        <v>6595.29</v>
      </c>
      <c r="F478" s="30">
        <v>799.73</v>
      </c>
      <c r="G478" s="30">
        <v>1950.44</v>
      </c>
      <c r="H478" s="30">
        <v>1553.61</v>
      </c>
      <c r="I478" s="30">
        <v>3282.45</v>
      </c>
      <c r="J478" s="23">
        <f t="shared" si="855"/>
        <v>45278</v>
      </c>
      <c r="K478" s="24">
        <f t="shared" si="856"/>
        <v>2.5532727229340413E-3</v>
      </c>
      <c r="L478" s="24">
        <f t="shared" si="857"/>
        <v>2.3386836911427622E-3</v>
      </c>
      <c r="M478" s="24">
        <f t="shared" si="858"/>
        <v>-4.3148244376810529E-3</v>
      </c>
      <c r="N478" s="24">
        <f t="shared" si="859"/>
        <v>2.2871506206461056E-3</v>
      </c>
      <c r="O478" s="24">
        <f t="shared" si="860"/>
        <v>-1.2987499531700308E-3</v>
      </c>
      <c r="P478" s="24">
        <f t="shared" si="861"/>
        <v>2.039589616074311E-3</v>
      </c>
      <c r="Q478" s="24">
        <f t="shared" si="862"/>
        <v>5.5988504556752083E-3</v>
      </c>
      <c r="R478" s="24">
        <f t="shared" si="863"/>
        <v>-1.5604183016079132E-3</v>
      </c>
      <c r="S478" s="26">
        <f t="shared" si="864"/>
        <v>45278</v>
      </c>
      <c r="T478" s="24">
        <f t="shared" si="865"/>
        <v>1.2847916307030622E-2</v>
      </c>
      <c r="U478" s="24">
        <f t="shared" si="866"/>
        <v>8.256644563253519E-3</v>
      </c>
      <c r="W478" s="26">
        <f t="shared" si="867"/>
        <v>45278</v>
      </c>
      <c r="X478" s="24">
        <f t="shared" si="868"/>
        <v>8.256644563253519E-3</v>
      </c>
      <c r="Y478" s="24">
        <f t="shared" si="869"/>
        <v>9.149469182279624E-3</v>
      </c>
      <c r="Z478" s="24">
        <f t="shared" si="870"/>
        <v>7.8518656907729262E-3</v>
      </c>
      <c r="AA478" s="24">
        <f t="shared" si="871"/>
        <v>7.6101511893638769E-3</v>
      </c>
      <c r="AB478" s="24">
        <f t="shared" si="872"/>
        <v>9.636275730663061E-3</v>
      </c>
      <c r="AC478" s="24">
        <f t="shared" si="873"/>
        <v>1.1322905602317052E-2</v>
      </c>
      <c r="AD478" s="24">
        <f t="shared" si="874"/>
        <v>8.0962906538828375E-3</v>
      </c>
      <c r="AE478" s="24">
        <f t="shared" si="875"/>
        <v>1.2536981708858507E-2</v>
      </c>
    </row>
    <row r="479" spans="1:31" x14ac:dyDescent="0.3">
      <c r="A479" s="10" t="s">
        <v>3809</v>
      </c>
      <c r="B479" s="30">
        <v>2516.96</v>
      </c>
      <c r="C479" s="30">
        <v>3975.39</v>
      </c>
      <c r="D479" s="30">
        <v>1065.42</v>
      </c>
      <c r="E479" s="30">
        <v>6571.96</v>
      </c>
      <c r="F479" s="30">
        <v>800.58</v>
      </c>
      <c r="G479" s="30">
        <v>1951.2</v>
      </c>
      <c r="H479" s="30">
        <v>1548.1</v>
      </c>
      <c r="I479" s="30">
        <v>3270</v>
      </c>
      <c r="J479" s="23">
        <f t="shared" si="855"/>
        <v>45279</v>
      </c>
      <c r="K479" s="24">
        <f t="shared" si="856"/>
        <v>-1.5391694831882186E-3</v>
      </c>
      <c r="L479" s="24">
        <f t="shared" si="857"/>
        <v>-1.5621821323535956E-3</v>
      </c>
      <c r="M479" s="24">
        <f t="shared" si="858"/>
        <v>-7.0920663914335602E-3</v>
      </c>
      <c r="N479" s="24">
        <f t="shared" si="859"/>
        <v>-3.5373728827693407E-3</v>
      </c>
      <c r="O479" s="24">
        <f t="shared" si="860"/>
        <v>1.0628587148162616E-3</v>
      </c>
      <c r="P479" s="24">
        <f t="shared" si="861"/>
        <v>3.8965566743920377E-4</v>
      </c>
      <c r="Q479" s="24">
        <f t="shared" si="862"/>
        <v>-3.5465786136803512E-3</v>
      </c>
      <c r="R479" s="24">
        <f t="shared" si="863"/>
        <v>-3.7928985970844264E-3</v>
      </c>
      <c r="S479" s="26">
        <f t="shared" si="864"/>
        <v>45279</v>
      </c>
      <c r="T479" s="24">
        <f t="shared" si="865"/>
        <v>1.2407773627048492E-2</v>
      </c>
      <c r="U479" s="24">
        <f t="shared" si="866"/>
        <v>8.2017746434179771E-3</v>
      </c>
      <c r="W479" s="26">
        <f t="shared" si="867"/>
        <v>45279</v>
      </c>
      <c r="X479" s="24">
        <f t="shared" si="868"/>
        <v>8.2017746434179771E-3</v>
      </c>
      <c r="Y479" s="24">
        <f t="shared" si="869"/>
        <v>9.0440846353526706E-3</v>
      </c>
      <c r="Z479" s="24">
        <f t="shared" si="870"/>
        <v>7.9118907356574338E-3</v>
      </c>
      <c r="AA479" s="24">
        <f t="shared" si="871"/>
        <v>7.6473512669348034E-3</v>
      </c>
      <c r="AB479" s="24">
        <f t="shared" si="872"/>
        <v>9.6271980796390332E-3</v>
      </c>
      <c r="AC479" s="24">
        <f t="shared" si="873"/>
        <v>1.0926405801153147E-2</v>
      </c>
      <c r="AD479" s="24">
        <f t="shared" si="874"/>
        <v>8.0543583557660323E-3</v>
      </c>
      <c r="AE479" s="24">
        <f t="shared" si="875"/>
        <v>1.2556535369067361E-2</v>
      </c>
    </row>
    <row r="480" spans="1:31" x14ac:dyDescent="0.3">
      <c r="A480" s="10" t="s">
        <v>3810</v>
      </c>
      <c r="B480" s="30">
        <v>2534.39</v>
      </c>
      <c r="C480" s="30">
        <v>4013.4</v>
      </c>
      <c r="D480" s="30">
        <v>1067.94</v>
      </c>
      <c r="E480" s="30">
        <v>6619.59</v>
      </c>
      <c r="F480" s="30">
        <v>803.15</v>
      </c>
      <c r="G480" s="30">
        <v>1974.75</v>
      </c>
      <c r="H480" s="30">
        <v>1555.7</v>
      </c>
      <c r="I480" s="30">
        <v>3291.71</v>
      </c>
      <c r="J480" s="23">
        <f t="shared" si="855"/>
        <v>45280</v>
      </c>
      <c r="K480" s="24">
        <f t="shared" si="856"/>
        <v>6.9250206598434616E-3</v>
      </c>
      <c r="L480" s="24">
        <f t="shared" si="857"/>
        <v>9.5613260585754034E-3</v>
      </c>
      <c r="M480" s="24">
        <f t="shared" si="858"/>
        <v>2.3652644027707392E-3</v>
      </c>
      <c r="N480" s="24">
        <f t="shared" si="859"/>
        <v>7.2474573795335839E-3</v>
      </c>
      <c r="O480" s="24">
        <f t="shared" si="860"/>
        <v>3.2101726248467966E-3</v>
      </c>
      <c r="P480" s="24">
        <f t="shared" si="861"/>
        <v>1.2069495694956967E-2</v>
      </c>
      <c r="Q480" s="24">
        <f t="shared" si="862"/>
        <v>4.909243588915535E-3</v>
      </c>
      <c r="R480" s="24">
        <f t="shared" si="863"/>
        <v>6.6391437308868095E-3</v>
      </c>
      <c r="S480" s="26">
        <f t="shared" si="864"/>
        <v>45280</v>
      </c>
      <c r="T480" s="24">
        <f t="shared" si="865"/>
        <v>3.239274701362847E-3</v>
      </c>
      <c r="U480" s="24">
        <f t="shared" si="866"/>
        <v>8.3197115576266155E-3</v>
      </c>
      <c r="W480" s="26">
        <f t="shared" si="867"/>
        <v>45280</v>
      </c>
      <c r="X480" s="24">
        <f t="shared" si="868"/>
        <v>8.3197115576266155E-3</v>
      </c>
      <c r="Y480" s="24">
        <f t="shared" si="869"/>
        <v>9.3135368882792963E-3</v>
      </c>
      <c r="Z480" s="24">
        <f t="shared" si="870"/>
        <v>7.9609674053524055E-3</v>
      </c>
      <c r="AA480" s="24">
        <f t="shared" si="871"/>
        <v>7.8162893751572756E-3</v>
      </c>
      <c r="AB480" s="24">
        <f t="shared" si="872"/>
        <v>9.6353838705852297E-3</v>
      </c>
      <c r="AC480" s="24">
        <f t="shared" si="873"/>
        <v>1.1261411668891535E-2</v>
      </c>
      <c r="AD480" s="24">
        <f t="shared" si="874"/>
        <v>7.7096016454272498E-3</v>
      </c>
      <c r="AE480" s="24">
        <f t="shared" si="875"/>
        <v>1.2531380038630434E-2</v>
      </c>
    </row>
    <row r="481" spans="1:31" x14ac:dyDescent="0.3">
      <c r="A481" s="10" t="s">
        <v>3811</v>
      </c>
      <c r="B481" s="30">
        <v>2550.87</v>
      </c>
      <c r="C481" s="30">
        <v>4046.7</v>
      </c>
      <c r="D481" s="30">
        <v>1072.31</v>
      </c>
      <c r="E481" s="30">
        <v>6675.66</v>
      </c>
      <c r="F481" s="30">
        <v>805.39</v>
      </c>
      <c r="G481" s="30">
        <v>1990.94</v>
      </c>
      <c r="H481" s="30">
        <v>1551.8</v>
      </c>
      <c r="I481" s="30">
        <v>3346.95</v>
      </c>
      <c r="J481" s="23">
        <f t="shared" si="855"/>
        <v>45281</v>
      </c>
      <c r="K481" s="24">
        <f t="shared" si="856"/>
        <v>6.5025509096863221E-3</v>
      </c>
      <c r="L481" s="24">
        <f t="shared" si="857"/>
        <v>8.2972043653759542E-3</v>
      </c>
      <c r="M481" s="24">
        <f t="shared" si="858"/>
        <v>4.091990186714467E-3</v>
      </c>
      <c r="N481" s="24">
        <f t="shared" si="859"/>
        <v>8.4703131160690504E-3</v>
      </c>
      <c r="O481" s="24">
        <f t="shared" si="860"/>
        <v>2.7890182406773434E-3</v>
      </c>
      <c r="P481" s="24">
        <f t="shared" si="861"/>
        <v>8.198506140017825E-3</v>
      </c>
      <c r="Q481" s="24">
        <f t="shared" si="862"/>
        <v>-2.5069100726361482E-3</v>
      </c>
      <c r="R481" s="24">
        <f t="shared" si="863"/>
        <v>1.6781551230211633E-2</v>
      </c>
      <c r="S481" s="26">
        <f t="shared" si="864"/>
        <v>45281</v>
      </c>
      <c r="T481" s="24">
        <f t="shared" si="865"/>
        <v>3.48715605549982E-3</v>
      </c>
      <c r="U481" s="24">
        <f t="shared" si="866"/>
        <v>8.0737006292077584E-3</v>
      </c>
      <c r="W481" s="26">
        <f t="shared" si="867"/>
        <v>45281</v>
      </c>
      <c r="X481" s="24">
        <f t="shared" si="868"/>
        <v>8.0737006292077584E-3</v>
      </c>
      <c r="Y481" s="24">
        <f t="shared" si="869"/>
        <v>9.1272673419198532E-3</v>
      </c>
      <c r="Z481" s="24">
        <f t="shared" si="870"/>
        <v>7.9459972340274083E-3</v>
      </c>
      <c r="AA481" s="24">
        <f t="shared" si="871"/>
        <v>7.6288575699569967E-3</v>
      </c>
      <c r="AB481" s="24">
        <f t="shared" si="872"/>
        <v>9.6151548704353773E-3</v>
      </c>
      <c r="AC481" s="24">
        <f t="shared" si="873"/>
        <v>1.1129466030609794E-2</v>
      </c>
      <c r="AD481" s="24">
        <f t="shared" si="874"/>
        <v>7.6086980788649559E-3</v>
      </c>
      <c r="AE481" s="24">
        <f t="shared" si="875"/>
        <v>1.2738187209202452E-2</v>
      </c>
    </row>
    <row r="482" spans="1:31" x14ac:dyDescent="0.3">
      <c r="A482" s="10" t="s">
        <v>3812</v>
      </c>
      <c r="B482" s="30">
        <v>2563.81</v>
      </c>
      <c r="C482" s="30">
        <v>4073.64</v>
      </c>
      <c r="D482" s="30">
        <v>1068.8599999999999</v>
      </c>
      <c r="E482" s="30">
        <v>6711.07</v>
      </c>
      <c r="F482" s="30">
        <v>809.11</v>
      </c>
      <c r="G482" s="30">
        <v>2005.2</v>
      </c>
      <c r="H482" s="30">
        <v>1558.72</v>
      </c>
      <c r="I482" s="30">
        <v>3379.45</v>
      </c>
      <c r="J482" s="23">
        <f t="shared" si="855"/>
        <v>45282</v>
      </c>
      <c r="K482" s="24">
        <f t="shared" si="856"/>
        <v>5.0727790910551906E-3</v>
      </c>
      <c r="L482" s="24">
        <f t="shared" si="857"/>
        <v>6.6572762992067602E-3</v>
      </c>
      <c r="M482" s="24">
        <f t="shared" si="858"/>
        <v>-3.2173531907750963E-3</v>
      </c>
      <c r="N482" s="24">
        <f t="shared" si="859"/>
        <v>5.3043444393512384E-3</v>
      </c>
      <c r="O482" s="24">
        <f t="shared" si="860"/>
        <v>4.6188802940190232E-3</v>
      </c>
      <c r="P482" s="24">
        <f t="shared" si="861"/>
        <v>7.1624458798356105E-3</v>
      </c>
      <c r="Q482" s="24">
        <f t="shared" si="862"/>
        <v>4.45933754349781E-3</v>
      </c>
      <c r="R482" s="24">
        <f t="shared" si="863"/>
        <v>9.7103332885164484E-3</v>
      </c>
      <c r="S482" s="26">
        <f t="shared" si="864"/>
        <v>45282</v>
      </c>
      <c r="T482" s="24">
        <f t="shared" si="865"/>
        <v>3.4891843340886146E-3</v>
      </c>
      <c r="U482" s="24">
        <f t="shared" si="866"/>
        <v>8.0291586746530641E-3</v>
      </c>
      <c r="W482" s="26">
        <f t="shared" si="867"/>
        <v>45282</v>
      </c>
      <c r="X482" s="24">
        <f t="shared" si="868"/>
        <v>8.0291586746530641E-3</v>
      </c>
      <c r="Y482" s="24">
        <f t="shared" si="869"/>
        <v>9.035434678608999E-3</v>
      </c>
      <c r="Z482" s="24">
        <f t="shared" si="870"/>
        <v>7.9468538007624965E-3</v>
      </c>
      <c r="AA482" s="24">
        <f t="shared" si="871"/>
        <v>7.5389272465472123E-3</v>
      </c>
      <c r="AB482" s="24">
        <f t="shared" si="872"/>
        <v>9.6361870351463607E-3</v>
      </c>
      <c r="AC482" s="24">
        <f t="shared" si="873"/>
        <v>1.1052221526516708E-2</v>
      </c>
      <c r="AD482" s="24">
        <f t="shared" si="874"/>
        <v>7.5931743638105913E-3</v>
      </c>
      <c r="AE482" s="24">
        <f t="shared" si="875"/>
        <v>1.2414599864385775E-2</v>
      </c>
    </row>
    <row r="483" spans="1:31" x14ac:dyDescent="0.3">
      <c r="A483" s="10" t="s">
        <v>3813</v>
      </c>
      <c r="B483" s="30">
        <v>2546.27</v>
      </c>
      <c r="C483" s="30">
        <v>4037.96</v>
      </c>
      <c r="D483" s="30">
        <v>1073.6099999999999</v>
      </c>
      <c r="E483" s="30">
        <v>6702.27</v>
      </c>
      <c r="F483" s="30">
        <v>809.11</v>
      </c>
      <c r="G483" s="30">
        <v>1978.81</v>
      </c>
      <c r="H483" s="30">
        <v>1559.7</v>
      </c>
      <c r="I483" s="30">
        <v>3357.15</v>
      </c>
      <c r="J483" s="23">
        <f t="shared" si="855"/>
        <v>45285</v>
      </c>
      <c r="K483" s="24">
        <f t="shared" si="856"/>
        <v>-6.8413806015266143E-3</v>
      </c>
      <c r="L483" s="24">
        <f t="shared" si="857"/>
        <v>-8.7587513869659128E-3</v>
      </c>
      <c r="M483" s="24">
        <f t="shared" si="858"/>
        <v>4.4439870516250757E-3</v>
      </c>
      <c r="N483" s="24">
        <f t="shared" si="859"/>
        <v>-1.3112663107371914E-3</v>
      </c>
      <c r="O483" s="24">
        <f t="shared" si="860"/>
        <v>0</v>
      </c>
      <c r="P483" s="24">
        <f t="shared" si="861"/>
        <v>-1.3160781966886193E-2</v>
      </c>
      <c r="Q483" s="24">
        <f t="shared" si="862"/>
        <v>6.2872100184763191E-4</v>
      </c>
      <c r="R483" s="24">
        <f t="shared" si="863"/>
        <v>-6.5987068901743884E-3</v>
      </c>
      <c r="S483" s="26">
        <f t="shared" si="864"/>
        <v>45285</v>
      </c>
      <c r="T483" s="24">
        <f t="shared" si="865"/>
        <v>6.0138096426644175E-3</v>
      </c>
      <c r="U483" s="24">
        <f t="shared" si="866"/>
        <v>8.1694719833880214E-3</v>
      </c>
      <c r="W483" s="26">
        <f t="shared" si="867"/>
        <v>45285</v>
      </c>
      <c r="X483" s="24">
        <f t="shared" si="868"/>
        <v>8.1694719833880214E-3</v>
      </c>
      <c r="Y483" s="24">
        <f t="shared" si="869"/>
        <v>9.1955749168350608E-3</v>
      </c>
      <c r="Z483" s="24">
        <f t="shared" si="870"/>
        <v>7.7304286939179449E-3</v>
      </c>
      <c r="AA483" s="24">
        <f t="shared" si="871"/>
        <v>7.2508967904172522E-3</v>
      </c>
      <c r="AB483" s="24">
        <f t="shared" si="872"/>
        <v>8.408428724164016E-3</v>
      </c>
      <c r="AC483" s="24">
        <f t="shared" si="873"/>
        <v>1.1460507605099911E-2</v>
      </c>
      <c r="AD483" s="24">
        <f t="shared" si="874"/>
        <v>7.0491622017369677E-3</v>
      </c>
      <c r="AE483" s="24">
        <f t="shared" si="875"/>
        <v>1.2505117742679145E-2</v>
      </c>
    </row>
    <row r="484" spans="1:31" x14ac:dyDescent="0.3">
      <c r="A484" s="10" t="s">
        <v>3814</v>
      </c>
      <c r="B484" s="30">
        <v>2554.44</v>
      </c>
      <c r="C484" s="30">
        <v>4045.99</v>
      </c>
      <c r="D484" s="30">
        <v>1074.8399999999999</v>
      </c>
      <c r="E484" s="30">
        <v>6720.58</v>
      </c>
      <c r="F484" s="30">
        <v>811.85</v>
      </c>
      <c r="G484" s="30">
        <v>1978.49</v>
      </c>
      <c r="H484" s="30">
        <v>1558.54</v>
      </c>
      <c r="I484" s="30">
        <v>3371.49</v>
      </c>
      <c r="J484" s="23">
        <f t="shared" si="855"/>
        <v>45286</v>
      </c>
      <c r="K484" s="24">
        <f t="shared" si="856"/>
        <v>3.2086149544234832E-3</v>
      </c>
      <c r="L484" s="24">
        <f t="shared" si="857"/>
        <v>1.9886279210292734E-3</v>
      </c>
      <c r="M484" s="24">
        <f t="shared" si="858"/>
        <v>1.1456674211305362E-3</v>
      </c>
      <c r="N484" s="24">
        <f t="shared" si="859"/>
        <v>2.7319102333984713E-3</v>
      </c>
      <c r="O484" s="24">
        <f t="shared" si="860"/>
        <v>3.3864369492404567E-3</v>
      </c>
      <c r="P484" s="24">
        <f t="shared" si="861"/>
        <v>-1.617133529747683E-4</v>
      </c>
      <c r="Q484" s="24">
        <f t="shared" si="862"/>
        <v>-7.4373276912231834E-4</v>
      </c>
      <c r="R484" s="24">
        <f t="shared" si="863"/>
        <v>4.2714802734460378E-3</v>
      </c>
      <c r="S484" s="26">
        <f t="shared" si="864"/>
        <v>45286</v>
      </c>
      <c r="T484" s="24">
        <f t="shared" si="865"/>
        <v>5.6758886707950987E-3</v>
      </c>
      <c r="U484" s="24">
        <f t="shared" si="866"/>
        <v>8.1266737543004078E-3</v>
      </c>
      <c r="W484" s="26">
        <f t="shared" si="867"/>
        <v>45286</v>
      </c>
      <c r="X484" s="24">
        <f t="shared" si="868"/>
        <v>8.1266737543004078E-3</v>
      </c>
      <c r="Y484" s="24">
        <f t="shared" si="869"/>
        <v>9.0731916551787754E-3</v>
      </c>
      <c r="Z484" s="24">
        <f t="shared" si="870"/>
        <v>7.6902823233946371E-3</v>
      </c>
      <c r="AA484" s="24">
        <f t="shared" si="871"/>
        <v>7.1395948230286886E-3</v>
      </c>
      <c r="AB484" s="24">
        <f t="shared" si="872"/>
        <v>8.4035951961419324E-3</v>
      </c>
      <c r="AC484" s="24">
        <f t="shared" si="873"/>
        <v>1.1339722067054876E-2</v>
      </c>
      <c r="AD484" s="24">
        <f t="shared" si="874"/>
        <v>6.7639188044663857E-3</v>
      </c>
      <c r="AE484" s="24">
        <f t="shared" si="875"/>
        <v>1.1777765468133467E-2</v>
      </c>
    </row>
    <row r="485" spans="1:31" x14ac:dyDescent="0.3">
      <c r="A485" s="10" t="s">
        <v>3815</v>
      </c>
      <c r="B485" s="30">
        <v>2573.14</v>
      </c>
      <c r="C485" s="30">
        <v>4075.51</v>
      </c>
      <c r="D485" s="30">
        <v>1079.45</v>
      </c>
      <c r="E485" s="30">
        <v>6737.49</v>
      </c>
      <c r="F485" s="30">
        <v>812.21</v>
      </c>
      <c r="G485" s="30">
        <v>1999.84</v>
      </c>
      <c r="H485" s="30">
        <v>1563.22</v>
      </c>
      <c r="I485" s="30">
        <v>3378.4</v>
      </c>
      <c r="J485" s="23">
        <f t="shared" si="855"/>
        <v>45287</v>
      </c>
      <c r="K485" s="24">
        <f t="shared" si="856"/>
        <v>7.320586899672632E-3</v>
      </c>
      <c r="L485" s="24">
        <f t="shared" si="857"/>
        <v>7.2961129414557124E-3</v>
      </c>
      <c r="M485" s="24">
        <f t="shared" si="858"/>
        <v>4.2890104573705123E-3</v>
      </c>
      <c r="N485" s="24">
        <f t="shared" si="859"/>
        <v>2.5161518797485183E-3</v>
      </c>
      <c r="O485" s="24">
        <f t="shared" si="860"/>
        <v>4.4343166841165349E-4</v>
      </c>
      <c r="P485" s="24">
        <f t="shared" si="861"/>
        <v>1.0791057826928574E-2</v>
      </c>
      <c r="Q485" s="24">
        <f t="shared" si="862"/>
        <v>3.0028103224812863E-3</v>
      </c>
      <c r="R485" s="24">
        <f t="shared" si="863"/>
        <v>2.0495389278925025E-3</v>
      </c>
      <c r="S485" s="26">
        <f t="shared" si="864"/>
        <v>45287</v>
      </c>
      <c r="T485" s="24">
        <f t="shared" si="865"/>
        <v>5.7470468464197429E-3</v>
      </c>
      <c r="U485" s="24">
        <f t="shared" si="866"/>
        <v>8.2697388516331394E-3</v>
      </c>
      <c r="W485" s="26">
        <f t="shared" si="867"/>
        <v>45287</v>
      </c>
      <c r="X485" s="24">
        <f t="shared" si="868"/>
        <v>8.2697388516331394E-3</v>
      </c>
      <c r="Y485" s="24">
        <f t="shared" si="869"/>
        <v>9.1783947328099493E-3</v>
      </c>
      <c r="Z485" s="24">
        <f t="shared" si="870"/>
        <v>7.7293016860140815E-3</v>
      </c>
      <c r="AA485" s="24">
        <f t="shared" si="871"/>
        <v>7.141488328133317E-3</v>
      </c>
      <c r="AB485" s="24">
        <f t="shared" si="872"/>
        <v>8.3645669032298611E-3</v>
      </c>
      <c r="AC485" s="24">
        <f t="shared" si="873"/>
        <v>1.1574323015302462E-2</v>
      </c>
      <c r="AD485" s="24">
        <f t="shared" si="874"/>
        <v>6.7785836678825257E-3</v>
      </c>
      <c r="AE485" s="24">
        <f t="shared" si="875"/>
        <v>1.1773577751354751E-2</v>
      </c>
    </row>
    <row r="486" spans="1:31" x14ac:dyDescent="0.3">
      <c r="A486" s="10" t="s">
        <v>3816</v>
      </c>
      <c r="B486" s="30">
        <v>2555.89</v>
      </c>
      <c r="C486" s="30">
        <v>4044.82</v>
      </c>
      <c r="D486" s="30">
        <v>1075.49</v>
      </c>
      <c r="E486" s="30">
        <v>6703.4</v>
      </c>
      <c r="F486" s="30">
        <v>811.99</v>
      </c>
      <c r="G486" s="30">
        <v>1981.98</v>
      </c>
      <c r="H486" s="30">
        <v>1567.21</v>
      </c>
      <c r="I486" s="30">
        <v>3334.92</v>
      </c>
      <c r="J486" s="23">
        <f t="shared" si="855"/>
        <v>45288</v>
      </c>
      <c r="K486" s="24">
        <f t="shared" si="856"/>
        <v>-6.7038715343898936E-3</v>
      </c>
      <c r="L486" s="24">
        <f t="shared" si="857"/>
        <v>-7.5303458953603908E-3</v>
      </c>
      <c r="M486" s="24">
        <f t="shared" si="858"/>
        <v>-3.668534902033449E-3</v>
      </c>
      <c r="N486" s="24">
        <f t="shared" si="859"/>
        <v>-5.0597477695699666E-3</v>
      </c>
      <c r="O486" s="24">
        <f t="shared" si="860"/>
        <v>-2.7086590906300057E-4</v>
      </c>
      <c r="P486" s="24">
        <f t="shared" si="861"/>
        <v>-8.9307144571565411E-3</v>
      </c>
      <c r="Q486" s="24">
        <f t="shared" si="862"/>
        <v>2.5524238430931767E-3</v>
      </c>
      <c r="R486" s="24">
        <f t="shared" si="863"/>
        <v>-1.2869997632015129E-2</v>
      </c>
      <c r="S486" s="26">
        <f t="shared" si="864"/>
        <v>45288</v>
      </c>
      <c r="T486" s="24">
        <f t="shared" si="865"/>
        <v>6.7178799779702781E-3</v>
      </c>
      <c r="U486" s="24">
        <f t="shared" si="866"/>
        <v>8.2084257193852199E-3</v>
      </c>
      <c r="W486" s="26">
        <f t="shared" si="867"/>
        <v>45288</v>
      </c>
      <c r="X486" s="24">
        <f t="shared" si="868"/>
        <v>8.2084257193852199E-3</v>
      </c>
      <c r="Y486" s="24">
        <f t="shared" si="869"/>
        <v>9.1961909360197287E-3</v>
      </c>
      <c r="Z486" s="24">
        <f t="shared" si="870"/>
        <v>7.7072156074806785E-3</v>
      </c>
      <c r="AA486" s="24">
        <f t="shared" si="871"/>
        <v>7.2732329646627795E-3</v>
      </c>
      <c r="AB486" s="24">
        <f t="shared" si="872"/>
        <v>8.3351059786740556E-3</v>
      </c>
      <c r="AC486" s="24">
        <f t="shared" si="873"/>
        <v>1.1465601643684377E-2</v>
      </c>
      <c r="AD486" s="24">
        <f t="shared" si="874"/>
        <v>6.784119583177861E-3</v>
      </c>
      <c r="AE486" s="24">
        <f t="shared" si="875"/>
        <v>1.2196455210774126E-2</v>
      </c>
    </row>
    <row r="487" spans="1:31" x14ac:dyDescent="0.3">
      <c r="A487" s="10" t="s">
        <v>9</v>
      </c>
      <c r="B487" s="30">
        <v>2528.2399999999998</v>
      </c>
      <c r="C487" s="30">
        <v>4005.71</v>
      </c>
      <c r="D487" s="30">
        <v>1064.27</v>
      </c>
      <c r="E487" s="30">
        <v>6677.62</v>
      </c>
      <c r="F487" s="30">
        <v>805.21</v>
      </c>
      <c r="G487" s="30">
        <v>1953.75</v>
      </c>
      <c r="H487" s="30">
        <v>1549.48</v>
      </c>
      <c r="I487" s="30">
        <v>3347.29</v>
      </c>
      <c r="J487" s="23">
        <f t="shared" si="855"/>
        <v>45289</v>
      </c>
      <c r="K487" s="24">
        <f t="shared" si="856"/>
        <v>-1.0818149450876224E-2</v>
      </c>
      <c r="L487" s="24">
        <f t="shared" si="857"/>
        <v>-9.6691570947533556E-3</v>
      </c>
      <c r="M487" s="24">
        <f t="shared" si="858"/>
        <v>-1.0432454044203121E-2</v>
      </c>
      <c r="N487" s="24">
        <f t="shared" si="859"/>
        <v>-3.8458095891636956E-3</v>
      </c>
      <c r="O487" s="24">
        <f t="shared" si="860"/>
        <v>-8.3498565253266044E-3</v>
      </c>
      <c r="P487" s="24">
        <f t="shared" si="861"/>
        <v>-1.4243332425150634E-2</v>
      </c>
      <c r="Q487" s="24">
        <f t="shared" si="862"/>
        <v>-1.1313097797997718E-2</v>
      </c>
      <c r="R487" s="24">
        <f t="shared" si="863"/>
        <v>3.7092344044233894E-3</v>
      </c>
      <c r="S487" s="26">
        <f t="shared" si="864"/>
        <v>45289</v>
      </c>
      <c r="T487" s="24">
        <f t="shared" si="865"/>
        <v>7.6548665184087506E-3</v>
      </c>
      <c r="U487" s="24">
        <f t="shared" si="866"/>
        <v>8.4153736411368765E-3</v>
      </c>
      <c r="W487" s="26">
        <f t="shared" si="867"/>
        <v>45289</v>
      </c>
      <c r="X487" s="24">
        <f t="shared" si="868"/>
        <v>8.4153736411368765E-3</v>
      </c>
      <c r="Y487" s="24">
        <f t="shared" si="869"/>
        <v>9.4011296146642529E-3</v>
      </c>
      <c r="Z487" s="24">
        <f t="shared" si="870"/>
        <v>7.2928422333030114E-3</v>
      </c>
      <c r="AA487" s="24">
        <f t="shared" si="871"/>
        <v>7.3466442759278806E-3</v>
      </c>
      <c r="AB487" s="24">
        <f t="shared" si="872"/>
        <v>8.5498562486850428E-3</v>
      </c>
      <c r="AC487" s="24">
        <f t="shared" si="873"/>
        <v>1.1737511189945999E-2</v>
      </c>
      <c r="AD487" s="24">
        <f t="shared" si="874"/>
        <v>7.2607250140431815E-3</v>
      </c>
      <c r="AE487" s="24">
        <f t="shared" si="875"/>
        <v>1.2182098428978466E-2</v>
      </c>
    </row>
    <row r="488" spans="1:31" x14ac:dyDescent="0.3">
      <c r="A488" s="10" t="s">
        <v>18</v>
      </c>
      <c r="B488" s="30">
        <v>2550.8000000000002</v>
      </c>
      <c r="C488" s="30">
        <v>4053.84</v>
      </c>
      <c r="D488" s="30">
        <v>1060.67</v>
      </c>
      <c r="E488" s="30">
        <v>6756.84</v>
      </c>
      <c r="F488" s="30">
        <v>810.07</v>
      </c>
      <c r="G488" s="30">
        <v>1978.64</v>
      </c>
      <c r="H488" s="30">
        <v>1561.74</v>
      </c>
      <c r="I488" s="30">
        <v>3402.52</v>
      </c>
      <c r="J488" s="23">
        <f t="shared" ref="J488:J506" si="876">DATEVALUE(A488)</f>
        <v>45293</v>
      </c>
      <c r="K488" s="24">
        <f t="shared" ref="K488:K506" si="877">B488/B487-1</f>
        <v>8.9232034933393045E-3</v>
      </c>
      <c r="L488" s="24">
        <f t="shared" ref="L488:L506" si="878">C488/C487-1</f>
        <v>1.2015348090600675E-2</v>
      </c>
      <c r="M488" s="24">
        <f t="shared" ref="M488:M506" si="879">D488/D487-1</f>
        <v>-3.3826002800040333E-3</v>
      </c>
      <c r="N488" s="24">
        <f t="shared" ref="N488:N506" si="880">E488/E487-1</f>
        <v>1.1863508255935518E-2</v>
      </c>
      <c r="O488" s="24">
        <f t="shared" ref="O488:O506" si="881">F488/F487-1</f>
        <v>6.0356925522535576E-3</v>
      </c>
      <c r="P488" s="24">
        <f t="shared" ref="P488:P506" si="882">G488/G487-1</f>
        <v>1.2739603326935356E-2</v>
      </c>
      <c r="Q488" s="24">
        <f t="shared" ref="Q488:Q506" si="883">H488/H487-1</f>
        <v>7.912331879081913E-3</v>
      </c>
      <c r="R488" s="24">
        <f t="shared" ref="R488:R506" si="884">I488/I487-1</f>
        <v>1.6499914856495934E-2</v>
      </c>
      <c r="S488" s="26">
        <f t="shared" ref="S488:S506" si="885">J488</f>
        <v>45293</v>
      </c>
      <c r="T488" s="24">
        <f t="shared" ref="T488:T506" si="886">STDEV(K484:K488)</f>
        <v>8.7283838337762522E-3</v>
      </c>
      <c r="U488" s="24">
        <f t="shared" ref="U488:U506" si="887">X488</f>
        <v>8.337577944745404E-3</v>
      </c>
      <c r="W488" s="26">
        <f t="shared" ref="W488:W506" si="888">J488</f>
        <v>45293</v>
      </c>
      <c r="X488" s="24">
        <f t="shared" ref="X488:X506" si="889">STDEV(K469:K488)</f>
        <v>8.337577944745404E-3</v>
      </c>
      <c r="Y488" s="24">
        <f t="shared" ref="Y488:Y506" si="890">STDEV(L469:L488)</f>
        <v>9.2148040499574705E-3</v>
      </c>
      <c r="Z488" s="24">
        <f t="shared" ref="Z488:Z506" si="891">STDEV(M469:M488)</f>
        <v>7.2650605478242593E-3</v>
      </c>
      <c r="AA488" s="24">
        <f t="shared" ref="AA488:AA506" si="892">STDEV(N469:N488)</f>
        <v>7.4687467857694435E-3</v>
      </c>
      <c r="AB488" s="24">
        <f t="shared" ref="AB488:AB506" si="893">STDEV(O469:O488)</f>
        <v>8.3831280462118279E-3</v>
      </c>
      <c r="AC488" s="24">
        <f t="shared" ref="AC488:AC506" si="894">STDEV(P469:P488)</f>
        <v>1.1358565341355082E-2</v>
      </c>
      <c r="AD488" s="24">
        <f t="shared" ref="AD488:AD506" si="895">STDEV(Q469:Q488)</f>
        <v>7.4319190861945796E-3</v>
      </c>
      <c r="AE488" s="24">
        <f t="shared" ref="AE488:AE506" si="896">STDEV(R469:R488)</f>
        <v>1.1637813304268661E-2</v>
      </c>
    </row>
    <row r="489" spans="1:31" x14ac:dyDescent="0.3">
      <c r="A489" s="10" t="s">
        <v>27</v>
      </c>
      <c r="B489" s="30">
        <v>2538.56</v>
      </c>
      <c r="C489" s="30">
        <v>4045.37</v>
      </c>
      <c r="D489" s="30">
        <v>1056.3499999999999</v>
      </c>
      <c r="E489" s="30">
        <v>6772.33</v>
      </c>
      <c r="F489" s="30">
        <v>806.25</v>
      </c>
      <c r="G489" s="30">
        <v>1967.86</v>
      </c>
      <c r="H489" s="30">
        <v>1554.97</v>
      </c>
      <c r="I489" s="30">
        <v>3435.16</v>
      </c>
      <c r="J489" s="23">
        <f t="shared" si="876"/>
        <v>45294</v>
      </c>
      <c r="K489" s="24">
        <f t="shared" si="877"/>
        <v>-4.7984945899326448E-3</v>
      </c>
      <c r="L489" s="24">
        <f t="shared" si="878"/>
        <v>-2.0893769857716071E-3</v>
      </c>
      <c r="M489" s="24">
        <f t="shared" si="879"/>
        <v>-4.0728973196189067E-3</v>
      </c>
      <c r="N489" s="24">
        <f t="shared" si="880"/>
        <v>2.2924917565014802E-3</v>
      </c>
      <c r="O489" s="24">
        <f t="shared" si="881"/>
        <v>-4.7156418581111303E-3</v>
      </c>
      <c r="P489" s="24">
        <f t="shared" si="882"/>
        <v>-5.4481866332430906E-3</v>
      </c>
      <c r="Q489" s="24">
        <f t="shared" si="883"/>
        <v>-4.3349084994941389E-3</v>
      </c>
      <c r="R489" s="24">
        <f t="shared" si="884"/>
        <v>9.5928899756649866E-3</v>
      </c>
      <c r="S489" s="26">
        <f t="shared" si="885"/>
        <v>45294</v>
      </c>
      <c r="T489" s="24">
        <f t="shared" si="886"/>
        <v>8.8151721022896954E-3</v>
      </c>
      <c r="U489" s="24">
        <f t="shared" si="887"/>
        <v>8.336529475705701E-3</v>
      </c>
      <c r="W489" s="26">
        <f t="shared" si="888"/>
        <v>45294</v>
      </c>
      <c r="X489" s="24">
        <f t="shared" si="889"/>
        <v>8.336529475705701E-3</v>
      </c>
      <c r="Y489" s="24">
        <f t="shared" si="890"/>
        <v>9.1801526469795659E-3</v>
      </c>
      <c r="Z489" s="24">
        <f t="shared" si="891"/>
        <v>7.1112394850248659E-3</v>
      </c>
      <c r="AA489" s="24">
        <f t="shared" si="892"/>
        <v>7.1165074733825287E-3</v>
      </c>
      <c r="AB489" s="24">
        <f t="shared" si="893"/>
        <v>6.893370200250745E-3</v>
      </c>
      <c r="AC489" s="24">
        <f t="shared" si="894"/>
        <v>1.1445816987269099E-2</v>
      </c>
      <c r="AD489" s="24">
        <f t="shared" si="895"/>
        <v>6.6404779068109984E-3</v>
      </c>
      <c r="AE489" s="24">
        <f t="shared" si="896"/>
        <v>1.1686860409140644E-2</v>
      </c>
    </row>
    <row r="490" spans="1:31" x14ac:dyDescent="0.3">
      <c r="A490" s="10" t="s">
        <v>36</v>
      </c>
      <c r="B490" s="30">
        <v>2539.3200000000002</v>
      </c>
      <c r="C490" s="30">
        <v>4043.06</v>
      </c>
      <c r="D490" s="30">
        <v>1057.69</v>
      </c>
      <c r="E490" s="30">
        <v>6730.57</v>
      </c>
      <c r="F490" s="30">
        <v>798.2</v>
      </c>
      <c r="G490" s="30">
        <v>1972.12</v>
      </c>
      <c r="H490" s="30">
        <v>1540.24</v>
      </c>
      <c r="I490" s="30">
        <v>3406.73</v>
      </c>
      <c r="J490" s="23">
        <f t="shared" si="876"/>
        <v>45295</v>
      </c>
      <c r="K490" s="24">
        <f t="shared" si="877"/>
        <v>2.9938232698856204E-4</v>
      </c>
      <c r="L490" s="24">
        <f t="shared" si="878"/>
        <v>-5.7102316969770417E-4</v>
      </c>
      <c r="M490" s="24">
        <f t="shared" si="879"/>
        <v>1.2685189567853694E-3</v>
      </c>
      <c r="N490" s="24">
        <f t="shared" si="880"/>
        <v>-6.1662677394633825E-3</v>
      </c>
      <c r="O490" s="24">
        <f t="shared" si="881"/>
        <v>-9.9844961240309615E-3</v>
      </c>
      <c r="P490" s="24">
        <f t="shared" si="882"/>
        <v>2.1647881454982532E-3</v>
      </c>
      <c r="Q490" s="24">
        <f t="shared" si="883"/>
        <v>-9.4728515662682033E-3</v>
      </c>
      <c r="R490" s="24">
        <f t="shared" si="884"/>
        <v>-8.2761792754921792E-3</v>
      </c>
      <c r="S490" s="26">
        <f t="shared" si="885"/>
        <v>45295</v>
      </c>
      <c r="T490" s="24">
        <f t="shared" si="886"/>
        <v>7.5894966731868806E-3</v>
      </c>
      <c r="U490" s="24">
        <f t="shared" si="887"/>
        <v>8.2815149602772017E-3</v>
      </c>
      <c r="W490" s="26">
        <f t="shared" si="888"/>
        <v>45295</v>
      </c>
      <c r="X490" s="24">
        <f t="shared" si="889"/>
        <v>8.2815149602772017E-3</v>
      </c>
      <c r="Y490" s="24">
        <f t="shared" si="890"/>
        <v>8.9968053882702424E-3</v>
      </c>
      <c r="Z490" s="24">
        <f t="shared" si="891"/>
        <v>7.1246063193413246E-3</v>
      </c>
      <c r="AA490" s="24">
        <f t="shared" si="892"/>
        <v>6.6179508403592432E-3</v>
      </c>
      <c r="AB490" s="24">
        <f t="shared" si="893"/>
        <v>7.2625826945481812E-3</v>
      </c>
      <c r="AC490" s="24">
        <f t="shared" si="894"/>
        <v>1.1437351770692699E-2</v>
      </c>
      <c r="AD490" s="24">
        <f t="shared" si="895"/>
        <v>6.1709818450522017E-3</v>
      </c>
      <c r="AE490" s="24">
        <f t="shared" si="896"/>
        <v>1.1565502268498676E-2</v>
      </c>
    </row>
    <row r="491" spans="1:31" x14ac:dyDescent="0.3">
      <c r="A491" s="10" t="s">
        <v>45</v>
      </c>
      <c r="B491" s="30">
        <v>2518.27</v>
      </c>
      <c r="C491" s="30">
        <v>4002.03</v>
      </c>
      <c r="D491" s="30">
        <v>1049.94</v>
      </c>
      <c r="E491" s="30">
        <v>6658.61</v>
      </c>
      <c r="F491" s="30">
        <v>800.7</v>
      </c>
      <c r="G491" s="30">
        <v>1951.48</v>
      </c>
      <c r="H491" s="30">
        <v>1531.81</v>
      </c>
      <c r="I491" s="30">
        <v>3350.44</v>
      </c>
      <c r="J491" s="23">
        <f t="shared" si="876"/>
        <v>45296</v>
      </c>
      <c r="K491" s="24">
        <f t="shared" si="877"/>
        <v>-8.2896208433754781E-3</v>
      </c>
      <c r="L491" s="24">
        <f t="shared" si="878"/>
        <v>-1.0148254045203364E-2</v>
      </c>
      <c r="M491" s="24">
        <f t="shared" si="879"/>
        <v>-7.3272887140845011E-3</v>
      </c>
      <c r="N491" s="24">
        <f t="shared" si="880"/>
        <v>-1.0691516468887441E-2</v>
      </c>
      <c r="O491" s="24">
        <f t="shared" si="881"/>
        <v>3.1320471059885779E-3</v>
      </c>
      <c r="P491" s="24">
        <f t="shared" si="882"/>
        <v>-1.0465894570310108E-2</v>
      </c>
      <c r="Q491" s="24">
        <f t="shared" si="883"/>
        <v>-5.4731730119981226E-3</v>
      </c>
      <c r="R491" s="24">
        <f t="shared" si="884"/>
        <v>-1.6523176183612986E-2</v>
      </c>
      <c r="S491" s="26">
        <f t="shared" si="885"/>
        <v>45296</v>
      </c>
      <c r="T491" s="24">
        <f t="shared" si="886"/>
        <v>7.8320946398332675E-3</v>
      </c>
      <c r="U491" s="24">
        <f t="shared" si="887"/>
        <v>8.5083264050824763E-3</v>
      </c>
      <c r="W491" s="26">
        <f t="shared" si="888"/>
        <v>45296</v>
      </c>
      <c r="X491" s="24">
        <f t="shared" si="889"/>
        <v>8.5083264050824763E-3</v>
      </c>
      <c r="Y491" s="24">
        <f t="shared" si="890"/>
        <v>9.304413854626787E-3</v>
      </c>
      <c r="Z491" s="24">
        <f t="shared" si="891"/>
        <v>7.2622957394601877E-3</v>
      </c>
      <c r="AA491" s="24">
        <f t="shared" si="892"/>
        <v>7.028040102637345E-3</v>
      </c>
      <c r="AB491" s="24">
        <f t="shared" si="893"/>
        <v>7.2935303485859087E-3</v>
      </c>
      <c r="AC491" s="24">
        <f t="shared" si="894"/>
        <v>1.1707844740925313E-2</v>
      </c>
      <c r="AD491" s="24">
        <f t="shared" si="895"/>
        <v>6.2513379817897823E-3</v>
      </c>
      <c r="AE491" s="24">
        <f t="shared" si="896"/>
        <v>1.1256397576603933E-2</v>
      </c>
    </row>
    <row r="492" spans="1:31" x14ac:dyDescent="0.3">
      <c r="A492" s="10" t="s">
        <v>54</v>
      </c>
      <c r="B492" s="30">
        <v>2502.65</v>
      </c>
      <c r="C492" s="30">
        <v>3974.75</v>
      </c>
      <c r="D492" s="30">
        <v>1044.43</v>
      </c>
      <c r="E492" s="30">
        <v>6635.31</v>
      </c>
      <c r="F492" s="30">
        <v>799.86</v>
      </c>
      <c r="G492" s="30">
        <v>1931.91</v>
      </c>
      <c r="H492" s="30">
        <v>1532.43</v>
      </c>
      <c r="I492" s="30">
        <v>3321.72</v>
      </c>
      <c r="J492" s="23">
        <f t="shared" si="876"/>
        <v>45299</v>
      </c>
      <c r="K492" s="24">
        <f t="shared" si="877"/>
        <v>-6.2026708812001896E-3</v>
      </c>
      <c r="L492" s="24">
        <f t="shared" si="878"/>
        <v>-6.8165406056427402E-3</v>
      </c>
      <c r="M492" s="24">
        <f t="shared" si="879"/>
        <v>-5.24791892870069E-3</v>
      </c>
      <c r="N492" s="24">
        <f t="shared" si="880"/>
        <v>-3.4992288180264453E-3</v>
      </c>
      <c r="O492" s="24">
        <f t="shared" si="881"/>
        <v>-1.0490820532035317E-3</v>
      </c>
      <c r="P492" s="24">
        <f t="shared" si="882"/>
        <v>-1.002828622378904E-2</v>
      </c>
      <c r="Q492" s="24">
        <f t="shared" si="883"/>
        <v>4.0474993634997958E-4</v>
      </c>
      <c r="R492" s="24">
        <f t="shared" si="884"/>
        <v>-8.5720084526211826E-3</v>
      </c>
      <c r="S492" s="26">
        <f t="shared" si="885"/>
        <v>45299</v>
      </c>
      <c r="T492" s="24">
        <f t="shared" si="886"/>
        <v>6.8857815141071593E-3</v>
      </c>
      <c r="U492" s="24">
        <f t="shared" si="887"/>
        <v>8.1575915500478047E-3</v>
      </c>
      <c r="W492" s="26">
        <f t="shared" si="888"/>
        <v>45299</v>
      </c>
      <c r="X492" s="24">
        <f t="shared" si="889"/>
        <v>8.1575915500478047E-3</v>
      </c>
      <c r="Y492" s="24">
        <f t="shared" si="890"/>
        <v>9.0702961028947329E-3</v>
      </c>
      <c r="Z492" s="24">
        <f t="shared" si="891"/>
        <v>5.0295479827412544E-3</v>
      </c>
      <c r="AA492" s="24">
        <f t="shared" si="892"/>
        <v>6.6812614996032459E-3</v>
      </c>
      <c r="AB492" s="24">
        <f t="shared" si="893"/>
        <v>7.2614419077661205E-3</v>
      </c>
      <c r="AC492" s="24">
        <f t="shared" si="894"/>
        <v>1.1440471640705224E-2</v>
      </c>
      <c r="AD492" s="24">
        <f t="shared" si="895"/>
        <v>5.8233312473254285E-3</v>
      </c>
      <c r="AE492" s="24">
        <f t="shared" si="896"/>
        <v>1.1266269951428003E-2</v>
      </c>
    </row>
    <row r="493" spans="1:31" x14ac:dyDescent="0.3">
      <c r="A493" s="10" t="s">
        <v>63</v>
      </c>
      <c r="B493" s="30">
        <v>2493.9299999999998</v>
      </c>
      <c r="C493" s="30">
        <v>3951.29</v>
      </c>
      <c r="D493" s="30">
        <v>1045.43</v>
      </c>
      <c r="E493" s="30">
        <v>6636.81</v>
      </c>
      <c r="F493" s="30">
        <v>799.65</v>
      </c>
      <c r="G493" s="30">
        <v>1910.54</v>
      </c>
      <c r="H493" s="30">
        <v>1533.22</v>
      </c>
      <c r="I493" s="30">
        <v>3316.28</v>
      </c>
      <c r="J493" s="23">
        <f t="shared" si="876"/>
        <v>45300</v>
      </c>
      <c r="K493" s="24">
        <f t="shared" si="877"/>
        <v>-3.484306634967016E-3</v>
      </c>
      <c r="L493" s="24">
        <f t="shared" si="878"/>
        <v>-5.9022580036480754E-3</v>
      </c>
      <c r="M493" s="24">
        <f t="shared" si="879"/>
        <v>9.5746004997931955E-4</v>
      </c>
      <c r="N493" s="24">
        <f t="shared" si="880"/>
        <v>2.2606328867835757E-4</v>
      </c>
      <c r="O493" s="24">
        <f t="shared" si="881"/>
        <v>-2.6254594554053767E-4</v>
      </c>
      <c r="P493" s="24">
        <f t="shared" si="882"/>
        <v>-1.1061591896102896E-2</v>
      </c>
      <c r="Q493" s="24">
        <f t="shared" si="883"/>
        <v>5.1552110047436983E-4</v>
      </c>
      <c r="R493" s="24">
        <f t="shared" si="884"/>
        <v>-1.6377057668917061E-3</v>
      </c>
      <c r="S493" s="26">
        <f t="shared" si="885"/>
        <v>45300</v>
      </c>
      <c r="T493" s="24">
        <f t="shared" si="886"/>
        <v>3.2177243132399539E-3</v>
      </c>
      <c r="U493" s="24">
        <f t="shared" si="887"/>
        <v>8.1708773926034983E-3</v>
      </c>
      <c r="W493" s="26">
        <f t="shared" si="888"/>
        <v>45300</v>
      </c>
      <c r="X493" s="24">
        <f t="shared" si="889"/>
        <v>8.1708773926034983E-3</v>
      </c>
      <c r="Y493" s="24">
        <f t="shared" si="890"/>
        <v>9.1421212543412386E-3</v>
      </c>
      <c r="Z493" s="24">
        <f t="shared" si="891"/>
        <v>5.0474690125223215E-3</v>
      </c>
      <c r="AA493" s="24">
        <f t="shared" si="892"/>
        <v>6.5776414005483536E-3</v>
      </c>
      <c r="AB493" s="24">
        <f t="shared" si="893"/>
        <v>6.4456428559798761E-3</v>
      </c>
      <c r="AC493" s="24">
        <f t="shared" si="894"/>
        <v>1.1653856125738996E-2</v>
      </c>
      <c r="AD493" s="24">
        <f t="shared" si="895"/>
        <v>5.7716362633527781E-3</v>
      </c>
      <c r="AE493" s="24">
        <f t="shared" si="896"/>
        <v>1.1206064722091461E-2</v>
      </c>
    </row>
    <row r="494" spans="1:31" x14ac:dyDescent="0.3">
      <c r="A494" s="10" t="s">
        <v>72</v>
      </c>
      <c r="B494" s="30">
        <v>2491.33</v>
      </c>
      <c r="C494" s="30">
        <v>3929.27</v>
      </c>
      <c r="D494" s="30">
        <v>1046.8399999999999</v>
      </c>
      <c r="E494" s="30">
        <v>6554.74</v>
      </c>
      <c r="F494" s="30">
        <v>797.04</v>
      </c>
      <c r="G494" s="30">
        <v>1910.32</v>
      </c>
      <c r="H494" s="30">
        <v>1526.78</v>
      </c>
      <c r="I494" s="30">
        <v>3257.51</v>
      </c>
      <c r="J494" s="23">
        <f t="shared" si="876"/>
        <v>45301</v>
      </c>
      <c r="K494" s="24">
        <f t="shared" si="877"/>
        <v>-1.0425312659135821E-3</v>
      </c>
      <c r="L494" s="24">
        <f t="shared" si="878"/>
        <v>-5.5728635458293097E-3</v>
      </c>
      <c r="M494" s="24">
        <f t="shared" si="879"/>
        <v>1.3487273179455528E-3</v>
      </c>
      <c r="N494" s="24">
        <f t="shared" si="880"/>
        <v>-1.2365880596250434E-2</v>
      </c>
      <c r="O494" s="24">
        <f t="shared" si="881"/>
        <v>-3.2639279684861799E-3</v>
      </c>
      <c r="P494" s="24">
        <f t="shared" si="882"/>
        <v>-1.1515069038070536E-4</v>
      </c>
      <c r="Q494" s="24">
        <f t="shared" si="883"/>
        <v>-4.2003104577295058E-3</v>
      </c>
      <c r="R494" s="24">
        <f t="shared" si="884"/>
        <v>-1.7721664033193862E-2</v>
      </c>
      <c r="S494" s="26">
        <f t="shared" si="885"/>
        <v>45301</v>
      </c>
      <c r="T494" s="24">
        <f t="shared" si="886"/>
        <v>3.5504241277737425E-3</v>
      </c>
      <c r="U494" s="24">
        <f t="shared" si="887"/>
        <v>8.0684740303488284E-3</v>
      </c>
      <c r="W494" s="26">
        <f t="shared" si="888"/>
        <v>45301</v>
      </c>
      <c r="X494" s="24">
        <f t="shared" si="889"/>
        <v>8.0684740303488284E-3</v>
      </c>
      <c r="Y494" s="24">
        <f t="shared" si="890"/>
        <v>9.1162969706260304E-3</v>
      </c>
      <c r="Z494" s="24">
        <f t="shared" si="891"/>
        <v>4.5659892760661252E-3</v>
      </c>
      <c r="AA494" s="24">
        <f t="shared" si="892"/>
        <v>7.0024262512127684E-3</v>
      </c>
      <c r="AB494" s="24">
        <f t="shared" si="893"/>
        <v>6.4804759638327466E-3</v>
      </c>
      <c r="AC494" s="24">
        <f t="shared" si="894"/>
        <v>1.1608851453791364E-2</v>
      </c>
      <c r="AD494" s="24">
        <f t="shared" si="895"/>
        <v>5.8472374403054179E-3</v>
      </c>
      <c r="AE494" s="24">
        <f t="shared" si="896"/>
        <v>1.1425808532839343E-2</v>
      </c>
    </row>
    <row r="495" spans="1:31" x14ac:dyDescent="0.3">
      <c r="A495" s="10" t="s">
        <v>81</v>
      </c>
      <c r="B495" s="30">
        <v>2507.35</v>
      </c>
      <c r="C495" s="30">
        <v>3963.13</v>
      </c>
      <c r="D495" s="30">
        <v>1052.06</v>
      </c>
      <c r="E495" s="30">
        <v>6642.59</v>
      </c>
      <c r="F495" s="30">
        <v>798.71</v>
      </c>
      <c r="G495" s="30">
        <v>1918.25</v>
      </c>
      <c r="H495" s="30">
        <v>1547.01</v>
      </c>
      <c r="I495" s="30">
        <v>3298.61</v>
      </c>
      <c r="J495" s="23">
        <f t="shared" si="876"/>
        <v>45302</v>
      </c>
      <c r="K495" s="24">
        <f t="shared" si="877"/>
        <v>6.4303002813757004E-3</v>
      </c>
      <c r="L495" s="24">
        <f t="shared" si="878"/>
        <v>8.617376764640694E-3</v>
      </c>
      <c r="M495" s="24">
        <f t="shared" si="879"/>
        <v>4.9864353673914064E-3</v>
      </c>
      <c r="N495" s="24">
        <f t="shared" si="880"/>
        <v>1.3402514821335476E-2</v>
      </c>
      <c r="O495" s="24">
        <f t="shared" si="881"/>
        <v>2.0952524340058787E-3</v>
      </c>
      <c r="P495" s="24">
        <f t="shared" si="882"/>
        <v>4.1511369822857525E-3</v>
      </c>
      <c r="Q495" s="24">
        <f t="shared" si="883"/>
        <v>1.3250108070580024E-2</v>
      </c>
      <c r="R495" s="24">
        <f t="shared" si="884"/>
        <v>1.2616998873372642E-2</v>
      </c>
      <c r="S495" s="26">
        <f t="shared" si="885"/>
        <v>45302</v>
      </c>
      <c r="T495" s="24">
        <f t="shared" si="886"/>
        <v>5.7024389696883233E-3</v>
      </c>
      <c r="U495" s="24">
        <f t="shared" si="887"/>
        <v>6.1018313520332951E-3</v>
      </c>
      <c r="W495" s="26">
        <f t="shared" si="888"/>
        <v>45302</v>
      </c>
      <c r="X495" s="24">
        <f t="shared" si="889"/>
        <v>6.1018313520332951E-3</v>
      </c>
      <c r="Y495" s="24">
        <f t="shared" si="890"/>
        <v>7.2251567339501575E-3</v>
      </c>
      <c r="Z495" s="24">
        <f t="shared" si="891"/>
        <v>4.4953746755170589E-3</v>
      </c>
      <c r="AA495" s="24">
        <f t="shared" si="892"/>
        <v>6.769369914493761E-3</v>
      </c>
      <c r="AB495" s="24">
        <f t="shared" si="893"/>
        <v>6.3951054111522979E-3</v>
      </c>
      <c r="AC495" s="24">
        <f t="shared" si="894"/>
        <v>8.9845294569562903E-3</v>
      </c>
      <c r="AD495" s="24">
        <f t="shared" si="895"/>
        <v>6.3053228573438196E-3</v>
      </c>
      <c r="AE495" s="24">
        <f t="shared" si="896"/>
        <v>1.0150504711856939E-2</v>
      </c>
    </row>
    <row r="496" spans="1:31" x14ac:dyDescent="0.3">
      <c r="A496" s="10" t="s">
        <v>90</v>
      </c>
      <c r="B496" s="30">
        <v>2504.73</v>
      </c>
      <c r="C496" s="30">
        <v>3959.79</v>
      </c>
      <c r="D496" s="30">
        <v>1049.5999999999999</v>
      </c>
      <c r="E496" s="30">
        <v>6591.39</v>
      </c>
      <c r="F496" s="30">
        <v>798.82</v>
      </c>
      <c r="G496" s="30">
        <v>1926.79</v>
      </c>
      <c r="H496" s="30">
        <v>1546.43</v>
      </c>
      <c r="I496" s="30">
        <v>3255.44</v>
      </c>
      <c r="J496" s="23">
        <f t="shared" si="876"/>
        <v>45303</v>
      </c>
      <c r="K496" s="24">
        <f t="shared" si="877"/>
        <v>-1.0449279119388866E-3</v>
      </c>
      <c r="L496" s="24">
        <f t="shared" si="878"/>
        <v>-8.4276821603135321E-4</v>
      </c>
      <c r="M496" s="24">
        <f t="shared" si="879"/>
        <v>-2.3382696804364889E-3</v>
      </c>
      <c r="N496" s="24">
        <f t="shared" si="880"/>
        <v>-7.707836852793859E-3</v>
      </c>
      <c r="O496" s="24">
        <f t="shared" si="881"/>
        <v>1.3772207684903393E-4</v>
      </c>
      <c r="P496" s="24">
        <f t="shared" si="882"/>
        <v>4.4519744558841889E-3</v>
      </c>
      <c r="Q496" s="24">
        <f t="shared" si="883"/>
        <v>-3.7491677493994846E-4</v>
      </c>
      <c r="R496" s="24">
        <f t="shared" si="884"/>
        <v>-1.3087330724153579E-2</v>
      </c>
      <c r="S496" s="26">
        <f t="shared" si="885"/>
        <v>45303</v>
      </c>
      <c r="T496" s="24">
        <f t="shared" si="886"/>
        <v>4.7018365421872977E-3</v>
      </c>
      <c r="U496" s="24">
        <f t="shared" si="887"/>
        <v>6.0196772293090988E-3</v>
      </c>
      <c r="W496" s="26">
        <f t="shared" si="888"/>
        <v>45303</v>
      </c>
      <c r="X496" s="24">
        <f t="shared" si="889"/>
        <v>6.0196772293090988E-3</v>
      </c>
      <c r="Y496" s="24">
        <f t="shared" si="890"/>
        <v>7.1668894768043322E-3</v>
      </c>
      <c r="Z496" s="24">
        <f t="shared" si="891"/>
        <v>4.4206987467816025E-3</v>
      </c>
      <c r="AA496" s="24">
        <f t="shared" si="892"/>
        <v>6.9931866108780731E-3</v>
      </c>
      <c r="AB496" s="24">
        <f t="shared" si="893"/>
        <v>4.0314224934118884E-3</v>
      </c>
      <c r="AC496" s="24">
        <f t="shared" si="894"/>
        <v>8.9423276587845719E-3</v>
      </c>
      <c r="AD496" s="24">
        <f t="shared" si="895"/>
        <v>5.8431488804998226E-3</v>
      </c>
      <c r="AE496" s="24">
        <f t="shared" si="896"/>
        <v>1.0536142105960824E-2</v>
      </c>
    </row>
    <row r="497" spans="1:31" x14ac:dyDescent="0.3">
      <c r="A497" s="10" t="s">
        <v>99</v>
      </c>
      <c r="B497" s="30">
        <v>2493.2600000000002</v>
      </c>
      <c r="C497" s="30">
        <v>3941.31</v>
      </c>
      <c r="D497" s="30">
        <v>1052.6300000000001</v>
      </c>
      <c r="E497" s="30">
        <v>6542.22</v>
      </c>
      <c r="F497" s="30">
        <v>805.94</v>
      </c>
      <c r="G497" s="30">
        <v>1923.33</v>
      </c>
      <c r="H497" s="30">
        <v>1535.24</v>
      </c>
      <c r="I497" s="30">
        <v>3240.52</v>
      </c>
      <c r="J497" s="23">
        <f t="shared" si="876"/>
        <v>45306</v>
      </c>
      <c r="K497" s="24">
        <f t="shared" si="877"/>
        <v>-4.5793358964837383E-3</v>
      </c>
      <c r="L497" s="24">
        <f t="shared" si="878"/>
        <v>-4.6669141545384596E-3</v>
      </c>
      <c r="M497" s="24">
        <f t="shared" si="879"/>
        <v>2.8868140243905049E-3</v>
      </c>
      <c r="N497" s="24">
        <f t="shared" si="880"/>
        <v>-7.4597315588973423E-3</v>
      </c>
      <c r="O497" s="24">
        <f t="shared" si="881"/>
        <v>8.9131468916652246E-3</v>
      </c>
      <c r="P497" s="24">
        <f t="shared" si="882"/>
        <v>-1.7957327991114935E-3</v>
      </c>
      <c r="Q497" s="24">
        <f t="shared" si="883"/>
        <v>-7.236021029079942E-3</v>
      </c>
      <c r="R497" s="24">
        <f t="shared" si="884"/>
        <v>-4.5830978300936964E-3</v>
      </c>
      <c r="S497" s="26">
        <f t="shared" si="885"/>
        <v>45306</v>
      </c>
      <c r="T497" s="24">
        <f t="shared" si="886"/>
        <v>4.2973638668462478E-3</v>
      </c>
      <c r="U497" s="24">
        <f t="shared" si="887"/>
        <v>5.9859733501375825E-3</v>
      </c>
      <c r="W497" s="26">
        <f t="shared" si="888"/>
        <v>45306</v>
      </c>
      <c r="X497" s="24">
        <f t="shared" si="889"/>
        <v>5.9859733501375825E-3</v>
      </c>
      <c r="Y497" s="24">
        <f t="shared" si="890"/>
        <v>7.0898078890034785E-3</v>
      </c>
      <c r="Z497" s="24">
        <f t="shared" si="891"/>
        <v>4.5216389144522974E-3</v>
      </c>
      <c r="AA497" s="24">
        <f t="shared" si="892"/>
        <v>7.1923836775150875E-3</v>
      </c>
      <c r="AB497" s="24">
        <f t="shared" si="893"/>
        <v>4.5034347597010102E-3</v>
      </c>
      <c r="AC497" s="24">
        <f t="shared" si="894"/>
        <v>8.5958838647957701E-3</v>
      </c>
      <c r="AD497" s="24">
        <f t="shared" si="895"/>
        <v>6.0004677478988832E-3</v>
      </c>
      <c r="AE497" s="24">
        <f t="shared" si="896"/>
        <v>1.0564967799721605E-2</v>
      </c>
    </row>
    <row r="498" spans="1:31" x14ac:dyDescent="0.3">
      <c r="A498" s="10" t="s">
        <v>108</v>
      </c>
      <c r="B498" s="30">
        <v>2502.6</v>
      </c>
      <c r="C498" s="30">
        <v>3956.57</v>
      </c>
      <c r="D498" s="30">
        <v>1056.57</v>
      </c>
      <c r="E498" s="30">
        <v>6548.55</v>
      </c>
      <c r="F498" s="30">
        <v>804.51</v>
      </c>
      <c r="G498" s="30">
        <v>1937.16</v>
      </c>
      <c r="H498" s="30">
        <v>1533.55</v>
      </c>
      <c r="I498" s="30">
        <v>3255.35</v>
      </c>
      <c r="J498" s="23">
        <f t="shared" si="876"/>
        <v>45307</v>
      </c>
      <c r="K498" s="24">
        <f t="shared" si="877"/>
        <v>3.746099484209342E-3</v>
      </c>
      <c r="L498" s="24">
        <f t="shared" si="878"/>
        <v>3.8718091193030713E-3</v>
      </c>
      <c r="M498" s="24">
        <f t="shared" si="879"/>
        <v>3.7430056145082435E-3</v>
      </c>
      <c r="N498" s="24">
        <f t="shared" si="880"/>
        <v>9.6756146995979897E-4</v>
      </c>
      <c r="O498" s="24">
        <f t="shared" si="881"/>
        <v>-1.7743256321811618E-3</v>
      </c>
      <c r="P498" s="24">
        <f t="shared" si="882"/>
        <v>7.1906537099717394E-3</v>
      </c>
      <c r="Q498" s="24">
        <f t="shared" si="883"/>
        <v>-1.1008050858497542E-3</v>
      </c>
      <c r="R498" s="24">
        <f t="shared" si="884"/>
        <v>4.5764260057028494E-3</v>
      </c>
      <c r="S498" s="26">
        <f t="shared" si="885"/>
        <v>45307</v>
      </c>
      <c r="T498" s="24">
        <f t="shared" si="886"/>
        <v>4.3608376795882808E-3</v>
      </c>
      <c r="U498" s="24">
        <f t="shared" si="887"/>
        <v>6.0228329281099332E-3</v>
      </c>
      <c r="W498" s="26">
        <f t="shared" si="888"/>
        <v>45307</v>
      </c>
      <c r="X498" s="24">
        <f t="shared" si="889"/>
        <v>6.0228329281099332E-3</v>
      </c>
      <c r="Y498" s="24">
        <f t="shared" si="890"/>
        <v>7.128793468704292E-3</v>
      </c>
      <c r="Z498" s="24">
        <f t="shared" si="891"/>
        <v>4.5848042529730206E-3</v>
      </c>
      <c r="AA498" s="24">
        <f t="shared" si="892"/>
        <v>7.1737664711952909E-3</v>
      </c>
      <c r="AB498" s="24">
        <f t="shared" si="893"/>
        <v>4.5137393882361664E-3</v>
      </c>
      <c r="AC498" s="24">
        <f t="shared" si="894"/>
        <v>8.7536778161839655E-3</v>
      </c>
      <c r="AD498" s="24">
        <f t="shared" si="895"/>
        <v>5.8387471734220753E-3</v>
      </c>
      <c r="AE498" s="24">
        <f t="shared" si="896"/>
        <v>1.0626610216360138E-2</v>
      </c>
    </row>
    <row r="499" spans="1:31" x14ac:dyDescent="0.3">
      <c r="A499" s="10" t="s">
        <v>117</v>
      </c>
      <c r="B499" s="30">
        <v>2485.0500000000002</v>
      </c>
      <c r="C499" s="30">
        <v>3935.04</v>
      </c>
      <c r="D499" s="30">
        <v>1047.8</v>
      </c>
      <c r="E499" s="30">
        <v>6517.36</v>
      </c>
      <c r="F499" s="30">
        <v>797.71</v>
      </c>
      <c r="G499" s="30">
        <v>1925.72</v>
      </c>
      <c r="H499" s="30">
        <v>1534.45</v>
      </c>
      <c r="I499" s="30">
        <v>3226.24</v>
      </c>
      <c r="J499" s="23">
        <f t="shared" si="876"/>
        <v>45308</v>
      </c>
      <c r="K499" s="24">
        <f t="shared" si="877"/>
        <v>-7.0127067849435898E-3</v>
      </c>
      <c r="L499" s="24">
        <f t="shared" si="878"/>
        <v>-5.441581976307841E-3</v>
      </c>
      <c r="M499" s="24">
        <f t="shared" si="879"/>
        <v>-8.3004438891886023E-3</v>
      </c>
      <c r="N499" s="24">
        <f t="shared" si="880"/>
        <v>-4.762886440509817E-3</v>
      </c>
      <c r="O499" s="24">
        <f t="shared" si="881"/>
        <v>-8.4523498775651573E-3</v>
      </c>
      <c r="P499" s="24">
        <f t="shared" si="882"/>
        <v>-5.9055524582378727E-3</v>
      </c>
      <c r="Q499" s="24">
        <f t="shared" si="883"/>
        <v>5.868735939487113E-4</v>
      </c>
      <c r="R499" s="24">
        <f t="shared" si="884"/>
        <v>-8.9422028353326466E-3</v>
      </c>
      <c r="S499" s="26">
        <f t="shared" si="885"/>
        <v>45308</v>
      </c>
      <c r="T499" s="24">
        <f t="shared" si="886"/>
        <v>5.5993613327797419E-3</v>
      </c>
      <c r="U499" s="24">
        <f t="shared" si="887"/>
        <v>6.2016185968252393E-3</v>
      </c>
      <c r="W499" s="26">
        <f t="shared" si="888"/>
        <v>45308</v>
      </c>
      <c r="X499" s="24">
        <f t="shared" si="889"/>
        <v>6.2016185968252393E-3</v>
      </c>
      <c r="Y499" s="24">
        <f t="shared" si="890"/>
        <v>7.217421381950668E-3</v>
      </c>
      <c r="Z499" s="24">
        <f t="shared" si="891"/>
        <v>4.6795863901744469E-3</v>
      </c>
      <c r="AA499" s="24">
        <f t="shared" si="892"/>
        <v>7.2077479929119979E-3</v>
      </c>
      <c r="AB499" s="24">
        <f t="shared" si="893"/>
        <v>4.9136983231787938E-3</v>
      </c>
      <c r="AC499" s="24">
        <f t="shared" si="894"/>
        <v>8.8401342232580973E-3</v>
      </c>
      <c r="AD499" s="24">
        <f t="shared" si="895"/>
        <v>5.8032505108196316E-3</v>
      </c>
      <c r="AE499" s="24">
        <f t="shared" si="896"/>
        <v>1.0775478596002449E-2</v>
      </c>
    </row>
    <row r="500" spans="1:31" x14ac:dyDescent="0.3">
      <c r="A500" s="10" t="s">
        <v>126</v>
      </c>
      <c r="B500" s="30">
        <v>2505.7399999999998</v>
      </c>
      <c r="C500" s="30">
        <v>3969.08</v>
      </c>
      <c r="D500" s="30">
        <v>1051.83</v>
      </c>
      <c r="E500" s="30">
        <v>6579.89</v>
      </c>
      <c r="F500" s="30">
        <v>796.72</v>
      </c>
      <c r="G500" s="30">
        <v>1939.52</v>
      </c>
      <c r="H500" s="30">
        <v>1536.37</v>
      </c>
      <c r="I500" s="30">
        <v>3280.33</v>
      </c>
      <c r="J500" s="23">
        <f t="shared" si="876"/>
        <v>45309</v>
      </c>
      <c r="K500" s="24">
        <f t="shared" si="877"/>
        <v>8.3257882135165939E-3</v>
      </c>
      <c r="L500" s="24">
        <f t="shared" si="878"/>
        <v>8.6504838578516097E-3</v>
      </c>
      <c r="M500" s="24">
        <f t="shared" si="879"/>
        <v>3.8461538461538325E-3</v>
      </c>
      <c r="N500" s="24">
        <f t="shared" si="880"/>
        <v>9.5943756367609101E-3</v>
      </c>
      <c r="O500" s="24">
        <f t="shared" si="881"/>
        <v>-1.2410525128179195E-3</v>
      </c>
      <c r="P500" s="24">
        <f t="shared" si="882"/>
        <v>7.1661508422824483E-3</v>
      </c>
      <c r="Q500" s="24">
        <f t="shared" si="883"/>
        <v>1.2512626674050509E-3</v>
      </c>
      <c r="R500" s="24">
        <f t="shared" si="884"/>
        <v>1.6765646697084025E-2</v>
      </c>
      <c r="S500" s="26">
        <f t="shared" si="885"/>
        <v>45309</v>
      </c>
      <c r="T500" s="24">
        <f t="shared" si="886"/>
        <v>6.2154725289334124E-3</v>
      </c>
      <c r="U500" s="24">
        <f t="shared" si="887"/>
        <v>6.2984609526041393E-3</v>
      </c>
      <c r="W500" s="26">
        <f t="shared" si="888"/>
        <v>45309</v>
      </c>
      <c r="X500" s="24">
        <f t="shared" si="889"/>
        <v>6.2984609526041393E-3</v>
      </c>
      <c r="Y500" s="24">
        <f t="shared" si="890"/>
        <v>7.1532794837628885E-3</v>
      </c>
      <c r="Z500" s="24">
        <f t="shared" si="891"/>
        <v>4.7439628852267105E-3</v>
      </c>
      <c r="AA500" s="24">
        <f t="shared" si="892"/>
        <v>7.3562498423528641E-3</v>
      </c>
      <c r="AB500" s="24">
        <f t="shared" si="893"/>
        <v>4.8530638151572875E-3</v>
      </c>
      <c r="AC500" s="24">
        <f t="shared" si="894"/>
        <v>8.5323271615333571E-3</v>
      </c>
      <c r="AD500" s="24">
        <f t="shared" si="895"/>
        <v>5.68261714678604E-3</v>
      </c>
      <c r="AE500" s="24">
        <f t="shared" si="896"/>
        <v>1.1356681757878885E-2</v>
      </c>
    </row>
    <row r="501" spans="1:31" x14ac:dyDescent="0.3">
      <c r="A501" s="10" t="s">
        <v>135</v>
      </c>
      <c r="B501" s="30">
        <v>2515.62</v>
      </c>
      <c r="C501" s="30">
        <v>3977.15</v>
      </c>
      <c r="D501" s="30">
        <v>1057.33</v>
      </c>
      <c r="E501" s="30">
        <v>6585.55</v>
      </c>
      <c r="F501" s="30">
        <v>798.63</v>
      </c>
      <c r="G501" s="30">
        <v>1945.28</v>
      </c>
      <c r="H501" s="30">
        <v>1532.63</v>
      </c>
      <c r="I501" s="30">
        <v>3291.21</v>
      </c>
      <c r="J501" s="23">
        <f t="shared" si="876"/>
        <v>45310</v>
      </c>
      <c r="K501" s="24">
        <f t="shared" si="877"/>
        <v>3.9429469937024564E-3</v>
      </c>
      <c r="L501" s="24">
        <f t="shared" si="878"/>
        <v>2.0332167655980893E-3</v>
      </c>
      <c r="M501" s="24">
        <f t="shared" si="879"/>
        <v>5.2289818696937829E-3</v>
      </c>
      <c r="N501" s="24">
        <f t="shared" si="880"/>
        <v>8.6019675100956761E-4</v>
      </c>
      <c r="O501" s="24">
        <f t="shared" si="881"/>
        <v>2.3973290491012822E-3</v>
      </c>
      <c r="P501" s="24">
        <f t="shared" si="882"/>
        <v>2.9698069625474499E-3</v>
      </c>
      <c r="Q501" s="24">
        <f t="shared" si="883"/>
        <v>-2.4343094436884982E-3</v>
      </c>
      <c r="R501" s="24">
        <f t="shared" si="884"/>
        <v>3.3167394743822687E-3</v>
      </c>
      <c r="S501" s="26">
        <f t="shared" si="885"/>
        <v>45310</v>
      </c>
      <c r="T501" s="24">
        <f t="shared" si="886"/>
        <v>6.4252431391493879E-3</v>
      </c>
      <c r="U501" s="24">
        <f t="shared" si="887"/>
        <v>6.1723705738794205E-3</v>
      </c>
      <c r="W501" s="26">
        <f t="shared" si="888"/>
        <v>45310</v>
      </c>
      <c r="X501" s="24">
        <f t="shared" si="889"/>
        <v>6.1723705738794205E-3</v>
      </c>
      <c r="Y501" s="24">
        <f t="shared" si="890"/>
        <v>6.8782557350974263E-3</v>
      </c>
      <c r="Z501" s="24">
        <f t="shared" si="891"/>
        <v>4.8113622972436312E-3</v>
      </c>
      <c r="AA501" s="24">
        <f t="shared" si="892"/>
        <v>7.0713863245685281E-3</v>
      </c>
      <c r="AB501" s="24">
        <f t="shared" si="893"/>
        <v>4.8403307002740587E-3</v>
      </c>
      <c r="AC501" s="24">
        <f t="shared" si="894"/>
        <v>8.3173972425204541E-3</v>
      </c>
      <c r="AD501" s="24">
        <f t="shared" si="895"/>
        <v>5.6813644342664634E-3</v>
      </c>
      <c r="AE501" s="24">
        <f t="shared" si="896"/>
        <v>1.0681543187995168E-2</v>
      </c>
    </row>
    <row r="502" spans="1:31" x14ac:dyDescent="0.3">
      <c r="A502" s="10" t="s">
        <v>144</v>
      </c>
      <c r="B502" s="30">
        <v>2508.5700000000002</v>
      </c>
      <c r="C502" s="30">
        <v>3976.83</v>
      </c>
      <c r="D502" s="30">
        <v>1053.78</v>
      </c>
      <c r="E502" s="30">
        <v>6557.33</v>
      </c>
      <c r="F502" s="30">
        <v>788.52</v>
      </c>
      <c r="G502" s="30">
        <v>1952.46</v>
      </c>
      <c r="H502" s="30">
        <v>1527.23</v>
      </c>
      <c r="I502" s="30">
        <v>3281.63</v>
      </c>
      <c r="J502" s="23">
        <f t="shared" si="876"/>
        <v>45313</v>
      </c>
      <c r="K502" s="24">
        <f t="shared" si="877"/>
        <v>-2.8024900422161103E-3</v>
      </c>
      <c r="L502" s="24">
        <f t="shared" si="878"/>
        <v>-8.0459625611317698E-5</v>
      </c>
      <c r="M502" s="24">
        <f t="shared" si="879"/>
        <v>-3.3575137374328712E-3</v>
      </c>
      <c r="N502" s="24">
        <f t="shared" si="880"/>
        <v>-4.2851394340640558E-3</v>
      </c>
      <c r="O502" s="24">
        <f t="shared" si="881"/>
        <v>-1.2659178843769991E-2</v>
      </c>
      <c r="P502" s="24">
        <f t="shared" si="882"/>
        <v>3.6909853594342401E-3</v>
      </c>
      <c r="Q502" s="24">
        <f t="shared" si="883"/>
        <v>-3.5233552781820388E-3</v>
      </c>
      <c r="R502" s="24">
        <f t="shared" si="884"/>
        <v>-2.9107835719993647E-3</v>
      </c>
      <c r="S502" s="26">
        <f t="shared" si="885"/>
        <v>45313</v>
      </c>
      <c r="T502" s="24">
        <f t="shared" si="886"/>
        <v>6.0877694329650013E-3</v>
      </c>
      <c r="U502" s="24">
        <f t="shared" si="887"/>
        <v>6.0359241841802915E-3</v>
      </c>
      <c r="W502" s="26">
        <f t="shared" si="888"/>
        <v>45313</v>
      </c>
      <c r="X502" s="24">
        <f t="shared" si="889"/>
        <v>6.0359241841802915E-3</v>
      </c>
      <c r="Y502" s="24">
        <f t="shared" si="890"/>
        <v>6.6528265123107864E-3</v>
      </c>
      <c r="Z502" s="24">
        <f t="shared" si="891"/>
        <v>4.8153344225286641E-3</v>
      </c>
      <c r="AA502" s="24">
        <f t="shared" si="892"/>
        <v>6.970393037123288E-3</v>
      </c>
      <c r="AB502" s="24">
        <f t="shared" si="893"/>
        <v>5.4045114553064105E-3</v>
      </c>
      <c r="AC502" s="24">
        <f t="shared" si="894"/>
        <v>8.1702350242500391E-3</v>
      </c>
      <c r="AD502" s="24">
        <f t="shared" si="895"/>
        <v>5.5863899171109677E-3</v>
      </c>
      <c r="AE502" s="24">
        <f t="shared" si="896"/>
        <v>1.0397901154104732E-2</v>
      </c>
    </row>
    <row r="503" spans="1:31" x14ac:dyDescent="0.3">
      <c r="A503" s="10" t="s">
        <v>153</v>
      </c>
      <c r="B503" s="30">
        <v>2533.1799999999998</v>
      </c>
      <c r="C503" s="30">
        <v>4022.84</v>
      </c>
      <c r="D503" s="30">
        <v>1057.1500000000001</v>
      </c>
      <c r="E503" s="30">
        <v>6629.05</v>
      </c>
      <c r="F503" s="30">
        <v>792.16</v>
      </c>
      <c r="G503" s="30">
        <v>1974.03</v>
      </c>
      <c r="H503" s="30">
        <v>1545.29</v>
      </c>
      <c r="I503" s="30">
        <v>3316.27</v>
      </c>
      <c r="J503" s="23">
        <f t="shared" si="876"/>
        <v>45314</v>
      </c>
      <c r="K503" s="24">
        <f t="shared" si="877"/>
        <v>9.8103700514633463E-3</v>
      </c>
      <c r="L503" s="24">
        <f t="shared" si="878"/>
        <v>1.1569516423885373E-2</v>
      </c>
      <c r="M503" s="24">
        <f t="shared" si="879"/>
        <v>3.198010970031806E-3</v>
      </c>
      <c r="N503" s="24">
        <f t="shared" si="880"/>
        <v>1.093737847569054E-2</v>
      </c>
      <c r="O503" s="24">
        <f t="shared" si="881"/>
        <v>4.6162430883174288E-3</v>
      </c>
      <c r="P503" s="24">
        <f t="shared" si="882"/>
        <v>1.1047601487354397E-2</v>
      </c>
      <c r="Q503" s="24">
        <f t="shared" si="883"/>
        <v>1.1825330827707647E-2</v>
      </c>
      <c r="R503" s="24">
        <f t="shared" si="884"/>
        <v>1.0555729926896129E-2</v>
      </c>
      <c r="S503" s="26">
        <f t="shared" si="885"/>
        <v>45314</v>
      </c>
      <c r="T503" s="24">
        <f t="shared" si="886"/>
        <v>7.2121470070133694E-3</v>
      </c>
      <c r="U503" s="24">
        <f t="shared" si="887"/>
        <v>6.3389524729885998E-3</v>
      </c>
      <c r="W503" s="26">
        <f t="shared" si="888"/>
        <v>45314</v>
      </c>
      <c r="X503" s="24">
        <f t="shared" si="889"/>
        <v>6.3389524729885998E-3</v>
      </c>
      <c r="Y503" s="24">
        <f t="shared" si="890"/>
        <v>6.9790207853629221E-3</v>
      </c>
      <c r="Z503" s="24">
        <f t="shared" si="891"/>
        <v>4.7529482740167276E-3</v>
      </c>
      <c r="AA503" s="24">
        <f t="shared" si="892"/>
        <v>7.4739957902706993E-3</v>
      </c>
      <c r="AB503" s="24">
        <f t="shared" si="893"/>
        <v>5.5581783523108701E-3</v>
      </c>
      <c r="AC503" s="24">
        <f t="shared" si="894"/>
        <v>8.1136232958365535E-3</v>
      </c>
      <c r="AD503" s="24">
        <f t="shared" si="895"/>
        <v>6.2770695265325681E-3</v>
      </c>
      <c r="AE503" s="24">
        <f t="shared" si="896"/>
        <v>1.0652317724654688E-2</v>
      </c>
    </row>
    <row r="504" spans="1:31" x14ac:dyDescent="0.3">
      <c r="A504" s="10" t="s">
        <v>162</v>
      </c>
      <c r="B504" s="30">
        <v>2547.17</v>
      </c>
      <c r="C504" s="30">
        <v>4047.27</v>
      </c>
      <c r="D504" s="30">
        <v>1063.46</v>
      </c>
      <c r="E504" s="30">
        <v>6682.63</v>
      </c>
      <c r="F504" s="30">
        <v>793.44</v>
      </c>
      <c r="G504" s="30">
        <v>1982.15</v>
      </c>
      <c r="H504" s="30">
        <v>1556.32</v>
      </c>
      <c r="I504" s="30">
        <v>3346.05</v>
      </c>
      <c r="J504" s="23">
        <f t="shared" si="876"/>
        <v>45315</v>
      </c>
      <c r="K504" s="24">
        <f t="shared" si="877"/>
        <v>5.5227026898998499E-3</v>
      </c>
      <c r="L504" s="24">
        <f t="shared" si="878"/>
        <v>6.0728241739667066E-3</v>
      </c>
      <c r="M504" s="24">
        <f t="shared" si="879"/>
        <v>5.968878588658022E-3</v>
      </c>
      <c r="N504" s="24">
        <f t="shared" si="880"/>
        <v>8.0826061049470432E-3</v>
      </c>
      <c r="O504" s="24">
        <f t="shared" si="881"/>
        <v>1.6158351848112318E-3</v>
      </c>
      <c r="P504" s="24">
        <f t="shared" si="882"/>
        <v>4.1134126634347901E-3</v>
      </c>
      <c r="Q504" s="24">
        <f t="shared" si="883"/>
        <v>7.1378187912947144E-3</v>
      </c>
      <c r="R504" s="24">
        <f t="shared" si="884"/>
        <v>8.9799684585394335E-3</v>
      </c>
      <c r="S504" s="26">
        <f t="shared" si="885"/>
        <v>45315</v>
      </c>
      <c r="T504" s="24">
        <f t="shared" si="886"/>
        <v>4.9107510278895506E-3</v>
      </c>
      <c r="U504" s="24">
        <f t="shared" si="887"/>
        <v>6.4257114086589172E-3</v>
      </c>
      <c r="W504" s="26">
        <f t="shared" si="888"/>
        <v>45315</v>
      </c>
      <c r="X504" s="24">
        <f t="shared" si="889"/>
        <v>6.4257114086589172E-3</v>
      </c>
      <c r="Y504" s="24">
        <f t="shared" si="890"/>
        <v>7.103971179893075E-3</v>
      </c>
      <c r="Z504" s="24">
        <f t="shared" si="891"/>
        <v>4.9721167353658164E-3</v>
      </c>
      <c r="AA504" s="24">
        <f t="shared" si="892"/>
        <v>7.689287931260772E-3</v>
      </c>
      <c r="AB504" s="24">
        <f t="shared" si="893"/>
        <v>5.4976801829782181E-3</v>
      </c>
      <c r="AC504" s="24">
        <f t="shared" si="894"/>
        <v>8.1677582642708437E-3</v>
      </c>
      <c r="AD504" s="24">
        <f t="shared" si="895"/>
        <v>6.5007658474677561E-3</v>
      </c>
      <c r="AE504" s="24">
        <f t="shared" si="896"/>
        <v>1.0815462979918552E-2</v>
      </c>
    </row>
    <row r="505" spans="1:31" x14ac:dyDescent="0.3">
      <c r="A505" s="10" t="s">
        <v>171</v>
      </c>
      <c r="B505" s="30">
        <v>2549.5500000000002</v>
      </c>
      <c r="C505" s="30">
        <v>4052.54</v>
      </c>
      <c r="D505" s="30">
        <v>1062.8399999999999</v>
      </c>
      <c r="E505" s="30">
        <v>6704.65</v>
      </c>
      <c r="F505" s="30">
        <v>793.69</v>
      </c>
      <c r="G505" s="30">
        <v>1981.28</v>
      </c>
      <c r="H505" s="30">
        <v>1557.84</v>
      </c>
      <c r="I505" s="30">
        <v>3354.88</v>
      </c>
      <c r="J505" s="23">
        <f t="shared" si="876"/>
        <v>45316</v>
      </c>
      <c r="K505" s="24">
        <f t="shared" si="877"/>
        <v>9.3437030115772757E-4</v>
      </c>
      <c r="L505" s="24">
        <f t="shared" si="878"/>
        <v>1.3021122880361169E-3</v>
      </c>
      <c r="M505" s="24">
        <f t="shared" si="879"/>
        <v>-5.8300265172184229E-4</v>
      </c>
      <c r="N505" s="24">
        <f t="shared" si="880"/>
        <v>3.2951098594415917E-3</v>
      </c>
      <c r="O505" s="24">
        <f t="shared" si="881"/>
        <v>3.1508368622712446E-4</v>
      </c>
      <c r="P505" s="24">
        <f t="shared" si="882"/>
        <v>-4.3891733723488979E-4</v>
      </c>
      <c r="Q505" s="24">
        <f t="shared" si="883"/>
        <v>9.7666289709064102E-4</v>
      </c>
      <c r="R505" s="24">
        <f t="shared" si="884"/>
        <v>2.6389324726170393E-3</v>
      </c>
      <c r="S505" s="26">
        <f t="shared" si="885"/>
        <v>45316</v>
      </c>
      <c r="T505" s="24">
        <f t="shared" si="886"/>
        <v>4.7542201883946644E-3</v>
      </c>
      <c r="U505" s="24">
        <f t="shared" si="887"/>
        <v>6.1907353765469101E-3</v>
      </c>
      <c r="W505" s="26">
        <f t="shared" si="888"/>
        <v>45316</v>
      </c>
      <c r="X505" s="24">
        <f t="shared" si="889"/>
        <v>6.1907353765469101E-3</v>
      </c>
      <c r="Y505" s="24">
        <f t="shared" si="890"/>
        <v>6.9053913490654192E-3</v>
      </c>
      <c r="Z505" s="24">
        <f t="shared" si="891"/>
        <v>4.8417299406678712E-3</v>
      </c>
      <c r="AA505" s="24">
        <f t="shared" si="892"/>
        <v>7.7060180878371111E-3</v>
      </c>
      <c r="AB505" s="24">
        <f t="shared" si="893"/>
        <v>5.4958192072910922E-3</v>
      </c>
      <c r="AC505" s="24">
        <f t="shared" si="894"/>
        <v>7.7722902798408938E-3</v>
      </c>
      <c r="AD505" s="24">
        <f t="shared" si="895"/>
        <v>6.4663636976995771E-3</v>
      </c>
      <c r="AE505" s="24">
        <f t="shared" si="896"/>
        <v>1.0823068312149461E-2</v>
      </c>
    </row>
    <row r="506" spans="1:31" x14ac:dyDescent="0.3">
      <c r="A506" s="10" t="s">
        <v>180</v>
      </c>
      <c r="B506" s="30">
        <v>2557.8000000000002</v>
      </c>
      <c r="C506" s="30">
        <v>4068.77</v>
      </c>
      <c r="D506" s="30">
        <v>1058.06</v>
      </c>
      <c r="E506" s="30">
        <v>6724.68</v>
      </c>
      <c r="F506" s="30">
        <v>796.97</v>
      </c>
      <c r="G506" s="30">
        <v>1988.33</v>
      </c>
      <c r="H506" s="30">
        <v>1563.47</v>
      </c>
      <c r="I506" s="30">
        <v>3348.86</v>
      </c>
      <c r="J506" s="23">
        <f t="shared" si="876"/>
        <v>45317</v>
      </c>
      <c r="K506" s="24">
        <f t="shared" si="877"/>
        <v>3.2358651526740445E-3</v>
      </c>
      <c r="L506" s="24">
        <f t="shared" si="878"/>
        <v>4.004895695045585E-3</v>
      </c>
      <c r="M506" s="24">
        <f t="shared" si="879"/>
        <v>-4.4973843664144475E-3</v>
      </c>
      <c r="N506" s="24">
        <f t="shared" si="880"/>
        <v>2.9874788393131624E-3</v>
      </c>
      <c r="O506" s="24">
        <f t="shared" si="881"/>
        <v>4.1325958497648863E-3</v>
      </c>
      <c r="P506" s="24">
        <f t="shared" si="882"/>
        <v>3.5583057417427622E-3</v>
      </c>
      <c r="Q506" s="24">
        <f t="shared" si="883"/>
        <v>3.6139783289683702E-3</v>
      </c>
      <c r="R506" s="24">
        <f t="shared" si="884"/>
        <v>-1.794400991987799E-3</v>
      </c>
      <c r="S506" s="26">
        <f t="shared" si="885"/>
        <v>45317</v>
      </c>
      <c r="T506" s="24">
        <f t="shared" si="886"/>
        <v>4.7475773225561747E-3</v>
      </c>
      <c r="U506" s="24">
        <f t="shared" si="887"/>
        <v>6.0591754801622329E-3</v>
      </c>
      <c r="W506" s="26">
        <f t="shared" si="888"/>
        <v>45317</v>
      </c>
      <c r="X506" s="24">
        <f t="shared" si="889"/>
        <v>6.0591754801622329E-3</v>
      </c>
      <c r="Y506" s="24">
        <f t="shared" si="890"/>
        <v>6.7460755066719117E-3</v>
      </c>
      <c r="Z506" s="24">
        <f t="shared" si="891"/>
        <v>4.8713571261215652E-3</v>
      </c>
      <c r="AA506" s="24">
        <f t="shared" si="892"/>
        <v>7.6496848015442653E-3</v>
      </c>
      <c r="AB506" s="24">
        <f t="shared" si="893"/>
        <v>5.6192173587500211E-3</v>
      </c>
      <c r="AC506" s="24">
        <f t="shared" si="894"/>
        <v>7.5525909743482554E-3</v>
      </c>
      <c r="AD506" s="24">
        <f t="shared" si="895"/>
        <v>6.4940328954081403E-3</v>
      </c>
      <c r="AE506" s="24">
        <f t="shared" si="896"/>
        <v>1.0421612561900698E-2</v>
      </c>
    </row>
    <row r="507" spans="1:31" x14ac:dyDescent="0.3">
      <c r="A507" s="10" t="s">
        <v>189</v>
      </c>
      <c r="B507" s="30">
        <v>2557.9</v>
      </c>
      <c r="C507" s="30">
        <v>4081.75</v>
      </c>
      <c r="D507" s="30">
        <v>1050.46</v>
      </c>
      <c r="E507" s="30">
        <v>6724.48</v>
      </c>
      <c r="F507" s="30">
        <v>799.32</v>
      </c>
      <c r="G507" s="30">
        <v>1999.07</v>
      </c>
      <c r="H507" s="30">
        <v>1558.29</v>
      </c>
      <c r="I507" s="30">
        <v>3353</v>
      </c>
      <c r="J507" s="23">
        <f t="shared" ref="J507:J524" si="897">DATEVALUE(A507)</f>
        <v>45320</v>
      </c>
      <c r="K507" s="24">
        <f t="shared" ref="K507:K524" si="898">B507/B506-1</f>
        <v>3.9096098209290275E-5</v>
      </c>
      <c r="L507" s="24">
        <f t="shared" ref="L507:L524" si="899">C507/C506-1</f>
        <v>3.1901532895690643E-3</v>
      </c>
      <c r="M507" s="24">
        <f t="shared" ref="M507:M524" si="900">D507/D506-1</f>
        <v>-7.1829574882330549E-3</v>
      </c>
      <c r="N507" s="24">
        <f t="shared" ref="N507:N524" si="901">E507/E506-1</f>
        <v>-2.9741192146048867E-5</v>
      </c>
      <c r="O507" s="24">
        <f t="shared" ref="O507:O524" si="902">F507/F506-1</f>
        <v>2.9486680803543219E-3</v>
      </c>
      <c r="P507" s="24">
        <f t="shared" ref="P507:P524" si="903">G507/G506-1</f>
        <v>5.4015178566937383E-3</v>
      </c>
      <c r="Q507" s="24">
        <f t="shared" ref="Q507:Q524" si="904">H507/H506-1</f>
        <v>-3.3131432007010853E-3</v>
      </c>
      <c r="R507" s="24">
        <f t="shared" ref="R507:R524" si="905">I507/I506-1</f>
        <v>1.236241586689113E-3</v>
      </c>
      <c r="S507" s="26">
        <f t="shared" ref="S507:S524" si="906">J507</f>
        <v>45320</v>
      </c>
      <c r="T507" s="24">
        <f t="shared" ref="T507:T524" si="907">STDEV(K503:K507)</f>
        <v>3.9277185516904704E-3</v>
      </c>
      <c r="U507" s="24">
        <f t="shared" ref="U507:U524" si="908">X507</f>
        <v>5.4937476098220351E-3</v>
      </c>
      <c r="W507" s="26">
        <f t="shared" ref="W507:W524" si="909">J507</f>
        <v>45320</v>
      </c>
      <c r="X507" s="24">
        <f t="shared" ref="X507:X524" si="910">STDEV(K488:K507)</f>
        <v>5.4937476098220351E-3</v>
      </c>
      <c r="Y507" s="24">
        <f t="shared" ref="Y507:Y524" si="911">STDEV(L488:L507)</f>
        <v>6.3451157796561358E-3</v>
      </c>
      <c r="Z507" s="24">
        <f t="shared" ref="Z507:Z524" si="912">STDEV(M488:M507)</f>
        <v>4.5787667791812505E-3</v>
      </c>
      <c r="AA507" s="24">
        <f t="shared" ref="AA507:AA524" si="913">STDEV(N488:N507)</f>
        <v>7.5911891694836796E-3</v>
      </c>
      <c r="AB507" s="24">
        <f t="shared" ref="AB507:AB524" si="914">STDEV(O488:O507)</f>
        <v>5.3962656381603968E-3</v>
      </c>
      <c r="AC507" s="24">
        <f t="shared" ref="AC507:AC524" si="915">STDEV(P488:P507)</f>
        <v>6.8188908932879889E-3</v>
      </c>
      <c r="AD507" s="24">
        <f t="shared" ref="AD507:AD550" si="916">STDEV(Q488:Q507)</f>
        <v>5.9941148933561599E-3</v>
      </c>
      <c r="AE507" s="24">
        <f t="shared" ref="AE507:AE550" si="917">STDEV(R488:R507)</f>
        <v>1.0393168750001604E-2</v>
      </c>
    </row>
    <row r="508" spans="1:31" x14ac:dyDescent="0.3">
      <c r="A508" s="10" t="s">
        <v>198</v>
      </c>
      <c r="B508" s="30">
        <v>2527.69</v>
      </c>
      <c r="C508" s="30">
        <v>4034.28</v>
      </c>
      <c r="D508" s="30">
        <v>1035.97</v>
      </c>
      <c r="E508" s="30">
        <v>6654.86</v>
      </c>
      <c r="F508" s="30">
        <v>802.32</v>
      </c>
      <c r="G508" s="30">
        <v>1977.11</v>
      </c>
      <c r="H508" s="30">
        <v>1550.16</v>
      </c>
      <c r="I508" s="30">
        <v>3299.45</v>
      </c>
      <c r="J508" s="23">
        <f t="shared" si="897"/>
        <v>45321</v>
      </c>
      <c r="K508" s="24">
        <f t="shared" si="898"/>
        <v>-1.1810469525782907E-2</v>
      </c>
      <c r="L508" s="24">
        <f t="shared" si="899"/>
        <v>-1.162981564280019E-2</v>
      </c>
      <c r="M508" s="24">
        <f t="shared" si="900"/>
        <v>-1.3793956933153106E-2</v>
      </c>
      <c r="N508" s="24">
        <f t="shared" si="901"/>
        <v>-1.0353216903017048E-2</v>
      </c>
      <c r="O508" s="24">
        <f t="shared" si="902"/>
        <v>3.7531902116798577E-3</v>
      </c>
      <c r="P508" s="24">
        <f t="shared" si="903"/>
        <v>-1.098510807525499E-2</v>
      </c>
      <c r="Q508" s="24">
        <f t="shared" si="904"/>
        <v>-5.2172573782799381E-3</v>
      </c>
      <c r="R508" s="24">
        <f t="shared" si="905"/>
        <v>-1.5970772442588821E-2</v>
      </c>
      <c r="S508" s="26">
        <f t="shared" si="906"/>
        <v>45321</v>
      </c>
      <c r="T508" s="24">
        <f t="shared" si="907"/>
        <v>6.7169348743590044E-3</v>
      </c>
      <c r="U508" s="24">
        <f t="shared" si="908"/>
        <v>5.7883567615636504E-3</v>
      </c>
      <c r="W508" s="26">
        <f t="shared" si="909"/>
        <v>45321</v>
      </c>
      <c r="X508" s="24">
        <f t="shared" si="910"/>
        <v>5.7883567615636504E-3</v>
      </c>
      <c r="Y508" s="24">
        <f t="shared" si="911"/>
        <v>6.3795201207789125E-3</v>
      </c>
      <c r="Z508" s="24">
        <f t="shared" si="912"/>
        <v>5.4210227300219163E-3</v>
      </c>
      <c r="AA508" s="24">
        <f t="shared" si="913"/>
        <v>7.4460084418358531E-3</v>
      </c>
      <c r="AB508" s="24">
        <f t="shared" si="914"/>
        <v>5.2768521682699321E-3</v>
      </c>
      <c r="AC508" s="24">
        <f t="shared" si="915"/>
        <v>6.7635411541024162E-3</v>
      </c>
      <c r="AD508" s="24">
        <f t="shared" si="916"/>
        <v>5.8334169717946778E-3</v>
      </c>
      <c r="AE508" s="24">
        <f t="shared" si="917"/>
        <v>1.023746943352463E-2</v>
      </c>
    </row>
    <row r="509" spans="1:31" x14ac:dyDescent="0.3">
      <c r="A509" s="10" t="s">
        <v>207</v>
      </c>
      <c r="B509" s="30">
        <v>2519</v>
      </c>
      <c r="C509" s="30">
        <v>4015.68</v>
      </c>
      <c r="D509" s="30">
        <v>1040.19</v>
      </c>
      <c r="E509" s="30">
        <v>6612.03</v>
      </c>
      <c r="F509" s="30">
        <v>801.72</v>
      </c>
      <c r="G509" s="30">
        <v>1965.58</v>
      </c>
      <c r="H509" s="30">
        <v>1553.39</v>
      </c>
      <c r="I509" s="30">
        <v>3245.16</v>
      </c>
      <c r="J509" s="23">
        <f t="shared" si="897"/>
        <v>45322</v>
      </c>
      <c r="K509" s="24">
        <f t="shared" si="898"/>
        <v>-3.4379215805735441E-3</v>
      </c>
      <c r="L509" s="24">
        <f t="shared" si="899"/>
        <v>-4.6104881168387291E-3</v>
      </c>
      <c r="M509" s="24">
        <f t="shared" si="900"/>
        <v>4.0734770311880997E-3</v>
      </c>
      <c r="N509" s="24">
        <f t="shared" si="901"/>
        <v>-6.4358979753142975E-3</v>
      </c>
      <c r="O509" s="24">
        <f t="shared" si="902"/>
        <v>-7.4783128926114717E-4</v>
      </c>
      <c r="P509" s="24">
        <f t="shared" si="903"/>
        <v>-5.8317443136699509E-3</v>
      </c>
      <c r="Q509" s="24">
        <f t="shared" si="904"/>
        <v>2.0836558806833771E-3</v>
      </c>
      <c r="R509" s="24">
        <f t="shared" si="905"/>
        <v>-1.6454257527769744E-2</v>
      </c>
      <c r="S509" s="26">
        <f t="shared" si="906"/>
        <v>45322</v>
      </c>
      <c r="T509" s="24">
        <f t="shared" si="907"/>
        <v>5.8796200492835125E-3</v>
      </c>
      <c r="U509" s="24">
        <f t="shared" si="908"/>
        <v>5.742236276736771E-3</v>
      </c>
      <c r="W509" s="26">
        <f t="shared" si="909"/>
        <v>45322</v>
      </c>
      <c r="X509" s="24">
        <f t="shared" si="910"/>
        <v>5.742236276736771E-3</v>
      </c>
      <c r="Y509" s="24">
        <f t="shared" si="911"/>
        <v>6.442943127131077E-3</v>
      </c>
      <c r="Z509" s="24">
        <f t="shared" si="912"/>
        <v>5.4964310149371847E-3</v>
      </c>
      <c r="AA509" s="24">
        <f t="shared" si="913"/>
        <v>7.5147725450410482E-3</v>
      </c>
      <c r="AB509" s="24">
        <f t="shared" si="914"/>
        <v>5.182465969871655E-3</v>
      </c>
      <c r="AC509" s="24">
        <f t="shared" si="915"/>
        <v>6.7802750708045303E-3</v>
      </c>
      <c r="AD509" s="24">
        <f t="shared" si="916"/>
        <v>5.7792998214697064E-3</v>
      </c>
      <c r="AE509" s="24">
        <f t="shared" si="917"/>
        <v>1.0409111959063327E-2</v>
      </c>
    </row>
    <row r="510" spans="1:31" x14ac:dyDescent="0.3">
      <c r="A510" s="10" t="s">
        <v>216</v>
      </c>
      <c r="B510" s="30">
        <v>2507.38</v>
      </c>
      <c r="C510" s="30">
        <v>3986.34</v>
      </c>
      <c r="D510" s="30">
        <v>1043.52</v>
      </c>
      <c r="E510" s="30">
        <v>6591.05</v>
      </c>
      <c r="F510" s="30">
        <v>801.75</v>
      </c>
      <c r="G510" s="30">
        <v>1945.74</v>
      </c>
      <c r="H510" s="30">
        <v>1542.08</v>
      </c>
      <c r="I510" s="30">
        <v>3250.03</v>
      </c>
      <c r="J510" s="23">
        <f t="shared" si="897"/>
        <v>45323</v>
      </c>
      <c r="K510" s="24">
        <f t="shared" si="898"/>
        <v>-4.6129416435093384E-3</v>
      </c>
      <c r="L510" s="24">
        <f t="shared" si="899"/>
        <v>-7.3063590724359306E-3</v>
      </c>
      <c r="M510" s="24">
        <f t="shared" si="900"/>
        <v>3.2013382170563709E-3</v>
      </c>
      <c r="N510" s="24">
        <f t="shared" si="901"/>
        <v>-3.1730043572094635E-3</v>
      </c>
      <c r="O510" s="24">
        <f t="shared" si="902"/>
        <v>3.7419547971762057E-5</v>
      </c>
      <c r="P510" s="24">
        <f t="shared" si="903"/>
        <v>-1.0093712797240473E-2</v>
      </c>
      <c r="Q510" s="24">
        <f t="shared" si="904"/>
        <v>-7.2808502694108324E-3</v>
      </c>
      <c r="R510" s="24">
        <f t="shared" si="905"/>
        <v>1.5006964217481045E-3</v>
      </c>
      <c r="S510" s="26">
        <f t="shared" si="906"/>
        <v>45323</v>
      </c>
      <c r="T510" s="24">
        <f t="shared" si="907"/>
        <v>5.6576614804788507E-3</v>
      </c>
      <c r="U510" s="24">
        <f t="shared" si="908"/>
        <v>5.8166293026278267E-3</v>
      </c>
      <c r="W510" s="26">
        <f t="shared" si="909"/>
        <v>45323</v>
      </c>
      <c r="X510" s="24">
        <f t="shared" si="910"/>
        <v>5.8166293026278267E-3</v>
      </c>
      <c r="Y510" s="24">
        <f t="shared" si="911"/>
        <v>6.6285366555440582E-3</v>
      </c>
      <c r="Z510" s="24">
        <f t="shared" si="912"/>
        <v>5.5506273835176324E-3</v>
      </c>
      <c r="AA510" s="24">
        <f t="shared" si="913"/>
        <v>7.4394640808773784E-3</v>
      </c>
      <c r="AB510" s="24">
        <f t="shared" si="914"/>
        <v>4.6508622678818655E-3</v>
      </c>
      <c r="AC510" s="24">
        <f t="shared" si="915"/>
        <v>7.1165819381733934E-3</v>
      </c>
      <c r="AD510" s="24">
        <f t="shared" si="916"/>
        <v>5.6091791418507609E-3</v>
      </c>
      <c r="AE510" s="24">
        <f t="shared" si="917"/>
        <v>1.0367363670597806E-2</v>
      </c>
    </row>
    <row r="511" spans="1:31" x14ac:dyDescent="0.3">
      <c r="A511" s="10" t="s">
        <v>225</v>
      </c>
      <c r="B511" s="30">
        <v>2483.15</v>
      </c>
      <c r="C511" s="30">
        <v>3942.54</v>
      </c>
      <c r="D511" s="30">
        <v>1034.28</v>
      </c>
      <c r="E511" s="30">
        <v>6522.26</v>
      </c>
      <c r="F511" s="30">
        <v>804.8</v>
      </c>
      <c r="G511" s="30">
        <v>1925.23</v>
      </c>
      <c r="H511" s="30">
        <v>1536.26</v>
      </c>
      <c r="I511" s="30">
        <v>3201.09</v>
      </c>
      <c r="J511" s="23">
        <f t="shared" si="897"/>
        <v>45324</v>
      </c>
      <c r="K511" s="24">
        <f t="shared" si="898"/>
        <v>-9.663473426445135E-3</v>
      </c>
      <c r="L511" s="24">
        <f t="shared" si="899"/>
        <v>-1.0987522388958393E-2</v>
      </c>
      <c r="M511" s="24">
        <f t="shared" si="900"/>
        <v>-8.8546458141673945E-3</v>
      </c>
      <c r="N511" s="24">
        <f t="shared" si="901"/>
        <v>-1.0436880314972585E-2</v>
      </c>
      <c r="O511" s="24">
        <f t="shared" si="902"/>
        <v>3.8041783598377066E-3</v>
      </c>
      <c r="P511" s="24">
        <f t="shared" si="903"/>
        <v>-1.0540976697811621E-2</v>
      </c>
      <c r="Q511" s="24">
        <f t="shared" si="904"/>
        <v>-3.7741232620874809E-3</v>
      </c>
      <c r="R511" s="24">
        <f t="shared" si="905"/>
        <v>-1.5058322538561209E-2</v>
      </c>
      <c r="S511" s="26">
        <f t="shared" si="906"/>
        <v>45324</v>
      </c>
      <c r="T511" s="24">
        <f t="shared" si="907"/>
        <v>4.7981390461973973E-3</v>
      </c>
      <c r="U511" s="24">
        <f t="shared" si="908"/>
        <v>5.9192220154873163E-3</v>
      </c>
      <c r="W511" s="26">
        <f t="shared" si="909"/>
        <v>45324</v>
      </c>
      <c r="X511" s="24">
        <f t="shared" si="910"/>
        <v>5.9192220154873163E-3</v>
      </c>
      <c r="Y511" s="24">
        <f t="shared" si="911"/>
        <v>6.6939310343942489E-3</v>
      </c>
      <c r="Z511" s="24">
        <f t="shared" si="912"/>
        <v>5.6566880477794427E-3</v>
      </c>
      <c r="AA511" s="24">
        <f t="shared" si="913"/>
        <v>7.4222401476248985E-3</v>
      </c>
      <c r="AB511" s="24">
        <f t="shared" si="914"/>
        <v>4.6752832108737392E-3</v>
      </c>
      <c r="AC511" s="24">
        <f t="shared" si="915"/>
        <v>7.1220507550834528E-3</v>
      </c>
      <c r="AD511" s="24">
        <f t="shared" si="916"/>
        <v>5.5330847000939713E-3</v>
      </c>
      <c r="AE511" s="24">
        <f t="shared" si="917"/>
        <v>1.0266277425517879E-2</v>
      </c>
    </row>
    <row r="512" spans="1:31" x14ac:dyDescent="0.3">
      <c r="A512" s="10" t="s">
        <v>234</v>
      </c>
      <c r="B512" s="30">
        <v>2475.5300000000002</v>
      </c>
      <c r="C512" s="30">
        <v>3933.71</v>
      </c>
      <c r="D512" s="30">
        <v>1033.0899999999999</v>
      </c>
      <c r="E512" s="30">
        <v>6508.79</v>
      </c>
      <c r="F512" s="30">
        <v>796.73</v>
      </c>
      <c r="G512" s="30">
        <v>1922.6</v>
      </c>
      <c r="H512" s="30">
        <v>1527.35</v>
      </c>
      <c r="I512" s="30">
        <v>3206.85</v>
      </c>
      <c r="J512" s="23">
        <f t="shared" si="897"/>
        <v>45327</v>
      </c>
      <c r="K512" s="24">
        <f t="shared" si="898"/>
        <v>-3.068682922900301E-3</v>
      </c>
      <c r="L512" s="24">
        <f t="shared" si="899"/>
        <v>-2.2396729012260641E-3</v>
      </c>
      <c r="M512" s="24">
        <f t="shared" si="900"/>
        <v>-1.1505588428666336E-3</v>
      </c>
      <c r="N512" s="24">
        <f t="shared" si="901"/>
        <v>-2.0652350565601996E-3</v>
      </c>
      <c r="O512" s="24">
        <f t="shared" si="902"/>
        <v>-1.0027335984095331E-2</v>
      </c>
      <c r="P512" s="24">
        <f t="shared" si="903"/>
        <v>-1.3660705474152213E-3</v>
      </c>
      <c r="Q512" s="24">
        <f t="shared" si="904"/>
        <v>-5.7997995131032765E-3</v>
      </c>
      <c r="R512" s="24">
        <f t="shared" si="905"/>
        <v>1.799387083774473E-3</v>
      </c>
      <c r="S512" s="26">
        <f t="shared" si="906"/>
        <v>45327</v>
      </c>
      <c r="T512" s="24">
        <f t="shared" si="907"/>
        <v>3.9660481916157309E-3</v>
      </c>
      <c r="U512" s="24">
        <f t="shared" si="908"/>
        <v>5.8058713877877687E-3</v>
      </c>
      <c r="W512" s="26">
        <f t="shared" si="909"/>
        <v>45327</v>
      </c>
      <c r="X512" s="24">
        <f t="shared" si="910"/>
        <v>5.8058713877877687E-3</v>
      </c>
      <c r="Y512" s="24">
        <f t="shared" si="911"/>
        <v>6.5515213258070639E-3</v>
      </c>
      <c r="Z512" s="24">
        <f t="shared" si="912"/>
        <v>5.5580098461314497E-3</v>
      </c>
      <c r="AA512" s="24">
        <f t="shared" si="913"/>
        <v>7.4038094200430732E-3</v>
      </c>
      <c r="AB512" s="24">
        <f t="shared" si="914"/>
        <v>5.2087820721364265E-3</v>
      </c>
      <c r="AC512" s="24">
        <f t="shared" si="915"/>
        <v>6.7769158360507674E-3</v>
      </c>
      <c r="AD512" s="24">
        <f t="shared" si="916"/>
        <v>5.6903164322091053E-3</v>
      </c>
      <c r="AE512" s="24">
        <f t="shared" si="917"/>
        <v>1.0190584711500104E-2</v>
      </c>
    </row>
    <row r="513" spans="1:31" x14ac:dyDescent="0.3">
      <c r="A513" s="10" t="s">
        <v>243</v>
      </c>
      <c r="B513" s="30">
        <v>2477.5500000000002</v>
      </c>
      <c r="C513" s="30">
        <v>3935.73</v>
      </c>
      <c r="D513" s="30">
        <v>1036.32</v>
      </c>
      <c r="E513" s="30">
        <v>6496.33</v>
      </c>
      <c r="F513" s="30">
        <v>794.22</v>
      </c>
      <c r="G513" s="30">
        <v>1928.32</v>
      </c>
      <c r="H513" s="30">
        <v>1524.19</v>
      </c>
      <c r="I513" s="30">
        <v>3201.88</v>
      </c>
      <c r="J513" s="23">
        <f t="shared" si="897"/>
        <v>45328</v>
      </c>
      <c r="K513" s="24">
        <f t="shared" si="898"/>
        <v>8.1598687957740168E-4</v>
      </c>
      <c r="L513" s="24">
        <f t="shared" si="899"/>
        <v>5.135101469095904E-4</v>
      </c>
      <c r="M513" s="24">
        <f t="shared" si="900"/>
        <v>3.1265427019910863E-3</v>
      </c>
      <c r="N513" s="24">
        <f t="shared" si="901"/>
        <v>-1.9143343079128794E-3</v>
      </c>
      <c r="O513" s="24">
        <f t="shared" si="902"/>
        <v>-3.1503771666687719E-3</v>
      </c>
      <c r="P513" s="24">
        <f t="shared" si="903"/>
        <v>2.975137834182906E-3</v>
      </c>
      <c r="Q513" s="24">
        <f t="shared" si="904"/>
        <v>-2.068942940386842E-3</v>
      </c>
      <c r="R513" s="24">
        <f t="shared" si="905"/>
        <v>-1.5498074434413533E-3</v>
      </c>
      <c r="S513" s="26">
        <f t="shared" si="906"/>
        <v>45328</v>
      </c>
      <c r="T513" s="24">
        <f t="shared" si="907"/>
        <v>3.7691983436032961E-3</v>
      </c>
      <c r="U513" s="24">
        <f t="shared" si="908"/>
        <v>5.7701678421928941E-3</v>
      </c>
      <c r="W513" s="26">
        <f t="shared" si="909"/>
        <v>45328</v>
      </c>
      <c r="X513" s="24">
        <f t="shared" si="910"/>
        <v>5.7701678421928941E-3</v>
      </c>
      <c r="Y513" s="24">
        <f t="shared" si="911"/>
        <v>6.4289255098340268E-3</v>
      </c>
      <c r="Z513" s="24">
        <f t="shared" si="912"/>
        <v>5.6095066659596687E-3</v>
      </c>
      <c r="AA513" s="24">
        <f t="shared" si="913"/>
        <v>7.401595500070174E-3</v>
      </c>
      <c r="AB513" s="24">
        <f t="shared" si="914"/>
        <v>5.2509562041945269E-3</v>
      </c>
      <c r="AC513" s="24">
        <f t="shared" si="915"/>
        <v>6.3054390434971255E-3</v>
      </c>
      <c r="AD513" s="24">
        <f t="shared" si="916"/>
        <v>5.7037210218300969E-3</v>
      </c>
      <c r="AE513" s="24">
        <f t="shared" si="917"/>
        <v>1.019063588953887E-2</v>
      </c>
    </row>
    <row r="514" spans="1:31" x14ac:dyDescent="0.3">
      <c r="A514" s="10" t="s">
        <v>252</v>
      </c>
      <c r="B514" s="30">
        <v>2477.81</v>
      </c>
      <c r="C514" s="30">
        <v>3944.34</v>
      </c>
      <c r="D514" s="30">
        <v>1032.3800000000001</v>
      </c>
      <c r="E514" s="30">
        <v>6500.46</v>
      </c>
      <c r="F514" s="30">
        <v>793.38</v>
      </c>
      <c r="G514" s="30">
        <v>1934.33</v>
      </c>
      <c r="H514" s="30">
        <v>1523.01</v>
      </c>
      <c r="I514" s="30">
        <v>3203.15</v>
      </c>
      <c r="J514" s="23">
        <f t="shared" si="897"/>
        <v>45329</v>
      </c>
      <c r="K514" s="24">
        <f t="shared" si="898"/>
        <v>1.0494238259561861E-4</v>
      </c>
      <c r="L514" s="24">
        <f t="shared" si="899"/>
        <v>2.1876500674589128E-3</v>
      </c>
      <c r="M514" s="24">
        <f t="shared" si="900"/>
        <v>-3.8019144665738525E-3</v>
      </c>
      <c r="N514" s="24">
        <f t="shared" si="901"/>
        <v>6.3574356598272708E-4</v>
      </c>
      <c r="O514" s="24">
        <f t="shared" si="902"/>
        <v>-1.0576414595452333E-3</v>
      </c>
      <c r="P514" s="24">
        <f t="shared" si="903"/>
        <v>3.11670262197139E-3</v>
      </c>
      <c r="Q514" s="24">
        <f t="shared" si="904"/>
        <v>-7.7418169650766977E-4</v>
      </c>
      <c r="R514" s="24">
        <f t="shared" si="905"/>
        <v>3.9664197284094982E-4</v>
      </c>
      <c r="S514" s="26">
        <f t="shared" si="906"/>
        <v>45329</v>
      </c>
      <c r="T514" s="24">
        <f t="shared" si="907"/>
        <v>4.2072838014525571E-3</v>
      </c>
      <c r="U514" s="24">
        <f t="shared" si="908"/>
        <v>5.7682429076027792E-3</v>
      </c>
      <c r="W514" s="26">
        <f t="shared" si="909"/>
        <v>45329</v>
      </c>
      <c r="X514" s="24">
        <f t="shared" si="910"/>
        <v>5.7682429076027792E-3</v>
      </c>
      <c r="Y514" s="24">
        <f t="shared" si="911"/>
        <v>6.3194156382674173E-3</v>
      </c>
      <c r="Z514" s="24">
        <f t="shared" si="912"/>
        <v>5.6420474381397787E-3</v>
      </c>
      <c r="AA514" s="24">
        <f t="shared" si="913"/>
        <v>6.9093776045539906E-3</v>
      </c>
      <c r="AB514" s="24">
        <f t="shared" si="914"/>
        <v>5.2090272327431127E-3</v>
      </c>
      <c r="AC514" s="24">
        <f t="shared" si="915"/>
        <v>6.3306867200478515E-3</v>
      </c>
      <c r="AD514" s="24">
        <f t="shared" si="916"/>
        <v>5.6307616756778823E-3</v>
      </c>
      <c r="AE514" s="24">
        <f t="shared" si="917"/>
        <v>9.4717759758323004E-3</v>
      </c>
    </row>
    <row r="515" spans="1:31" x14ac:dyDescent="0.3">
      <c r="A515" s="10" t="s">
        <v>261</v>
      </c>
      <c r="B515" s="30">
        <v>2504.12</v>
      </c>
      <c r="C515" s="30">
        <v>3984.22</v>
      </c>
      <c r="D515" s="30">
        <v>1039.93</v>
      </c>
      <c r="E515" s="30">
        <v>6556.11</v>
      </c>
      <c r="F515" s="30">
        <v>797.16</v>
      </c>
      <c r="G515" s="30">
        <v>1954.33</v>
      </c>
      <c r="H515" s="30">
        <v>1531.53</v>
      </c>
      <c r="I515" s="30">
        <v>3250.76</v>
      </c>
      <c r="J515" s="23">
        <f t="shared" si="897"/>
        <v>45330</v>
      </c>
      <c r="K515" s="24">
        <f t="shared" si="898"/>
        <v>1.0618247565390426E-2</v>
      </c>
      <c r="L515" s="24">
        <f t="shared" si="899"/>
        <v>1.0110690254896859E-2</v>
      </c>
      <c r="M515" s="24">
        <f t="shared" si="900"/>
        <v>7.3131986284120654E-3</v>
      </c>
      <c r="N515" s="24">
        <f t="shared" si="901"/>
        <v>8.5609326109228334E-3</v>
      </c>
      <c r="O515" s="24">
        <f t="shared" si="902"/>
        <v>4.7644256220222836E-3</v>
      </c>
      <c r="P515" s="24">
        <f t="shared" si="903"/>
        <v>1.0339497397031439E-2</v>
      </c>
      <c r="Q515" s="24">
        <f t="shared" si="904"/>
        <v>5.5941851990466418E-3</v>
      </c>
      <c r="R515" s="24">
        <f t="shared" si="905"/>
        <v>1.4863493748341616E-2</v>
      </c>
      <c r="S515" s="26">
        <f t="shared" si="906"/>
        <v>45330</v>
      </c>
      <c r="T515" s="24">
        <f t="shared" si="907"/>
        <v>7.3474302032795792E-3</v>
      </c>
      <c r="U515" s="24">
        <f t="shared" si="908"/>
        <v>6.0907500135546268E-3</v>
      </c>
      <c r="W515" s="26">
        <f t="shared" si="909"/>
        <v>45330</v>
      </c>
      <c r="X515" s="24">
        <f t="shared" si="910"/>
        <v>6.0907500135546268E-3</v>
      </c>
      <c r="Y515" s="24">
        <f t="shared" si="911"/>
        <v>6.4317970834398266E-3</v>
      </c>
      <c r="Z515" s="24">
        <f t="shared" si="912"/>
        <v>5.7871616744856616E-3</v>
      </c>
      <c r="AA515" s="24">
        <f t="shared" si="913"/>
        <v>6.4715354816020851E-3</v>
      </c>
      <c r="AB515" s="24">
        <f t="shared" si="914"/>
        <v>5.3047055090917773E-3</v>
      </c>
      <c r="AC515" s="24">
        <f t="shared" si="915"/>
        <v>6.6541040080661581E-3</v>
      </c>
      <c r="AD515" s="24">
        <f t="shared" si="916"/>
        <v>4.8857476534799856E-3</v>
      </c>
      <c r="AE515" s="24">
        <f t="shared" si="917"/>
        <v>9.6508680198474622E-3</v>
      </c>
    </row>
    <row r="516" spans="1:31" x14ac:dyDescent="0.3">
      <c r="A516" s="10" t="s">
        <v>270</v>
      </c>
      <c r="B516" s="30">
        <v>2508.39</v>
      </c>
      <c r="C516" s="30">
        <v>3980.75</v>
      </c>
      <c r="D516" s="30">
        <v>1045.6199999999999</v>
      </c>
      <c r="E516" s="30">
        <v>6517.65</v>
      </c>
      <c r="F516" s="30">
        <v>801.24</v>
      </c>
      <c r="G516" s="30">
        <v>1960.51</v>
      </c>
      <c r="H516" s="30">
        <v>1528.52</v>
      </c>
      <c r="I516" s="30">
        <v>3190.78</v>
      </c>
      <c r="J516" s="23">
        <f t="shared" si="897"/>
        <v>45341</v>
      </c>
      <c r="K516" s="24">
        <f t="shared" si="898"/>
        <v>1.7051898471318605E-3</v>
      </c>
      <c r="L516" s="24">
        <f t="shared" si="899"/>
        <v>-8.7093584189623652E-4</v>
      </c>
      <c r="M516" s="24">
        <f t="shared" si="900"/>
        <v>5.471522121681005E-3</v>
      </c>
      <c r="N516" s="24">
        <f t="shared" si="901"/>
        <v>-5.8662835126317425E-3</v>
      </c>
      <c r="O516" s="24">
        <f t="shared" si="902"/>
        <v>5.1181695017312734E-3</v>
      </c>
      <c r="P516" s="24">
        <f t="shared" si="903"/>
        <v>3.1622090435086125E-3</v>
      </c>
      <c r="Q516" s="24">
        <f t="shared" si="904"/>
        <v>-1.9653549065313802E-3</v>
      </c>
      <c r="R516" s="24">
        <f t="shared" si="905"/>
        <v>-1.8451069903653305E-2</v>
      </c>
      <c r="S516" s="26">
        <f t="shared" si="906"/>
        <v>45341</v>
      </c>
      <c r="T516" s="24">
        <f t="shared" si="907"/>
        <v>5.1244416326069022E-3</v>
      </c>
      <c r="U516" s="24">
        <f t="shared" si="908"/>
        <v>6.0980699162719067E-3</v>
      </c>
      <c r="W516" s="26">
        <f t="shared" si="909"/>
        <v>45341</v>
      </c>
      <c r="X516" s="24">
        <f t="shared" si="910"/>
        <v>6.0980699162719067E-3</v>
      </c>
      <c r="Y516" s="24">
        <f t="shared" si="911"/>
        <v>6.4320601233791106E-3</v>
      </c>
      <c r="Z516" s="24">
        <f t="shared" si="912"/>
        <v>5.9230100953819361E-3</v>
      </c>
      <c r="AA516" s="24">
        <f t="shared" si="913"/>
        <v>6.3780332832445658E-3</v>
      </c>
      <c r="AB516" s="24">
        <f t="shared" si="914"/>
        <v>5.431043386402502E-3</v>
      </c>
      <c r="AC516" s="24">
        <f t="shared" si="915"/>
        <v>6.6245953901900995E-3</v>
      </c>
      <c r="AD516" s="24">
        <f t="shared" si="916"/>
        <v>4.8966829938294357E-3</v>
      </c>
      <c r="AE516" s="24">
        <f t="shared" si="917"/>
        <v>1.0078668098677685E-2</v>
      </c>
    </row>
    <row r="517" spans="1:31" x14ac:dyDescent="0.3">
      <c r="A517" s="10" t="s">
        <v>279</v>
      </c>
      <c r="B517" s="30">
        <v>2494.64</v>
      </c>
      <c r="C517" s="30">
        <v>3951</v>
      </c>
      <c r="D517" s="30">
        <v>1045</v>
      </c>
      <c r="E517" s="30">
        <v>6438.23</v>
      </c>
      <c r="F517" s="30">
        <v>799.67</v>
      </c>
      <c r="G517" s="30">
        <v>1955.21</v>
      </c>
      <c r="H517" s="30">
        <v>1528.27</v>
      </c>
      <c r="I517" s="30">
        <v>3125.5</v>
      </c>
      <c r="J517" s="23">
        <f t="shared" si="897"/>
        <v>45342</v>
      </c>
      <c r="K517" s="24">
        <f t="shared" si="898"/>
        <v>-5.481603737855778E-3</v>
      </c>
      <c r="L517" s="24">
        <f t="shared" si="899"/>
        <v>-7.4734660553915644E-3</v>
      </c>
      <c r="M517" s="24">
        <f t="shared" si="900"/>
        <v>-5.9294963753553365E-4</v>
      </c>
      <c r="N517" s="24">
        <f t="shared" si="901"/>
        <v>-1.2185373562557111E-2</v>
      </c>
      <c r="O517" s="24">
        <f t="shared" si="902"/>
        <v>-1.9594628326095043E-3</v>
      </c>
      <c r="P517" s="24">
        <f t="shared" si="903"/>
        <v>-2.7033782026105735E-3</v>
      </c>
      <c r="Q517" s="24">
        <f t="shared" si="904"/>
        <v>-1.635569047182539E-4</v>
      </c>
      <c r="R517" s="24">
        <f t="shared" si="905"/>
        <v>-2.0458947342029243E-2</v>
      </c>
      <c r="S517" s="26">
        <f t="shared" si="906"/>
        <v>45342</v>
      </c>
      <c r="T517" s="24">
        <f t="shared" si="907"/>
        <v>5.7949888507690239E-3</v>
      </c>
      <c r="U517" s="24">
        <f t="shared" si="908"/>
        <v>6.1376459962551311E-3</v>
      </c>
      <c r="W517" s="26">
        <f t="shared" si="909"/>
        <v>45342</v>
      </c>
      <c r="X517" s="24">
        <f t="shared" si="910"/>
        <v>6.1376459962551311E-3</v>
      </c>
      <c r="Y517" s="24">
        <f t="shared" si="911"/>
        <v>6.5747824062032103E-3</v>
      </c>
      <c r="Z517" s="24">
        <f t="shared" si="912"/>
        <v>5.8793386273226344E-3</v>
      </c>
      <c r="AA517" s="24">
        <f t="shared" si="913"/>
        <v>6.7258085307636698E-3</v>
      </c>
      <c r="AB517" s="24">
        <f t="shared" si="914"/>
        <v>5.0393594615276106E-3</v>
      </c>
      <c r="AC517" s="24">
        <f t="shared" si="915"/>
        <v>6.6470242176654851E-3</v>
      </c>
      <c r="AD517" s="24">
        <f t="shared" si="916"/>
        <v>4.6385907054455723E-3</v>
      </c>
      <c r="AE517" s="24">
        <f t="shared" si="917"/>
        <v>1.0965674467086791E-2</v>
      </c>
    </row>
    <row r="518" spans="1:31" x14ac:dyDescent="0.3">
      <c r="A518" s="10" t="s">
        <v>288</v>
      </c>
      <c r="B518" s="30">
        <v>2502.37</v>
      </c>
      <c r="C518" s="30">
        <v>3962.75</v>
      </c>
      <c r="D518" s="30">
        <v>1044.58</v>
      </c>
      <c r="E518" s="30">
        <v>6466.23</v>
      </c>
      <c r="F518" s="30">
        <v>800.69</v>
      </c>
      <c r="G518" s="30">
        <v>1958.85</v>
      </c>
      <c r="H518" s="30">
        <v>1545</v>
      </c>
      <c r="I518" s="30">
        <v>3151.46</v>
      </c>
      <c r="J518" s="23">
        <f t="shared" si="897"/>
        <v>45343</v>
      </c>
      <c r="K518" s="24">
        <f t="shared" si="898"/>
        <v>3.0986434916460137E-3</v>
      </c>
      <c r="L518" s="24">
        <f t="shared" si="899"/>
        <v>2.9739306504681373E-3</v>
      </c>
      <c r="M518" s="24">
        <f t="shared" si="900"/>
        <v>-4.0191387559818104E-4</v>
      </c>
      <c r="N518" s="24">
        <f t="shared" si="901"/>
        <v>4.3490213925256871E-3</v>
      </c>
      <c r="O518" s="24">
        <f t="shared" si="902"/>
        <v>1.275526154538964E-3</v>
      </c>
      <c r="P518" s="24">
        <f t="shared" si="903"/>
        <v>1.8616926059091821E-3</v>
      </c>
      <c r="Q518" s="24">
        <f t="shared" si="904"/>
        <v>1.0947018524213759E-2</v>
      </c>
      <c r="R518" s="24">
        <f t="shared" si="905"/>
        <v>8.3058710606302988E-3</v>
      </c>
      <c r="S518" s="26">
        <f t="shared" si="906"/>
        <v>45343</v>
      </c>
      <c r="T518" s="24">
        <f t="shared" si="907"/>
        <v>5.812343480103864E-3</v>
      </c>
      <c r="U518" s="24">
        <f t="shared" si="908"/>
        <v>6.1187788728910746E-3</v>
      </c>
      <c r="W518" s="26">
        <f t="shared" si="909"/>
        <v>45343</v>
      </c>
      <c r="X518" s="24">
        <f t="shared" si="910"/>
        <v>6.1187788728910746E-3</v>
      </c>
      <c r="Y518" s="24">
        <f t="shared" si="911"/>
        <v>6.551006112970905E-3</v>
      </c>
      <c r="Z518" s="24">
        <f t="shared" si="912"/>
        <v>5.8000904462195968E-3</v>
      </c>
      <c r="AA518" s="24">
        <f t="shared" si="913"/>
        <v>6.8139568664882738E-3</v>
      </c>
      <c r="AB518" s="24">
        <f t="shared" si="914"/>
        <v>5.0410370317856782E-3</v>
      </c>
      <c r="AC518" s="24">
        <f t="shared" si="915"/>
        <v>6.4840058232361365E-3</v>
      </c>
      <c r="AD518" s="24">
        <f t="shared" si="916"/>
        <v>5.2586658740163706E-3</v>
      </c>
      <c r="AE518" s="24">
        <f t="shared" si="917"/>
        <v>1.1109647493692757E-2</v>
      </c>
    </row>
    <row r="519" spans="1:31" x14ac:dyDescent="0.3">
      <c r="A519" s="10" t="s">
        <v>297</v>
      </c>
      <c r="B519" s="30">
        <v>2516.39</v>
      </c>
      <c r="C519" s="30">
        <v>3991.89</v>
      </c>
      <c r="D519" s="30">
        <v>1049.8800000000001</v>
      </c>
      <c r="E519" s="30">
        <v>6492.14</v>
      </c>
      <c r="F519" s="30">
        <v>799.69</v>
      </c>
      <c r="G519" s="30">
        <v>1978.39</v>
      </c>
      <c r="H519" s="30">
        <v>1553.82</v>
      </c>
      <c r="I519" s="30">
        <v>3170.94</v>
      </c>
      <c r="J519" s="23">
        <f t="shared" si="897"/>
        <v>45344</v>
      </c>
      <c r="K519" s="24">
        <f t="shared" si="898"/>
        <v>5.6026886511586493E-3</v>
      </c>
      <c r="L519" s="24">
        <f t="shared" si="899"/>
        <v>7.3534792757554701E-3</v>
      </c>
      <c r="M519" s="24">
        <f t="shared" si="900"/>
        <v>5.0738095693965146E-3</v>
      </c>
      <c r="N519" s="24">
        <f t="shared" si="901"/>
        <v>4.0069716047836934E-3</v>
      </c>
      <c r="O519" s="24">
        <f t="shared" si="902"/>
        <v>-1.2489228040815092E-3</v>
      </c>
      <c r="P519" s="24">
        <f t="shared" si="903"/>
        <v>9.9752405748272377E-3</v>
      </c>
      <c r="Q519" s="24">
        <f t="shared" si="904"/>
        <v>5.708737864077662E-3</v>
      </c>
      <c r="R519" s="24">
        <f t="shared" si="905"/>
        <v>6.1812620182390976E-3</v>
      </c>
      <c r="S519" s="26">
        <f t="shared" si="906"/>
        <v>45344</v>
      </c>
      <c r="T519" s="24">
        <f t="shared" si="907"/>
        <v>5.88167799607002E-3</v>
      </c>
      <c r="U519" s="24">
        <f t="shared" si="908"/>
        <v>6.0055738441523107E-3</v>
      </c>
      <c r="W519" s="26">
        <f t="shared" si="909"/>
        <v>45344</v>
      </c>
      <c r="X519" s="24">
        <f t="shared" si="910"/>
        <v>6.0055738441523107E-3</v>
      </c>
      <c r="Y519" s="24">
        <f t="shared" si="911"/>
        <v>6.6060425429885451E-3</v>
      </c>
      <c r="Z519" s="24">
        <f t="shared" si="912"/>
        <v>5.6284683827354772E-3</v>
      </c>
      <c r="AA519" s="24">
        <f t="shared" si="913"/>
        <v>6.8148410500561193E-3</v>
      </c>
      <c r="AB519" s="24">
        <f t="shared" si="914"/>
        <v>4.6656958047811654E-3</v>
      </c>
      <c r="AC519" s="24">
        <f t="shared" si="915"/>
        <v>6.6193561218705812E-3</v>
      </c>
      <c r="AD519" s="24">
        <f t="shared" si="916"/>
        <v>5.3920338252293276E-3</v>
      </c>
      <c r="AE519" s="24">
        <f t="shared" si="917"/>
        <v>1.1095524345825152E-2</v>
      </c>
    </row>
    <row r="520" spans="1:31" x14ac:dyDescent="0.3">
      <c r="A520" s="10" t="s">
        <v>298</v>
      </c>
      <c r="B520" s="30">
        <v>2518.0500000000002</v>
      </c>
      <c r="C520" s="30">
        <v>4000.48</v>
      </c>
      <c r="D520" s="30">
        <v>1047.82</v>
      </c>
      <c r="E520" s="30">
        <v>6533.23</v>
      </c>
      <c r="F520" s="30">
        <v>795.79</v>
      </c>
      <c r="G520" s="30">
        <v>1975.43</v>
      </c>
      <c r="H520" s="30">
        <v>1568.79</v>
      </c>
      <c r="I520" s="30">
        <v>3167.46</v>
      </c>
      <c r="J520" s="23">
        <f t="shared" si="897"/>
        <v>45345</v>
      </c>
      <c r="K520" s="24">
        <f t="shared" si="898"/>
        <v>6.5967516958820305E-4</v>
      </c>
      <c r="L520" s="24">
        <f t="shared" si="899"/>
        <v>2.1518629020338409E-3</v>
      </c>
      <c r="M520" s="24">
        <f t="shared" si="900"/>
        <v>-1.9621290052198592E-3</v>
      </c>
      <c r="N520" s="24">
        <f t="shared" si="901"/>
        <v>6.3291919151464704E-3</v>
      </c>
      <c r="O520" s="24">
        <f t="shared" si="902"/>
        <v>-4.8768897947956136E-3</v>
      </c>
      <c r="P520" s="24">
        <f t="shared" si="903"/>
        <v>-1.4961660744342575E-3</v>
      </c>
      <c r="Q520" s="24">
        <f t="shared" si="904"/>
        <v>9.6343205776732166E-3</v>
      </c>
      <c r="R520" s="24">
        <f t="shared" si="905"/>
        <v>-1.0974663664402584E-3</v>
      </c>
      <c r="S520" s="26">
        <f t="shared" si="906"/>
        <v>45345</v>
      </c>
      <c r="T520" s="24">
        <f t="shared" si="907"/>
        <v>4.127499187040494E-3</v>
      </c>
      <c r="U520" s="24">
        <f t="shared" si="908"/>
        <v>5.7276925043266008E-3</v>
      </c>
      <c r="W520" s="26">
        <f t="shared" si="909"/>
        <v>45345</v>
      </c>
      <c r="X520" s="24">
        <f t="shared" si="910"/>
        <v>5.7276925043266008E-3</v>
      </c>
      <c r="Y520" s="24">
        <f t="shared" si="911"/>
        <v>6.3512891351901581E-3</v>
      </c>
      <c r="Z520" s="24">
        <f t="shared" si="912"/>
        <v>5.5753733581164217E-3</v>
      </c>
      <c r="AA520" s="24">
        <f t="shared" si="913"/>
        <v>6.6044282653761298E-3</v>
      </c>
      <c r="AB520" s="24">
        <f t="shared" si="914"/>
        <v>4.7912497309763576E-3</v>
      </c>
      <c r="AC520" s="24">
        <f t="shared" si="915"/>
        <v>6.5025715096475364E-3</v>
      </c>
      <c r="AD520" s="24">
        <f t="shared" si="916"/>
        <v>5.7555327732256457E-3</v>
      </c>
      <c r="AE520" s="24">
        <f t="shared" si="917"/>
        <v>1.0296887815613697E-2</v>
      </c>
    </row>
    <row r="521" spans="1:31" x14ac:dyDescent="0.3">
      <c r="A521" s="10" t="s">
        <v>299</v>
      </c>
      <c r="B521" s="30">
        <v>2489.3200000000002</v>
      </c>
      <c r="C521" s="30">
        <v>3948.48</v>
      </c>
      <c r="D521" s="30">
        <v>1042.3499999999999</v>
      </c>
      <c r="E521" s="30">
        <v>6452.82</v>
      </c>
      <c r="F521" s="30">
        <v>799.77</v>
      </c>
      <c r="G521" s="30">
        <v>1949.6</v>
      </c>
      <c r="H521" s="30">
        <v>1557.31</v>
      </c>
      <c r="I521" s="30">
        <v>3109.42</v>
      </c>
      <c r="J521" s="23">
        <f t="shared" si="897"/>
        <v>45348</v>
      </c>
      <c r="K521" s="24">
        <f t="shared" si="898"/>
        <v>-1.1409622525366814E-2</v>
      </c>
      <c r="L521" s="24">
        <f t="shared" si="899"/>
        <v>-1.2998440187177551E-2</v>
      </c>
      <c r="M521" s="24">
        <f t="shared" si="900"/>
        <v>-5.2203622759634527E-3</v>
      </c>
      <c r="N521" s="24">
        <f t="shared" si="901"/>
        <v>-1.2307847726163001E-2</v>
      </c>
      <c r="O521" s="24">
        <f t="shared" si="902"/>
        <v>5.00131944357185E-3</v>
      </c>
      <c r="P521" s="24">
        <f t="shared" si="903"/>
        <v>-1.3075634165725991E-2</v>
      </c>
      <c r="Q521" s="24">
        <f t="shared" si="904"/>
        <v>-7.3177416990164446E-3</v>
      </c>
      <c r="R521" s="24">
        <f t="shared" si="905"/>
        <v>-1.8323830450897582E-2</v>
      </c>
      <c r="S521" s="26">
        <f t="shared" si="906"/>
        <v>45348</v>
      </c>
      <c r="T521" s="24">
        <f t="shared" si="907"/>
        <v>6.8977081186481527E-3</v>
      </c>
      <c r="U521" s="24">
        <f t="shared" si="908"/>
        <v>6.216166807504319E-3</v>
      </c>
      <c r="W521" s="26">
        <f t="shared" si="909"/>
        <v>45348</v>
      </c>
      <c r="X521" s="24">
        <f t="shared" si="910"/>
        <v>6.216166807504319E-3</v>
      </c>
      <c r="Y521" s="24">
        <f t="shared" si="911"/>
        <v>7.0052250782226396E-3</v>
      </c>
      <c r="Z521" s="24">
        <f t="shared" si="912"/>
        <v>5.5316314631480125E-3</v>
      </c>
      <c r="AA521" s="24">
        <f t="shared" si="913"/>
        <v>7.1155910100879332E-3</v>
      </c>
      <c r="AB521" s="24">
        <f t="shared" si="914"/>
        <v>4.8954301429851013E-3</v>
      </c>
      <c r="AC521" s="24">
        <f t="shared" si="915"/>
        <v>7.1919539187665516E-3</v>
      </c>
      <c r="AD521" s="24">
        <f t="shared" si="916"/>
        <v>6.0095725914771532E-3</v>
      </c>
      <c r="AE521" s="24">
        <f t="shared" si="917"/>
        <v>1.0863564108872173E-2</v>
      </c>
    </row>
    <row r="522" spans="1:31" x14ac:dyDescent="0.3">
      <c r="A522" s="10" t="s">
        <v>300</v>
      </c>
      <c r="B522" s="30">
        <v>2521.86</v>
      </c>
      <c r="C522" s="30">
        <v>4005</v>
      </c>
      <c r="D522" s="30">
        <v>1051.55</v>
      </c>
      <c r="E522" s="30">
        <v>6531.72</v>
      </c>
      <c r="F522" s="30">
        <v>798.08</v>
      </c>
      <c r="G522" s="30">
        <v>1979.96</v>
      </c>
      <c r="H522" s="30">
        <v>1562.65</v>
      </c>
      <c r="I522" s="30">
        <v>3183.69</v>
      </c>
      <c r="J522" s="23">
        <f t="shared" si="897"/>
        <v>45349</v>
      </c>
      <c r="K522" s="24">
        <f t="shared" si="898"/>
        <v>1.3071842912923959E-2</v>
      </c>
      <c r="L522" s="24">
        <f t="shared" si="899"/>
        <v>1.4314369073668898E-2</v>
      </c>
      <c r="M522" s="24">
        <f t="shared" si="900"/>
        <v>8.8262100062359572E-3</v>
      </c>
      <c r="N522" s="24">
        <f t="shared" si="901"/>
        <v>1.2227212288580924E-2</v>
      </c>
      <c r="O522" s="24">
        <f t="shared" si="902"/>
        <v>-2.1131075184114279E-3</v>
      </c>
      <c r="P522" s="24">
        <f t="shared" si="903"/>
        <v>1.5572425112843735E-2</v>
      </c>
      <c r="Q522" s="24">
        <f t="shared" si="904"/>
        <v>3.4289897322947738E-3</v>
      </c>
      <c r="R522" s="24">
        <f t="shared" si="905"/>
        <v>2.3885483466369983E-2</v>
      </c>
      <c r="S522" s="26">
        <f t="shared" si="906"/>
        <v>45349</v>
      </c>
      <c r="T522" s="24">
        <f t="shared" si="907"/>
        <v>8.9187602342764329E-3</v>
      </c>
      <c r="U522" s="24">
        <f t="shared" si="908"/>
        <v>6.8851057186199265E-3</v>
      </c>
      <c r="W522" s="26">
        <f t="shared" si="909"/>
        <v>45349</v>
      </c>
      <c r="X522" s="24">
        <f t="shared" si="910"/>
        <v>6.8851057186199265E-3</v>
      </c>
      <c r="Y522" s="24">
        <f t="shared" si="911"/>
        <v>7.7346276535238149E-3</v>
      </c>
      <c r="Z522" s="24">
        <f t="shared" si="912"/>
        <v>5.8831187411606152E-3</v>
      </c>
      <c r="AA522" s="24">
        <f t="shared" si="913"/>
        <v>7.6513434817740769E-3</v>
      </c>
      <c r="AB522" s="24">
        <f t="shared" si="914"/>
        <v>3.9218922166590177E-3</v>
      </c>
      <c r="AC522" s="24">
        <f t="shared" si="915"/>
        <v>7.9516892133739744E-3</v>
      </c>
      <c r="AD522" s="24">
        <f t="shared" si="916"/>
        <v>5.9460862089816052E-3</v>
      </c>
      <c r="AE522" s="24">
        <f t="shared" si="917"/>
        <v>1.2391599497432374E-2</v>
      </c>
    </row>
    <row r="523" spans="1:31" x14ac:dyDescent="0.3">
      <c r="A523" s="10" t="s">
        <v>301</v>
      </c>
      <c r="B523" s="30">
        <v>2519.12</v>
      </c>
      <c r="C523" s="30">
        <v>3994.41</v>
      </c>
      <c r="D523" s="30">
        <v>1052.6199999999999</v>
      </c>
      <c r="E523" s="30">
        <v>6505.73</v>
      </c>
      <c r="F523" s="30">
        <v>796.74</v>
      </c>
      <c r="G523" s="30">
        <v>1976.58</v>
      </c>
      <c r="H523" s="30">
        <v>1558.97</v>
      </c>
      <c r="I523" s="30">
        <v>3169.46</v>
      </c>
      <c r="J523" s="23">
        <f t="shared" si="897"/>
        <v>45350</v>
      </c>
      <c r="K523" s="24">
        <f t="shared" si="898"/>
        <v>-1.0864996470859589E-3</v>
      </c>
      <c r="L523" s="24">
        <f t="shared" si="899"/>
        <v>-2.6441947565543078E-3</v>
      </c>
      <c r="M523" s="24">
        <f t="shared" si="900"/>
        <v>1.0175455280299062E-3</v>
      </c>
      <c r="N523" s="24">
        <f t="shared" si="901"/>
        <v>-3.9790438046947152E-3</v>
      </c>
      <c r="O523" s="24">
        <f t="shared" si="902"/>
        <v>-1.6790296712109187E-3</v>
      </c>
      <c r="P523" s="24">
        <f t="shared" si="903"/>
        <v>-1.7071051940443782E-3</v>
      </c>
      <c r="Q523" s="24">
        <f t="shared" si="904"/>
        <v>-2.3549739225035005E-3</v>
      </c>
      <c r="R523" s="24">
        <f t="shared" si="905"/>
        <v>-4.4696562793488104E-3</v>
      </c>
      <c r="S523" s="26">
        <f t="shared" si="906"/>
        <v>45350</v>
      </c>
      <c r="T523" s="24">
        <f t="shared" si="907"/>
        <v>9.0098065483193851E-3</v>
      </c>
      <c r="U523" s="24">
        <f t="shared" si="908"/>
        <v>6.5128949784552352E-3</v>
      </c>
      <c r="W523" s="26">
        <f t="shared" si="909"/>
        <v>45350</v>
      </c>
      <c r="X523" s="24">
        <f t="shared" si="910"/>
        <v>6.5128949784552352E-3</v>
      </c>
      <c r="Y523" s="24">
        <f t="shared" si="911"/>
        <v>7.2929094872950778E-3</v>
      </c>
      <c r="Z523" s="24">
        <f t="shared" si="912"/>
        <v>5.8390293022206573E-3</v>
      </c>
      <c r="AA523" s="24">
        <f t="shared" si="913"/>
        <v>7.2271179418204236E-3</v>
      </c>
      <c r="AB523" s="24">
        <f t="shared" si="914"/>
        <v>3.8351035559462897E-3</v>
      </c>
      <c r="AC523" s="24">
        <f t="shared" si="915"/>
        <v>7.5835700530942048E-3</v>
      </c>
      <c r="AD523" s="24">
        <f t="shared" si="916"/>
        <v>5.4310123225404022E-3</v>
      </c>
      <c r="AE523" s="24">
        <f t="shared" si="917"/>
        <v>1.2077498443629164E-2</v>
      </c>
    </row>
    <row r="524" spans="1:31" x14ac:dyDescent="0.3">
      <c r="A524" s="10" t="s">
        <v>302</v>
      </c>
      <c r="B524" s="30">
        <v>2524.7399999999998</v>
      </c>
      <c r="C524" s="30">
        <v>4004.26</v>
      </c>
      <c r="D524" s="30">
        <v>1055.77</v>
      </c>
      <c r="E524" s="30">
        <v>6537.71</v>
      </c>
      <c r="F524" s="30">
        <v>798.2</v>
      </c>
      <c r="G524" s="30">
        <v>1976.63</v>
      </c>
      <c r="H524" s="30">
        <v>1575.57</v>
      </c>
      <c r="I524" s="30">
        <v>3163.91</v>
      </c>
      <c r="J524" s="23">
        <f t="shared" si="897"/>
        <v>45351</v>
      </c>
      <c r="K524" s="24">
        <f t="shared" si="898"/>
        <v>2.2309377877989256E-3</v>
      </c>
      <c r="L524" s="24">
        <f t="shared" si="899"/>
        <v>2.4659461597582588E-3</v>
      </c>
      <c r="M524" s="24">
        <f t="shared" si="900"/>
        <v>2.9925329178621674E-3</v>
      </c>
      <c r="N524" s="24">
        <f t="shared" si="901"/>
        <v>4.9156666507832458E-3</v>
      </c>
      <c r="O524" s="24">
        <f t="shared" si="902"/>
        <v>1.8324673042648953E-3</v>
      </c>
      <c r="P524" s="24">
        <f t="shared" si="903"/>
        <v>2.5296218721271302E-5</v>
      </c>
      <c r="Q524" s="24">
        <f t="shared" si="904"/>
        <v>1.064805608831465E-2</v>
      </c>
      <c r="R524" s="24">
        <f t="shared" si="905"/>
        <v>-1.7510869359449455E-3</v>
      </c>
      <c r="S524" s="26">
        <f t="shared" si="906"/>
        <v>45351</v>
      </c>
      <c r="T524" s="24">
        <f t="shared" si="907"/>
        <v>8.7355910743929458E-3</v>
      </c>
      <c r="U524" s="24">
        <f t="shared" si="908"/>
        <v>6.399728918857304E-3</v>
      </c>
      <c r="W524" s="26">
        <f t="shared" si="909"/>
        <v>45351</v>
      </c>
      <c r="X524" s="24">
        <f t="shared" si="910"/>
        <v>6.399728918857304E-3</v>
      </c>
      <c r="Y524" s="24">
        <f t="shared" si="911"/>
        <v>7.1698197361928047E-3</v>
      </c>
      <c r="Z524" s="24">
        <f t="shared" si="912"/>
        <v>5.7100761527992903E-3</v>
      </c>
      <c r="AA524" s="24">
        <f t="shared" si="913"/>
        <v>7.052212807879747E-3</v>
      </c>
      <c r="AB524" s="24">
        <f t="shared" si="914"/>
        <v>3.8393330981565331E-3</v>
      </c>
      <c r="AC524" s="24">
        <f t="shared" si="915"/>
        <v>7.5243328877556449E-3</v>
      </c>
      <c r="AD524" s="24">
        <f t="shared" si="916"/>
        <v>5.7080084053834166E-3</v>
      </c>
      <c r="AE524" s="24">
        <f t="shared" si="917"/>
        <v>1.1789997006014631E-2</v>
      </c>
    </row>
    <row r="525" spans="1:31" x14ac:dyDescent="0.3">
      <c r="A525" s="10" t="s">
        <v>3817</v>
      </c>
      <c r="B525" s="10" t="s">
        <v>3818</v>
      </c>
      <c r="C525" s="10" t="s">
        <v>3819</v>
      </c>
      <c r="D525" s="10" t="s">
        <v>3820</v>
      </c>
      <c r="E525" s="10" t="s">
        <v>3821</v>
      </c>
      <c r="F525" s="10" t="s">
        <v>3822</v>
      </c>
      <c r="G525" s="10" t="s">
        <v>3823</v>
      </c>
      <c r="H525" s="10" t="s">
        <v>3824</v>
      </c>
      <c r="I525" s="10" t="s">
        <v>3825</v>
      </c>
      <c r="J525" s="23">
        <f t="shared" ref="J525:J540" si="918">DATEVALUE(A525)</f>
        <v>45352</v>
      </c>
      <c r="K525" s="24">
        <f t="shared" ref="K525:K540" si="919">B525/B524-1</f>
        <v>-9.2682810903288448E-4</v>
      </c>
      <c r="L525" s="24">
        <f t="shared" ref="L525:L540" si="920">C525/C524-1</f>
        <v>-3.9582844270852346E-3</v>
      </c>
      <c r="M525" s="24">
        <f t="shared" ref="M525:M540" si="921">D525/D524-1</f>
        <v>8.240431154512784E-3</v>
      </c>
      <c r="N525" s="24">
        <f t="shared" ref="N525:N540" si="922">E525/E524-1</f>
        <v>-7.5347484057873837E-3</v>
      </c>
      <c r="O525" s="24">
        <f t="shared" ref="O525:O540" si="923">F525/F524-1</f>
        <v>5.2117263843647343E-3</v>
      </c>
      <c r="P525" s="24">
        <f t="shared" ref="P525:P540" si="924">G525/G524-1</f>
        <v>-1.5177347303252375E-4</v>
      </c>
      <c r="Q525" s="24">
        <f t="shared" ref="Q525:Q540" si="925">H525/H524-1</f>
        <v>-1.6248087993551152E-3</v>
      </c>
      <c r="R525" s="24">
        <f t="shared" ref="R525:R540" si="926">I525/I524-1</f>
        <v>-1.2285431633643151E-2</v>
      </c>
      <c r="S525" s="26">
        <f t="shared" ref="S525:S540" si="927">J525</f>
        <v>45352</v>
      </c>
      <c r="T525" s="24">
        <f t="shared" ref="T525:T540" si="928">STDEV(K521:K525)</f>
        <v>8.7658768253715026E-3</v>
      </c>
      <c r="U525" s="24">
        <f t="shared" ref="U525:U540" si="929">X525</f>
        <v>6.3924850094119988E-3</v>
      </c>
      <c r="W525" s="26">
        <f t="shared" ref="W525:W540" si="930">J525</f>
        <v>45352</v>
      </c>
      <c r="X525" s="24">
        <f t="shared" ref="X525:X540" si="931">STDEV(K506:K525)</f>
        <v>6.3924850094119988E-3</v>
      </c>
      <c r="Y525" s="24">
        <f t="shared" ref="Y525:Y540" si="932">STDEV(L506:L525)</f>
        <v>7.1962978963886013E-3</v>
      </c>
      <c r="Z525" s="24">
        <f t="shared" ref="Z525:Z540" si="933">STDEV(M506:M525)</f>
        <v>6.0231788732269401E-3</v>
      </c>
      <c r="AA525" s="24">
        <f t="shared" ref="AA525:AA540" si="934">STDEV(N506:N525)</f>
        <v>7.1147441061114114E-3</v>
      </c>
      <c r="AB525" s="24">
        <f t="shared" ref="AB525:AB540" si="935">STDEV(O506:O525)</f>
        <v>3.9929879996745323E-3</v>
      </c>
      <c r="AC525" s="24">
        <f t="shared" ref="AC525:AC540" si="936">STDEV(P506:P525)</f>
        <v>7.5239512886847828E-3</v>
      </c>
      <c r="AD525" s="24">
        <f t="shared" si="916"/>
        <v>5.7293010570790351E-3</v>
      </c>
      <c r="AE525" s="24">
        <f t="shared" si="917"/>
        <v>1.1904141112535837E-2</v>
      </c>
    </row>
    <row r="526" spans="1:31" x14ac:dyDescent="0.3">
      <c r="A526" s="10" t="s">
        <v>3826</v>
      </c>
      <c r="B526" s="10" t="s">
        <v>3827</v>
      </c>
      <c r="C526" s="10" t="s">
        <v>3828</v>
      </c>
      <c r="D526" s="10" t="s">
        <v>3829</v>
      </c>
      <c r="E526" s="10" t="s">
        <v>3830</v>
      </c>
      <c r="F526" s="10" t="s">
        <v>3831</v>
      </c>
      <c r="G526" s="10" t="s">
        <v>3832</v>
      </c>
      <c r="H526" s="10" t="s">
        <v>3833</v>
      </c>
      <c r="I526" s="10" t="s">
        <v>3834</v>
      </c>
      <c r="J526" s="23">
        <f t="shared" si="918"/>
        <v>45355</v>
      </c>
      <c r="K526" s="24">
        <f t="shared" si="919"/>
        <v>6.5810339359340109E-3</v>
      </c>
      <c r="L526" s="24">
        <f t="shared" si="920"/>
        <v>5.836912453835108E-3</v>
      </c>
      <c r="M526" s="24">
        <f t="shared" si="921"/>
        <v>-1.0239837665692031E-3</v>
      </c>
      <c r="N526" s="24">
        <f t="shared" si="922"/>
        <v>4.7284020066427068E-3</v>
      </c>
      <c r="O526" s="24">
        <f t="shared" si="923"/>
        <v>1.2450770227827812E-2</v>
      </c>
      <c r="P526" s="24">
        <f t="shared" si="924"/>
        <v>5.6215308172218315E-3</v>
      </c>
      <c r="Q526" s="24">
        <f t="shared" si="925"/>
        <v>1.5638807127735799E-3</v>
      </c>
      <c r="R526" s="24">
        <f t="shared" si="926"/>
        <v>5.9391239792130346E-3</v>
      </c>
      <c r="S526" s="26">
        <f t="shared" si="927"/>
        <v>45355</v>
      </c>
      <c r="T526" s="24">
        <f t="shared" si="928"/>
        <v>5.9630615096607255E-3</v>
      </c>
      <c r="U526" s="24">
        <f t="shared" si="929"/>
        <v>6.5379202440199492E-3</v>
      </c>
      <c r="W526" s="26">
        <f t="shared" si="930"/>
        <v>45355</v>
      </c>
      <c r="X526" s="24">
        <f t="shared" si="931"/>
        <v>6.5379202440199492E-3</v>
      </c>
      <c r="Y526" s="24">
        <f t="shared" si="932"/>
        <v>7.2715772092854574E-3</v>
      </c>
      <c r="Z526" s="24">
        <f t="shared" si="933"/>
        <v>5.9332319881841731E-3</v>
      </c>
      <c r="AA526" s="24">
        <f t="shared" si="934"/>
        <v>7.1843073058064149E-3</v>
      </c>
      <c r="AB526" s="24">
        <f t="shared" si="935"/>
        <v>4.747592022378541E-3</v>
      </c>
      <c r="AC526" s="24">
        <f t="shared" si="936"/>
        <v>7.59057374244816E-3</v>
      </c>
      <c r="AD526" s="24">
        <f t="shared" si="916"/>
        <v>5.6888562359662239E-3</v>
      </c>
      <c r="AE526" s="24">
        <f t="shared" si="917"/>
        <v>1.2085813277696214E-2</v>
      </c>
    </row>
    <row r="527" spans="1:31" x14ac:dyDescent="0.3">
      <c r="A527" s="10" t="s">
        <v>3835</v>
      </c>
      <c r="B527" s="10" t="s">
        <v>3836</v>
      </c>
      <c r="C527" s="10" t="s">
        <v>3837</v>
      </c>
      <c r="D527" s="10" t="s">
        <v>3838</v>
      </c>
      <c r="E527" s="10" t="s">
        <v>3839</v>
      </c>
      <c r="F527" s="10" t="s">
        <v>3840</v>
      </c>
      <c r="G527" s="10" t="s">
        <v>3841</v>
      </c>
      <c r="H527" s="10" t="s">
        <v>3842</v>
      </c>
      <c r="I527" s="10" t="s">
        <v>3843</v>
      </c>
      <c r="J527" s="23">
        <f t="shared" si="918"/>
        <v>45356</v>
      </c>
      <c r="K527" s="24">
        <f t="shared" si="919"/>
        <v>-3.4423001181567159E-3</v>
      </c>
      <c r="L527" s="24">
        <f t="shared" si="920"/>
        <v>-6.7427941839972583E-3</v>
      </c>
      <c r="M527" s="24">
        <f t="shared" si="921"/>
        <v>1.3635765201525096E-3</v>
      </c>
      <c r="N527" s="24">
        <f t="shared" si="922"/>
        <v>-5.3227961399756607E-3</v>
      </c>
      <c r="O527" s="24">
        <f t="shared" si="923"/>
        <v>1.6446113128577577E-2</v>
      </c>
      <c r="P527" s="24">
        <f t="shared" si="924"/>
        <v>-7.3109125306927147E-3</v>
      </c>
      <c r="Q527" s="24">
        <f t="shared" si="925"/>
        <v>-3.5544948491561534E-4</v>
      </c>
      <c r="R527" s="24">
        <f t="shared" si="926"/>
        <v>-1.1225982949484625E-2</v>
      </c>
      <c r="S527" s="26">
        <f t="shared" si="927"/>
        <v>45356</v>
      </c>
      <c r="T527" s="24">
        <f t="shared" si="928"/>
        <v>3.8704975197660094E-3</v>
      </c>
      <c r="U527" s="24">
        <f t="shared" si="929"/>
        <v>6.5733075379977449E-3</v>
      </c>
      <c r="W527" s="26">
        <f t="shared" si="930"/>
        <v>45356</v>
      </c>
      <c r="X527" s="24">
        <f t="shared" si="931"/>
        <v>6.5733075379977449E-3</v>
      </c>
      <c r="Y527" s="24">
        <f t="shared" si="932"/>
        <v>7.3322163848621455E-3</v>
      </c>
      <c r="Z527" s="24">
        <f t="shared" si="933"/>
        <v>5.6703311112241582E-3</v>
      </c>
      <c r="AA527" s="24">
        <f t="shared" si="934"/>
        <v>7.223655315333451E-3</v>
      </c>
      <c r="AB527" s="24">
        <f t="shared" si="935"/>
        <v>5.870638578666142E-3</v>
      </c>
      <c r="AC527" s="24">
        <f t="shared" si="936"/>
        <v>7.6469420399311811E-3</v>
      </c>
      <c r="AD527" s="24">
        <f t="shared" si="916"/>
        <v>5.6254032225851467E-3</v>
      </c>
      <c r="AE527" s="24">
        <f t="shared" si="917"/>
        <v>1.2172077771184536E-2</v>
      </c>
    </row>
    <row r="528" spans="1:31" x14ac:dyDescent="0.3">
      <c r="A528" s="10" t="s">
        <v>3844</v>
      </c>
      <c r="B528" s="10" t="s">
        <v>3845</v>
      </c>
      <c r="C528" s="10" t="s">
        <v>3846</v>
      </c>
      <c r="D528" s="10" t="s">
        <v>3847</v>
      </c>
      <c r="E528" s="10" t="s">
        <v>3848</v>
      </c>
      <c r="F528" s="10" t="s">
        <v>3849</v>
      </c>
      <c r="G528" s="10" t="s">
        <v>3850</v>
      </c>
      <c r="H528" s="10" t="s">
        <v>3851</v>
      </c>
      <c r="I528" s="10" t="s">
        <v>3852</v>
      </c>
      <c r="J528" s="23">
        <f t="shared" si="918"/>
        <v>45357</v>
      </c>
      <c r="K528" s="24">
        <f t="shared" si="919"/>
        <v>1.2370270248904802E-3</v>
      </c>
      <c r="L528" s="24">
        <f t="shared" si="920"/>
        <v>-4.7683103115980785E-5</v>
      </c>
      <c r="M528" s="24">
        <f t="shared" si="921"/>
        <v>8.6962238103733824E-3</v>
      </c>
      <c r="N528" s="24">
        <f t="shared" si="922"/>
        <v>-1.377144945662212E-3</v>
      </c>
      <c r="O528" s="24">
        <f t="shared" si="923"/>
        <v>3.6332368507103752E-3</v>
      </c>
      <c r="P528" s="24">
        <f t="shared" si="924"/>
        <v>7.7550420444927326E-4</v>
      </c>
      <c r="Q528" s="24">
        <f t="shared" si="925"/>
        <v>-1.1302233143480889E-3</v>
      </c>
      <c r="R528" s="24">
        <f t="shared" si="926"/>
        <v>-4.1533823846398032E-3</v>
      </c>
      <c r="S528" s="26">
        <f t="shared" si="927"/>
        <v>45357</v>
      </c>
      <c r="T528" s="24">
        <f t="shared" si="928"/>
        <v>3.7441147671498499E-3</v>
      </c>
      <c r="U528" s="24">
        <f t="shared" si="929"/>
        <v>6.0180710115366317E-3</v>
      </c>
      <c r="W528" s="26">
        <f t="shared" si="930"/>
        <v>45357</v>
      </c>
      <c r="X528" s="24">
        <f t="shared" si="931"/>
        <v>6.0180710115366317E-3</v>
      </c>
      <c r="Y528" s="24">
        <f t="shared" si="932"/>
        <v>6.9083817707609324E-3</v>
      </c>
      <c r="Z528" s="24">
        <f t="shared" si="933"/>
        <v>4.8106502300085188E-3</v>
      </c>
      <c r="AA528" s="24">
        <f t="shared" si="934"/>
        <v>6.9368403048840621E-3</v>
      </c>
      <c r="AB528" s="24">
        <f t="shared" si="935"/>
        <v>5.868428760676234E-3</v>
      </c>
      <c r="AC528" s="24">
        <f t="shared" si="936"/>
        <v>7.2507183660199389E-3</v>
      </c>
      <c r="AD528" s="24">
        <f t="shared" si="916"/>
        <v>5.4773255736236919E-3</v>
      </c>
      <c r="AE528" s="24">
        <f t="shared" si="917"/>
        <v>1.1827592039685243E-2</v>
      </c>
    </row>
    <row r="529" spans="1:31" x14ac:dyDescent="0.3">
      <c r="A529" s="10" t="s">
        <v>3853</v>
      </c>
      <c r="B529" s="10" t="s">
        <v>3854</v>
      </c>
      <c r="C529" s="10" t="s">
        <v>3855</v>
      </c>
      <c r="D529" s="10" t="s">
        <v>3856</v>
      </c>
      <c r="E529" s="10" t="s">
        <v>3857</v>
      </c>
      <c r="F529" s="10" t="s">
        <v>3858</v>
      </c>
      <c r="G529" s="10" t="s">
        <v>3859</v>
      </c>
      <c r="H529" s="10" t="s">
        <v>3860</v>
      </c>
      <c r="I529" s="10" t="s">
        <v>3861</v>
      </c>
      <c r="J529" s="23">
        <f t="shared" si="918"/>
        <v>45358</v>
      </c>
      <c r="K529" s="24">
        <f t="shared" si="919"/>
        <v>5.3248808908221701E-3</v>
      </c>
      <c r="L529" s="24">
        <f t="shared" si="920"/>
        <v>4.3795254050120747E-3</v>
      </c>
      <c r="M529" s="24">
        <f t="shared" si="921"/>
        <v>1.1637758474616344E-3</v>
      </c>
      <c r="N529" s="24">
        <f t="shared" si="922"/>
        <v>5.2737240367539684E-3</v>
      </c>
      <c r="O529" s="24">
        <f t="shared" si="923"/>
        <v>8.6399343558059005E-3</v>
      </c>
      <c r="P529" s="24">
        <f t="shared" si="924"/>
        <v>3.0742894187718584E-3</v>
      </c>
      <c r="Q529" s="24">
        <f t="shared" si="925"/>
        <v>6.5728833599256742E-3</v>
      </c>
      <c r="R529" s="24">
        <f t="shared" si="926"/>
        <v>3.7765716870195032E-3</v>
      </c>
      <c r="S529" s="26">
        <f t="shared" si="927"/>
        <v>45358</v>
      </c>
      <c r="T529" s="24">
        <f t="shared" si="928"/>
        <v>4.1984246858637686E-3</v>
      </c>
      <c r="U529" s="24">
        <f t="shared" si="929"/>
        <v>6.0634669103828767E-3</v>
      </c>
      <c r="W529" s="26">
        <f t="shared" si="930"/>
        <v>45358</v>
      </c>
      <c r="X529" s="24">
        <f t="shared" si="931"/>
        <v>6.0634669103828767E-3</v>
      </c>
      <c r="Y529" s="24">
        <f t="shared" si="932"/>
        <v>6.9260532005687445E-3</v>
      </c>
      <c r="Z529" s="24">
        <f t="shared" si="933"/>
        <v>4.7828113533644658E-3</v>
      </c>
      <c r="AA529" s="24">
        <f t="shared" si="934"/>
        <v>6.9783346676731218E-3</v>
      </c>
      <c r="AB529" s="24">
        <f t="shared" si="935"/>
        <v>6.0406584197392121E-3</v>
      </c>
      <c r="AC529" s="24">
        <f t="shared" si="936"/>
        <v>7.1492383368429498E-3</v>
      </c>
      <c r="AD529" s="24">
        <f t="shared" si="916"/>
        <v>5.6248555981720924E-3</v>
      </c>
      <c r="AE529" s="24">
        <f t="shared" si="917"/>
        <v>1.1487424296682095E-2</v>
      </c>
    </row>
    <row r="530" spans="1:31" x14ac:dyDescent="0.3">
      <c r="A530" s="10" t="s">
        <v>3862</v>
      </c>
      <c r="B530" s="10" t="s">
        <v>3863</v>
      </c>
      <c r="C530" s="10" t="s">
        <v>3864</v>
      </c>
      <c r="D530" s="10" t="s">
        <v>3865</v>
      </c>
      <c r="E530" s="10" t="s">
        <v>3866</v>
      </c>
      <c r="F530" s="10" t="s">
        <v>3867</v>
      </c>
      <c r="G530" s="10" t="s">
        <v>3868</v>
      </c>
      <c r="H530" s="10" t="s">
        <v>3869</v>
      </c>
      <c r="I530" s="10" t="s">
        <v>3870</v>
      </c>
      <c r="J530" s="23">
        <f t="shared" si="918"/>
        <v>45359</v>
      </c>
      <c r="K530" s="24">
        <f t="shared" si="919"/>
        <v>5.9955710516397254E-3</v>
      </c>
      <c r="L530" s="24">
        <f t="shared" si="920"/>
        <v>3.8306804267973504E-3</v>
      </c>
      <c r="M530" s="24">
        <f t="shared" si="921"/>
        <v>1.2963341826771169E-2</v>
      </c>
      <c r="N530" s="24">
        <f t="shared" si="922"/>
        <v>1.0538200978547074E-3</v>
      </c>
      <c r="O530" s="24">
        <f t="shared" si="923"/>
        <v>1.9022096737530969E-3</v>
      </c>
      <c r="P530" s="24">
        <f t="shared" si="924"/>
        <v>5.9429136939475047E-3</v>
      </c>
      <c r="Q530" s="24">
        <f t="shared" si="925"/>
        <v>9.5802257068338115E-3</v>
      </c>
      <c r="R530" s="24">
        <f t="shared" si="926"/>
        <v>-6.6042502792001967E-3</v>
      </c>
      <c r="S530" s="26">
        <f t="shared" si="927"/>
        <v>45359</v>
      </c>
      <c r="T530" s="24">
        <f t="shared" si="928"/>
        <v>4.2342851582993319E-3</v>
      </c>
      <c r="U530" s="24">
        <f t="shared" si="929"/>
        <v>6.0503903322301281E-3</v>
      </c>
      <c r="W530" s="26">
        <f t="shared" si="930"/>
        <v>45359</v>
      </c>
      <c r="X530" s="24">
        <f t="shared" si="931"/>
        <v>6.0503903322301281E-3</v>
      </c>
      <c r="Y530" s="24">
        <f t="shared" si="932"/>
        <v>6.7661855661169312E-3</v>
      </c>
      <c r="Z530" s="24">
        <f t="shared" si="933"/>
        <v>5.4045972366631358E-3</v>
      </c>
      <c r="AA530" s="24">
        <f t="shared" si="934"/>
        <v>6.9653007107059149E-3</v>
      </c>
      <c r="AB530" s="24">
        <f t="shared" si="935"/>
        <v>6.0214241266790553E-3</v>
      </c>
      <c r="AC530" s="24">
        <f t="shared" si="936"/>
        <v>6.8008571856271469E-3</v>
      </c>
      <c r="AD530" s="24">
        <f t="shared" si="916"/>
        <v>5.5858712002882999E-3</v>
      </c>
      <c r="AE530" s="24">
        <f t="shared" si="917"/>
        <v>1.1496345314529361E-2</v>
      </c>
    </row>
    <row r="531" spans="1:31" x14ac:dyDescent="0.3">
      <c r="A531" s="10" t="s">
        <v>3871</v>
      </c>
      <c r="B531" s="10" t="s">
        <v>3872</v>
      </c>
      <c r="C531" s="10" t="s">
        <v>3873</v>
      </c>
      <c r="D531" s="10" t="s">
        <v>3874</v>
      </c>
      <c r="E531" s="10" t="s">
        <v>3875</v>
      </c>
      <c r="F531" s="10" t="s">
        <v>3876</v>
      </c>
      <c r="G531" s="10" t="s">
        <v>3877</v>
      </c>
      <c r="H531" s="10" t="s">
        <v>3878</v>
      </c>
      <c r="I531" s="10" t="s">
        <v>3879</v>
      </c>
      <c r="J531" s="23">
        <f t="shared" si="918"/>
        <v>45362</v>
      </c>
      <c r="K531" s="24">
        <f t="shared" si="919"/>
        <v>-1.424194524130129E-2</v>
      </c>
      <c r="L531" s="24">
        <f t="shared" si="920"/>
        <v>-1.5849229444169222E-2</v>
      </c>
      <c r="M531" s="24">
        <f t="shared" si="921"/>
        <v>-5.3980611045827409E-3</v>
      </c>
      <c r="N531" s="24">
        <f t="shared" si="922"/>
        <v>-1.9969278033794224E-2</v>
      </c>
      <c r="O531" s="24">
        <f t="shared" si="923"/>
        <v>2.0060659613592158E-3</v>
      </c>
      <c r="P531" s="24">
        <f t="shared" si="924"/>
        <v>-1.1775453249543211E-2</v>
      </c>
      <c r="Q531" s="24">
        <f t="shared" si="925"/>
        <v>-5.3295301005856777E-3</v>
      </c>
      <c r="R531" s="24">
        <f t="shared" si="926"/>
        <v>-3.1795812179863159E-2</v>
      </c>
      <c r="S531" s="26">
        <f t="shared" si="927"/>
        <v>45362</v>
      </c>
      <c r="T531" s="24">
        <f t="shared" si="928"/>
        <v>8.2954377857478723E-3</v>
      </c>
      <c r="U531" s="24">
        <f t="shared" si="929"/>
        <v>6.5453769765915441E-3</v>
      </c>
      <c r="W531" s="26">
        <f t="shared" si="930"/>
        <v>45362</v>
      </c>
      <c r="X531" s="24">
        <f t="shared" si="931"/>
        <v>6.5453769765915441E-3</v>
      </c>
      <c r="Y531" s="24">
        <f t="shared" si="932"/>
        <v>7.265997547852612E-3</v>
      </c>
      <c r="Z531" s="24">
        <f t="shared" si="933"/>
        <v>5.0792369252007008E-3</v>
      </c>
      <c r="AA531" s="24">
        <f t="shared" si="934"/>
        <v>7.9362401139722004E-3</v>
      </c>
      <c r="AB531" s="24">
        <f t="shared" si="935"/>
        <v>6.0095980488899291E-3</v>
      </c>
      <c r="AC531" s="24">
        <f t="shared" si="936"/>
        <v>6.9176674262597798E-3</v>
      </c>
      <c r="AD531" s="24">
        <f t="shared" si="916"/>
        <v>5.677888204209283E-3</v>
      </c>
      <c r="AE531" s="24">
        <f t="shared" si="917"/>
        <v>1.2972051196081531E-2</v>
      </c>
    </row>
    <row r="532" spans="1:31" x14ac:dyDescent="0.3">
      <c r="A532" s="10" t="s">
        <v>3880</v>
      </c>
      <c r="B532" s="10" t="s">
        <v>3881</v>
      </c>
      <c r="C532" s="10" t="s">
        <v>3882</v>
      </c>
      <c r="D532" s="10" t="s">
        <v>3883</v>
      </c>
      <c r="E532" s="10" t="s">
        <v>3884</v>
      </c>
      <c r="F532" s="10" t="s">
        <v>3885</v>
      </c>
      <c r="G532" s="10" t="s">
        <v>3886</v>
      </c>
      <c r="H532" s="10" t="s">
        <v>3887</v>
      </c>
      <c r="I532" s="10" t="s">
        <v>3888</v>
      </c>
      <c r="J532" s="23">
        <f t="shared" si="918"/>
        <v>45363</v>
      </c>
      <c r="K532" s="24">
        <f t="shared" si="919"/>
        <v>4.596818257406099E-3</v>
      </c>
      <c r="L532" s="24">
        <f t="shared" si="920"/>
        <v>4.8209714788696179E-3</v>
      </c>
      <c r="M532" s="24">
        <f t="shared" si="921"/>
        <v>6.7288166882037981E-3</v>
      </c>
      <c r="N532" s="24">
        <f t="shared" si="922"/>
        <v>6.3948590594358201E-3</v>
      </c>
      <c r="O532" s="24">
        <f t="shared" si="923"/>
        <v>-1.9662988297542983E-3</v>
      </c>
      <c r="P532" s="24">
        <f t="shared" si="924"/>
        <v>2.7478388070012461E-3</v>
      </c>
      <c r="Q532" s="24">
        <f t="shared" si="925"/>
        <v>7.8736196010364967E-3</v>
      </c>
      <c r="R532" s="24">
        <f t="shared" si="926"/>
        <v>4.3066091559782471E-3</v>
      </c>
      <c r="S532" s="26">
        <f t="shared" si="927"/>
        <v>45363</v>
      </c>
      <c r="T532" s="24">
        <f t="shared" si="928"/>
        <v>8.4867374197884482E-3</v>
      </c>
      <c r="U532" s="24">
        <f t="shared" si="929"/>
        <v>6.5270428594998535E-3</v>
      </c>
      <c r="W532" s="26">
        <f t="shared" si="930"/>
        <v>45363</v>
      </c>
      <c r="X532" s="24">
        <f t="shared" si="931"/>
        <v>6.5270428594998535E-3</v>
      </c>
      <c r="Y532" s="24">
        <f t="shared" si="932"/>
        <v>7.3143946353779925E-3</v>
      </c>
      <c r="Z532" s="24">
        <f t="shared" si="933"/>
        <v>5.1002016241704891E-3</v>
      </c>
      <c r="AA532" s="24">
        <f t="shared" si="934"/>
        <v>8.1014560709798105E-3</v>
      </c>
      <c r="AB532" s="24">
        <f t="shared" si="935"/>
        <v>5.3913537355874666E-3</v>
      </c>
      <c r="AC532" s="24">
        <f t="shared" si="936"/>
        <v>6.9002816784511376E-3</v>
      </c>
      <c r="AD532" s="24">
        <f t="shared" si="916"/>
        <v>5.5439062564846438E-3</v>
      </c>
      <c r="AE532" s="24">
        <f t="shared" si="917"/>
        <v>1.303639851111061E-2</v>
      </c>
    </row>
    <row r="533" spans="1:31" x14ac:dyDescent="0.3">
      <c r="A533" s="10" t="s">
        <v>3889</v>
      </c>
      <c r="B533" s="10" t="s">
        <v>3890</v>
      </c>
      <c r="C533" s="10" t="s">
        <v>3891</v>
      </c>
      <c r="D533" s="10" t="s">
        <v>3892</v>
      </c>
      <c r="E533" s="10" t="s">
        <v>3893</v>
      </c>
      <c r="F533" s="10" t="s">
        <v>3894</v>
      </c>
      <c r="G533" s="10" t="s">
        <v>3895</v>
      </c>
      <c r="H533" s="10" t="s">
        <v>3896</v>
      </c>
      <c r="I533" s="10" t="s">
        <v>3897</v>
      </c>
      <c r="J533" s="23">
        <f t="shared" si="918"/>
        <v>45364</v>
      </c>
      <c r="K533" s="24">
        <f t="shared" si="919"/>
        <v>-2.8771080728500209E-3</v>
      </c>
      <c r="L533" s="24">
        <f t="shared" si="920"/>
        <v>-3.9243622596673022E-3</v>
      </c>
      <c r="M533" s="24">
        <f t="shared" si="921"/>
        <v>-4.4650634002330047E-3</v>
      </c>
      <c r="N533" s="24">
        <f t="shared" si="922"/>
        <v>-5.7878834083786579E-3</v>
      </c>
      <c r="O533" s="24">
        <f t="shared" si="923"/>
        <v>-1.9224110138629236E-3</v>
      </c>
      <c r="P533" s="24">
        <f t="shared" si="924"/>
        <v>-1.8133652107403808E-3</v>
      </c>
      <c r="Q533" s="24">
        <f t="shared" si="925"/>
        <v>6.9635102081564426E-3</v>
      </c>
      <c r="R533" s="24">
        <f t="shared" si="926"/>
        <v>-1.9474894212508032E-2</v>
      </c>
      <c r="S533" s="26">
        <f t="shared" si="927"/>
        <v>45364</v>
      </c>
      <c r="T533" s="24">
        <f t="shared" si="928"/>
        <v>8.606013383336289E-3</v>
      </c>
      <c r="U533" s="24">
        <f t="shared" si="929"/>
        <v>6.5919663374110083E-3</v>
      </c>
      <c r="W533" s="26">
        <f t="shared" si="930"/>
        <v>45364</v>
      </c>
      <c r="X533" s="24">
        <f t="shared" si="931"/>
        <v>6.5919663374110083E-3</v>
      </c>
      <c r="Y533" s="24">
        <f t="shared" si="932"/>
        <v>7.381535978988509E-3</v>
      </c>
      <c r="Z533" s="24">
        <f t="shared" si="933"/>
        <v>5.3456380869926169E-3</v>
      </c>
      <c r="AA533" s="24">
        <f t="shared" si="934"/>
        <v>8.1804706495131434E-3</v>
      </c>
      <c r="AB533" s="24">
        <f t="shared" si="935"/>
        <v>5.3301253906823925E-3</v>
      </c>
      <c r="AC533" s="24">
        <f t="shared" si="936"/>
        <v>6.9239049724439845E-3</v>
      </c>
      <c r="AD533" s="24">
        <f t="shared" si="916"/>
        <v>5.5265673873737863E-3</v>
      </c>
      <c r="AE533" s="24">
        <f t="shared" si="917"/>
        <v>1.3522247707886272E-2</v>
      </c>
    </row>
    <row r="534" spans="1:31" x14ac:dyDescent="0.3">
      <c r="A534" s="10" t="s">
        <v>3898</v>
      </c>
      <c r="B534" s="10" t="s">
        <v>3899</v>
      </c>
      <c r="C534" s="10" t="s">
        <v>3900</v>
      </c>
      <c r="D534" s="10" t="s">
        <v>3901</v>
      </c>
      <c r="E534" s="10" t="s">
        <v>3902</v>
      </c>
      <c r="F534" s="10" t="s">
        <v>3903</v>
      </c>
      <c r="G534" s="10" t="s">
        <v>3904</v>
      </c>
      <c r="H534" s="10" t="s">
        <v>3905</v>
      </c>
      <c r="I534" s="10" t="s">
        <v>3906</v>
      </c>
      <c r="J534" s="23">
        <f t="shared" si="918"/>
        <v>45365</v>
      </c>
      <c r="K534" s="24">
        <f t="shared" si="919"/>
        <v>3.2371925358798403E-3</v>
      </c>
      <c r="L534" s="24">
        <f t="shared" si="920"/>
        <v>2.4513334495823713E-4</v>
      </c>
      <c r="M534" s="24">
        <f t="shared" si="921"/>
        <v>3.7667385017776667E-3</v>
      </c>
      <c r="N534" s="24">
        <f t="shared" si="922"/>
        <v>-6.7746266834847191E-3</v>
      </c>
      <c r="O534" s="24">
        <f t="shared" si="923"/>
        <v>1.0037325931951946E-2</v>
      </c>
      <c r="P534" s="24">
        <f t="shared" si="924"/>
        <v>6.2618932839417774E-3</v>
      </c>
      <c r="Q534" s="24">
        <f t="shared" si="925"/>
        <v>2.4414425579377674E-3</v>
      </c>
      <c r="R534" s="24">
        <f t="shared" si="926"/>
        <v>-1.4747608610700569E-2</v>
      </c>
      <c r="S534" s="26">
        <f t="shared" si="927"/>
        <v>45365</v>
      </c>
      <c r="T534" s="24">
        <f t="shared" si="928"/>
        <v>8.3141995473249228E-3</v>
      </c>
      <c r="U534" s="24">
        <f t="shared" si="929"/>
        <v>6.6050748109503041E-3</v>
      </c>
      <c r="W534" s="26">
        <f t="shared" si="930"/>
        <v>45365</v>
      </c>
      <c r="X534" s="24">
        <f t="shared" si="931"/>
        <v>6.6050748109503041E-3</v>
      </c>
      <c r="Y534" s="24">
        <f t="shared" si="932"/>
        <v>7.3681009429797757E-3</v>
      </c>
      <c r="Z534" s="24">
        <f t="shared" si="933"/>
        <v>5.1516456539707203E-3</v>
      </c>
      <c r="AA534" s="24">
        <f t="shared" si="934"/>
        <v>8.279583590760883E-3</v>
      </c>
      <c r="AB534" s="24">
        <f t="shared" si="935"/>
        <v>5.5068196113270008E-3</v>
      </c>
      <c r="AC534" s="24">
        <f t="shared" si="936"/>
        <v>7.0071209797914931E-3</v>
      </c>
      <c r="AD534" s="24">
        <f t="shared" si="916"/>
        <v>5.4612055452715625E-3</v>
      </c>
      <c r="AE534" s="24">
        <f t="shared" si="917"/>
        <v>1.3679018530620592E-2</v>
      </c>
    </row>
    <row r="535" spans="1:31" x14ac:dyDescent="0.3">
      <c r="A535" s="10" t="s">
        <v>3907</v>
      </c>
      <c r="B535" s="10" t="s">
        <v>3908</v>
      </c>
      <c r="C535" s="10" t="s">
        <v>3909</v>
      </c>
      <c r="D535" s="10" t="s">
        <v>3910</v>
      </c>
      <c r="E535" s="10" t="s">
        <v>3911</v>
      </c>
      <c r="F535" s="10" t="s">
        <v>3912</v>
      </c>
      <c r="G535" s="10" t="s">
        <v>3913</v>
      </c>
      <c r="H535" s="10" t="s">
        <v>3914</v>
      </c>
      <c r="I535" s="10" t="s">
        <v>3915</v>
      </c>
      <c r="J535" s="23">
        <f t="shared" si="918"/>
        <v>45366</v>
      </c>
      <c r="K535" s="24">
        <f t="shared" si="919"/>
        <v>4.5505405490591233E-3</v>
      </c>
      <c r="L535" s="24">
        <f t="shared" si="920"/>
        <v>5.6998484082870782E-3</v>
      </c>
      <c r="M535" s="24">
        <f t="shared" si="921"/>
        <v>4.3765081520492632E-3</v>
      </c>
      <c r="N535" s="24">
        <f t="shared" si="922"/>
        <v>9.2646134308527195E-4</v>
      </c>
      <c r="O535" s="24">
        <f t="shared" si="923"/>
        <v>5.780141423952001E-3</v>
      </c>
      <c r="P535" s="24">
        <f t="shared" si="924"/>
        <v>8.8250571107266751E-3</v>
      </c>
      <c r="Q535" s="24">
        <f t="shared" si="925"/>
        <v>1.2758539691174242E-2</v>
      </c>
      <c r="R535" s="24">
        <f t="shared" si="926"/>
        <v>-1.1212471330769525E-2</v>
      </c>
      <c r="S535" s="26">
        <f t="shared" si="927"/>
        <v>45366</v>
      </c>
      <c r="T535" s="24">
        <f t="shared" si="928"/>
        <v>8.0458875556007683E-3</v>
      </c>
      <c r="U535" s="24">
        <f t="shared" si="929"/>
        <v>6.2823678988344267E-3</v>
      </c>
      <c r="W535" s="26">
        <f t="shared" si="930"/>
        <v>45366</v>
      </c>
      <c r="X535" s="24">
        <f t="shared" si="931"/>
        <v>6.2823678988344267E-3</v>
      </c>
      <c r="Y535" s="24">
        <f t="shared" si="932"/>
        <v>7.1175530772941663E-3</v>
      </c>
      <c r="Z535" s="24">
        <f t="shared" si="933"/>
        <v>5.0550128936372391E-3</v>
      </c>
      <c r="AA535" s="24">
        <f t="shared" si="934"/>
        <v>7.9781653389009062E-3</v>
      </c>
      <c r="AB535" s="24">
        <f t="shared" si="935"/>
        <v>5.5273542624900696E-3</v>
      </c>
      <c r="AC535" s="24">
        <f t="shared" si="936"/>
        <v>6.9114414975744668E-3</v>
      </c>
      <c r="AD535" s="24">
        <f t="shared" si="916"/>
        <v>5.8583769918594758E-3</v>
      </c>
      <c r="AE535" s="24">
        <f t="shared" si="917"/>
        <v>1.2919878185248418E-2</v>
      </c>
    </row>
    <row r="536" spans="1:31" x14ac:dyDescent="0.3">
      <c r="A536" s="10" t="s">
        <v>3916</v>
      </c>
      <c r="B536" s="10" t="s">
        <v>3917</v>
      </c>
      <c r="C536" s="10" t="s">
        <v>3918</v>
      </c>
      <c r="D536" s="10" t="s">
        <v>3919</v>
      </c>
      <c r="E536" s="10" t="s">
        <v>3920</v>
      </c>
      <c r="F536" s="10" t="s">
        <v>3921</v>
      </c>
      <c r="G536" s="10" t="s">
        <v>3922</v>
      </c>
      <c r="H536" s="10" t="s">
        <v>3923</v>
      </c>
      <c r="I536" s="10" t="s">
        <v>3924</v>
      </c>
      <c r="J536" s="23">
        <f t="shared" si="918"/>
        <v>45369</v>
      </c>
      <c r="K536" s="24">
        <f t="shared" si="919"/>
        <v>3.3415564907381956E-3</v>
      </c>
      <c r="L536" s="24">
        <f t="shared" si="920"/>
        <v>2.9166750406979247E-3</v>
      </c>
      <c r="M536" s="24">
        <f t="shared" si="921"/>
        <v>3.3617130120215943E-3</v>
      </c>
      <c r="N536" s="24">
        <f t="shared" si="922"/>
        <v>5.218327585039928E-3</v>
      </c>
      <c r="O536" s="24">
        <f t="shared" si="923"/>
        <v>-5.8764646999941439E-3</v>
      </c>
      <c r="P536" s="24">
        <f t="shared" si="924"/>
        <v>2.2794415368234677E-3</v>
      </c>
      <c r="Q536" s="24">
        <f t="shared" si="925"/>
        <v>-5.6519244619687159E-3</v>
      </c>
      <c r="R536" s="24">
        <f t="shared" si="926"/>
        <v>1.2626703035292008E-2</v>
      </c>
      <c r="S536" s="26">
        <f t="shared" si="927"/>
        <v>45369</v>
      </c>
      <c r="T536" s="24">
        <f t="shared" si="928"/>
        <v>3.1121521721538645E-3</v>
      </c>
      <c r="U536" s="24">
        <f t="shared" si="929"/>
        <v>6.303733368636398E-3</v>
      </c>
      <c r="W536" s="26">
        <f t="shared" si="930"/>
        <v>45369</v>
      </c>
      <c r="X536" s="24">
        <f t="shared" si="931"/>
        <v>6.303733368636398E-3</v>
      </c>
      <c r="Y536" s="24">
        <f t="shared" si="932"/>
        <v>7.144111506702612E-3</v>
      </c>
      <c r="Z536" s="24">
        <f t="shared" si="933"/>
        <v>5.013356150460278E-3</v>
      </c>
      <c r="AA536" s="24">
        <f t="shared" si="934"/>
        <v>8.0468910728413376E-3</v>
      </c>
      <c r="AB536" s="24">
        <f t="shared" si="935"/>
        <v>5.8609591430939835E-3</v>
      </c>
      <c r="AC536" s="24">
        <f t="shared" si="936"/>
        <v>6.9009985041673392E-3</v>
      </c>
      <c r="AD536" s="24">
        <f t="shared" si="916"/>
        <v>6.0893237477280615E-3</v>
      </c>
      <c r="AE536" s="24">
        <f t="shared" si="917"/>
        <v>1.3231820431184762E-2</v>
      </c>
    </row>
    <row r="537" spans="1:31" x14ac:dyDescent="0.3">
      <c r="A537" s="10" t="s">
        <v>3925</v>
      </c>
      <c r="B537" s="10" t="s">
        <v>1527</v>
      </c>
      <c r="C537" s="10" t="s">
        <v>3926</v>
      </c>
      <c r="D537" s="10" t="s">
        <v>3927</v>
      </c>
      <c r="E537" s="10" t="s">
        <v>3928</v>
      </c>
      <c r="F537" s="10" t="s">
        <v>3929</v>
      </c>
      <c r="G537" s="10" t="s">
        <v>3930</v>
      </c>
      <c r="H537" s="10" t="s">
        <v>3931</v>
      </c>
      <c r="I537" s="10" t="s">
        <v>3932</v>
      </c>
      <c r="J537" s="23">
        <f t="shared" si="918"/>
        <v>45370</v>
      </c>
      <c r="K537" s="24">
        <f t="shared" si="919"/>
        <v>6.5787673508637123E-3</v>
      </c>
      <c r="L537" s="24">
        <f t="shared" si="920"/>
        <v>8.2887251795389361E-3</v>
      </c>
      <c r="M537" s="24">
        <f t="shared" si="921"/>
        <v>1.4202993554026655E-3</v>
      </c>
      <c r="N537" s="24">
        <f t="shared" si="922"/>
        <v>6.7728821628123548E-3</v>
      </c>
      <c r="O537" s="24">
        <f t="shared" si="923"/>
        <v>-4.7384382107606982E-5</v>
      </c>
      <c r="P537" s="24">
        <f t="shared" si="924"/>
        <v>8.5783396922769484E-3</v>
      </c>
      <c r="Q537" s="24">
        <f t="shared" si="925"/>
        <v>-6.2364957768610285E-3</v>
      </c>
      <c r="R537" s="24">
        <f t="shared" si="926"/>
        <v>1.9103453502070211E-2</v>
      </c>
      <c r="S537" s="26">
        <f t="shared" si="927"/>
        <v>45370</v>
      </c>
      <c r="T537" s="24">
        <f t="shared" si="928"/>
        <v>3.5326815778977433E-3</v>
      </c>
      <c r="U537" s="24">
        <f t="shared" si="929"/>
        <v>6.2271370670739174E-3</v>
      </c>
      <c r="W537" s="26">
        <f t="shared" si="930"/>
        <v>45370</v>
      </c>
      <c r="X537" s="24">
        <f t="shared" si="931"/>
        <v>6.2271370670739174E-3</v>
      </c>
      <c r="Y537" s="24">
        <f t="shared" si="932"/>
        <v>7.1262098523018763E-3</v>
      </c>
      <c r="Z537" s="24">
        <f t="shared" si="933"/>
        <v>4.9685172879945375E-3</v>
      </c>
      <c r="AA537" s="24">
        <f t="shared" si="934"/>
        <v>7.770661551810774E-3</v>
      </c>
      <c r="AB537" s="24">
        <f t="shared" si="935"/>
        <v>5.7974283725626668E-3</v>
      </c>
      <c r="AC537" s="24">
        <f t="shared" si="936"/>
        <v>7.0296342562382397E-3</v>
      </c>
      <c r="AD537" s="24">
        <f t="shared" si="916"/>
        <v>6.4093867674279428E-3</v>
      </c>
      <c r="AE537" s="24">
        <f t="shared" si="917"/>
        <v>1.3690027346591409E-2</v>
      </c>
    </row>
    <row r="538" spans="1:31" x14ac:dyDescent="0.3">
      <c r="A538" s="10" t="s">
        <v>3933</v>
      </c>
      <c r="B538" s="10" t="s">
        <v>3934</v>
      </c>
      <c r="C538" s="10" t="s">
        <v>3935</v>
      </c>
      <c r="D538" s="10" t="s">
        <v>2533</v>
      </c>
      <c r="E538" s="10" t="s">
        <v>3936</v>
      </c>
      <c r="F538" s="10" t="s">
        <v>3937</v>
      </c>
      <c r="G538" s="10" t="s">
        <v>3938</v>
      </c>
      <c r="H538" s="10" t="s">
        <v>3939</v>
      </c>
      <c r="I538" s="10" t="s">
        <v>3940</v>
      </c>
      <c r="J538" s="23">
        <f t="shared" si="918"/>
        <v>45371</v>
      </c>
      <c r="K538" s="24">
        <f t="shared" si="919"/>
        <v>9.5920095065760158E-4</v>
      </c>
      <c r="L538" s="24">
        <f t="shared" si="920"/>
        <v>-1.4756810740176318E-3</v>
      </c>
      <c r="M538" s="24">
        <f t="shared" si="921"/>
        <v>6.5004727616553293E-3</v>
      </c>
      <c r="N538" s="24">
        <f t="shared" si="922"/>
        <v>-2.7267028671600357E-3</v>
      </c>
      <c r="O538" s="24">
        <f t="shared" si="923"/>
        <v>2.1323982372174477E-3</v>
      </c>
      <c r="P538" s="24">
        <f t="shared" si="924"/>
        <v>-6.3295833848431293E-4</v>
      </c>
      <c r="Q538" s="24">
        <f t="shared" si="925"/>
        <v>-2.8042694075208763E-3</v>
      </c>
      <c r="R538" s="24">
        <f t="shared" si="926"/>
        <v>-2.4944230379233545E-3</v>
      </c>
      <c r="S538" s="26">
        <f t="shared" si="927"/>
        <v>45371</v>
      </c>
      <c r="T538" s="24">
        <f t="shared" si="928"/>
        <v>2.0530329742571803E-3</v>
      </c>
      <c r="U538" s="24">
        <f t="shared" si="929"/>
        <v>6.2185190453014471E-3</v>
      </c>
      <c r="W538" s="26">
        <f t="shared" si="930"/>
        <v>45371</v>
      </c>
      <c r="X538" s="24">
        <f t="shared" si="931"/>
        <v>6.2185190453014471E-3</v>
      </c>
      <c r="Y538" s="24">
        <f t="shared" si="932"/>
        <v>7.1293406497059224E-3</v>
      </c>
      <c r="Z538" s="24">
        <f t="shared" si="933"/>
        <v>4.9904565690916097E-3</v>
      </c>
      <c r="AA538" s="24">
        <f t="shared" si="934"/>
        <v>7.7210982218881424E-3</v>
      </c>
      <c r="AB538" s="24">
        <f t="shared" si="935"/>
        <v>5.7893186645837005E-3</v>
      </c>
      <c r="AC538" s="24">
        <f t="shared" si="936"/>
        <v>7.0489171773809849E-3</v>
      </c>
      <c r="AD538" s="24">
        <f t="shared" si="916"/>
        <v>6.2366444408067934E-3</v>
      </c>
      <c r="AE538" s="24">
        <f t="shared" si="917"/>
        <v>1.3445920457936448E-2</v>
      </c>
    </row>
    <row r="539" spans="1:31" x14ac:dyDescent="0.3">
      <c r="A539" s="10" t="s">
        <v>3941</v>
      </c>
      <c r="B539" s="10" t="s">
        <v>3942</v>
      </c>
      <c r="C539" s="10" t="s">
        <v>3943</v>
      </c>
      <c r="D539" s="10" t="s">
        <v>3944</v>
      </c>
      <c r="E539" s="10" t="s">
        <v>3945</v>
      </c>
      <c r="F539" s="10" t="s">
        <v>3946</v>
      </c>
      <c r="G539" s="10" t="s">
        <v>3947</v>
      </c>
      <c r="H539" s="10" t="s">
        <v>3948</v>
      </c>
      <c r="I539" s="10" t="s">
        <v>3949</v>
      </c>
      <c r="J539" s="23">
        <f t="shared" si="918"/>
        <v>45372</v>
      </c>
      <c r="K539" s="24">
        <f t="shared" si="919"/>
        <v>7.0920610041396159E-3</v>
      </c>
      <c r="L539" s="24">
        <f t="shared" si="920"/>
        <v>4.7619995422110151E-3</v>
      </c>
      <c r="M539" s="24">
        <f t="shared" si="921"/>
        <v>2.8814799425511683E-3</v>
      </c>
      <c r="N539" s="24">
        <f t="shared" si="922"/>
        <v>1.4718910454372569E-2</v>
      </c>
      <c r="O539" s="24">
        <f t="shared" si="923"/>
        <v>2.2567145829392787E-2</v>
      </c>
      <c r="P539" s="24">
        <f t="shared" si="924"/>
        <v>-4.2751747923027716E-3</v>
      </c>
      <c r="Q539" s="24">
        <f t="shared" si="925"/>
        <v>1.0449573221342545E-2</v>
      </c>
      <c r="R539" s="24">
        <f t="shared" si="926"/>
        <v>1.5827352755809487E-2</v>
      </c>
      <c r="S539" s="26">
        <f t="shared" si="927"/>
        <v>45372</v>
      </c>
      <c r="T539" s="24">
        <f t="shared" si="928"/>
        <v>2.4960849170370569E-3</v>
      </c>
      <c r="U539" s="24">
        <f t="shared" si="929"/>
        <v>6.2788712182715199E-3</v>
      </c>
      <c r="W539" s="26">
        <f t="shared" si="930"/>
        <v>45372</v>
      </c>
      <c r="X539" s="24">
        <f t="shared" si="931"/>
        <v>6.2788712182715199E-3</v>
      </c>
      <c r="Y539" s="24">
        <f t="shared" si="932"/>
        <v>7.0254786822458231E-3</v>
      </c>
      <c r="Z539" s="24">
        <f t="shared" si="933"/>
        <v>4.9646946226592804E-3</v>
      </c>
      <c r="AA539" s="24">
        <f t="shared" si="934"/>
        <v>8.3855838752994825E-3</v>
      </c>
      <c r="AB539" s="24">
        <f t="shared" si="935"/>
        <v>7.1978003306600894E-3</v>
      </c>
      <c r="AC539" s="24">
        <f t="shared" si="936"/>
        <v>6.8743328968210188E-3</v>
      </c>
      <c r="AD539" s="24">
        <f t="shared" si="916"/>
        <v>6.4622977330657822E-3</v>
      </c>
      <c r="AE539" s="24">
        <f t="shared" si="917"/>
        <v>1.3962856833198442E-2</v>
      </c>
    </row>
    <row r="540" spans="1:31" x14ac:dyDescent="0.3">
      <c r="A540" s="10" t="s">
        <v>3950</v>
      </c>
      <c r="B540" s="10" t="s">
        <v>3951</v>
      </c>
      <c r="C540" s="10" t="s">
        <v>3952</v>
      </c>
      <c r="D540" s="10" t="s">
        <v>3953</v>
      </c>
      <c r="E540" s="10" t="s">
        <v>3954</v>
      </c>
      <c r="F540" s="10" t="s">
        <v>3955</v>
      </c>
      <c r="G540" s="10" t="s">
        <v>3956</v>
      </c>
      <c r="H540" s="10" t="s">
        <v>3957</v>
      </c>
      <c r="I540" s="10" t="s">
        <v>3958</v>
      </c>
      <c r="J540" s="23">
        <f t="shared" si="918"/>
        <v>45373</v>
      </c>
      <c r="K540" s="24">
        <f t="shared" si="919"/>
        <v>-9.2649307923151625E-3</v>
      </c>
      <c r="L540" s="24">
        <f t="shared" si="920"/>
        <v>-8.040193539121443E-3</v>
      </c>
      <c r="M540" s="24">
        <f t="shared" si="921"/>
        <v>-6.9803469457604406E-3</v>
      </c>
      <c r="N540" s="24">
        <f t="shared" si="922"/>
        <v>-8.7290669166980583E-3</v>
      </c>
      <c r="O540" s="24">
        <f t="shared" si="923"/>
        <v>-1.500560687159691E-2</v>
      </c>
      <c r="P540" s="24">
        <f t="shared" si="924"/>
        <v>-7.1707920669074054E-3</v>
      </c>
      <c r="Q540" s="24">
        <f t="shared" si="925"/>
        <v>-1.373759417393583E-2</v>
      </c>
      <c r="R540" s="24">
        <f t="shared" si="926"/>
        <v>-2.8953311118004033E-3</v>
      </c>
      <c r="S540" s="26">
        <f t="shared" si="927"/>
        <v>45373</v>
      </c>
      <c r="T540" s="24">
        <f t="shared" si="928"/>
        <v>6.6396790152485298E-3</v>
      </c>
      <c r="U540" s="24">
        <f t="shared" si="929"/>
        <v>6.7308193325179436E-3</v>
      </c>
      <c r="W540" s="26">
        <f t="shared" si="930"/>
        <v>45373</v>
      </c>
      <c r="X540" s="24">
        <f t="shared" si="931"/>
        <v>6.7308193325179436E-3</v>
      </c>
      <c r="Y540" s="24">
        <f t="shared" si="932"/>
        <v>7.2725648526451537E-3</v>
      </c>
      <c r="Z540" s="24">
        <f t="shared" si="933"/>
        <v>5.331876838269925E-3</v>
      </c>
      <c r="AA540" s="24">
        <f t="shared" si="934"/>
        <v>8.4760590811722315E-3</v>
      </c>
      <c r="AB540" s="24">
        <f t="shared" si="935"/>
        <v>8.1460067202652562E-3</v>
      </c>
      <c r="AC540" s="24">
        <f t="shared" si="936"/>
        <v>7.090971182809231E-3</v>
      </c>
      <c r="AD540" s="24">
        <f t="shared" si="916"/>
        <v>7.170231532152474E-3</v>
      </c>
      <c r="AE540" s="24">
        <f t="shared" si="917"/>
        <v>1.3957725136881751E-2</v>
      </c>
    </row>
    <row r="541" spans="1:31" x14ac:dyDescent="0.3">
      <c r="A541" s="10" t="s">
        <v>3959</v>
      </c>
      <c r="B541" s="10" t="s">
        <v>3960</v>
      </c>
      <c r="C541" s="10" t="s">
        <v>3961</v>
      </c>
      <c r="D541" s="10" t="s">
        <v>3962</v>
      </c>
      <c r="E541" s="10" t="s">
        <v>3963</v>
      </c>
      <c r="F541" s="10" t="s">
        <v>3964</v>
      </c>
      <c r="G541" s="10" t="s">
        <v>3965</v>
      </c>
      <c r="H541" s="10" t="s">
        <v>3966</v>
      </c>
      <c r="I541" s="10" t="s">
        <v>3967</v>
      </c>
      <c r="J541" s="23">
        <f t="shared" ref="J541:J548" si="937">DATEVALUE(A541)</f>
        <v>45376</v>
      </c>
      <c r="K541" s="24">
        <f t="shared" ref="K541:K548" si="938">B541/B540-1</f>
        <v>-2.8812952997170349E-3</v>
      </c>
      <c r="L541" s="24">
        <f t="shared" ref="L541:L548" si="939">C541/C540-1</f>
        <v>-4.2910741165104183E-3</v>
      </c>
      <c r="M541" s="24">
        <f t="shared" ref="M541:M548" si="940">D541/D540-1</f>
        <v>-3.3287679930341652E-3</v>
      </c>
      <c r="N541" s="24">
        <f t="shared" ref="N541:N548" si="941">E541/E540-1</f>
        <v>-4.0998222996840861E-3</v>
      </c>
      <c r="O541" s="24">
        <f t="shared" ref="O541:O548" si="942">F541/F540-1</f>
        <v>3.4388460500218709E-3</v>
      </c>
      <c r="P541" s="24">
        <f t="shared" ref="P541:P548" si="943">G541/G540-1</f>
        <v>-4.4396616447269777E-3</v>
      </c>
      <c r="Q541" s="24">
        <f t="shared" ref="Q541:Q548" si="944">H541/H540-1</f>
        <v>-2.8156232907365908E-3</v>
      </c>
      <c r="R541" s="24">
        <f t="shared" ref="R541:R548" si="945">I541/I540-1</f>
        <v>-7.6373672325833475E-3</v>
      </c>
      <c r="S541" s="26">
        <f t="shared" ref="S541:S548" si="946">J541</f>
        <v>45376</v>
      </c>
      <c r="T541" s="24">
        <f t="shared" ref="T541:T548" si="947">STDEV(K537:K541)</f>
        <v>6.844788621950375E-3</v>
      </c>
      <c r="U541" s="24">
        <f t="shared" ref="U541:U548" si="948">X541</f>
        <v>6.1425324803010429E-3</v>
      </c>
      <c r="W541" s="26">
        <f t="shared" ref="W541:W548" si="949">J541</f>
        <v>45376</v>
      </c>
      <c r="X541" s="24">
        <f t="shared" ref="X541:X548" si="950">STDEV(K522:K541)</f>
        <v>6.1425324803010429E-3</v>
      </c>
      <c r="Y541" s="24">
        <f t="shared" ref="Y541:Y548" si="951">STDEV(L522:L541)</f>
        <v>6.6843880620534417E-3</v>
      </c>
      <c r="Z541" s="24">
        <f t="shared" ref="Z541:Z548" si="952">STDEV(M522:M541)</f>
        <v>5.2017795809833145E-3</v>
      </c>
      <c r="AA541" s="24">
        <f t="shared" ref="AA541:AA548" si="953">STDEV(N522:N541)</f>
        <v>8.0689898505357655E-3</v>
      </c>
      <c r="AB541" s="24">
        <f t="shared" ref="AB541:AB548" si="954">STDEV(O522:O541)</f>
        <v>8.1378495934832894E-3</v>
      </c>
      <c r="AC541" s="24">
        <f t="shared" ref="AC541:AC548" si="955">STDEV(P522:P541)</f>
        <v>6.4489165665224599E-3</v>
      </c>
      <c r="AD541" s="24">
        <f t="shared" si="916"/>
        <v>6.9532639061481568E-3</v>
      </c>
      <c r="AE541" s="24">
        <f t="shared" si="917"/>
        <v>1.3530105302498582E-2</v>
      </c>
    </row>
    <row r="542" spans="1:31" x14ac:dyDescent="0.3">
      <c r="A542" s="10" t="s">
        <v>3968</v>
      </c>
      <c r="B542" s="10" t="s">
        <v>3969</v>
      </c>
      <c r="C542" s="10" t="s">
        <v>3970</v>
      </c>
      <c r="D542" s="10" t="s">
        <v>3971</v>
      </c>
      <c r="E542" s="10" t="s">
        <v>3972</v>
      </c>
      <c r="F542" s="10" t="s">
        <v>3973</v>
      </c>
      <c r="G542" s="10" t="s">
        <v>3974</v>
      </c>
      <c r="H542" s="10" t="s">
        <v>3975</v>
      </c>
      <c r="I542" s="10" t="s">
        <v>3976</v>
      </c>
      <c r="J542" s="23">
        <f t="shared" si="937"/>
        <v>45377</v>
      </c>
      <c r="K542" s="24">
        <f t="shared" si="938"/>
        <v>-7.4170842513697766E-3</v>
      </c>
      <c r="L542" s="24">
        <f t="shared" si="939"/>
        <v>-8.6442037705575236E-3</v>
      </c>
      <c r="M542" s="24">
        <f t="shared" si="940"/>
        <v>-4.2135342725054814E-3</v>
      </c>
      <c r="N542" s="24">
        <f t="shared" si="941"/>
        <v>-1.605575294817374E-2</v>
      </c>
      <c r="O542" s="24">
        <f t="shared" si="942"/>
        <v>7.2518012538602683E-4</v>
      </c>
      <c r="P542" s="24">
        <f t="shared" si="943"/>
        <v>-2.0110305023051112E-3</v>
      </c>
      <c r="Q542" s="24">
        <f t="shared" si="944"/>
        <v>-5.9525664599370254E-3</v>
      </c>
      <c r="R542" s="24">
        <f t="shared" si="945"/>
        <v>-2.6371855637435049E-2</v>
      </c>
      <c r="S542" s="26">
        <f t="shared" si="946"/>
        <v>45377</v>
      </c>
      <c r="T542" s="24">
        <f t="shared" si="947"/>
        <v>6.5929107401879695E-3</v>
      </c>
      <c r="U542" s="24">
        <f t="shared" si="948"/>
        <v>5.8113193757459922E-3</v>
      </c>
      <c r="W542" s="26">
        <f t="shared" si="949"/>
        <v>45377</v>
      </c>
      <c r="X542" s="24">
        <f t="shared" si="950"/>
        <v>5.8113193757459922E-3</v>
      </c>
      <c r="Y542" s="24">
        <f t="shared" si="951"/>
        <v>6.1418025426617558E-3</v>
      </c>
      <c r="Z542" s="24">
        <f t="shared" si="952"/>
        <v>5.2047922163132084E-3</v>
      </c>
      <c r="AA542" s="24">
        <f t="shared" si="953"/>
        <v>8.2520681888300813E-3</v>
      </c>
      <c r="AB542" s="24">
        <f t="shared" si="954"/>
        <v>8.0615259486354566E-3</v>
      </c>
      <c r="AC542" s="24">
        <f t="shared" si="955"/>
        <v>5.48771454675111E-3</v>
      </c>
      <c r="AD542" s="24">
        <f t="shared" si="916"/>
        <v>7.1313015043361835E-3</v>
      </c>
      <c r="AE542" s="24">
        <f t="shared" si="917"/>
        <v>1.3077305345450846E-2</v>
      </c>
    </row>
    <row r="543" spans="1:31" x14ac:dyDescent="0.3">
      <c r="A543" s="10" t="s">
        <v>3977</v>
      </c>
      <c r="B543" s="10" t="s">
        <v>3978</v>
      </c>
      <c r="C543" s="10" t="s">
        <v>3979</v>
      </c>
      <c r="D543" s="10" t="s">
        <v>3980</v>
      </c>
      <c r="E543" s="10" t="s">
        <v>3981</v>
      </c>
      <c r="F543" s="10" t="s">
        <v>3982</v>
      </c>
      <c r="G543" s="10" t="s">
        <v>3983</v>
      </c>
      <c r="H543" s="10" t="s">
        <v>3984</v>
      </c>
      <c r="I543" s="10" t="s">
        <v>3985</v>
      </c>
      <c r="J543" s="23">
        <f t="shared" si="937"/>
        <v>45378</v>
      </c>
      <c r="K543" s="24">
        <f t="shared" si="938"/>
        <v>-8.2425461531511202E-3</v>
      </c>
      <c r="L543" s="24">
        <f t="shared" si="939"/>
        <v>-7.9583847538894359E-3</v>
      </c>
      <c r="M543" s="24">
        <f t="shared" si="940"/>
        <v>-7.4026009632521816E-3</v>
      </c>
      <c r="N543" s="24">
        <f t="shared" si="941"/>
        <v>-6.3217026663501263E-3</v>
      </c>
      <c r="O543" s="24">
        <f t="shared" si="942"/>
        <v>2.3375955492179745E-3</v>
      </c>
      <c r="P543" s="24">
        <f t="shared" si="943"/>
        <v>-9.0779484441041447E-3</v>
      </c>
      <c r="Q543" s="24">
        <f t="shared" si="944"/>
        <v>-5.7311261600200281E-3</v>
      </c>
      <c r="R543" s="24">
        <f t="shared" si="945"/>
        <v>-8.8186719017794291E-3</v>
      </c>
      <c r="S543" s="26">
        <f t="shared" si="946"/>
        <v>45378</v>
      </c>
      <c r="T543" s="24">
        <f t="shared" si="947"/>
        <v>6.7375547421790393E-3</v>
      </c>
      <c r="U543" s="24">
        <f t="shared" si="948"/>
        <v>6.1246559038655264E-3</v>
      </c>
      <c r="W543" s="26">
        <f t="shared" si="949"/>
        <v>45378</v>
      </c>
      <c r="X543" s="24">
        <f t="shared" si="950"/>
        <v>6.1246559038655264E-3</v>
      </c>
      <c r="Y543" s="24">
        <f t="shared" si="951"/>
        <v>6.3456192399903135E-3</v>
      </c>
      <c r="Z543" s="24">
        <f t="shared" si="952"/>
        <v>5.6132351030651739E-3</v>
      </c>
      <c r="AA543" s="24">
        <f t="shared" si="953"/>
        <v>8.3038142670681155E-3</v>
      </c>
      <c r="AB543" s="24">
        <f t="shared" si="954"/>
        <v>7.9748780815861488E-3</v>
      </c>
      <c r="AC543" s="24">
        <f t="shared" si="955"/>
        <v>5.8537431075741534E-3</v>
      </c>
      <c r="AD543" s="24">
        <f t="shared" si="916"/>
        <v>7.2548561471905961E-3</v>
      </c>
      <c r="AE543" s="24">
        <f t="shared" si="917"/>
        <v>1.3108047859043384E-2</v>
      </c>
    </row>
    <row r="544" spans="1:31" x14ac:dyDescent="0.3">
      <c r="A544" s="10" t="s">
        <v>3986</v>
      </c>
      <c r="B544" s="10" t="s">
        <v>3987</v>
      </c>
      <c r="C544" s="10" t="s">
        <v>3988</v>
      </c>
      <c r="D544" s="10" t="s">
        <v>3989</v>
      </c>
      <c r="E544" s="10" t="s">
        <v>3990</v>
      </c>
      <c r="F544" s="10" t="s">
        <v>3991</v>
      </c>
      <c r="G544" s="10" t="s">
        <v>3992</v>
      </c>
      <c r="H544" s="10" t="s">
        <v>3993</v>
      </c>
      <c r="I544" s="10" t="s">
        <v>3994</v>
      </c>
      <c r="J544" s="23">
        <f t="shared" si="937"/>
        <v>45379</v>
      </c>
      <c r="K544" s="24">
        <f t="shared" si="938"/>
        <v>2.4798462970667678E-3</v>
      </c>
      <c r="L544" s="24">
        <f t="shared" si="939"/>
        <v>2.7174120856010564E-3</v>
      </c>
      <c r="M544" s="24">
        <f t="shared" si="940"/>
        <v>-2.4030715120935131E-3</v>
      </c>
      <c r="N544" s="24">
        <f t="shared" si="941"/>
        <v>8.1216010701390395E-4</v>
      </c>
      <c r="O544" s="24">
        <f t="shared" si="942"/>
        <v>6.5649851908859969E-3</v>
      </c>
      <c r="P544" s="24">
        <f t="shared" si="943"/>
        <v>4.377201946100806E-3</v>
      </c>
      <c r="Q544" s="24">
        <f t="shared" si="944"/>
        <v>5.5497395406329808E-3</v>
      </c>
      <c r="R544" s="24">
        <f t="shared" si="945"/>
        <v>-3.9333221551530739E-3</v>
      </c>
      <c r="S544" s="26">
        <f t="shared" si="946"/>
        <v>45379</v>
      </c>
      <c r="T544" s="24">
        <f t="shared" si="947"/>
        <v>4.8724170131846196E-3</v>
      </c>
      <c r="U544" s="24">
        <f t="shared" si="948"/>
        <v>6.1294188013421977E-3</v>
      </c>
      <c r="W544" s="26">
        <f t="shared" si="949"/>
        <v>45379</v>
      </c>
      <c r="X544" s="24">
        <f t="shared" si="950"/>
        <v>6.1294188013421977E-3</v>
      </c>
      <c r="Y544" s="24">
        <f t="shared" si="951"/>
        <v>6.3528517958238761E-3</v>
      </c>
      <c r="Z544" s="24">
        <f t="shared" si="952"/>
        <v>5.6712443596583419E-3</v>
      </c>
      <c r="AA544" s="24">
        <f t="shared" si="953"/>
        <v>8.1806236521400361E-3</v>
      </c>
      <c r="AB544" s="24">
        <f t="shared" si="954"/>
        <v>7.9862470509709689E-3</v>
      </c>
      <c r="AC544" s="24">
        <f t="shared" si="955"/>
        <v>5.9437816002610487E-3</v>
      </c>
      <c r="AD544" s="24">
        <f t="shared" si="916"/>
        <v>6.9776244772484534E-3</v>
      </c>
      <c r="AE544" s="24">
        <f t="shared" si="917"/>
        <v>1.3088697392123441E-2</v>
      </c>
    </row>
    <row r="545" spans="1:31" x14ac:dyDescent="0.3">
      <c r="A545" s="10" t="s">
        <v>3995</v>
      </c>
      <c r="B545" s="10" t="s">
        <v>3996</v>
      </c>
      <c r="C545" s="10" t="s">
        <v>3997</v>
      </c>
      <c r="D545" s="10" t="s">
        <v>3998</v>
      </c>
      <c r="E545" s="10" t="s">
        <v>3999</v>
      </c>
      <c r="F545" s="10" t="s">
        <v>4000</v>
      </c>
      <c r="G545" s="10" t="s">
        <v>4001</v>
      </c>
      <c r="H545" s="10" t="s">
        <v>4002</v>
      </c>
      <c r="I545" s="10" t="s">
        <v>4003</v>
      </c>
      <c r="J545" s="23">
        <f t="shared" si="937"/>
        <v>45380</v>
      </c>
      <c r="K545" s="24">
        <f t="shared" si="938"/>
        <v>1.3751625102247367E-3</v>
      </c>
      <c r="L545" s="24">
        <f t="shared" si="939"/>
        <v>-2.0058421104816038E-3</v>
      </c>
      <c r="M545" s="24">
        <f t="shared" si="940"/>
        <v>3.8024919243191402E-3</v>
      </c>
      <c r="N545" s="24">
        <f t="shared" si="941"/>
        <v>-9.1588234826123216E-3</v>
      </c>
      <c r="O545" s="24">
        <f t="shared" si="942"/>
        <v>1.8477543123921025E-2</v>
      </c>
      <c r="P545" s="24">
        <f t="shared" si="943"/>
        <v>3.6798574624676839E-3</v>
      </c>
      <c r="Q545" s="24">
        <f t="shared" si="944"/>
        <v>5.4563927599313722E-3</v>
      </c>
      <c r="R545" s="24">
        <f t="shared" si="945"/>
        <v>-2.3752744208230148E-2</v>
      </c>
      <c r="S545" s="26">
        <f t="shared" si="946"/>
        <v>45380</v>
      </c>
      <c r="T545" s="24">
        <f t="shared" si="947"/>
        <v>4.9030614683255652E-3</v>
      </c>
      <c r="U545" s="24">
        <f t="shared" si="948"/>
        <v>6.130063048364295E-3</v>
      </c>
      <c r="W545" s="26">
        <f t="shared" si="949"/>
        <v>45380</v>
      </c>
      <c r="X545" s="24">
        <f t="shared" si="950"/>
        <v>6.130063048364295E-3</v>
      </c>
      <c r="Y545" s="24">
        <f t="shared" si="951"/>
        <v>6.3178296891130484E-3</v>
      </c>
      <c r="Z545" s="24">
        <f t="shared" si="952"/>
        <v>5.4691257493752173E-3</v>
      </c>
      <c r="AA545" s="24">
        <f t="shared" si="953"/>
        <v>8.2468743318950318E-3</v>
      </c>
      <c r="AB545" s="24">
        <f t="shared" si="954"/>
        <v>8.6219045426178201E-3</v>
      </c>
      <c r="AC545" s="24">
        <f t="shared" si="955"/>
        <v>6.0004104110874291E-3</v>
      </c>
      <c r="AD545" s="24">
        <f t="shared" si="916"/>
        <v>7.0371699248497196E-3</v>
      </c>
      <c r="AE545" s="24">
        <f t="shared" si="917"/>
        <v>1.3658627614282425E-2</v>
      </c>
    </row>
    <row r="546" spans="1:31" x14ac:dyDescent="0.3">
      <c r="A546" s="10" t="s">
        <v>4004</v>
      </c>
      <c r="B546" s="10" t="s">
        <v>4005</v>
      </c>
      <c r="C546" s="10" t="s">
        <v>4006</v>
      </c>
      <c r="D546" s="10" t="s">
        <v>4007</v>
      </c>
      <c r="E546" s="10" t="s">
        <v>4008</v>
      </c>
      <c r="F546" s="10" t="s">
        <v>4009</v>
      </c>
      <c r="G546" s="10" t="s">
        <v>4010</v>
      </c>
      <c r="H546" s="10" t="s">
        <v>4011</v>
      </c>
      <c r="I546" s="10" t="s">
        <v>4012</v>
      </c>
      <c r="J546" s="23">
        <f t="shared" si="937"/>
        <v>45383</v>
      </c>
      <c r="K546" s="24">
        <f t="shared" si="938"/>
        <v>7.9791956876038572E-3</v>
      </c>
      <c r="L546" s="24">
        <f t="shared" si="939"/>
        <v>8.0827996596715135E-3</v>
      </c>
      <c r="M546" s="24">
        <f t="shared" si="940"/>
        <v>5.2408010150604145E-3</v>
      </c>
      <c r="N546" s="24">
        <f t="shared" si="941"/>
        <v>1.2437591234429002E-2</v>
      </c>
      <c r="O546" s="24">
        <f t="shared" si="942"/>
        <v>4.583921015514969E-3</v>
      </c>
      <c r="P546" s="24">
        <f t="shared" si="943"/>
        <v>4.5590022643717809E-3</v>
      </c>
      <c r="Q546" s="24">
        <f t="shared" si="944"/>
        <v>4.1667706280095196E-3</v>
      </c>
      <c r="R546" s="24">
        <f t="shared" si="945"/>
        <v>1.3884248831603774E-2</v>
      </c>
      <c r="S546" s="26">
        <f t="shared" si="946"/>
        <v>45383</v>
      </c>
      <c r="T546" s="24">
        <f t="shared" si="947"/>
        <v>6.9234060008137675E-3</v>
      </c>
      <c r="U546" s="24">
        <f t="shared" si="948"/>
        <v>6.2134784433412063E-3</v>
      </c>
      <c r="W546" s="26">
        <f t="shared" si="949"/>
        <v>45383</v>
      </c>
      <c r="X546" s="24">
        <f t="shared" si="950"/>
        <v>6.2134784433412063E-3</v>
      </c>
      <c r="Y546" s="24">
        <f t="shared" si="951"/>
        <v>6.4598816812668942E-3</v>
      </c>
      <c r="Z546" s="24">
        <f t="shared" si="952"/>
        <v>5.5208073781819744E-3</v>
      </c>
      <c r="AA546" s="24">
        <f t="shared" si="953"/>
        <v>8.7441281553146104E-3</v>
      </c>
      <c r="AB546" s="24">
        <f t="shared" si="954"/>
        <v>8.4228123901897746E-3</v>
      </c>
      <c r="AC546" s="24">
        <f t="shared" si="955"/>
        <v>5.9542490031088864E-3</v>
      </c>
      <c r="AD546" s="24">
        <f t="shared" si="916"/>
        <v>7.0726471885084125E-3</v>
      </c>
      <c r="AE546" s="24">
        <f t="shared" si="917"/>
        <v>1.4121939964238587E-2</v>
      </c>
    </row>
    <row r="547" spans="1:31" x14ac:dyDescent="0.3">
      <c r="A547" s="10" t="s">
        <v>4013</v>
      </c>
      <c r="B547" s="10" t="s">
        <v>4014</v>
      </c>
      <c r="C547" s="10" t="s">
        <v>4015</v>
      </c>
      <c r="D547" s="10" t="s">
        <v>4016</v>
      </c>
      <c r="E547" s="10" t="s">
        <v>4017</v>
      </c>
      <c r="F547" s="10" t="s">
        <v>4018</v>
      </c>
      <c r="G547" s="10" t="s">
        <v>4019</v>
      </c>
      <c r="H547" s="10" t="s">
        <v>4020</v>
      </c>
      <c r="I547" s="10" t="s">
        <v>4021</v>
      </c>
      <c r="J547" s="23">
        <f t="shared" si="937"/>
        <v>45384</v>
      </c>
      <c r="K547" s="24">
        <f t="shared" si="938"/>
        <v>1.7264936519059138E-3</v>
      </c>
      <c r="L547" s="24">
        <f t="shared" si="939"/>
        <v>1.708213829962002E-3</v>
      </c>
      <c r="M547" s="24">
        <f t="shared" si="940"/>
        <v>-2.8902791497456004E-3</v>
      </c>
      <c r="N547" s="24">
        <f t="shared" si="941"/>
        <v>2.985150383691737E-3</v>
      </c>
      <c r="O547" s="24">
        <f t="shared" si="942"/>
        <v>4.9140049140048436E-3</v>
      </c>
      <c r="P547" s="24">
        <f t="shared" si="943"/>
        <v>1.1847805896794128E-3</v>
      </c>
      <c r="Q547" s="24">
        <f t="shared" si="944"/>
        <v>3.7084430750882191E-3</v>
      </c>
      <c r="R547" s="24">
        <f t="shared" si="945"/>
        <v>4.5706106194054463E-4</v>
      </c>
      <c r="S547" s="26">
        <f t="shared" si="946"/>
        <v>45384</v>
      </c>
      <c r="T547" s="24">
        <f t="shared" si="947"/>
        <v>5.8517534273725188E-3</v>
      </c>
      <c r="U547" s="24">
        <f t="shared" si="948"/>
        <v>6.1560261261759588E-3</v>
      </c>
      <c r="W547" s="26">
        <f t="shared" si="949"/>
        <v>45384</v>
      </c>
      <c r="X547" s="24">
        <f t="shared" si="950"/>
        <v>6.1560261261759588E-3</v>
      </c>
      <c r="Y547" s="24">
        <f t="shared" si="951"/>
        <v>6.3159721573004188E-3</v>
      </c>
      <c r="Z547" s="24">
        <f t="shared" si="952"/>
        <v>5.6037543245863923E-3</v>
      </c>
      <c r="AA547" s="24">
        <f t="shared" si="953"/>
        <v>8.757081243953635E-3</v>
      </c>
      <c r="AB547" s="24">
        <f t="shared" si="954"/>
        <v>7.9218178080781958E-3</v>
      </c>
      <c r="AC547" s="24">
        <f t="shared" si="955"/>
        <v>5.6927939054189775E-3</v>
      </c>
      <c r="AD547" s="24">
        <f t="shared" si="916"/>
        <v>7.0868919625607391E-3</v>
      </c>
      <c r="AE547" s="24">
        <f t="shared" si="917"/>
        <v>1.410464852335085E-2</v>
      </c>
    </row>
    <row r="548" spans="1:31" x14ac:dyDescent="0.3">
      <c r="A548" s="10" t="s">
        <v>4022</v>
      </c>
      <c r="B548" s="10" t="s">
        <v>4023</v>
      </c>
      <c r="C548" s="10" t="s">
        <v>4024</v>
      </c>
      <c r="D548" s="10" t="s">
        <v>4025</v>
      </c>
      <c r="E548" s="10" t="s">
        <v>4026</v>
      </c>
      <c r="F548" s="10" t="s">
        <v>4027</v>
      </c>
      <c r="G548" s="10" t="s">
        <v>4028</v>
      </c>
      <c r="H548" s="10" t="s">
        <v>4029</v>
      </c>
      <c r="I548" s="10" t="s">
        <v>4030</v>
      </c>
      <c r="J548" s="23">
        <f t="shared" si="937"/>
        <v>45385</v>
      </c>
      <c r="K548" s="24">
        <f t="shared" si="938"/>
        <v>5.0845735367683886E-3</v>
      </c>
      <c r="L548" s="24">
        <f t="shared" si="939"/>
        <v>9.7373685392176945E-4</v>
      </c>
      <c r="M548" s="24">
        <f t="shared" si="940"/>
        <v>8.3198796506933625E-3</v>
      </c>
      <c r="N548" s="24">
        <f t="shared" si="941"/>
        <v>-2.8782166443156454E-3</v>
      </c>
      <c r="O548" s="24">
        <f t="shared" si="942"/>
        <v>2.1554200984755356E-2</v>
      </c>
      <c r="P548" s="24">
        <f t="shared" si="943"/>
        <v>4.6432564972997969E-3</v>
      </c>
      <c r="Q548" s="24">
        <f t="shared" si="944"/>
        <v>7.2533280521842602E-3</v>
      </c>
      <c r="R548" s="24">
        <f t="shared" si="945"/>
        <v>-1.1414223333463203E-2</v>
      </c>
      <c r="S548" s="26">
        <f t="shared" si="946"/>
        <v>45385</v>
      </c>
      <c r="T548" s="24">
        <f t="shared" si="947"/>
        <v>2.784452843815604E-3</v>
      </c>
      <c r="U548" s="24">
        <f t="shared" si="948"/>
        <v>6.237304073758311E-3</v>
      </c>
      <c r="W548" s="26">
        <f t="shared" si="949"/>
        <v>45385</v>
      </c>
      <c r="X548" s="24">
        <f t="shared" si="950"/>
        <v>6.237304073758311E-3</v>
      </c>
      <c r="Y548" s="24">
        <f t="shared" si="951"/>
        <v>6.321729535620115E-3</v>
      </c>
      <c r="Z548" s="24">
        <f t="shared" si="952"/>
        <v>5.5777975385600869E-3</v>
      </c>
      <c r="AA548" s="24">
        <f t="shared" si="953"/>
        <v>8.7649248804379833E-3</v>
      </c>
      <c r="AB548" s="24">
        <f t="shared" si="954"/>
        <v>8.8763137135203889E-3</v>
      </c>
      <c r="AC548" s="24">
        <f t="shared" si="955"/>
        <v>5.7659223947748028E-3</v>
      </c>
      <c r="AD548" s="24">
        <f t="shared" si="916"/>
        <v>7.1824646278468842E-3</v>
      </c>
      <c r="AE548" s="24">
        <f t="shared" si="917"/>
        <v>1.418318565852141E-2</v>
      </c>
    </row>
    <row r="549" spans="1:31" x14ac:dyDescent="0.3">
      <c r="A549" s="10" t="s">
        <v>4031</v>
      </c>
      <c r="B549" s="10" t="s">
        <v>4032</v>
      </c>
      <c r="C549" s="10" t="s">
        <v>4033</v>
      </c>
      <c r="D549" s="10" t="s">
        <v>4034</v>
      </c>
      <c r="E549" s="10" t="s">
        <v>4035</v>
      </c>
      <c r="F549" s="10" t="s">
        <v>4036</v>
      </c>
      <c r="G549" s="10" t="s">
        <v>4037</v>
      </c>
      <c r="H549" s="10" t="s">
        <v>4038</v>
      </c>
      <c r="I549" s="10" t="s">
        <v>4039</v>
      </c>
      <c r="J549" s="23">
        <f>DATEVALUE(A549)</f>
        <v>45390</v>
      </c>
      <c r="K549" s="24">
        <f t="shared" ref="K549:R550" si="956">B549/B548-1</f>
        <v>1.4503855381396979E-2</v>
      </c>
      <c r="L549" s="24">
        <f t="shared" si="956"/>
        <v>1.7230473012648906E-2</v>
      </c>
      <c r="M549" s="24">
        <f t="shared" si="956"/>
        <v>-6.8775415518135263E-3</v>
      </c>
      <c r="N549" s="24">
        <f t="shared" si="956"/>
        <v>2.8541702351724707E-2</v>
      </c>
      <c r="O549" s="24">
        <f t="shared" si="956"/>
        <v>3.4500253678335868E-2</v>
      </c>
      <c r="P549" s="24">
        <f t="shared" si="956"/>
        <v>6.2638816101419081E-3</v>
      </c>
      <c r="Q549" s="24">
        <f t="shared" si="956"/>
        <v>2.0104084102904318E-2</v>
      </c>
      <c r="R549" s="24">
        <f t="shared" si="956"/>
        <v>3.1474794371364023E-2</v>
      </c>
      <c r="S549" s="26">
        <f>J549</f>
        <v>45390</v>
      </c>
      <c r="T549" s="24">
        <f>STDEV(K545:K549)</f>
        <v>5.399841860922963E-3</v>
      </c>
      <c r="U549" s="24">
        <f>X549</f>
        <v>6.8933119526179984E-3</v>
      </c>
      <c r="W549" s="26">
        <f>J549</f>
        <v>45390</v>
      </c>
      <c r="X549" s="24">
        <f t="shared" ref="X549:AC550" si="957">STDEV(K530:K549)</f>
        <v>6.8933119526179984E-3</v>
      </c>
      <c r="Y549" s="24">
        <f t="shared" si="957"/>
        <v>7.3756668546784802E-3</v>
      </c>
      <c r="Z549" s="24">
        <f t="shared" si="957"/>
        <v>5.8610681987247386E-3</v>
      </c>
      <c r="AA549" s="24">
        <f t="shared" si="957"/>
        <v>1.0953690980825308E-2</v>
      </c>
      <c r="AB549" s="24">
        <f t="shared" si="957"/>
        <v>1.1107720006804321E-2</v>
      </c>
      <c r="AC549" s="24">
        <f t="shared" si="957"/>
        <v>5.8767016078070449E-3</v>
      </c>
      <c r="AD549" s="24">
        <f t="shared" si="916"/>
        <v>8.2247428347578134E-3</v>
      </c>
      <c r="AE549" s="24">
        <f t="shared" si="917"/>
        <v>1.6287480796303939E-2</v>
      </c>
    </row>
    <row r="550" spans="1:31" x14ac:dyDescent="0.3">
      <c r="A550" s="10" t="s">
        <v>4040</v>
      </c>
      <c r="B550" s="10" t="s">
        <v>4041</v>
      </c>
      <c r="C550" s="10" t="s">
        <v>4042</v>
      </c>
      <c r="D550" s="10" t="s">
        <v>4043</v>
      </c>
      <c r="E550" s="10" t="s">
        <v>4044</v>
      </c>
      <c r="F550" s="10" t="s">
        <v>4045</v>
      </c>
      <c r="G550" s="10" t="s">
        <v>4046</v>
      </c>
      <c r="H550" s="10" t="s">
        <v>4047</v>
      </c>
      <c r="I550" s="10" t="s">
        <v>4048</v>
      </c>
      <c r="J550" s="23">
        <f>DATEVALUE(A550)</f>
        <v>45391</v>
      </c>
      <c r="K550" s="24">
        <f t="shared" si="956"/>
        <v>9.1413283864116845E-3</v>
      </c>
      <c r="L550" s="24">
        <f t="shared" si="956"/>
        <v>9.6795611866193898E-3</v>
      </c>
      <c r="M550" s="24">
        <f t="shared" si="956"/>
        <v>5.065633387378865E-3</v>
      </c>
      <c r="N550" s="24">
        <f t="shared" si="956"/>
        <v>1.130433978091383E-2</v>
      </c>
      <c r="O550" s="24">
        <f t="shared" si="956"/>
        <v>4.7124549544745875E-3</v>
      </c>
      <c r="P550" s="24">
        <f t="shared" si="956"/>
        <v>7.8517930658201784E-3</v>
      </c>
      <c r="Q550" s="24">
        <f t="shared" si="956"/>
        <v>4.8848065050444145E-3</v>
      </c>
      <c r="R550" s="24">
        <f t="shared" si="956"/>
        <v>1.6785329767651902E-2</v>
      </c>
      <c r="S550" s="26">
        <f>J550</f>
        <v>45391</v>
      </c>
      <c r="T550" s="24">
        <f>STDEV(K546:K550)</f>
        <v>4.7689156537036271E-3</v>
      </c>
      <c r="U550" s="24">
        <f>X550</f>
        <v>7.0420858043692492E-3</v>
      </c>
      <c r="W550" s="26">
        <f>J550</f>
        <v>45391</v>
      </c>
      <c r="X550" s="24">
        <f t="shared" si="957"/>
        <v>7.0420858043692492E-3</v>
      </c>
      <c r="Y550" s="24">
        <f t="shared" si="957"/>
        <v>7.6282121976691576E-3</v>
      </c>
      <c r="Z550" s="24">
        <f t="shared" si="957"/>
        <v>5.2282082408112822E-3</v>
      </c>
      <c r="AA550" s="24">
        <f t="shared" si="957"/>
        <v>1.1247955669241713E-2</v>
      </c>
      <c r="AB550" s="24">
        <f t="shared" si="957"/>
        <v>1.1073070221968953E-2</v>
      </c>
      <c r="AC550" s="24">
        <f t="shared" si="957"/>
        <v>5.9774268156593422E-3</v>
      </c>
      <c r="AD550" s="24">
        <f t="shared" si="916"/>
        <v>8.0747156557765334E-3</v>
      </c>
      <c r="AE550" s="24">
        <f t="shared" si="917"/>
        <v>1.6894386823433454E-2</v>
      </c>
    </row>
  </sheetData>
  <phoneticPr fontId="10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80"/>
  <sheetViews>
    <sheetView topLeftCell="B1" workbookViewId="0">
      <pane ySplit="1" topLeftCell="A278" activePane="bottomLeft" state="frozen"/>
      <selection pane="bottomLeft" activeCell="N280" sqref="N280"/>
    </sheetView>
  </sheetViews>
  <sheetFormatPr defaultColWidth="8.69921875" defaultRowHeight="15.6" x14ac:dyDescent="0.3"/>
  <cols>
    <col min="1" max="2" width="11.69921875" style="8"/>
    <col min="3" max="3" width="13.3984375" customWidth="1"/>
    <col min="4" max="4" width="9.69921875" customWidth="1"/>
    <col min="5" max="5" width="9.69921875" style="8" customWidth="1"/>
    <col min="6" max="7" width="16.8984375" style="9" customWidth="1"/>
    <col min="8" max="8" width="12.69921875" style="9"/>
    <col min="9" max="9" width="11.69921875" customWidth="1"/>
    <col min="10" max="10" width="12.69921875" style="9"/>
  </cols>
  <sheetData>
    <row r="1" spans="1:10" ht="16.2" x14ac:dyDescent="0.3">
      <c r="A1" s="10" t="s">
        <v>0</v>
      </c>
      <c r="B1" s="10"/>
      <c r="C1" s="11" t="s">
        <v>4049</v>
      </c>
      <c r="D1" s="11" t="s">
        <v>4050</v>
      </c>
      <c r="E1" s="12" t="s">
        <v>0</v>
      </c>
      <c r="F1" s="11" t="s">
        <v>4049</v>
      </c>
      <c r="G1" s="11" t="s">
        <v>4050</v>
      </c>
      <c r="H1" s="13" t="s">
        <v>4051</v>
      </c>
      <c r="I1" s="17" t="s">
        <v>0</v>
      </c>
      <c r="J1" s="13" t="s">
        <v>4051</v>
      </c>
    </row>
    <row r="2" spans="1:10" x14ac:dyDescent="0.3">
      <c r="A2" s="14">
        <v>20230103</v>
      </c>
      <c r="B2" s="14" t="str">
        <f>(LEFT(A2,4)&amp;"-"&amp;MID(A2,5,2)&amp;"-"&amp;RIGHT(A2,2))</f>
        <v>2023-01-03</v>
      </c>
      <c r="C2" s="14">
        <v>18169035</v>
      </c>
      <c r="D2" s="14">
        <v>16093948</v>
      </c>
      <c r="E2" s="15">
        <f>DATEVALUE(B2)</f>
        <v>44929</v>
      </c>
      <c r="F2" s="16">
        <f>C2</f>
        <v>18169035</v>
      </c>
      <c r="G2" s="16">
        <f>D2</f>
        <v>16093948</v>
      </c>
      <c r="H2" s="9">
        <f t="shared" ref="H2:H42" si="0">D2/C2</f>
        <v>0.88578991674571594</v>
      </c>
      <c r="I2" s="18">
        <f>E2</f>
        <v>44929</v>
      </c>
      <c r="J2" s="9">
        <f>AVERAGE(H2:H2)</f>
        <v>0.88578991674571594</v>
      </c>
    </row>
    <row r="3" spans="1:10" x14ac:dyDescent="0.3">
      <c r="A3" s="14">
        <v>20230104</v>
      </c>
      <c r="B3" s="14" t="str">
        <f t="shared" ref="B3:B66" si="1">(LEFT(A3,4)&amp;"-"&amp;MID(A3,5,2)&amp;"-"&amp;RIGHT(A3,2))</f>
        <v>2023-01-04</v>
      </c>
      <c r="C3" s="14">
        <v>18244850</v>
      </c>
      <c r="D3" s="14">
        <v>18316728</v>
      </c>
      <c r="E3" s="15">
        <f t="shared" ref="E3:E66" si="2">DATEVALUE(B3)</f>
        <v>44930</v>
      </c>
      <c r="F3" s="16">
        <f t="shared" ref="F3:F66" si="3">C3</f>
        <v>18244850</v>
      </c>
      <c r="G3" s="16">
        <f t="shared" ref="G3:G66" si="4">D3</f>
        <v>18316728</v>
      </c>
      <c r="H3" s="9">
        <f t="shared" si="0"/>
        <v>1.003939632279794</v>
      </c>
      <c r="I3" s="18">
        <f t="shared" ref="I3:I66" si="5">E3</f>
        <v>44930</v>
      </c>
      <c r="J3" s="9">
        <f>AVERAGE(H2:H3)</f>
        <v>0.94486477451275497</v>
      </c>
    </row>
    <row r="4" spans="1:10" x14ac:dyDescent="0.3">
      <c r="A4" s="14">
        <v>20230105</v>
      </c>
      <c r="B4" s="14" t="str">
        <f t="shared" si="1"/>
        <v>2023-01-05</v>
      </c>
      <c r="C4" s="14">
        <v>18163327</v>
      </c>
      <c r="D4" s="14">
        <v>18257468</v>
      </c>
      <c r="E4" s="15">
        <f t="shared" si="2"/>
        <v>44931</v>
      </c>
      <c r="F4" s="16">
        <f t="shared" si="3"/>
        <v>18163327</v>
      </c>
      <c r="G4" s="16">
        <f t="shared" si="4"/>
        <v>18257468</v>
      </c>
      <c r="H4" s="9">
        <f t="shared" si="0"/>
        <v>1.0051830262154064</v>
      </c>
      <c r="I4" s="18">
        <f t="shared" si="5"/>
        <v>44931</v>
      </c>
      <c r="J4" s="9">
        <f>AVERAGE(H2:H4)</f>
        <v>0.96497085841363883</v>
      </c>
    </row>
    <row r="5" spans="1:10" x14ac:dyDescent="0.3">
      <c r="A5" s="14">
        <v>20230106</v>
      </c>
      <c r="B5" s="14" t="str">
        <f t="shared" si="1"/>
        <v>2023-01-06</v>
      </c>
      <c r="C5" s="14">
        <v>18481911</v>
      </c>
      <c r="D5" s="14">
        <v>18641310</v>
      </c>
      <c r="E5" s="15">
        <f t="shared" si="2"/>
        <v>44932</v>
      </c>
      <c r="F5" s="16">
        <f t="shared" si="3"/>
        <v>18481911</v>
      </c>
      <c r="G5" s="16">
        <f t="shared" si="4"/>
        <v>18641310</v>
      </c>
      <c r="H5" s="9">
        <f t="shared" si="0"/>
        <v>1.008624595151443</v>
      </c>
      <c r="I5" s="18">
        <f t="shared" si="5"/>
        <v>44932</v>
      </c>
      <c r="J5" s="9">
        <f>AVERAGE(H2:H5)</f>
        <v>0.97588429259808984</v>
      </c>
    </row>
    <row r="6" spans="1:10" x14ac:dyDescent="0.3">
      <c r="A6" s="14">
        <v>20230109</v>
      </c>
      <c r="B6" s="14" t="str">
        <f t="shared" si="1"/>
        <v>2023-01-09</v>
      </c>
      <c r="C6" s="14">
        <v>18611808</v>
      </c>
      <c r="D6" s="14">
        <v>18583377</v>
      </c>
      <c r="E6" s="15">
        <f t="shared" si="2"/>
        <v>44935</v>
      </c>
      <c r="F6" s="16">
        <f t="shared" si="3"/>
        <v>18611808</v>
      </c>
      <c r="G6" s="16">
        <f t="shared" si="4"/>
        <v>18583377</v>
      </c>
      <c r="H6" s="9">
        <f t="shared" si="0"/>
        <v>0.99847242137894399</v>
      </c>
      <c r="I6" s="18">
        <f t="shared" si="5"/>
        <v>44935</v>
      </c>
      <c r="J6" s="9">
        <f>AVERAGE(H2:H6)</f>
        <v>0.98040191835426072</v>
      </c>
    </row>
    <row r="7" spans="1:10" x14ac:dyDescent="0.3">
      <c r="A7" s="14">
        <v>20230110</v>
      </c>
      <c r="B7" s="14" t="str">
        <f t="shared" si="1"/>
        <v>2023-01-10</v>
      </c>
      <c r="C7" s="14">
        <v>18561411</v>
      </c>
      <c r="D7" s="14">
        <v>17777966</v>
      </c>
      <c r="E7" s="15">
        <f t="shared" si="2"/>
        <v>44936</v>
      </c>
      <c r="F7" s="16">
        <f t="shared" si="3"/>
        <v>18561411</v>
      </c>
      <c r="G7" s="16">
        <f t="shared" si="4"/>
        <v>17777966</v>
      </c>
      <c r="H7" s="9">
        <f t="shared" si="0"/>
        <v>0.95779173253585081</v>
      </c>
      <c r="I7" s="18">
        <f t="shared" si="5"/>
        <v>44936</v>
      </c>
      <c r="J7" s="9">
        <f>AVERAGE(H2:H7)</f>
        <v>0.97663355405119245</v>
      </c>
    </row>
    <row r="8" spans="1:10" x14ac:dyDescent="0.3">
      <c r="A8" s="14">
        <v>20230111</v>
      </c>
      <c r="B8" s="14" t="str">
        <f t="shared" si="1"/>
        <v>2023-01-11</v>
      </c>
      <c r="C8" s="14">
        <v>18781918</v>
      </c>
      <c r="D8" s="14">
        <v>15160981</v>
      </c>
      <c r="E8" s="15">
        <f t="shared" si="2"/>
        <v>44937</v>
      </c>
      <c r="F8" s="16">
        <f t="shared" si="3"/>
        <v>18781918</v>
      </c>
      <c r="G8" s="16">
        <f t="shared" si="4"/>
        <v>15160981</v>
      </c>
      <c r="H8" s="9">
        <f t="shared" si="0"/>
        <v>0.80721154250593574</v>
      </c>
      <c r="I8" s="18">
        <f t="shared" si="5"/>
        <v>44937</v>
      </c>
      <c r="J8" s="9">
        <f>AVERAGE(H2:H8)</f>
        <v>0.95243040954472724</v>
      </c>
    </row>
    <row r="9" spans="1:10" x14ac:dyDescent="0.3">
      <c r="A9" s="14">
        <v>20230112</v>
      </c>
      <c r="B9" s="14" t="str">
        <f t="shared" si="1"/>
        <v>2023-01-12</v>
      </c>
      <c r="C9" s="14">
        <v>19135922</v>
      </c>
      <c r="D9" s="14">
        <v>17817313</v>
      </c>
      <c r="E9" s="15">
        <f t="shared" si="2"/>
        <v>44938</v>
      </c>
      <c r="F9" s="16">
        <f t="shared" si="3"/>
        <v>19135922</v>
      </c>
      <c r="G9" s="16">
        <f t="shared" si="4"/>
        <v>17817313</v>
      </c>
      <c r="H9" s="9">
        <f t="shared" si="0"/>
        <v>0.93109247623396463</v>
      </c>
      <c r="I9" s="18">
        <f t="shared" si="5"/>
        <v>44938</v>
      </c>
      <c r="J9" s="9">
        <f>AVERAGE(H2:H9)</f>
        <v>0.94976316788088189</v>
      </c>
    </row>
    <row r="10" spans="1:10" x14ac:dyDescent="0.3">
      <c r="A10" s="14">
        <v>20230113</v>
      </c>
      <c r="B10" s="14" t="str">
        <f t="shared" si="1"/>
        <v>2023-01-13</v>
      </c>
      <c r="C10" s="14">
        <v>19228027</v>
      </c>
      <c r="D10" s="14">
        <v>19885434</v>
      </c>
      <c r="E10" s="15">
        <f t="shared" si="2"/>
        <v>44939</v>
      </c>
      <c r="F10" s="16">
        <f t="shared" si="3"/>
        <v>19228027</v>
      </c>
      <c r="G10" s="16">
        <f t="shared" si="4"/>
        <v>19885434</v>
      </c>
      <c r="H10" s="9">
        <f t="shared" si="0"/>
        <v>1.0341900393628529</v>
      </c>
      <c r="I10" s="18">
        <f t="shared" si="5"/>
        <v>44939</v>
      </c>
      <c r="J10" s="9">
        <f>AVERAGE(H2:H10)</f>
        <v>0.95914393137887854</v>
      </c>
    </row>
    <row r="11" spans="1:10" x14ac:dyDescent="0.3">
      <c r="A11" s="14">
        <v>20230116</v>
      </c>
      <c r="B11" s="14" t="str">
        <f t="shared" si="1"/>
        <v>2023-01-16</v>
      </c>
      <c r="C11" s="14">
        <v>18660024</v>
      </c>
      <c r="D11" s="14">
        <v>17737282</v>
      </c>
      <c r="E11" s="15">
        <f t="shared" si="2"/>
        <v>44942</v>
      </c>
      <c r="F11" s="16">
        <f t="shared" si="3"/>
        <v>18660024</v>
      </c>
      <c r="G11" s="16">
        <f t="shared" si="4"/>
        <v>17737282</v>
      </c>
      <c r="H11" s="9">
        <f t="shared" si="0"/>
        <v>0.95054979564870867</v>
      </c>
      <c r="I11" s="18">
        <f t="shared" si="5"/>
        <v>44942</v>
      </c>
      <c r="J11" s="9">
        <f>AVERAGE(H2:H11)</f>
        <v>0.95828451780586155</v>
      </c>
    </row>
    <row r="12" spans="1:10" x14ac:dyDescent="0.3">
      <c r="A12" s="14">
        <v>20230117</v>
      </c>
      <c r="B12" s="14" t="str">
        <f t="shared" si="1"/>
        <v>2023-01-17</v>
      </c>
      <c r="C12" s="14">
        <v>18633938</v>
      </c>
      <c r="D12" s="14">
        <v>14290727</v>
      </c>
      <c r="E12" s="15">
        <f t="shared" si="2"/>
        <v>44943</v>
      </c>
      <c r="F12" s="16">
        <f t="shared" si="3"/>
        <v>18633938</v>
      </c>
      <c r="G12" s="16">
        <f t="shared" si="4"/>
        <v>14290727</v>
      </c>
      <c r="H12" s="9">
        <f t="shared" si="0"/>
        <v>0.76691931678639269</v>
      </c>
      <c r="I12" s="18">
        <f t="shared" si="5"/>
        <v>44943</v>
      </c>
      <c r="J12" s="9">
        <f>AVERAGE(H2:H12)</f>
        <v>0.94088768134954615</v>
      </c>
    </row>
    <row r="13" spans="1:10" x14ac:dyDescent="0.3">
      <c r="A13" s="14">
        <v>20230118</v>
      </c>
      <c r="B13" s="14" t="str">
        <f t="shared" si="1"/>
        <v>2023-01-18</v>
      </c>
      <c r="C13" s="14">
        <v>18813876</v>
      </c>
      <c r="D13" s="14">
        <v>16449639</v>
      </c>
      <c r="E13" s="15">
        <f t="shared" si="2"/>
        <v>44944</v>
      </c>
      <c r="F13" s="16">
        <f t="shared" si="3"/>
        <v>18813876</v>
      </c>
      <c r="G13" s="16">
        <f t="shared" si="4"/>
        <v>16449639</v>
      </c>
      <c r="H13" s="9">
        <f t="shared" si="0"/>
        <v>0.87433546388846195</v>
      </c>
      <c r="I13" s="18">
        <f t="shared" si="5"/>
        <v>44944</v>
      </c>
      <c r="J13" s="9">
        <f>AVERAGE(H2:H13)</f>
        <v>0.93534166322778922</v>
      </c>
    </row>
    <row r="14" spans="1:10" x14ac:dyDescent="0.3">
      <c r="A14" s="14">
        <v>20230119</v>
      </c>
      <c r="B14" s="14" t="str">
        <f t="shared" si="1"/>
        <v>2023-01-19</v>
      </c>
      <c r="C14" s="14">
        <v>18706206</v>
      </c>
      <c r="D14" s="14">
        <v>16437930</v>
      </c>
      <c r="E14" s="15">
        <f t="shared" si="2"/>
        <v>44945</v>
      </c>
      <c r="F14" s="16">
        <f t="shared" si="3"/>
        <v>18706206</v>
      </c>
      <c r="G14" s="16">
        <f t="shared" si="4"/>
        <v>16437930</v>
      </c>
      <c r="H14" s="9">
        <f t="shared" si="0"/>
        <v>0.87874206025529711</v>
      </c>
      <c r="I14" s="18">
        <f t="shared" si="5"/>
        <v>44945</v>
      </c>
      <c r="J14" s="9">
        <f>AVERAGE(H2:H14)</f>
        <v>0.93098784761452058</v>
      </c>
    </row>
    <row r="15" spans="1:10" x14ac:dyDescent="0.3">
      <c r="A15" s="14">
        <v>20230120</v>
      </c>
      <c r="B15" s="14" t="str">
        <f t="shared" si="1"/>
        <v>2023-01-20</v>
      </c>
      <c r="C15" s="14">
        <v>18005747</v>
      </c>
      <c r="D15" s="14">
        <v>12915786</v>
      </c>
      <c r="E15" s="15">
        <f t="shared" si="2"/>
        <v>44946</v>
      </c>
      <c r="F15" s="16">
        <f t="shared" si="3"/>
        <v>18005747</v>
      </c>
      <c r="G15" s="16">
        <f t="shared" si="4"/>
        <v>12915786</v>
      </c>
      <c r="H15" s="9">
        <f t="shared" si="0"/>
        <v>0.71731464404114975</v>
      </c>
      <c r="I15" s="18">
        <f t="shared" si="5"/>
        <v>44946</v>
      </c>
      <c r="J15" s="9">
        <f>AVERAGE(H2:H15)</f>
        <v>0.9157254759307083</v>
      </c>
    </row>
    <row r="16" spans="1:10" x14ac:dyDescent="0.3">
      <c r="A16" s="14">
        <v>20230130</v>
      </c>
      <c r="B16" s="14" t="str">
        <f t="shared" si="1"/>
        <v>2023-01-30</v>
      </c>
      <c r="C16" s="14">
        <v>18531377</v>
      </c>
      <c r="D16" s="14">
        <v>13879120</v>
      </c>
      <c r="E16" s="15">
        <f t="shared" si="2"/>
        <v>44956</v>
      </c>
      <c r="F16" s="16">
        <f t="shared" si="3"/>
        <v>18531377</v>
      </c>
      <c r="G16" s="16">
        <f t="shared" si="4"/>
        <v>13879120</v>
      </c>
      <c r="H16" s="9">
        <f t="shared" si="0"/>
        <v>0.74895243888244245</v>
      </c>
      <c r="I16" s="18">
        <f t="shared" si="5"/>
        <v>44956</v>
      </c>
      <c r="J16" s="9">
        <f>AVERAGE(H2:H16)</f>
        <v>0.90460727346082392</v>
      </c>
    </row>
    <row r="17" spans="1:10" x14ac:dyDescent="0.3">
      <c r="A17" s="14">
        <v>20230131</v>
      </c>
      <c r="B17" s="14" t="str">
        <f t="shared" si="1"/>
        <v>2023-01-31</v>
      </c>
      <c r="C17" s="14">
        <v>18883060</v>
      </c>
      <c r="D17" s="14">
        <v>16923732</v>
      </c>
      <c r="E17" s="15">
        <f t="shared" si="2"/>
        <v>44957</v>
      </c>
      <c r="F17" s="16">
        <f t="shared" si="3"/>
        <v>18883060</v>
      </c>
      <c r="G17" s="16">
        <f t="shared" si="4"/>
        <v>16923732</v>
      </c>
      <c r="H17" s="9">
        <f t="shared" si="0"/>
        <v>0.89623885111840984</v>
      </c>
      <c r="I17" s="18">
        <f t="shared" si="5"/>
        <v>44957</v>
      </c>
      <c r="J17" s="9">
        <f>AVERAGE(H2:H17)</f>
        <v>0.90408424706442303</v>
      </c>
    </row>
    <row r="18" spans="1:10" x14ac:dyDescent="0.3">
      <c r="A18" s="14">
        <v>20230201</v>
      </c>
      <c r="B18" s="14" t="str">
        <f t="shared" si="1"/>
        <v>2023-02-01</v>
      </c>
      <c r="C18" s="14">
        <v>19101335</v>
      </c>
      <c r="D18" s="14">
        <v>18019867</v>
      </c>
      <c r="E18" s="15">
        <f t="shared" si="2"/>
        <v>44958</v>
      </c>
      <c r="F18" s="16">
        <f t="shared" si="3"/>
        <v>19101335</v>
      </c>
      <c r="G18" s="16">
        <f t="shared" si="4"/>
        <v>18019867</v>
      </c>
      <c r="H18" s="9">
        <f t="shared" si="0"/>
        <v>0.94338259603320918</v>
      </c>
      <c r="I18" s="18">
        <f t="shared" si="5"/>
        <v>44958</v>
      </c>
      <c r="J18" s="9">
        <f>AVERAGE(H2:H18)</f>
        <v>0.90639591465082225</v>
      </c>
    </row>
    <row r="19" spans="1:10" x14ac:dyDescent="0.3">
      <c r="A19" s="14">
        <v>20230202</v>
      </c>
      <c r="B19" s="14" t="str">
        <f t="shared" si="1"/>
        <v>2023-02-02</v>
      </c>
      <c r="C19" s="14">
        <v>19326804</v>
      </c>
      <c r="D19" s="14">
        <v>20912701</v>
      </c>
      <c r="E19" s="15">
        <f t="shared" si="2"/>
        <v>44959</v>
      </c>
      <c r="F19" s="16">
        <f t="shared" si="3"/>
        <v>19326804</v>
      </c>
      <c r="G19" s="16">
        <f t="shared" si="4"/>
        <v>20912701</v>
      </c>
      <c r="H19" s="9">
        <f t="shared" si="0"/>
        <v>1.0820568677573386</v>
      </c>
      <c r="I19" s="18">
        <f t="shared" si="5"/>
        <v>44959</v>
      </c>
      <c r="J19" s="9">
        <f>AVERAGE(H2:H19)</f>
        <v>0.91615485649007311</v>
      </c>
    </row>
    <row r="20" spans="1:10" x14ac:dyDescent="0.3">
      <c r="A20" s="14">
        <v>20230203</v>
      </c>
      <c r="B20" s="14" t="str">
        <f t="shared" si="1"/>
        <v>2023-02-03</v>
      </c>
      <c r="C20" s="14">
        <v>18940666</v>
      </c>
      <c r="D20" s="14">
        <v>19148285</v>
      </c>
      <c r="E20" s="15">
        <f t="shared" si="2"/>
        <v>44960</v>
      </c>
      <c r="F20" s="16">
        <f t="shared" si="3"/>
        <v>18940666</v>
      </c>
      <c r="G20" s="16">
        <f t="shared" si="4"/>
        <v>19148285</v>
      </c>
      <c r="H20" s="9">
        <f t="shared" si="0"/>
        <v>1.01096154696989</v>
      </c>
      <c r="I20" s="18">
        <f t="shared" si="5"/>
        <v>44960</v>
      </c>
      <c r="J20" s="9">
        <f>AVERAGE(H2:H20)</f>
        <v>0.9211446823048004</v>
      </c>
    </row>
    <row r="21" spans="1:10" x14ac:dyDescent="0.3">
      <c r="A21" s="14">
        <v>20230206</v>
      </c>
      <c r="B21" s="14" t="str">
        <f t="shared" si="1"/>
        <v>2023-02-06</v>
      </c>
      <c r="C21" s="14">
        <v>19089114</v>
      </c>
      <c r="D21" s="14">
        <v>19958096</v>
      </c>
      <c r="E21" s="15">
        <f t="shared" si="2"/>
        <v>44963</v>
      </c>
      <c r="F21" s="16">
        <f t="shared" si="3"/>
        <v>19089114</v>
      </c>
      <c r="G21" s="16">
        <f t="shared" si="4"/>
        <v>19958096</v>
      </c>
      <c r="H21" s="9">
        <f t="shared" si="0"/>
        <v>1.0455223851667501</v>
      </c>
      <c r="I21" s="18">
        <f t="shared" si="5"/>
        <v>44963</v>
      </c>
      <c r="J21" s="9">
        <f t="shared" ref="J21:J61" si="6">AVERAGE(H2:H21)</f>
        <v>0.92736356744789783</v>
      </c>
    </row>
    <row r="22" spans="1:10" x14ac:dyDescent="0.3">
      <c r="A22" s="14">
        <v>20230207</v>
      </c>
      <c r="B22" s="14" t="str">
        <f t="shared" si="1"/>
        <v>2023-02-07</v>
      </c>
      <c r="C22" s="14">
        <v>19018612</v>
      </c>
      <c r="D22" s="14">
        <v>18748090</v>
      </c>
      <c r="E22" s="15">
        <f t="shared" si="2"/>
        <v>44964</v>
      </c>
      <c r="F22" s="16">
        <f t="shared" si="3"/>
        <v>19018612</v>
      </c>
      <c r="G22" s="16">
        <f t="shared" si="4"/>
        <v>18748090</v>
      </c>
      <c r="H22" s="9">
        <f t="shared" si="0"/>
        <v>0.98577593359599536</v>
      </c>
      <c r="I22" s="18">
        <f t="shared" si="5"/>
        <v>44964</v>
      </c>
      <c r="J22" s="9">
        <f t="shared" si="6"/>
        <v>0.93236286829041182</v>
      </c>
    </row>
    <row r="23" spans="1:10" x14ac:dyDescent="0.3">
      <c r="A23" s="14">
        <v>20230208</v>
      </c>
      <c r="B23" s="14" t="str">
        <f t="shared" si="1"/>
        <v>2023-02-08</v>
      </c>
      <c r="C23" s="14">
        <v>19410476</v>
      </c>
      <c r="D23" s="14">
        <v>18002168</v>
      </c>
      <c r="E23" s="15">
        <f t="shared" si="2"/>
        <v>44965</v>
      </c>
      <c r="F23" s="16">
        <f t="shared" si="3"/>
        <v>19410476</v>
      </c>
      <c r="G23" s="16">
        <f t="shared" si="4"/>
        <v>18002168</v>
      </c>
      <c r="H23" s="9">
        <f t="shared" si="0"/>
        <v>0.92744598329273331</v>
      </c>
      <c r="I23" s="18">
        <f t="shared" si="5"/>
        <v>44965</v>
      </c>
      <c r="J23" s="9">
        <f t="shared" si="6"/>
        <v>0.92853818584105885</v>
      </c>
    </row>
    <row r="24" spans="1:10" x14ac:dyDescent="0.3">
      <c r="A24" s="14">
        <v>20230209</v>
      </c>
      <c r="B24" s="14" t="str">
        <f t="shared" si="1"/>
        <v>2023-02-09</v>
      </c>
      <c r="C24" s="14">
        <v>19257289</v>
      </c>
      <c r="D24" s="14">
        <v>17102814</v>
      </c>
      <c r="E24" s="15">
        <f t="shared" si="2"/>
        <v>44966</v>
      </c>
      <c r="F24" s="16">
        <f t="shared" si="3"/>
        <v>19257289</v>
      </c>
      <c r="G24" s="16">
        <f t="shared" si="4"/>
        <v>17102814</v>
      </c>
      <c r="H24" s="9">
        <f t="shared" si="0"/>
        <v>0.88812158346899195</v>
      </c>
      <c r="I24" s="18">
        <f t="shared" si="5"/>
        <v>44966</v>
      </c>
      <c r="J24" s="9">
        <f t="shared" si="6"/>
        <v>0.92268511370373807</v>
      </c>
    </row>
    <row r="25" spans="1:10" x14ac:dyDescent="0.3">
      <c r="A25" s="14">
        <v>20230210</v>
      </c>
      <c r="B25" s="14" t="str">
        <f t="shared" si="1"/>
        <v>2023-02-10</v>
      </c>
      <c r="C25" s="14">
        <v>19165250</v>
      </c>
      <c r="D25" s="14">
        <v>21980418</v>
      </c>
      <c r="E25" s="15">
        <f t="shared" si="2"/>
        <v>44967</v>
      </c>
      <c r="F25" s="16">
        <f t="shared" si="3"/>
        <v>19165250</v>
      </c>
      <c r="G25" s="16">
        <f t="shared" si="4"/>
        <v>21980418</v>
      </c>
      <c r="H25" s="9">
        <f t="shared" si="0"/>
        <v>1.146889187461682</v>
      </c>
      <c r="I25" s="18">
        <f t="shared" si="5"/>
        <v>44967</v>
      </c>
      <c r="J25" s="9">
        <f t="shared" si="6"/>
        <v>0.92959834331925006</v>
      </c>
    </row>
    <row r="26" spans="1:10" x14ac:dyDescent="0.3">
      <c r="A26" s="14">
        <v>20230213</v>
      </c>
      <c r="B26" s="14" t="str">
        <f t="shared" si="1"/>
        <v>2023-02-13</v>
      </c>
      <c r="C26" s="14">
        <v>19009102</v>
      </c>
      <c r="D26" s="14">
        <v>18664877</v>
      </c>
      <c r="E26" s="15">
        <f t="shared" si="2"/>
        <v>44970</v>
      </c>
      <c r="F26" s="16">
        <f t="shared" si="3"/>
        <v>19009102</v>
      </c>
      <c r="G26" s="16">
        <f t="shared" si="4"/>
        <v>18664877</v>
      </c>
      <c r="H26" s="9">
        <f t="shared" si="0"/>
        <v>0.98189156962806556</v>
      </c>
      <c r="I26" s="18">
        <f t="shared" si="5"/>
        <v>44970</v>
      </c>
      <c r="J26" s="9">
        <f t="shared" si="6"/>
        <v>0.92876930073170594</v>
      </c>
    </row>
    <row r="27" spans="1:10" x14ac:dyDescent="0.3">
      <c r="A27" s="14">
        <v>20230214</v>
      </c>
      <c r="B27" s="14" t="str">
        <f t="shared" si="1"/>
        <v>2023-02-14</v>
      </c>
      <c r="C27" s="14">
        <v>19632413</v>
      </c>
      <c r="D27" s="14">
        <v>16895689</v>
      </c>
      <c r="E27" s="15">
        <f t="shared" si="2"/>
        <v>44971</v>
      </c>
      <c r="F27" s="16">
        <f t="shared" si="3"/>
        <v>19632413</v>
      </c>
      <c r="G27" s="16">
        <f t="shared" si="4"/>
        <v>16895689</v>
      </c>
      <c r="H27" s="9">
        <f t="shared" si="0"/>
        <v>0.86060175078835188</v>
      </c>
      <c r="I27" s="18">
        <f t="shared" si="5"/>
        <v>44971</v>
      </c>
      <c r="J27" s="9">
        <f t="shared" si="6"/>
        <v>0.92390980164433112</v>
      </c>
    </row>
    <row r="28" spans="1:10" x14ac:dyDescent="0.3">
      <c r="A28" s="14">
        <v>20230215</v>
      </c>
      <c r="B28" s="14" t="str">
        <f t="shared" si="1"/>
        <v>2023-02-15</v>
      </c>
      <c r="C28" s="14">
        <v>19702805</v>
      </c>
      <c r="D28" s="14">
        <v>18764087</v>
      </c>
      <c r="E28" s="15">
        <f t="shared" si="2"/>
        <v>44972</v>
      </c>
      <c r="F28" s="16">
        <f t="shared" si="3"/>
        <v>19702805</v>
      </c>
      <c r="G28" s="16">
        <f t="shared" si="4"/>
        <v>18764087</v>
      </c>
      <c r="H28" s="9">
        <f t="shared" si="0"/>
        <v>0.95235612391230584</v>
      </c>
      <c r="I28" s="18">
        <f t="shared" si="5"/>
        <v>44972</v>
      </c>
      <c r="J28" s="9">
        <f t="shared" si="6"/>
        <v>0.93116703071464957</v>
      </c>
    </row>
    <row r="29" spans="1:10" x14ac:dyDescent="0.3">
      <c r="A29" s="14">
        <v>20230216</v>
      </c>
      <c r="B29" s="14" t="str">
        <f t="shared" si="1"/>
        <v>2023-02-16</v>
      </c>
      <c r="C29" s="14">
        <v>19691107</v>
      </c>
      <c r="D29" s="14">
        <v>17826358</v>
      </c>
      <c r="E29" s="15">
        <f t="shared" si="2"/>
        <v>44973</v>
      </c>
      <c r="F29" s="16">
        <f t="shared" si="3"/>
        <v>19691107</v>
      </c>
      <c r="G29" s="16">
        <f t="shared" si="4"/>
        <v>17826358</v>
      </c>
      <c r="H29" s="9">
        <f t="shared" si="0"/>
        <v>0.9052999407295893</v>
      </c>
      <c r="I29" s="18">
        <f t="shared" si="5"/>
        <v>44973</v>
      </c>
      <c r="J29" s="9">
        <f t="shared" si="6"/>
        <v>0.92987740393943086</v>
      </c>
    </row>
    <row r="30" spans="1:10" x14ac:dyDescent="0.3">
      <c r="A30" s="14">
        <v>20230217</v>
      </c>
      <c r="B30" s="14" t="str">
        <f t="shared" si="1"/>
        <v>2023-02-17</v>
      </c>
      <c r="C30" s="14">
        <v>19952113</v>
      </c>
      <c r="D30" s="14">
        <v>16455617</v>
      </c>
      <c r="E30" s="15">
        <f t="shared" si="2"/>
        <v>44974</v>
      </c>
      <c r="F30" s="16">
        <f t="shared" si="3"/>
        <v>19952113</v>
      </c>
      <c r="G30" s="16">
        <f t="shared" si="4"/>
        <v>16455617</v>
      </c>
      <c r="H30" s="9">
        <f t="shared" si="0"/>
        <v>0.82475560357943045</v>
      </c>
      <c r="I30" s="18">
        <f t="shared" si="5"/>
        <v>44974</v>
      </c>
      <c r="J30" s="9">
        <f t="shared" si="6"/>
        <v>0.91940568215025953</v>
      </c>
    </row>
    <row r="31" spans="1:10" x14ac:dyDescent="0.3">
      <c r="A31" s="14">
        <v>20230220</v>
      </c>
      <c r="B31" s="14" t="str">
        <f t="shared" si="1"/>
        <v>2023-02-20</v>
      </c>
      <c r="C31" s="14">
        <v>19786689</v>
      </c>
      <c r="D31" s="14">
        <v>17631800</v>
      </c>
      <c r="E31" s="15">
        <f t="shared" si="2"/>
        <v>44977</v>
      </c>
      <c r="F31" s="16">
        <f t="shared" si="3"/>
        <v>19786689</v>
      </c>
      <c r="G31" s="16">
        <f t="shared" si="4"/>
        <v>17631800</v>
      </c>
      <c r="H31" s="9">
        <f t="shared" si="0"/>
        <v>0.89109400769375813</v>
      </c>
      <c r="I31" s="18">
        <f t="shared" si="5"/>
        <v>44977</v>
      </c>
      <c r="J31" s="9">
        <f t="shared" si="6"/>
        <v>0.91643289275251205</v>
      </c>
    </row>
    <row r="32" spans="1:10" x14ac:dyDescent="0.3">
      <c r="A32" s="14">
        <v>20230221</v>
      </c>
      <c r="B32" s="14" t="str">
        <f t="shared" si="1"/>
        <v>2023-02-21</v>
      </c>
      <c r="C32" s="14">
        <v>19523289</v>
      </c>
      <c r="D32" s="14">
        <v>16425346</v>
      </c>
      <c r="E32" s="15">
        <f t="shared" si="2"/>
        <v>44978</v>
      </c>
      <c r="F32" s="16">
        <f t="shared" si="3"/>
        <v>19523289</v>
      </c>
      <c r="G32" s="16">
        <f t="shared" si="4"/>
        <v>16425346</v>
      </c>
      <c r="H32" s="9">
        <f t="shared" si="0"/>
        <v>0.8413206401851655</v>
      </c>
      <c r="I32" s="18">
        <f t="shared" si="5"/>
        <v>44978</v>
      </c>
      <c r="J32" s="9">
        <f t="shared" si="6"/>
        <v>0.92015295892245097</v>
      </c>
    </row>
    <row r="33" spans="1:10" x14ac:dyDescent="0.3">
      <c r="A33" s="14">
        <v>20230222</v>
      </c>
      <c r="B33" s="14" t="str">
        <f t="shared" si="1"/>
        <v>2023-02-22</v>
      </c>
      <c r="C33" s="14">
        <v>19590898</v>
      </c>
      <c r="D33" s="14">
        <v>17424370</v>
      </c>
      <c r="E33" s="15">
        <f t="shared" si="2"/>
        <v>44979</v>
      </c>
      <c r="F33" s="16">
        <f t="shared" si="3"/>
        <v>19590898</v>
      </c>
      <c r="G33" s="16">
        <f t="shared" si="4"/>
        <v>17424370</v>
      </c>
      <c r="H33" s="9">
        <f t="shared" si="0"/>
        <v>0.88941150119815848</v>
      </c>
      <c r="I33" s="18">
        <f t="shared" si="5"/>
        <v>44979</v>
      </c>
      <c r="J33" s="9">
        <f t="shared" si="6"/>
        <v>0.92090676078793565</v>
      </c>
    </row>
    <row r="34" spans="1:10" x14ac:dyDescent="0.3">
      <c r="A34" s="14">
        <v>20230223</v>
      </c>
      <c r="B34" s="14" t="str">
        <f t="shared" si="1"/>
        <v>2023-02-23</v>
      </c>
      <c r="C34" s="14">
        <v>19879111</v>
      </c>
      <c r="D34" s="14">
        <v>18424145</v>
      </c>
      <c r="E34" s="15">
        <f t="shared" si="2"/>
        <v>44980</v>
      </c>
      <c r="F34" s="16">
        <f t="shared" si="3"/>
        <v>19879111</v>
      </c>
      <c r="G34" s="16">
        <f t="shared" si="4"/>
        <v>18424145</v>
      </c>
      <c r="H34" s="9">
        <f t="shared" si="0"/>
        <v>0.92680930248842619</v>
      </c>
      <c r="I34" s="18">
        <f t="shared" si="5"/>
        <v>44980</v>
      </c>
      <c r="J34" s="9">
        <f t="shared" si="6"/>
        <v>0.92331012289959202</v>
      </c>
    </row>
    <row r="35" spans="1:10" x14ac:dyDescent="0.3">
      <c r="A35" s="14">
        <v>20230224</v>
      </c>
      <c r="B35" s="14" t="str">
        <f t="shared" si="1"/>
        <v>2023-02-24</v>
      </c>
      <c r="C35" s="14">
        <v>19856002</v>
      </c>
      <c r="D35" s="14">
        <v>18322692</v>
      </c>
      <c r="E35" s="15">
        <f t="shared" si="2"/>
        <v>44981</v>
      </c>
      <c r="F35" s="16">
        <f t="shared" si="3"/>
        <v>19856002</v>
      </c>
      <c r="G35" s="16">
        <f t="shared" si="4"/>
        <v>18322692</v>
      </c>
      <c r="H35" s="9">
        <f t="shared" si="0"/>
        <v>0.92277851301586289</v>
      </c>
      <c r="I35" s="18">
        <f t="shared" si="5"/>
        <v>44981</v>
      </c>
      <c r="J35" s="9">
        <f t="shared" si="6"/>
        <v>0.93358331634832781</v>
      </c>
    </row>
    <row r="36" spans="1:10" x14ac:dyDescent="0.3">
      <c r="A36" s="14">
        <v>20230227</v>
      </c>
      <c r="B36" s="14" t="str">
        <f t="shared" si="1"/>
        <v>2023-02-27</v>
      </c>
      <c r="C36" s="14">
        <v>19774335</v>
      </c>
      <c r="D36" s="14">
        <v>19731107</v>
      </c>
      <c r="E36" s="15">
        <f t="shared" si="2"/>
        <v>44984</v>
      </c>
      <c r="F36" s="16">
        <f t="shared" si="3"/>
        <v>19774335</v>
      </c>
      <c r="G36" s="16">
        <f t="shared" si="4"/>
        <v>19731107</v>
      </c>
      <c r="H36" s="9">
        <f t="shared" si="0"/>
        <v>0.99781393407161356</v>
      </c>
      <c r="I36" s="18">
        <f t="shared" si="5"/>
        <v>44984</v>
      </c>
      <c r="J36" s="9">
        <f t="shared" si="6"/>
        <v>0.94602639110778619</v>
      </c>
    </row>
    <row r="37" spans="1:10" x14ac:dyDescent="0.3">
      <c r="A37" s="14">
        <v>20230228</v>
      </c>
      <c r="B37" s="14" t="str">
        <f t="shared" si="1"/>
        <v>2023-02-28</v>
      </c>
      <c r="C37" s="14">
        <v>19457377</v>
      </c>
      <c r="D37" s="14">
        <v>16643356</v>
      </c>
      <c r="E37" s="15">
        <f t="shared" si="2"/>
        <v>44985</v>
      </c>
      <c r="F37" s="16">
        <f t="shared" si="3"/>
        <v>19457377</v>
      </c>
      <c r="G37" s="16">
        <f t="shared" si="4"/>
        <v>16643356</v>
      </c>
      <c r="H37" s="9">
        <f t="shared" si="0"/>
        <v>0.85537511042726877</v>
      </c>
      <c r="I37" s="18">
        <f t="shared" si="5"/>
        <v>44985</v>
      </c>
      <c r="J37" s="9">
        <f t="shared" si="6"/>
        <v>0.94398320407322911</v>
      </c>
    </row>
    <row r="38" spans="1:10" x14ac:dyDescent="0.3">
      <c r="A38" s="14">
        <v>20230301</v>
      </c>
      <c r="B38" s="14" t="str">
        <f t="shared" si="1"/>
        <v>2023-03-01</v>
      </c>
      <c r="C38" s="14">
        <v>19583341</v>
      </c>
      <c r="D38" s="14">
        <v>18087706</v>
      </c>
      <c r="E38" s="15">
        <f t="shared" si="2"/>
        <v>44986</v>
      </c>
      <c r="F38" s="16">
        <f t="shared" si="3"/>
        <v>19583341</v>
      </c>
      <c r="G38" s="16">
        <f t="shared" si="4"/>
        <v>18087706</v>
      </c>
      <c r="H38" s="9">
        <f t="shared" si="0"/>
        <v>0.9236271788353172</v>
      </c>
      <c r="I38" s="18">
        <f t="shared" si="5"/>
        <v>44986</v>
      </c>
      <c r="J38" s="9">
        <f t="shared" si="6"/>
        <v>0.94299543321333457</v>
      </c>
    </row>
    <row r="39" spans="1:10" x14ac:dyDescent="0.3">
      <c r="A39" s="14">
        <v>20230302</v>
      </c>
      <c r="B39" s="14" t="str">
        <f t="shared" si="1"/>
        <v>2023-03-02</v>
      </c>
      <c r="C39" s="14">
        <v>19637627</v>
      </c>
      <c r="D39" s="14">
        <v>15866522</v>
      </c>
      <c r="E39" s="15">
        <f t="shared" si="2"/>
        <v>44987</v>
      </c>
      <c r="F39" s="16">
        <f t="shared" si="3"/>
        <v>19637627</v>
      </c>
      <c r="G39" s="16">
        <f t="shared" si="4"/>
        <v>15866522</v>
      </c>
      <c r="H39" s="9">
        <f t="shared" si="0"/>
        <v>0.80796534122987462</v>
      </c>
      <c r="I39" s="18">
        <f t="shared" si="5"/>
        <v>44987</v>
      </c>
      <c r="J39" s="9">
        <f t="shared" si="6"/>
        <v>0.92929085688696156</v>
      </c>
    </row>
    <row r="40" spans="1:10" x14ac:dyDescent="0.3">
      <c r="A40" s="14">
        <v>20230303</v>
      </c>
      <c r="B40" s="14" t="str">
        <f t="shared" si="1"/>
        <v>2023-03-03</v>
      </c>
      <c r="C40" s="14">
        <v>19837590</v>
      </c>
      <c r="D40" s="14">
        <v>16536893</v>
      </c>
      <c r="E40" s="15">
        <f t="shared" si="2"/>
        <v>44988</v>
      </c>
      <c r="F40" s="16">
        <f t="shared" si="3"/>
        <v>19837590</v>
      </c>
      <c r="G40" s="16">
        <f t="shared" si="4"/>
        <v>16536893</v>
      </c>
      <c r="H40" s="9">
        <f t="shared" si="0"/>
        <v>0.83361401258923085</v>
      </c>
      <c r="I40" s="18">
        <f t="shared" si="5"/>
        <v>44988</v>
      </c>
      <c r="J40" s="9">
        <f t="shared" si="6"/>
        <v>0.92042348016792863</v>
      </c>
    </row>
    <row r="41" spans="1:10" x14ac:dyDescent="0.3">
      <c r="A41" s="14">
        <v>20230306</v>
      </c>
      <c r="B41" s="14" t="str">
        <f t="shared" si="1"/>
        <v>2023-03-06</v>
      </c>
      <c r="C41" s="14">
        <v>19481414</v>
      </c>
      <c r="D41" s="14">
        <v>20295853</v>
      </c>
      <c r="E41" s="15">
        <f t="shared" si="2"/>
        <v>44991</v>
      </c>
      <c r="F41" s="16">
        <f t="shared" si="3"/>
        <v>19481414</v>
      </c>
      <c r="G41" s="16">
        <f t="shared" si="4"/>
        <v>20295853</v>
      </c>
      <c r="H41" s="9">
        <f t="shared" si="0"/>
        <v>1.0418059489932301</v>
      </c>
      <c r="I41" s="18">
        <f t="shared" si="5"/>
        <v>44991</v>
      </c>
      <c r="J41" s="9">
        <f t="shared" si="6"/>
        <v>0.92023765835925242</v>
      </c>
    </row>
    <row r="42" spans="1:10" x14ac:dyDescent="0.3">
      <c r="A42" s="14">
        <v>20230307</v>
      </c>
      <c r="B42" s="14" t="str">
        <f t="shared" si="1"/>
        <v>2023-03-07</v>
      </c>
      <c r="C42" s="14">
        <v>19464999</v>
      </c>
      <c r="D42" s="14">
        <v>16271616</v>
      </c>
      <c r="E42" s="15">
        <f t="shared" si="2"/>
        <v>44992</v>
      </c>
      <c r="F42" s="16">
        <f t="shared" si="3"/>
        <v>19464999</v>
      </c>
      <c r="G42" s="16">
        <f t="shared" si="4"/>
        <v>16271616</v>
      </c>
      <c r="H42" s="9">
        <f t="shared" si="0"/>
        <v>0.83594229827599786</v>
      </c>
      <c r="I42" s="18">
        <f t="shared" si="5"/>
        <v>44992</v>
      </c>
      <c r="J42" s="9">
        <f t="shared" si="6"/>
        <v>0.91274597659325285</v>
      </c>
    </row>
    <row r="43" spans="1:10" x14ac:dyDescent="0.3">
      <c r="A43" s="14">
        <v>20230308</v>
      </c>
      <c r="B43" s="14" t="str">
        <f t="shared" si="1"/>
        <v>2023-03-08</v>
      </c>
      <c r="C43" s="14">
        <v>19581133</v>
      </c>
      <c r="D43" s="14">
        <v>18983654</v>
      </c>
      <c r="E43" s="15">
        <f t="shared" si="2"/>
        <v>44993</v>
      </c>
      <c r="F43" s="16">
        <f t="shared" si="3"/>
        <v>19581133</v>
      </c>
      <c r="G43" s="16">
        <f t="shared" si="4"/>
        <v>18983654</v>
      </c>
      <c r="H43" s="9">
        <f t="shared" ref="H43:H106" si="7">D43/C43</f>
        <v>0.96948700568041701</v>
      </c>
      <c r="I43" s="18">
        <f t="shared" si="5"/>
        <v>44993</v>
      </c>
      <c r="J43" s="9">
        <f t="shared" si="6"/>
        <v>0.91484802771263696</v>
      </c>
    </row>
    <row r="44" spans="1:10" x14ac:dyDescent="0.3">
      <c r="A44" s="14">
        <v>20230309</v>
      </c>
      <c r="B44" s="14" t="str">
        <f t="shared" si="1"/>
        <v>2023-03-09</v>
      </c>
      <c r="C44" s="14">
        <v>19462070</v>
      </c>
      <c r="D44" s="14">
        <v>19249317</v>
      </c>
      <c r="E44" s="15">
        <f t="shared" si="2"/>
        <v>44994</v>
      </c>
      <c r="F44" s="16">
        <f t="shared" si="3"/>
        <v>19462070</v>
      </c>
      <c r="G44" s="16">
        <f t="shared" si="4"/>
        <v>19249317</v>
      </c>
      <c r="H44" s="9">
        <f t="shared" si="7"/>
        <v>0.98906832623662333</v>
      </c>
      <c r="I44" s="18">
        <f t="shared" si="5"/>
        <v>44994</v>
      </c>
      <c r="J44" s="9">
        <f t="shared" si="6"/>
        <v>0.91989536485101853</v>
      </c>
    </row>
    <row r="45" spans="1:10" x14ac:dyDescent="0.3">
      <c r="A45" s="14">
        <v>20230310</v>
      </c>
      <c r="B45" s="14" t="str">
        <f t="shared" si="1"/>
        <v>2023-03-10</v>
      </c>
      <c r="C45" s="14">
        <v>19383017</v>
      </c>
      <c r="D45" s="14">
        <v>22053053</v>
      </c>
      <c r="E45" s="15">
        <f t="shared" si="2"/>
        <v>44995</v>
      </c>
      <c r="F45" s="16">
        <f t="shared" si="3"/>
        <v>19383017</v>
      </c>
      <c r="G45" s="16">
        <f t="shared" si="4"/>
        <v>22053053</v>
      </c>
      <c r="H45" s="9">
        <f t="shared" si="7"/>
        <v>1.1377513108511434</v>
      </c>
      <c r="I45" s="18">
        <f t="shared" si="5"/>
        <v>44995</v>
      </c>
      <c r="J45" s="9">
        <f t="shared" si="6"/>
        <v>0.9194384710204917</v>
      </c>
    </row>
    <row r="46" spans="1:10" x14ac:dyDescent="0.3">
      <c r="A46" s="14">
        <v>20230313</v>
      </c>
      <c r="B46" s="14" t="str">
        <f t="shared" si="1"/>
        <v>2023-03-13</v>
      </c>
      <c r="C46" s="14">
        <v>19167504</v>
      </c>
      <c r="D46" s="14">
        <v>20943994</v>
      </c>
      <c r="E46" s="15">
        <f t="shared" si="2"/>
        <v>44998</v>
      </c>
      <c r="F46" s="16">
        <f t="shared" si="3"/>
        <v>19167504</v>
      </c>
      <c r="G46" s="16">
        <f t="shared" si="4"/>
        <v>20943994</v>
      </c>
      <c r="H46" s="9">
        <f t="shared" si="7"/>
        <v>1.0926823857712511</v>
      </c>
      <c r="I46" s="18">
        <f t="shared" si="5"/>
        <v>44998</v>
      </c>
      <c r="J46" s="9">
        <f t="shared" si="6"/>
        <v>0.92497801182765083</v>
      </c>
    </row>
    <row r="47" spans="1:10" x14ac:dyDescent="0.3">
      <c r="A47" s="14">
        <v>20230314</v>
      </c>
      <c r="B47" s="14" t="str">
        <f t="shared" si="1"/>
        <v>2023-03-14</v>
      </c>
      <c r="C47" s="14">
        <v>18805342</v>
      </c>
      <c r="D47" s="14">
        <v>22068302</v>
      </c>
      <c r="E47" s="15">
        <f t="shared" si="2"/>
        <v>44999</v>
      </c>
      <c r="F47" s="16">
        <f t="shared" si="3"/>
        <v>18805342</v>
      </c>
      <c r="G47" s="16">
        <f t="shared" si="4"/>
        <v>22068302</v>
      </c>
      <c r="H47" s="9">
        <f t="shared" si="7"/>
        <v>1.1735123987641385</v>
      </c>
      <c r="I47" s="18">
        <f t="shared" si="5"/>
        <v>44999</v>
      </c>
      <c r="J47" s="9">
        <f t="shared" si="6"/>
        <v>0.94062354422644012</v>
      </c>
    </row>
    <row r="48" spans="1:10" x14ac:dyDescent="0.3">
      <c r="A48" s="14">
        <v>20230315</v>
      </c>
      <c r="B48" s="14" t="str">
        <f t="shared" si="1"/>
        <v>2023-03-15</v>
      </c>
      <c r="C48" s="14">
        <v>18487565</v>
      </c>
      <c r="D48" s="14">
        <v>18275930</v>
      </c>
      <c r="E48" s="15">
        <f t="shared" si="2"/>
        <v>45000</v>
      </c>
      <c r="F48" s="16">
        <f t="shared" si="3"/>
        <v>18487565</v>
      </c>
      <c r="G48" s="16">
        <f t="shared" si="4"/>
        <v>18275930</v>
      </c>
      <c r="H48" s="9">
        <f t="shared" si="7"/>
        <v>0.98855257574483169</v>
      </c>
      <c r="I48" s="18">
        <f t="shared" si="5"/>
        <v>45000</v>
      </c>
      <c r="J48" s="9">
        <f t="shared" si="6"/>
        <v>0.94243336681806655</v>
      </c>
    </row>
    <row r="49" spans="1:10" x14ac:dyDescent="0.3">
      <c r="A49" s="14">
        <v>20230316</v>
      </c>
      <c r="B49" s="14" t="str">
        <f t="shared" si="1"/>
        <v>2023-03-16</v>
      </c>
      <c r="C49" s="14">
        <v>17908454</v>
      </c>
      <c r="D49" s="14">
        <v>24794410</v>
      </c>
      <c r="E49" s="15">
        <f t="shared" si="2"/>
        <v>45001</v>
      </c>
      <c r="F49" s="16">
        <f t="shared" si="3"/>
        <v>17908454</v>
      </c>
      <c r="G49" s="16">
        <f t="shared" si="4"/>
        <v>24794410</v>
      </c>
      <c r="H49" s="9">
        <f t="shared" si="7"/>
        <v>1.3845086795320243</v>
      </c>
      <c r="I49" s="18">
        <f t="shared" si="5"/>
        <v>45001</v>
      </c>
      <c r="J49" s="9">
        <f t="shared" si="6"/>
        <v>0.96639380375818829</v>
      </c>
    </row>
    <row r="50" spans="1:10" x14ac:dyDescent="0.3">
      <c r="A50" s="14">
        <v>20230317</v>
      </c>
      <c r="B50" s="14" t="str">
        <f t="shared" si="1"/>
        <v>2023-03-17</v>
      </c>
      <c r="C50" s="14">
        <v>17509447</v>
      </c>
      <c r="D50" s="14">
        <v>22378241</v>
      </c>
      <c r="E50" s="15">
        <f t="shared" si="2"/>
        <v>45002</v>
      </c>
      <c r="F50" s="16">
        <f t="shared" si="3"/>
        <v>17509447</v>
      </c>
      <c r="G50" s="16">
        <f t="shared" si="4"/>
        <v>22378241</v>
      </c>
      <c r="H50" s="9">
        <f t="shared" si="7"/>
        <v>1.278066691655082</v>
      </c>
      <c r="I50" s="18">
        <f t="shared" si="5"/>
        <v>45002</v>
      </c>
      <c r="J50" s="9">
        <f t="shared" si="6"/>
        <v>0.98905935816197066</v>
      </c>
    </row>
    <row r="51" spans="1:10" x14ac:dyDescent="0.3">
      <c r="A51" s="14">
        <v>20230320</v>
      </c>
      <c r="B51" s="14" t="str">
        <f t="shared" si="1"/>
        <v>2023-03-20</v>
      </c>
      <c r="C51" s="14">
        <v>17447601</v>
      </c>
      <c r="D51" s="14">
        <v>22834639</v>
      </c>
      <c r="E51" s="15">
        <f t="shared" si="2"/>
        <v>45005</v>
      </c>
      <c r="F51" s="16">
        <f t="shared" si="3"/>
        <v>17447601</v>
      </c>
      <c r="G51" s="16">
        <f t="shared" si="4"/>
        <v>22834639</v>
      </c>
      <c r="H51" s="9">
        <f t="shared" si="7"/>
        <v>1.308755226578141</v>
      </c>
      <c r="I51" s="18">
        <f t="shared" si="5"/>
        <v>45005</v>
      </c>
      <c r="J51" s="9">
        <f t="shared" si="6"/>
        <v>1.0099424191061901</v>
      </c>
    </row>
    <row r="52" spans="1:10" x14ac:dyDescent="0.3">
      <c r="A52" s="14">
        <v>20230321</v>
      </c>
      <c r="B52" s="14" t="str">
        <f t="shared" si="1"/>
        <v>2023-03-21</v>
      </c>
      <c r="C52" s="14">
        <v>17349647</v>
      </c>
      <c r="D52" s="14">
        <v>20168279</v>
      </c>
      <c r="E52" s="15">
        <f t="shared" si="2"/>
        <v>45006</v>
      </c>
      <c r="F52" s="16">
        <f t="shared" si="3"/>
        <v>17349647</v>
      </c>
      <c r="G52" s="16">
        <f t="shared" si="4"/>
        <v>20168279</v>
      </c>
      <c r="H52" s="9">
        <f t="shared" si="7"/>
        <v>1.1624604811844299</v>
      </c>
      <c r="I52" s="18">
        <f t="shared" si="5"/>
        <v>45006</v>
      </c>
      <c r="J52" s="9">
        <f t="shared" si="6"/>
        <v>1.025999411156153</v>
      </c>
    </row>
    <row r="53" spans="1:10" x14ac:dyDescent="0.3">
      <c r="A53" s="14">
        <v>20230322</v>
      </c>
      <c r="B53" s="14" t="str">
        <f t="shared" si="1"/>
        <v>2023-03-22</v>
      </c>
      <c r="C53" s="14">
        <v>17210753</v>
      </c>
      <c r="D53" s="14">
        <v>19580112</v>
      </c>
      <c r="E53" s="15">
        <f t="shared" si="2"/>
        <v>45007</v>
      </c>
      <c r="F53" s="16">
        <f t="shared" si="3"/>
        <v>17210753</v>
      </c>
      <c r="G53" s="16">
        <f t="shared" si="4"/>
        <v>19580112</v>
      </c>
      <c r="H53" s="9">
        <f t="shared" si="7"/>
        <v>1.1376673641182347</v>
      </c>
      <c r="I53" s="18">
        <f t="shared" si="5"/>
        <v>45007</v>
      </c>
      <c r="J53" s="9">
        <f t="shared" si="6"/>
        <v>1.0384122043021571</v>
      </c>
    </row>
    <row r="54" spans="1:10" x14ac:dyDescent="0.3">
      <c r="A54" s="14">
        <v>20230323</v>
      </c>
      <c r="B54" s="14" t="str">
        <f t="shared" si="1"/>
        <v>2023-03-23</v>
      </c>
      <c r="C54" s="14">
        <v>17093784</v>
      </c>
      <c r="D54" s="14">
        <v>19018730</v>
      </c>
      <c r="E54" s="15">
        <f t="shared" si="2"/>
        <v>45008</v>
      </c>
      <c r="F54" s="16">
        <f t="shared" si="3"/>
        <v>17093784</v>
      </c>
      <c r="G54" s="16">
        <f t="shared" si="4"/>
        <v>19018730</v>
      </c>
      <c r="H54" s="9">
        <f t="shared" si="7"/>
        <v>1.1126108765619127</v>
      </c>
      <c r="I54" s="18">
        <f t="shared" si="5"/>
        <v>45008</v>
      </c>
      <c r="J54" s="9">
        <f t="shared" si="6"/>
        <v>1.0477022830058311</v>
      </c>
    </row>
    <row r="55" spans="1:10" x14ac:dyDescent="0.3">
      <c r="A55" s="14">
        <v>20230324</v>
      </c>
      <c r="B55" s="14" t="str">
        <f t="shared" si="1"/>
        <v>2023-03-24</v>
      </c>
      <c r="C55" s="14">
        <v>17197976</v>
      </c>
      <c r="D55" s="14">
        <v>22999703</v>
      </c>
      <c r="E55" s="15">
        <f t="shared" si="2"/>
        <v>45009</v>
      </c>
      <c r="F55" s="16">
        <f t="shared" si="3"/>
        <v>17197976</v>
      </c>
      <c r="G55" s="16">
        <f t="shared" si="4"/>
        <v>22999703</v>
      </c>
      <c r="H55" s="9">
        <f t="shared" si="7"/>
        <v>1.3373494066976253</v>
      </c>
      <c r="I55" s="18">
        <f t="shared" si="5"/>
        <v>45009</v>
      </c>
      <c r="J55" s="9">
        <f t="shared" si="6"/>
        <v>1.0684308276899193</v>
      </c>
    </row>
    <row r="56" spans="1:10" x14ac:dyDescent="0.3">
      <c r="A56" s="14">
        <v>20230327</v>
      </c>
      <c r="B56" s="14" t="str">
        <f t="shared" si="1"/>
        <v>2023-03-27</v>
      </c>
      <c r="C56" s="14">
        <v>17111663</v>
      </c>
      <c r="D56" s="14">
        <v>21534532</v>
      </c>
      <c r="E56" s="15">
        <f t="shared" si="2"/>
        <v>45012</v>
      </c>
      <c r="F56" s="16">
        <f t="shared" si="3"/>
        <v>17111663</v>
      </c>
      <c r="G56" s="16">
        <f t="shared" si="4"/>
        <v>21534532</v>
      </c>
      <c r="H56" s="9">
        <f t="shared" si="7"/>
        <v>1.2584710206132508</v>
      </c>
      <c r="I56" s="18">
        <f t="shared" si="5"/>
        <v>45012</v>
      </c>
      <c r="J56" s="9">
        <f t="shared" si="6"/>
        <v>1.0814636820170014</v>
      </c>
    </row>
    <row r="57" spans="1:10" x14ac:dyDescent="0.3">
      <c r="A57" s="14">
        <v>20230328</v>
      </c>
      <c r="B57" s="14" t="str">
        <f t="shared" si="1"/>
        <v>2023-03-28</v>
      </c>
      <c r="C57" s="14">
        <v>16616643</v>
      </c>
      <c r="D57" s="14">
        <v>17352672</v>
      </c>
      <c r="E57" s="15">
        <f t="shared" si="2"/>
        <v>45013</v>
      </c>
      <c r="F57" s="16">
        <f t="shared" si="3"/>
        <v>16616643</v>
      </c>
      <c r="G57" s="16">
        <f t="shared" si="4"/>
        <v>17352672</v>
      </c>
      <c r="H57" s="9">
        <f t="shared" si="7"/>
        <v>1.0442946869593335</v>
      </c>
      <c r="I57" s="18">
        <f t="shared" si="5"/>
        <v>45013</v>
      </c>
      <c r="J57" s="9">
        <f t="shared" si="6"/>
        <v>1.0909096608436044</v>
      </c>
    </row>
    <row r="58" spans="1:10" x14ac:dyDescent="0.3">
      <c r="A58" s="14">
        <v>20230329</v>
      </c>
      <c r="B58" s="14" t="str">
        <f t="shared" si="1"/>
        <v>2023-03-29</v>
      </c>
      <c r="C58" s="14">
        <v>16291030</v>
      </c>
      <c r="D58" s="14">
        <v>17407606</v>
      </c>
      <c r="E58" s="15">
        <f t="shared" si="2"/>
        <v>45014</v>
      </c>
      <c r="F58" s="16">
        <f t="shared" si="3"/>
        <v>16291030</v>
      </c>
      <c r="G58" s="16">
        <f t="shared" si="4"/>
        <v>17407606</v>
      </c>
      <c r="H58" s="9">
        <f t="shared" si="7"/>
        <v>1.0685393127383598</v>
      </c>
      <c r="I58" s="18">
        <f t="shared" si="5"/>
        <v>45014</v>
      </c>
      <c r="J58" s="9">
        <f t="shared" si="6"/>
        <v>1.0981552675387567</v>
      </c>
    </row>
    <row r="59" spans="1:10" x14ac:dyDescent="0.3">
      <c r="A59" s="14">
        <v>20230330</v>
      </c>
      <c r="B59" s="14" t="str">
        <f t="shared" si="1"/>
        <v>2023-03-30</v>
      </c>
      <c r="C59" s="14">
        <v>16008529</v>
      </c>
      <c r="D59" s="14">
        <v>16427858</v>
      </c>
      <c r="E59" s="15">
        <f t="shared" si="2"/>
        <v>45015</v>
      </c>
      <c r="F59" s="16">
        <f t="shared" si="3"/>
        <v>16008529</v>
      </c>
      <c r="G59" s="16">
        <f t="shared" si="4"/>
        <v>16427858</v>
      </c>
      <c r="H59" s="9">
        <f t="shared" si="7"/>
        <v>1.0261940994078844</v>
      </c>
      <c r="I59" s="18">
        <f t="shared" si="5"/>
        <v>45015</v>
      </c>
      <c r="J59" s="9">
        <f t="shared" si="6"/>
        <v>1.1090667054476571</v>
      </c>
    </row>
    <row r="60" spans="1:10" x14ac:dyDescent="0.3">
      <c r="A60" s="14">
        <v>20230331</v>
      </c>
      <c r="B60" s="14" t="str">
        <f t="shared" si="1"/>
        <v>2023-03-31</v>
      </c>
      <c r="C60" s="14">
        <v>15560444</v>
      </c>
      <c r="D60" s="14">
        <v>17698604</v>
      </c>
      <c r="E60" s="15">
        <f t="shared" si="2"/>
        <v>45016</v>
      </c>
      <c r="F60" s="16">
        <f t="shared" si="3"/>
        <v>15560444</v>
      </c>
      <c r="G60" s="16">
        <f t="shared" si="4"/>
        <v>17698604</v>
      </c>
      <c r="H60" s="9">
        <f t="shared" si="7"/>
        <v>1.1374099607954631</v>
      </c>
      <c r="I60" s="18">
        <f t="shared" si="5"/>
        <v>45016</v>
      </c>
      <c r="J60" s="9">
        <f t="shared" si="6"/>
        <v>1.1242565028579687</v>
      </c>
    </row>
    <row r="61" spans="1:10" x14ac:dyDescent="0.3">
      <c r="A61" s="14">
        <v>20230403</v>
      </c>
      <c r="B61" s="14" t="str">
        <f t="shared" si="1"/>
        <v>2023-04-03</v>
      </c>
      <c r="C61" s="14">
        <v>14919058</v>
      </c>
      <c r="D61" s="14">
        <v>20995030</v>
      </c>
      <c r="E61" s="15">
        <f t="shared" si="2"/>
        <v>45019</v>
      </c>
      <c r="F61" s="16">
        <f t="shared" si="3"/>
        <v>14919058</v>
      </c>
      <c r="G61" s="16">
        <f t="shared" si="4"/>
        <v>20995030</v>
      </c>
      <c r="H61" s="9">
        <f t="shared" si="7"/>
        <v>1.4072624424410709</v>
      </c>
      <c r="I61" s="18">
        <f t="shared" si="5"/>
        <v>45019</v>
      </c>
      <c r="J61" s="9">
        <f t="shared" si="6"/>
        <v>1.1425293275303607</v>
      </c>
    </row>
    <row r="62" spans="1:10" x14ac:dyDescent="0.3">
      <c r="A62" s="14">
        <v>20230404</v>
      </c>
      <c r="B62" s="14" t="str">
        <f t="shared" si="1"/>
        <v>2023-04-04</v>
      </c>
      <c r="C62" s="14">
        <v>14507953</v>
      </c>
      <c r="D62" s="14">
        <v>16666825</v>
      </c>
      <c r="E62" s="15">
        <f t="shared" si="2"/>
        <v>45020</v>
      </c>
      <c r="F62" s="16">
        <f t="shared" si="3"/>
        <v>14507953</v>
      </c>
      <c r="G62" s="16">
        <f t="shared" si="4"/>
        <v>16666825</v>
      </c>
      <c r="H62" s="9">
        <f t="shared" si="7"/>
        <v>1.1488061065541086</v>
      </c>
      <c r="I62" s="18">
        <f t="shared" si="5"/>
        <v>45020</v>
      </c>
      <c r="J62" s="9">
        <f t="shared" ref="J62:J125" si="8">AVERAGE(H43:H62)</f>
        <v>1.1581725179442661</v>
      </c>
    </row>
    <row r="63" spans="1:10" x14ac:dyDescent="0.3">
      <c r="A63" s="14">
        <v>20230406</v>
      </c>
      <c r="B63" s="14" t="str">
        <f t="shared" si="1"/>
        <v>2023-04-06</v>
      </c>
      <c r="C63" s="14">
        <v>15598254</v>
      </c>
      <c r="D63" s="14">
        <v>14226312</v>
      </c>
      <c r="E63" s="15">
        <f t="shared" si="2"/>
        <v>45022</v>
      </c>
      <c r="F63" s="16">
        <f t="shared" si="3"/>
        <v>15598254</v>
      </c>
      <c r="G63" s="16">
        <f t="shared" si="4"/>
        <v>14226312</v>
      </c>
      <c r="H63" s="9">
        <f t="shared" si="7"/>
        <v>0.91204515582320944</v>
      </c>
      <c r="I63" s="18">
        <f t="shared" si="5"/>
        <v>45022</v>
      </c>
      <c r="J63" s="9">
        <f t="shared" si="8"/>
        <v>1.1553004254514057</v>
      </c>
    </row>
    <row r="64" spans="1:10" x14ac:dyDescent="0.3">
      <c r="A64" s="14">
        <v>20230407</v>
      </c>
      <c r="B64" s="14" t="str">
        <f t="shared" si="1"/>
        <v>2023-04-07</v>
      </c>
      <c r="C64" s="14">
        <v>15383840</v>
      </c>
      <c r="D64" s="14">
        <v>17570837</v>
      </c>
      <c r="E64" s="15">
        <f t="shared" si="2"/>
        <v>45023</v>
      </c>
      <c r="F64" s="16">
        <f t="shared" si="3"/>
        <v>15383840</v>
      </c>
      <c r="G64" s="16">
        <f t="shared" si="4"/>
        <v>17570837</v>
      </c>
      <c r="H64" s="9">
        <f t="shared" si="7"/>
        <v>1.1421619699632861</v>
      </c>
      <c r="I64" s="18">
        <f t="shared" si="5"/>
        <v>45023</v>
      </c>
      <c r="J64" s="9">
        <f t="shared" si="8"/>
        <v>1.1629551076377391</v>
      </c>
    </row>
    <row r="65" spans="1:10" x14ac:dyDescent="0.3">
      <c r="A65" s="14">
        <v>20230410</v>
      </c>
      <c r="B65" s="14" t="str">
        <f t="shared" si="1"/>
        <v>2023-04-10</v>
      </c>
      <c r="C65" s="14">
        <v>15399545</v>
      </c>
      <c r="D65" s="14">
        <v>17301057</v>
      </c>
      <c r="E65" s="15">
        <f t="shared" si="2"/>
        <v>45026</v>
      </c>
      <c r="F65" s="16">
        <f t="shared" si="3"/>
        <v>15399545</v>
      </c>
      <c r="G65" s="16">
        <f t="shared" si="4"/>
        <v>17301057</v>
      </c>
      <c r="H65" s="9">
        <f t="shared" si="7"/>
        <v>1.1234784534218381</v>
      </c>
      <c r="I65" s="18">
        <f t="shared" si="5"/>
        <v>45026</v>
      </c>
      <c r="J65" s="9">
        <f t="shared" si="8"/>
        <v>1.1622414647662738</v>
      </c>
    </row>
    <row r="66" spans="1:10" x14ac:dyDescent="0.3">
      <c r="A66" s="14">
        <v>20230411</v>
      </c>
      <c r="B66" s="14" t="str">
        <f t="shared" si="1"/>
        <v>2023-04-11</v>
      </c>
      <c r="C66" s="14">
        <v>15971017</v>
      </c>
      <c r="D66" s="14">
        <v>17911764</v>
      </c>
      <c r="E66" s="15">
        <f t="shared" si="2"/>
        <v>45027</v>
      </c>
      <c r="F66" s="16">
        <f t="shared" si="3"/>
        <v>15971017</v>
      </c>
      <c r="G66" s="16">
        <f t="shared" si="4"/>
        <v>17911764</v>
      </c>
      <c r="H66" s="9">
        <f t="shared" si="7"/>
        <v>1.1215168076021709</v>
      </c>
      <c r="I66" s="18">
        <f t="shared" si="5"/>
        <v>45027</v>
      </c>
      <c r="J66" s="9">
        <f t="shared" si="8"/>
        <v>1.1636831858578196</v>
      </c>
    </row>
    <row r="67" spans="1:10" x14ac:dyDescent="0.3">
      <c r="A67" s="14">
        <v>20230412</v>
      </c>
      <c r="B67" s="14" t="str">
        <f t="shared" ref="B67:B130" si="9">(LEFT(A67,4)&amp;"-"&amp;MID(A67,5,2)&amp;"-"&amp;RIGHT(A67,2))</f>
        <v>2023-04-12</v>
      </c>
      <c r="C67" s="14">
        <v>16272962</v>
      </c>
      <c r="D67" s="14">
        <v>18826151</v>
      </c>
      <c r="E67" s="15">
        <f t="shared" ref="E67:E130" si="10">DATEVALUE(B67)</f>
        <v>45028</v>
      </c>
      <c r="F67" s="16">
        <f t="shared" ref="F67:F130" si="11">C67</f>
        <v>16272962</v>
      </c>
      <c r="G67" s="16">
        <f t="shared" ref="G67:G130" si="12">D67</f>
        <v>18826151</v>
      </c>
      <c r="H67" s="9">
        <f t="shared" si="7"/>
        <v>1.1568976194991423</v>
      </c>
      <c r="I67" s="18">
        <f t="shared" ref="I67:I130" si="13">E67</f>
        <v>45028</v>
      </c>
      <c r="J67" s="9">
        <f t="shared" si="8"/>
        <v>1.1628524468945698</v>
      </c>
    </row>
    <row r="68" spans="1:10" x14ac:dyDescent="0.3">
      <c r="A68" s="14">
        <v>20230413</v>
      </c>
      <c r="B68" s="14" t="str">
        <f t="shared" si="9"/>
        <v>2023-04-13</v>
      </c>
      <c r="C68" s="14">
        <v>16029160</v>
      </c>
      <c r="D68" s="14">
        <v>19003340</v>
      </c>
      <c r="E68" s="15">
        <f t="shared" si="10"/>
        <v>45029</v>
      </c>
      <c r="F68" s="16">
        <f t="shared" si="11"/>
        <v>16029160</v>
      </c>
      <c r="G68" s="16">
        <f t="shared" si="12"/>
        <v>19003340</v>
      </c>
      <c r="H68" s="9">
        <f t="shared" si="7"/>
        <v>1.185548088608511</v>
      </c>
      <c r="I68" s="18">
        <f t="shared" si="13"/>
        <v>45029</v>
      </c>
      <c r="J68" s="9">
        <f t="shared" si="8"/>
        <v>1.1727022225377539</v>
      </c>
    </row>
    <row r="69" spans="1:10" x14ac:dyDescent="0.3">
      <c r="A69" s="14">
        <v>20230414</v>
      </c>
      <c r="B69" s="14" t="str">
        <f t="shared" si="9"/>
        <v>2023-04-14</v>
      </c>
      <c r="C69" s="14">
        <v>15966752</v>
      </c>
      <c r="D69" s="14">
        <v>19469622</v>
      </c>
      <c r="E69" s="15">
        <f t="shared" si="10"/>
        <v>45030</v>
      </c>
      <c r="F69" s="16">
        <f t="shared" si="11"/>
        <v>15966752</v>
      </c>
      <c r="G69" s="16">
        <f t="shared" si="12"/>
        <v>19469622</v>
      </c>
      <c r="H69" s="9">
        <f t="shared" si="7"/>
        <v>1.2193852575652204</v>
      </c>
      <c r="I69" s="18">
        <f t="shared" si="13"/>
        <v>45030</v>
      </c>
      <c r="J69" s="9">
        <f t="shared" si="8"/>
        <v>1.1644460514394137</v>
      </c>
    </row>
    <row r="70" spans="1:10" x14ac:dyDescent="0.3">
      <c r="A70" s="14">
        <v>20230417</v>
      </c>
      <c r="B70" s="14" t="str">
        <f t="shared" si="9"/>
        <v>2023-04-17</v>
      </c>
      <c r="C70" s="14">
        <v>17544155</v>
      </c>
      <c r="D70" s="14">
        <v>20323155</v>
      </c>
      <c r="E70" s="15">
        <f t="shared" si="10"/>
        <v>45033</v>
      </c>
      <c r="F70" s="16">
        <f t="shared" si="11"/>
        <v>17544155</v>
      </c>
      <c r="G70" s="16">
        <f t="shared" si="12"/>
        <v>20323155</v>
      </c>
      <c r="H70" s="9">
        <f t="shared" si="7"/>
        <v>1.1584003333303883</v>
      </c>
      <c r="I70" s="18">
        <f t="shared" si="13"/>
        <v>45033</v>
      </c>
      <c r="J70" s="9">
        <f t="shared" si="8"/>
        <v>1.1584627335231787</v>
      </c>
    </row>
    <row r="71" spans="1:10" x14ac:dyDescent="0.3">
      <c r="A71" s="14">
        <v>20230418</v>
      </c>
      <c r="B71" s="14" t="str">
        <f t="shared" si="9"/>
        <v>2023-04-18</v>
      </c>
      <c r="C71" s="14">
        <v>18840314</v>
      </c>
      <c r="D71" s="14">
        <v>19854517</v>
      </c>
      <c r="E71" s="15">
        <f t="shared" si="10"/>
        <v>45034</v>
      </c>
      <c r="F71" s="16">
        <f t="shared" si="11"/>
        <v>18840314</v>
      </c>
      <c r="G71" s="16">
        <f t="shared" si="12"/>
        <v>19854517</v>
      </c>
      <c r="H71" s="9">
        <f t="shared" si="7"/>
        <v>1.0538315338056468</v>
      </c>
      <c r="I71" s="18">
        <f t="shared" si="13"/>
        <v>45034</v>
      </c>
      <c r="J71" s="9">
        <f t="shared" si="8"/>
        <v>1.1457165488845542</v>
      </c>
    </row>
    <row r="72" spans="1:10" x14ac:dyDescent="0.3">
      <c r="A72" s="14">
        <v>20230419</v>
      </c>
      <c r="B72" s="14" t="str">
        <f t="shared" si="9"/>
        <v>2023-04-19</v>
      </c>
      <c r="C72" s="14">
        <v>19630925</v>
      </c>
      <c r="D72" s="14">
        <v>21854782</v>
      </c>
      <c r="E72" s="15">
        <f t="shared" si="10"/>
        <v>45035</v>
      </c>
      <c r="F72" s="16">
        <f t="shared" si="11"/>
        <v>19630925</v>
      </c>
      <c r="G72" s="16">
        <f t="shared" si="12"/>
        <v>21854782</v>
      </c>
      <c r="H72" s="9">
        <f t="shared" si="7"/>
        <v>1.1132833526693215</v>
      </c>
      <c r="I72" s="18">
        <f t="shared" si="13"/>
        <v>45035</v>
      </c>
      <c r="J72" s="9">
        <f t="shared" si="8"/>
        <v>1.1432576924587987</v>
      </c>
    </row>
    <row r="73" spans="1:10" x14ac:dyDescent="0.3">
      <c r="A73" s="14">
        <v>20230420</v>
      </c>
      <c r="B73" s="14" t="str">
        <f t="shared" si="9"/>
        <v>2023-04-20</v>
      </c>
      <c r="C73" s="14">
        <v>20185985</v>
      </c>
      <c r="D73" s="14">
        <v>26861795</v>
      </c>
      <c r="E73" s="15">
        <f t="shared" si="10"/>
        <v>45036</v>
      </c>
      <c r="F73" s="16">
        <f t="shared" si="11"/>
        <v>20185985</v>
      </c>
      <c r="G73" s="16">
        <f t="shared" si="12"/>
        <v>26861795</v>
      </c>
      <c r="H73" s="9">
        <f t="shared" si="7"/>
        <v>1.3307150976283793</v>
      </c>
      <c r="I73" s="18">
        <f t="shared" si="13"/>
        <v>45036</v>
      </c>
      <c r="J73" s="9">
        <f t="shared" si="8"/>
        <v>1.1529100791343061</v>
      </c>
    </row>
    <row r="74" spans="1:10" x14ac:dyDescent="0.3">
      <c r="A74" s="14">
        <v>20230421</v>
      </c>
      <c r="B74" s="14" t="str">
        <f t="shared" si="9"/>
        <v>2023-04-21</v>
      </c>
      <c r="C74" s="14">
        <v>20295060</v>
      </c>
      <c r="D74" s="14">
        <v>26465421</v>
      </c>
      <c r="E74" s="15">
        <f t="shared" si="10"/>
        <v>45037</v>
      </c>
      <c r="F74" s="16">
        <f t="shared" si="11"/>
        <v>20295060</v>
      </c>
      <c r="G74" s="16">
        <f t="shared" si="12"/>
        <v>26465421</v>
      </c>
      <c r="H74" s="9">
        <f t="shared" si="7"/>
        <v>1.3040326562227458</v>
      </c>
      <c r="I74" s="18">
        <f t="shared" si="13"/>
        <v>45037</v>
      </c>
      <c r="J74" s="9">
        <f t="shared" si="8"/>
        <v>1.1624811681173477</v>
      </c>
    </row>
    <row r="75" spans="1:10" x14ac:dyDescent="0.3">
      <c r="A75" s="14">
        <v>20230424</v>
      </c>
      <c r="B75" s="14" t="str">
        <f t="shared" si="9"/>
        <v>2023-04-24</v>
      </c>
      <c r="C75" s="14">
        <v>20464612</v>
      </c>
      <c r="D75" s="14">
        <v>28398682</v>
      </c>
      <c r="E75" s="15">
        <f t="shared" si="10"/>
        <v>45040</v>
      </c>
      <c r="F75" s="16">
        <f t="shared" si="11"/>
        <v>20464612</v>
      </c>
      <c r="G75" s="16">
        <f t="shared" si="12"/>
        <v>28398682</v>
      </c>
      <c r="H75" s="9">
        <f t="shared" si="7"/>
        <v>1.3876970645717592</v>
      </c>
      <c r="I75" s="18">
        <f t="shared" si="13"/>
        <v>45040</v>
      </c>
      <c r="J75" s="9">
        <f t="shared" si="8"/>
        <v>1.1649985510110543</v>
      </c>
    </row>
    <row r="76" spans="1:10" x14ac:dyDescent="0.3">
      <c r="A76" s="14">
        <v>20230425</v>
      </c>
      <c r="B76" s="14" t="str">
        <f t="shared" si="9"/>
        <v>2023-04-25</v>
      </c>
      <c r="C76" s="14">
        <v>20584922</v>
      </c>
      <c r="D76" s="14">
        <v>23906053</v>
      </c>
      <c r="E76" s="15">
        <f t="shared" si="10"/>
        <v>45041</v>
      </c>
      <c r="F76" s="16">
        <f t="shared" si="11"/>
        <v>20584922</v>
      </c>
      <c r="G76" s="16">
        <f t="shared" si="12"/>
        <v>23906053</v>
      </c>
      <c r="H76" s="9">
        <f t="shared" si="7"/>
        <v>1.1613380415043593</v>
      </c>
      <c r="I76" s="18">
        <f t="shared" si="13"/>
        <v>45041</v>
      </c>
      <c r="J76" s="9">
        <f t="shared" si="8"/>
        <v>1.1601419020556096</v>
      </c>
    </row>
    <row r="77" spans="1:10" x14ac:dyDescent="0.3">
      <c r="A77" s="14">
        <v>20230426</v>
      </c>
      <c r="B77" s="14" t="str">
        <f t="shared" si="9"/>
        <v>2023-04-26</v>
      </c>
      <c r="C77" s="14">
        <v>20577977</v>
      </c>
      <c r="D77" s="14">
        <v>26087598</v>
      </c>
      <c r="E77" s="15">
        <f t="shared" si="10"/>
        <v>45042</v>
      </c>
      <c r="F77" s="16">
        <f t="shared" si="11"/>
        <v>20577977</v>
      </c>
      <c r="G77" s="16">
        <f t="shared" si="12"/>
        <v>26087598</v>
      </c>
      <c r="H77" s="9">
        <f t="shared" si="7"/>
        <v>1.267743568767717</v>
      </c>
      <c r="I77" s="18">
        <f t="shared" si="13"/>
        <v>45042</v>
      </c>
      <c r="J77" s="9">
        <f t="shared" si="8"/>
        <v>1.1713143461460289</v>
      </c>
    </row>
    <row r="78" spans="1:10" x14ac:dyDescent="0.3">
      <c r="A78" s="14">
        <v>20230427</v>
      </c>
      <c r="B78" s="14" t="str">
        <f t="shared" si="9"/>
        <v>2023-04-27</v>
      </c>
      <c r="C78" s="14">
        <v>20546628</v>
      </c>
      <c r="D78" s="14">
        <v>24428991</v>
      </c>
      <c r="E78" s="15">
        <f t="shared" si="10"/>
        <v>45043</v>
      </c>
      <c r="F78" s="16">
        <f t="shared" si="11"/>
        <v>20546628</v>
      </c>
      <c r="G78" s="16">
        <f t="shared" si="12"/>
        <v>24428991</v>
      </c>
      <c r="H78" s="9">
        <f t="shared" si="7"/>
        <v>1.1889537786930293</v>
      </c>
      <c r="I78" s="18">
        <f t="shared" si="13"/>
        <v>45043</v>
      </c>
      <c r="J78" s="9">
        <f t="shared" si="8"/>
        <v>1.1773350694437625</v>
      </c>
    </row>
    <row r="79" spans="1:10" x14ac:dyDescent="0.3">
      <c r="A79" s="14">
        <v>20230428</v>
      </c>
      <c r="B79" s="14" t="str">
        <f t="shared" si="9"/>
        <v>2023-04-28</v>
      </c>
      <c r="C79" s="14">
        <v>20026832</v>
      </c>
      <c r="D79" s="14">
        <v>22025215</v>
      </c>
      <c r="E79" s="15">
        <f t="shared" si="10"/>
        <v>45044</v>
      </c>
      <c r="F79" s="16">
        <f t="shared" si="11"/>
        <v>20026832</v>
      </c>
      <c r="G79" s="16">
        <f t="shared" si="12"/>
        <v>22025215</v>
      </c>
      <c r="H79" s="9">
        <f t="shared" si="7"/>
        <v>1.0997852780709401</v>
      </c>
      <c r="I79" s="18">
        <f t="shared" si="13"/>
        <v>45044</v>
      </c>
      <c r="J79" s="9">
        <f t="shared" si="8"/>
        <v>1.1810146283769154</v>
      </c>
    </row>
    <row r="80" spans="1:10" x14ac:dyDescent="0.3">
      <c r="A80" s="14">
        <v>20230504</v>
      </c>
      <c r="B80" s="14" t="str">
        <f t="shared" si="9"/>
        <v>2023-05-04</v>
      </c>
      <c r="C80" s="14">
        <v>20631925</v>
      </c>
      <c r="D80" s="14">
        <v>19444129</v>
      </c>
      <c r="E80" s="15">
        <f t="shared" si="10"/>
        <v>45050</v>
      </c>
      <c r="F80" s="16">
        <f t="shared" si="11"/>
        <v>20631925</v>
      </c>
      <c r="G80" s="16">
        <f t="shared" si="12"/>
        <v>19444129</v>
      </c>
      <c r="H80" s="9">
        <f t="shared" si="7"/>
        <v>0.94242922073437163</v>
      </c>
      <c r="I80" s="18">
        <f t="shared" si="13"/>
        <v>45050</v>
      </c>
      <c r="J80" s="9">
        <f t="shared" si="8"/>
        <v>1.1712655913738608</v>
      </c>
    </row>
    <row r="81" spans="1:10" x14ac:dyDescent="0.3">
      <c r="A81" s="14">
        <v>20230505</v>
      </c>
      <c r="B81" s="14" t="str">
        <f t="shared" si="9"/>
        <v>2023-05-05</v>
      </c>
      <c r="C81" s="14">
        <v>21096194</v>
      </c>
      <c r="D81" s="14">
        <v>24966553</v>
      </c>
      <c r="E81" s="15">
        <f t="shared" si="10"/>
        <v>45051</v>
      </c>
      <c r="F81" s="16">
        <f t="shared" si="11"/>
        <v>21096194</v>
      </c>
      <c r="G81" s="16">
        <f t="shared" si="12"/>
        <v>24966553</v>
      </c>
      <c r="H81" s="9">
        <f t="shared" si="7"/>
        <v>1.1834624292893781</v>
      </c>
      <c r="I81" s="18">
        <f t="shared" si="13"/>
        <v>45051</v>
      </c>
      <c r="J81" s="9">
        <f t="shared" si="8"/>
        <v>1.1600755907162763</v>
      </c>
    </row>
    <row r="82" spans="1:10" x14ac:dyDescent="0.3">
      <c r="A82" s="14">
        <v>20230508</v>
      </c>
      <c r="B82" s="14" t="str">
        <f t="shared" si="9"/>
        <v>2023-05-08</v>
      </c>
      <c r="C82" s="14">
        <v>20891992</v>
      </c>
      <c r="D82" s="14">
        <v>27856077</v>
      </c>
      <c r="E82" s="15">
        <f t="shared" si="10"/>
        <v>45054</v>
      </c>
      <c r="F82" s="16">
        <f t="shared" si="11"/>
        <v>20891992</v>
      </c>
      <c r="G82" s="16">
        <f t="shared" si="12"/>
        <v>27856077</v>
      </c>
      <c r="H82" s="9">
        <f t="shared" si="7"/>
        <v>1.3333375295184873</v>
      </c>
      <c r="I82" s="18">
        <f t="shared" si="13"/>
        <v>45054</v>
      </c>
      <c r="J82" s="9">
        <f t="shared" si="8"/>
        <v>1.1693021618644952</v>
      </c>
    </row>
    <row r="83" spans="1:10" x14ac:dyDescent="0.3">
      <c r="A83" s="14">
        <v>20230509</v>
      </c>
      <c r="B83" s="14" t="str">
        <f t="shared" si="9"/>
        <v>2023-05-09</v>
      </c>
      <c r="C83" s="14">
        <v>21096951</v>
      </c>
      <c r="D83" s="14">
        <v>22010185</v>
      </c>
      <c r="E83" s="15">
        <f t="shared" si="10"/>
        <v>45055</v>
      </c>
      <c r="F83" s="16">
        <f t="shared" si="11"/>
        <v>21096951</v>
      </c>
      <c r="G83" s="16">
        <f t="shared" si="12"/>
        <v>22010185</v>
      </c>
      <c r="H83" s="9">
        <f t="shared" si="7"/>
        <v>1.0432874873719904</v>
      </c>
      <c r="I83" s="18">
        <f t="shared" si="13"/>
        <v>45055</v>
      </c>
      <c r="J83" s="9">
        <f t="shared" si="8"/>
        <v>1.1758642784419344</v>
      </c>
    </row>
    <row r="84" spans="1:10" x14ac:dyDescent="0.3">
      <c r="A84" s="14">
        <v>20230510</v>
      </c>
      <c r="B84" s="14" t="str">
        <f t="shared" si="9"/>
        <v>2023-05-10</v>
      </c>
      <c r="C84" s="14">
        <v>21175364</v>
      </c>
      <c r="D84" s="14">
        <v>23683113</v>
      </c>
      <c r="E84" s="15">
        <f t="shared" si="10"/>
        <v>45056</v>
      </c>
      <c r="F84" s="16">
        <f t="shared" si="11"/>
        <v>21175364</v>
      </c>
      <c r="G84" s="16">
        <f t="shared" si="12"/>
        <v>23683113</v>
      </c>
      <c r="H84" s="9">
        <f t="shared" si="7"/>
        <v>1.1184276690591954</v>
      </c>
      <c r="I84" s="18">
        <f t="shared" si="13"/>
        <v>45056</v>
      </c>
      <c r="J84" s="9">
        <f t="shared" si="8"/>
        <v>1.1746775633967297</v>
      </c>
    </row>
    <row r="85" spans="1:10" x14ac:dyDescent="0.3">
      <c r="A85" s="14">
        <v>20230511</v>
      </c>
      <c r="B85" s="14" t="str">
        <f t="shared" si="9"/>
        <v>2023-05-11</v>
      </c>
      <c r="C85" s="14">
        <v>21799853</v>
      </c>
      <c r="D85" s="14">
        <v>27145274</v>
      </c>
      <c r="E85" s="15">
        <f t="shared" si="10"/>
        <v>45057</v>
      </c>
      <c r="F85" s="16">
        <f t="shared" si="11"/>
        <v>21799853</v>
      </c>
      <c r="G85" s="16">
        <f t="shared" si="12"/>
        <v>27145274</v>
      </c>
      <c r="H85" s="9">
        <f t="shared" si="7"/>
        <v>1.2452044516079994</v>
      </c>
      <c r="I85" s="18">
        <f t="shared" si="13"/>
        <v>45057</v>
      </c>
      <c r="J85" s="9">
        <f t="shared" si="8"/>
        <v>1.1807638633060376</v>
      </c>
    </row>
    <row r="86" spans="1:10" x14ac:dyDescent="0.3">
      <c r="A86" s="14">
        <v>20230512</v>
      </c>
      <c r="B86" s="14" t="str">
        <f t="shared" si="9"/>
        <v>2023-05-12</v>
      </c>
      <c r="C86" s="14">
        <v>21744989</v>
      </c>
      <c r="D86" s="14">
        <v>27702623</v>
      </c>
      <c r="E86" s="15">
        <f t="shared" si="10"/>
        <v>45058</v>
      </c>
      <c r="F86" s="16">
        <f t="shared" si="11"/>
        <v>21744989</v>
      </c>
      <c r="G86" s="16">
        <f t="shared" si="12"/>
        <v>27702623</v>
      </c>
      <c r="H86" s="9">
        <f t="shared" si="7"/>
        <v>1.2739773287537648</v>
      </c>
      <c r="I86" s="18">
        <f t="shared" si="13"/>
        <v>45058</v>
      </c>
      <c r="J86" s="9">
        <f t="shared" si="8"/>
        <v>1.1883868893636174</v>
      </c>
    </row>
    <row r="87" spans="1:10" x14ac:dyDescent="0.3">
      <c r="A87" s="14">
        <v>20230515</v>
      </c>
      <c r="B87" s="14" t="str">
        <f t="shared" si="9"/>
        <v>2023-05-15</v>
      </c>
      <c r="C87" s="14">
        <v>21630890</v>
      </c>
      <c r="D87" s="14">
        <v>28661786</v>
      </c>
      <c r="E87" s="15">
        <f t="shared" si="10"/>
        <v>45061</v>
      </c>
      <c r="F87" s="16">
        <f t="shared" si="11"/>
        <v>21630890</v>
      </c>
      <c r="G87" s="16">
        <f t="shared" si="12"/>
        <v>28661786</v>
      </c>
      <c r="H87" s="9">
        <f t="shared" si="7"/>
        <v>1.3250396077091604</v>
      </c>
      <c r="I87" s="18">
        <f t="shared" si="13"/>
        <v>45061</v>
      </c>
      <c r="J87" s="9">
        <f t="shared" si="8"/>
        <v>1.1967939887741184</v>
      </c>
    </row>
    <row r="88" spans="1:10" x14ac:dyDescent="0.3">
      <c r="A88" s="14">
        <v>20230516</v>
      </c>
      <c r="B88" s="14" t="str">
        <f t="shared" si="9"/>
        <v>2023-05-16</v>
      </c>
      <c r="C88" s="14">
        <v>21650828</v>
      </c>
      <c r="D88" s="14">
        <v>22979210</v>
      </c>
      <c r="E88" s="15">
        <f t="shared" si="10"/>
        <v>45062</v>
      </c>
      <c r="F88" s="16">
        <f t="shared" si="11"/>
        <v>21650828</v>
      </c>
      <c r="G88" s="16">
        <f t="shared" si="12"/>
        <v>22979210</v>
      </c>
      <c r="H88" s="9">
        <f t="shared" si="7"/>
        <v>1.0613547897567706</v>
      </c>
      <c r="I88" s="18">
        <f t="shared" si="13"/>
        <v>45062</v>
      </c>
      <c r="J88" s="9">
        <f t="shared" si="8"/>
        <v>1.1905843238315312</v>
      </c>
    </row>
    <row r="89" spans="1:10" x14ac:dyDescent="0.3">
      <c r="A89" s="14">
        <v>20230517</v>
      </c>
      <c r="B89" s="14" t="str">
        <f t="shared" si="9"/>
        <v>2023-05-17</v>
      </c>
      <c r="C89" s="14">
        <v>21545593</v>
      </c>
      <c r="D89" s="14">
        <v>23725337</v>
      </c>
      <c r="E89" s="15">
        <f t="shared" si="10"/>
        <v>45063</v>
      </c>
      <c r="F89" s="16">
        <f t="shared" si="11"/>
        <v>21545593</v>
      </c>
      <c r="G89" s="16">
        <f t="shared" si="12"/>
        <v>23725337</v>
      </c>
      <c r="H89" s="9">
        <f t="shared" si="7"/>
        <v>1.1011689026150266</v>
      </c>
      <c r="I89" s="18">
        <f t="shared" si="13"/>
        <v>45063</v>
      </c>
      <c r="J89" s="9">
        <f t="shared" si="8"/>
        <v>1.1846735060840214</v>
      </c>
    </row>
    <row r="90" spans="1:10" x14ac:dyDescent="0.3">
      <c r="A90" s="14">
        <v>20230518</v>
      </c>
      <c r="B90" s="14" t="str">
        <f t="shared" si="9"/>
        <v>2023-05-18</v>
      </c>
      <c r="C90" s="14">
        <v>21648127</v>
      </c>
      <c r="D90" s="14">
        <v>24726614</v>
      </c>
      <c r="E90" s="15">
        <f t="shared" si="10"/>
        <v>45064</v>
      </c>
      <c r="F90" s="16">
        <f t="shared" si="11"/>
        <v>21648127</v>
      </c>
      <c r="G90" s="16">
        <f t="shared" si="12"/>
        <v>24726614</v>
      </c>
      <c r="H90" s="9">
        <f t="shared" si="7"/>
        <v>1.1422056975183119</v>
      </c>
      <c r="I90" s="18">
        <f t="shared" si="13"/>
        <v>45064</v>
      </c>
      <c r="J90" s="9">
        <f t="shared" si="8"/>
        <v>1.1838637742934179</v>
      </c>
    </row>
    <row r="91" spans="1:10" x14ac:dyDescent="0.3">
      <c r="A91" s="14">
        <v>20230519</v>
      </c>
      <c r="B91" s="14" t="str">
        <f t="shared" si="9"/>
        <v>2023-05-19</v>
      </c>
      <c r="C91" s="14">
        <v>21556648</v>
      </c>
      <c r="D91" s="14">
        <v>30727515</v>
      </c>
      <c r="E91" s="15">
        <f t="shared" si="10"/>
        <v>45065</v>
      </c>
      <c r="F91" s="16">
        <f t="shared" si="11"/>
        <v>21556648</v>
      </c>
      <c r="G91" s="16">
        <f t="shared" si="12"/>
        <v>30727515</v>
      </c>
      <c r="H91" s="9">
        <f t="shared" si="7"/>
        <v>1.4254310317633798</v>
      </c>
      <c r="I91" s="18">
        <f t="shared" si="13"/>
        <v>45065</v>
      </c>
      <c r="J91" s="9">
        <f t="shared" si="8"/>
        <v>1.2024437491913045</v>
      </c>
    </row>
    <row r="92" spans="1:10" x14ac:dyDescent="0.3">
      <c r="A92" s="14">
        <v>20230522</v>
      </c>
      <c r="B92" s="14" t="str">
        <f t="shared" si="9"/>
        <v>2023-05-22</v>
      </c>
      <c r="C92" s="14">
        <v>22256487</v>
      </c>
      <c r="D92" s="14">
        <v>32421352</v>
      </c>
      <c r="E92" s="15">
        <f t="shared" si="10"/>
        <v>45068</v>
      </c>
      <c r="F92" s="16">
        <f t="shared" si="11"/>
        <v>22256487</v>
      </c>
      <c r="G92" s="16">
        <f t="shared" si="12"/>
        <v>32421352</v>
      </c>
      <c r="H92" s="9">
        <f t="shared" si="7"/>
        <v>1.4567147097383337</v>
      </c>
      <c r="I92" s="18">
        <f t="shared" si="13"/>
        <v>45068</v>
      </c>
      <c r="J92" s="9">
        <f t="shared" si="8"/>
        <v>1.2196153170447552</v>
      </c>
    </row>
    <row r="93" spans="1:10" x14ac:dyDescent="0.3">
      <c r="A93" s="14">
        <v>20230523</v>
      </c>
      <c r="B93" s="14" t="str">
        <f t="shared" si="9"/>
        <v>2023-05-23</v>
      </c>
      <c r="C93" s="14">
        <v>22244662</v>
      </c>
      <c r="D93" s="14">
        <v>28173363</v>
      </c>
      <c r="E93" s="15">
        <f t="shared" si="10"/>
        <v>45069</v>
      </c>
      <c r="F93" s="16">
        <f t="shared" si="11"/>
        <v>22244662</v>
      </c>
      <c r="G93" s="16">
        <f t="shared" si="12"/>
        <v>28173363</v>
      </c>
      <c r="H93" s="9">
        <f t="shared" si="7"/>
        <v>1.2665224133322412</v>
      </c>
      <c r="I93" s="18">
        <f t="shared" si="13"/>
        <v>45069</v>
      </c>
      <c r="J93" s="9">
        <f t="shared" si="8"/>
        <v>1.2164056828299479</v>
      </c>
    </row>
    <row r="94" spans="1:10" x14ac:dyDescent="0.3">
      <c r="A94" s="14">
        <v>20230524</v>
      </c>
      <c r="B94" s="14" t="str">
        <f t="shared" si="9"/>
        <v>2023-05-24</v>
      </c>
      <c r="C94" s="14">
        <v>22624688</v>
      </c>
      <c r="D94" s="14">
        <v>26648262</v>
      </c>
      <c r="E94" s="15">
        <f t="shared" si="10"/>
        <v>45070</v>
      </c>
      <c r="F94" s="16">
        <f t="shared" si="11"/>
        <v>22624688</v>
      </c>
      <c r="G94" s="16">
        <f t="shared" si="12"/>
        <v>26648262</v>
      </c>
      <c r="H94" s="9">
        <f t="shared" si="7"/>
        <v>1.1778399772849906</v>
      </c>
      <c r="I94" s="18">
        <f t="shared" si="13"/>
        <v>45070</v>
      </c>
      <c r="J94" s="9">
        <f t="shared" si="8"/>
        <v>1.2100960488830601</v>
      </c>
    </row>
    <row r="95" spans="1:10" x14ac:dyDescent="0.3">
      <c r="A95" s="14">
        <v>20230525</v>
      </c>
      <c r="B95" s="14" t="str">
        <f t="shared" si="9"/>
        <v>2023-05-25</v>
      </c>
      <c r="C95" s="14">
        <v>22533887</v>
      </c>
      <c r="D95" s="14">
        <v>28871094</v>
      </c>
      <c r="E95" s="15">
        <f t="shared" si="10"/>
        <v>45071</v>
      </c>
      <c r="F95" s="16">
        <f t="shared" si="11"/>
        <v>22533887</v>
      </c>
      <c r="G95" s="16">
        <f t="shared" si="12"/>
        <v>28871094</v>
      </c>
      <c r="H95" s="9">
        <f t="shared" si="7"/>
        <v>1.2812300869352899</v>
      </c>
      <c r="I95" s="18">
        <f t="shared" si="13"/>
        <v>45071</v>
      </c>
      <c r="J95" s="9">
        <f t="shared" si="8"/>
        <v>1.2047727000012365</v>
      </c>
    </row>
    <row r="96" spans="1:10" x14ac:dyDescent="0.3">
      <c r="A96" s="14">
        <v>20230526</v>
      </c>
      <c r="B96" s="14" t="str">
        <f t="shared" si="9"/>
        <v>2023-05-26</v>
      </c>
      <c r="C96" s="14">
        <v>22327183</v>
      </c>
      <c r="D96" s="14">
        <v>33823526</v>
      </c>
      <c r="E96" s="15">
        <f t="shared" si="10"/>
        <v>45072</v>
      </c>
      <c r="F96" s="16">
        <f t="shared" si="11"/>
        <v>22327183</v>
      </c>
      <c r="G96" s="16">
        <f t="shared" si="12"/>
        <v>33823526</v>
      </c>
      <c r="H96" s="9">
        <f t="shared" si="7"/>
        <v>1.5149034251208493</v>
      </c>
      <c r="I96" s="18">
        <f t="shared" si="13"/>
        <v>45072</v>
      </c>
      <c r="J96" s="9">
        <f t="shared" si="8"/>
        <v>1.2224509691820611</v>
      </c>
    </row>
    <row r="97" spans="1:10" x14ac:dyDescent="0.3">
      <c r="A97" s="14">
        <v>20230529</v>
      </c>
      <c r="B97" s="14" t="str">
        <f t="shared" si="9"/>
        <v>2023-05-29</v>
      </c>
      <c r="C97" s="14">
        <v>22175777</v>
      </c>
      <c r="D97" s="14">
        <v>28201090</v>
      </c>
      <c r="E97" s="15">
        <f t="shared" si="10"/>
        <v>45075</v>
      </c>
      <c r="F97" s="16">
        <f t="shared" si="11"/>
        <v>22175777</v>
      </c>
      <c r="G97" s="16">
        <f t="shared" si="12"/>
        <v>28201090</v>
      </c>
      <c r="H97" s="9">
        <f t="shared" si="7"/>
        <v>1.27170696206045</v>
      </c>
      <c r="I97" s="18">
        <f t="shared" si="13"/>
        <v>45075</v>
      </c>
      <c r="J97" s="9">
        <f t="shared" si="8"/>
        <v>1.2226491388466976</v>
      </c>
    </row>
    <row r="98" spans="1:10" x14ac:dyDescent="0.3">
      <c r="A98" s="14">
        <v>20230530</v>
      </c>
      <c r="B98" s="14" t="str">
        <f t="shared" si="9"/>
        <v>2023-05-30</v>
      </c>
      <c r="C98" s="14">
        <v>22087358</v>
      </c>
      <c r="D98" s="14">
        <v>25519760</v>
      </c>
      <c r="E98" s="15">
        <f t="shared" si="10"/>
        <v>45076</v>
      </c>
      <c r="F98" s="16">
        <f t="shared" si="11"/>
        <v>22087358</v>
      </c>
      <c r="G98" s="16">
        <f t="shared" si="12"/>
        <v>25519760</v>
      </c>
      <c r="H98" s="9">
        <f t="shared" si="7"/>
        <v>1.1554012028056955</v>
      </c>
      <c r="I98" s="18">
        <f t="shared" si="13"/>
        <v>45076</v>
      </c>
      <c r="J98" s="9">
        <f t="shared" si="8"/>
        <v>1.2209715100523311</v>
      </c>
    </row>
    <row r="99" spans="1:10" x14ac:dyDescent="0.3">
      <c r="A99" s="14">
        <v>20230531</v>
      </c>
      <c r="B99" s="14" t="str">
        <f t="shared" si="9"/>
        <v>2023-05-31</v>
      </c>
      <c r="C99" s="14">
        <v>21969272</v>
      </c>
      <c r="D99" s="14">
        <v>26658856</v>
      </c>
      <c r="E99" s="15">
        <f t="shared" si="10"/>
        <v>45077</v>
      </c>
      <c r="F99" s="16">
        <f t="shared" si="11"/>
        <v>21969272</v>
      </c>
      <c r="G99" s="16">
        <f t="shared" si="12"/>
        <v>26658856</v>
      </c>
      <c r="H99" s="9">
        <f t="shared" si="7"/>
        <v>1.2134610559694468</v>
      </c>
      <c r="I99" s="18">
        <f t="shared" si="13"/>
        <v>45077</v>
      </c>
      <c r="J99" s="9">
        <f t="shared" si="8"/>
        <v>1.2266552989472563</v>
      </c>
    </row>
    <row r="100" spans="1:10" x14ac:dyDescent="0.3">
      <c r="A100" s="14">
        <v>20230601</v>
      </c>
      <c r="B100" s="14" t="str">
        <f t="shared" si="9"/>
        <v>2023-06-01</v>
      </c>
      <c r="C100" s="14">
        <v>21618842</v>
      </c>
      <c r="D100" s="14">
        <v>28032774</v>
      </c>
      <c r="E100" s="15">
        <f t="shared" si="10"/>
        <v>45078</v>
      </c>
      <c r="F100" s="16">
        <f t="shared" si="11"/>
        <v>21618842</v>
      </c>
      <c r="G100" s="16">
        <f t="shared" si="12"/>
        <v>28032774</v>
      </c>
      <c r="H100" s="9">
        <f t="shared" si="7"/>
        <v>1.2966824957599488</v>
      </c>
      <c r="I100" s="18">
        <f t="shared" si="13"/>
        <v>45078</v>
      </c>
      <c r="J100" s="9">
        <f t="shared" si="8"/>
        <v>1.2443679626985353</v>
      </c>
    </row>
    <row r="101" spans="1:10" x14ac:dyDescent="0.3">
      <c r="A101" s="14">
        <v>20230602</v>
      </c>
      <c r="B101" s="14" t="str">
        <f t="shared" si="9"/>
        <v>2023-06-02</v>
      </c>
      <c r="C101" s="14">
        <v>21288318</v>
      </c>
      <c r="D101" s="14">
        <v>29883813</v>
      </c>
      <c r="E101" s="15">
        <f t="shared" si="10"/>
        <v>45079</v>
      </c>
      <c r="F101" s="16">
        <f t="shared" si="11"/>
        <v>21288318</v>
      </c>
      <c r="G101" s="16">
        <f t="shared" si="12"/>
        <v>29883813</v>
      </c>
      <c r="H101" s="9">
        <f t="shared" si="7"/>
        <v>1.4037658118410294</v>
      </c>
      <c r="I101" s="18">
        <f t="shared" si="13"/>
        <v>45079</v>
      </c>
      <c r="J101" s="9">
        <f t="shared" si="8"/>
        <v>1.2553831318261182</v>
      </c>
    </row>
    <row r="102" spans="1:10" x14ac:dyDescent="0.3">
      <c r="A102" s="14">
        <v>20230605</v>
      </c>
      <c r="B102" s="14" t="str">
        <f t="shared" si="9"/>
        <v>2023-06-05</v>
      </c>
      <c r="C102" s="14">
        <v>21654891</v>
      </c>
      <c r="D102" s="14">
        <v>28771475</v>
      </c>
      <c r="E102" s="15">
        <f t="shared" si="10"/>
        <v>45082</v>
      </c>
      <c r="F102" s="16">
        <f t="shared" si="11"/>
        <v>21654891</v>
      </c>
      <c r="G102" s="16">
        <f t="shared" si="12"/>
        <v>28771475</v>
      </c>
      <c r="H102" s="9">
        <f t="shared" si="7"/>
        <v>1.3286363343966958</v>
      </c>
      <c r="I102" s="18">
        <f t="shared" si="13"/>
        <v>45082</v>
      </c>
      <c r="J102" s="9">
        <f t="shared" si="8"/>
        <v>1.2551480720700285</v>
      </c>
    </row>
    <row r="103" spans="1:10" x14ac:dyDescent="0.3">
      <c r="A103" s="14">
        <v>20230606</v>
      </c>
      <c r="B103" s="14" t="str">
        <f t="shared" si="9"/>
        <v>2023-06-06</v>
      </c>
      <c r="C103" s="14">
        <v>21674981</v>
      </c>
      <c r="D103" s="14">
        <v>24808070</v>
      </c>
      <c r="E103" s="15">
        <f t="shared" si="10"/>
        <v>45083</v>
      </c>
      <c r="F103" s="16">
        <f t="shared" si="11"/>
        <v>21674981</v>
      </c>
      <c r="G103" s="16">
        <f t="shared" si="12"/>
        <v>24808070</v>
      </c>
      <c r="H103" s="9">
        <f t="shared" si="7"/>
        <v>1.1445486388200294</v>
      </c>
      <c r="I103" s="18">
        <f t="shared" si="13"/>
        <v>45083</v>
      </c>
      <c r="J103" s="9">
        <f t="shared" si="8"/>
        <v>1.2602111296424305</v>
      </c>
    </row>
    <row r="104" spans="1:10" x14ac:dyDescent="0.3">
      <c r="A104" s="14">
        <v>20230607</v>
      </c>
      <c r="B104" s="14" t="str">
        <f t="shared" si="9"/>
        <v>2023-06-07</v>
      </c>
      <c r="C104" s="14">
        <v>21928573</v>
      </c>
      <c r="D104" s="14">
        <v>23353116</v>
      </c>
      <c r="E104" s="15">
        <f t="shared" si="10"/>
        <v>45084</v>
      </c>
      <c r="F104" s="16">
        <f t="shared" si="11"/>
        <v>21928573</v>
      </c>
      <c r="G104" s="16">
        <f t="shared" si="12"/>
        <v>23353116</v>
      </c>
      <c r="H104" s="9">
        <f t="shared" si="7"/>
        <v>1.0649628683088499</v>
      </c>
      <c r="I104" s="18">
        <f t="shared" si="13"/>
        <v>45084</v>
      </c>
      <c r="J104" s="9">
        <f t="shared" si="8"/>
        <v>1.2575378896049132</v>
      </c>
    </row>
    <row r="105" spans="1:10" x14ac:dyDescent="0.3">
      <c r="A105" s="14">
        <v>20230608</v>
      </c>
      <c r="B105" s="14" t="str">
        <f t="shared" si="9"/>
        <v>2023-06-08</v>
      </c>
      <c r="C105" s="14">
        <v>22065121</v>
      </c>
      <c r="D105" s="14">
        <v>23547957</v>
      </c>
      <c r="E105" s="15">
        <f t="shared" si="10"/>
        <v>45085</v>
      </c>
      <c r="F105" s="16">
        <f t="shared" si="11"/>
        <v>22065121</v>
      </c>
      <c r="G105" s="16">
        <f t="shared" si="12"/>
        <v>23547957</v>
      </c>
      <c r="H105" s="9">
        <f t="shared" si="7"/>
        <v>1.0672027132776656</v>
      </c>
      <c r="I105" s="18">
        <f t="shared" si="13"/>
        <v>45085</v>
      </c>
      <c r="J105" s="9">
        <f t="shared" si="8"/>
        <v>1.2486378026883966</v>
      </c>
    </row>
    <row r="106" spans="1:10" x14ac:dyDescent="0.3">
      <c r="A106" s="14">
        <v>20230609</v>
      </c>
      <c r="B106" s="14" t="str">
        <f t="shared" si="9"/>
        <v>2023-06-09</v>
      </c>
      <c r="C106" s="14">
        <v>21807486</v>
      </c>
      <c r="D106" s="14">
        <v>23364774</v>
      </c>
      <c r="E106" s="15">
        <f t="shared" si="10"/>
        <v>45086</v>
      </c>
      <c r="F106" s="16">
        <f t="shared" si="11"/>
        <v>21807486</v>
      </c>
      <c r="G106" s="16">
        <f t="shared" si="12"/>
        <v>23364774</v>
      </c>
      <c r="H106" s="9">
        <f t="shared" si="7"/>
        <v>1.0714107073139929</v>
      </c>
      <c r="I106" s="18">
        <f t="shared" si="13"/>
        <v>45086</v>
      </c>
      <c r="J106" s="9">
        <f t="shared" si="8"/>
        <v>1.238509471616408</v>
      </c>
    </row>
    <row r="107" spans="1:10" x14ac:dyDescent="0.3">
      <c r="A107" s="14">
        <v>20230612</v>
      </c>
      <c r="B107" s="14" t="str">
        <f t="shared" si="9"/>
        <v>2023-06-12</v>
      </c>
      <c r="C107" s="14">
        <v>22280564</v>
      </c>
      <c r="D107" s="14">
        <v>25477737</v>
      </c>
      <c r="E107" s="15">
        <f t="shared" si="10"/>
        <v>45089</v>
      </c>
      <c r="F107" s="16">
        <f t="shared" si="11"/>
        <v>22280564</v>
      </c>
      <c r="G107" s="16">
        <f t="shared" si="12"/>
        <v>25477737</v>
      </c>
      <c r="H107" s="9">
        <f t="shared" ref="H107:H170" si="14">D107/C107</f>
        <v>1.1434960533315046</v>
      </c>
      <c r="I107" s="18">
        <f t="shared" si="13"/>
        <v>45089</v>
      </c>
      <c r="J107" s="9">
        <f t="shared" si="8"/>
        <v>1.2294322938975253</v>
      </c>
    </row>
    <row r="108" spans="1:10" x14ac:dyDescent="0.3">
      <c r="A108" s="14">
        <v>20230613</v>
      </c>
      <c r="B108" s="14" t="str">
        <f t="shared" si="9"/>
        <v>2023-06-13</v>
      </c>
      <c r="C108" s="14">
        <v>22215784</v>
      </c>
      <c r="D108" s="14">
        <v>24646186</v>
      </c>
      <c r="E108" s="15">
        <f t="shared" si="10"/>
        <v>45090</v>
      </c>
      <c r="F108" s="16">
        <f t="shared" si="11"/>
        <v>22215784</v>
      </c>
      <c r="G108" s="16">
        <f t="shared" si="12"/>
        <v>24646186</v>
      </c>
      <c r="H108" s="9">
        <f t="shared" si="14"/>
        <v>1.1093997853057989</v>
      </c>
      <c r="I108" s="18">
        <f t="shared" si="13"/>
        <v>45090</v>
      </c>
      <c r="J108" s="9">
        <f t="shared" si="8"/>
        <v>1.2318345436749767</v>
      </c>
    </row>
    <row r="109" spans="1:10" x14ac:dyDescent="0.3">
      <c r="A109" s="14">
        <v>20230614</v>
      </c>
      <c r="B109" s="14" t="str">
        <f t="shared" si="9"/>
        <v>2023-06-14</v>
      </c>
      <c r="C109" s="14">
        <v>22095919</v>
      </c>
      <c r="D109" s="14">
        <v>23557702</v>
      </c>
      <c r="E109" s="15">
        <f t="shared" si="10"/>
        <v>45091</v>
      </c>
      <c r="F109" s="16">
        <f t="shared" si="11"/>
        <v>22095919</v>
      </c>
      <c r="G109" s="16">
        <f t="shared" si="12"/>
        <v>23557702</v>
      </c>
      <c r="H109" s="9">
        <f t="shared" si="14"/>
        <v>1.066156243603174</v>
      </c>
      <c r="I109" s="18">
        <f t="shared" si="13"/>
        <v>45091</v>
      </c>
      <c r="J109" s="9">
        <f t="shared" si="8"/>
        <v>1.2300839107243839</v>
      </c>
    </row>
    <row r="110" spans="1:10" x14ac:dyDescent="0.3">
      <c r="A110" s="14">
        <v>20230615</v>
      </c>
      <c r="B110" s="14" t="str">
        <f t="shared" si="9"/>
        <v>2023-06-15</v>
      </c>
      <c r="C110" s="14">
        <v>22407562</v>
      </c>
      <c r="D110" s="14">
        <v>23007428</v>
      </c>
      <c r="E110" s="15">
        <f t="shared" si="10"/>
        <v>45092</v>
      </c>
      <c r="F110" s="16">
        <f t="shared" si="11"/>
        <v>22407562</v>
      </c>
      <c r="G110" s="16">
        <f t="shared" si="12"/>
        <v>23007428</v>
      </c>
      <c r="H110" s="9">
        <f t="shared" si="14"/>
        <v>1.0267706946431745</v>
      </c>
      <c r="I110" s="18">
        <f t="shared" si="13"/>
        <v>45092</v>
      </c>
      <c r="J110" s="9">
        <f t="shared" si="8"/>
        <v>1.2243121605806273</v>
      </c>
    </row>
    <row r="111" spans="1:10" x14ac:dyDescent="0.3">
      <c r="A111" s="14">
        <v>20230616</v>
      </c>
      <c r="B111" s="14" t="str">
        <f t="shared" si="9"/>
        <v>2023-06-16</v>
      </c>
      <c r="C111" s="14">
        <v>22688594</v>
      </c>
      <c r="D111" s="14">
        <v>24600873</v>
      </c>
      <c r="E111" s="15">
        <f t="shared" si="10"/>
        <v>45093</v>
      </c>
      <c r="F111" s="16">
        <f t="shared" si="11"/>
        <v>22688594</v>
      </c>
      <c r="G111" s="16">
        <f t="shared" si="12"/>
        <v>24600873</v>
      </c>
      <c r="H111" s="9">
        <f t="shared" si="14"/>
        <v>1.0842837154210614</v>
      </c>
      <c r="I111" s="18">
        <f t="shared" si="13"/>
        <v>45093</v>
      </c>
      <c r="J111" s="9">
        <f t="shared" si="8"/>
        <v>1.2072547947635113</v>
      </c>
    </row>
    <row r="112" spans="1:10" x14ac:dyDescent="0.3">
      <c r="A112" s="14">
        <v>20230619</v>
      </c>
      <c r="B112" s="14" t="str">
        <f t="shared" si="9"/>
        <v>2023-06-19</v>
      </c>
      <c r="C112" s="14">
        <v>22176499</v>
      </c>
      <c r="D112" s="14">
        <v>27159352</v>
      </c>
      <c r="E112" s="15">
        <f t="shared" si="10"/>
        <v>45096</v>
      </c>
      <c r="F112" s="16">
        <f t="shared" si="11"/>
        <v>22176499</v>
      </c>
      <c r="G112" s="16">
        <f t="shared" si="12"/>
        <v>27159352</v>
      </c>
      <c r="H112" s="9">
        <f t="shared" si="14"/>
        <v>1.2246906962185511</v>
      </c>
      <c r="I112" s="18">
        <f t="shared" si="13"/>
        <v>45096</v>
      </c>
      <c r="J112" s="9">
        <f t="shared" si="8"/>
        <v>1.1956535940875221</v>
      </c>
    </row>
    <row r="113" spans="1:10" x14ac:dyDescent="0.3">
      <c r="A113" s="14">
        <v>20230620</v>
      </c>
      <c r="B113" s="14" t="str">
        <f t="shared" si="9"/>
        <v>2023-06-20</v>
      </c>
      <c r="C113" s="14">
        <v>21978185</v>
      </c>
      <c r="D113" s="14">
        <v>21148263</v>
      </c>
      <c r="E113" s="15">
        <f t="shared" si="10"/>
        <v>45097</v>
      </c>
      <c r="F113" s="16">
        <f t="shared" si="11"/>
        <v>21978185</v>
      </c>
      <c r="G113" s="16">
        <f t="shared" si="12"/>
        <v>21148263</v>
      </c>
      <c r="H113" s="9">
        <f t="shared" si="14"/>
        <v>0.96223882909348524</v>
      </c>
      <c r="I113" s="18">
        <f t="shared" si="13"/>
        <v>45097</v>
      </c>
      <c r="J113" s="9">
        <f t="shared" si="8"/>
        <v>1.1804394148755846</v>
      </c>
    </row>
    <row r="114" spans="1:10" x14ac:dyDescent="0.3">
      <c r="A114" s="14">
        <v>20230621</v>
      </c>
      <c r="B114" s="14" t="str">
        <f t="shared" si="9"/>
        <v>2023-06-21</v>
      </c>
      <c r="C114" s="14">
        <v>21431180</v>
      </c>
      <c r="D114" s="14">
        <v>23082396</v>
      </c>
      <c r="E114" s="15">
        <f t="shared" si="10"/>
        <v>45098</v>
      </c>
      <c r="F114" s="16">
        <f t="shared" si="11"/>
        <v>21431180</v>
      </c>
      <c r="G114" s="16">
        <f t="shared" si="12"/>
        <v>23082396</v>
      </c>
      <c r="H114" s="9">
        <f t="shared" si="14"/>
        <v>1.0770473674338044</v>
      </c>
      <c r="I114" s="18">
        <f t="shared" si="13"/>
        <v>45098</v>
      </c>
      <c r="J114" s="9">
        <f t="shared" si="8"/>
        <v>1.1753997843830253</v>
      </c>
    </row>
    <row r="115" spans="1:10" x14ac:dyDescent="0.3">
      <c r="A115" s="14">
        <v>20230626</v>
      </c>
      <c r="B115" s="14" t="str">
        <f t="shared" si="9"/>
        <v>2023-06-26</v>
      </c>
      <c r="C115" s="14">
        <v>21576437</v>
      </c>
      <c r="D115" s="14">
        <v>17379998</v>
      </c>
      <c r="E115" s="15">
        <f t="shared" si="10"/>
        <v>45103</v>
      </c>
      <c r="F115" s="16">
        <f t="shared" si="11"/>
        <v>21576437</v>
      </c>
      <c r="G115" s="16">
        <f t="shared" si="12"/>
        <v>17379998</v>
      </c>
      <c r="H115" s="9">
        <f t="shared" si="14"/>
        <v>0.80550824957800027</v>
      </c>
      <c r="I115" s="18">
        <f t="shared" si="13"/>
        <v>45103</v>
      </c>
      <c r="J115" s="9">
        <f t="shared" si="8"/>
        <v>1.1516136925151605</v>
      </c>
    </row>
    <row r="116" spans="1:10" x14ac:dyDescent="0.3">
      <c r="A116" s="14">
        <v>20230627</v>
      </c>
      <c r="B116" s="14" t="str">
        <f t="shared" si="9"/>
        <v>2023-06-27</v>
      </c>
      <c r="C116" s="14">
        <v>21654146</v>
      </c>
      <c r="D116" s="14">
        <v>21772825</v>
      </c>
      <c r="E116" s="15">
        <f t="shared" si="10"/>
        <v>45104</v>
      </c>
      <c r="F116" s="16">
        <f t="shared" si="11"/>
        <v>21654146</v>
      </c>
      <c r="G116" s="16">
        <f t="shared" si="12"/>
        <v>21772825</v>
      </c>
      <c r="H116" s="9">
        <f t="shared" si="14"/>
        <v>1.0054806594543142</v>
      </c>
      <c r="I116" s="18">
        <f t="shared" si="13"/>
        <v>45104</v>
      </c>
      <c r="J116" s="9">
        <f t="shared" si="8"/>
        <v>1.1261425542318337</v>
      </c>
    </row>
    <row r="117" spans="1:10" x14ac:dyDescent="0.3">
      <c r="A117" s="14">
        <v>20230628</v>
      </c>
      <c r="B117" s="14" t="str">
        <f t="shared" si="9"/>
        <v>2023-06-28</v>
      </c>
      <c r="C117" s="14">
        <v>21909418</v>
      </c>
      <c r="D117" s="14">
        <v>20938309</v>
      </c>
      <c r="E117" s="15">
        <f t="shared" si="10"/>
        <v>45105</v>
      </c>
      <c r="F117" s="16">
        <f t="shared" si="11"/>
        <v>21909418</v>
      </c>
      <c r="G117" s="16">
        <f t="shared" si="12"/>
        <v>20938309</v>
      </c>
      <c r="H117" s="9">
        <f t="shared" si="14"/>
        <v>0.95567618455223224</v>
      </c>
      <c r="I117" s="18">
        <f t="shared" si="13"/>
        <v>45105</v>
      </c>
      <c r="J117" s="9">
        <f t="shared" si="8"/>
        <v>1.1103410153564228</v>
      </c>
    </row>
    <row r="118" spans="1:10" x14ac:dyDescent="0.3">
      <c r="A118" s="14">
        <v>20230629</v>
      </c>
      <c r="B118" s="14" t="str">
        <f t="shared" si="9"/>
        <v>2023-06-29</v>
      </c>
      <c r="C118" s="14">
        <v>22003114</v>
      </c>
      <c r="D118" s="14">
        <v>21999296</v>
      </c>
      <c r="E118" s="15">
        <f t="shared" si="10"/>
        <v>45106</v>
      </c>
      <c r="F118" s="16">
        <f t="shared" si="11"/>
        <v>22003114</v>
      </c>
      <c r="G118" s="16">
        <f t="shared" si="12"/>
        <v>21999296</v>
      </c>
      <c r="H118" s="9">
        <f t="shared" si="14"/>
        <v>0.99982647910654832</v>
      </c>
      <c r="I118" s="18">
        <f t="shared" si="13"/>
        <v>45106</v>
      </c>
      <c r="J118" s="9">
        <f t="shared" si="8"/>
        <v>1.1025622791714655</v>
      </c>
    </row>
    <row r="119" spans="1:10" x14ac:dyDescent="0.3">
      <c r="A119" s="14">
        <v>20230630</v>
      </c>
      <c r="B119" s="14" t="str">
        <f t="shared" si="9"/>
        <v>2023-06-30</v>
      </c>
      <c r="C119" s="14">
        <v>21615193</v>
      </c>
      <c r="D119" s="14">
        <v>23036779</v>
      </c>
      <c r="E119" s="15">
        <f t="shared" si="10"/>
        <v>45107</v>
      </c>
      <c r="F119" s="16">
        <f t="shared" si="11"/>
        <v>21615193</v>
      </c>
      <c r="G119" s="16">
        <f t="shared" si="12"/>
        <v>23036779</v>
      </c>
      <c r="H119" s="9">
        <f t="shared" si="14"/>
        <v>1.0657679068606976</v>
      </c>
      <c r="I119" s="18">
        <f t="shared" si="13"/>
        <v>45107</v>
      </c>
      <c r="J119" s="9">
        <f t="shared" si="8"/>
        <v>1.0951776217160278</v>
      </c>
    </row>
    <row r="120" spans="1:10" x14ac:dyDescent="0.3">
      <c r="A120" s="14">
        <v>20230703</v>
      </c>
      <c r="B120" s="14" t="str">
        <f t="shared" si="9"/>
        <v>2023-07-03</v>
      </c>
      <c r="C120" s="14">
        <v>21644183</v>
      </c>
      <c r="D120" s="14">
        <v>21889615</v>
      </c>
      <c r="E120" s="15">
        <f t="shared" si="10"/>
        <v>45110</v>
      </c>
      <c r="F120" s="16">
        <f t="shared" si="11"/>
        <v>21644183</v>
      </c>
      <c r="G120" s="16">
        <f t="shared" si="12"/>
        <v>21889615</v>
      </c>
      <c r="H120" s="9">
        <f t="shared" si="14"/>
        <v>1.0113393977495015</v>
      </c>
      <c r="I120" s="18">
        <f t="shared" si="13"/>
        <v>45110</v>
      </c>
      <c r="J120" s="9">
        <f t="shared" si="8"/>
        <v>1.0809104668155056</v>
      </c>
    </row>
    <row r="121" spans="1:10" x14ac:dyDescent="0.3">
      <c r="A121" s="14">
        <v>20230704</v>
      </c>
      <c r="B121" s="14" t="str">
        <f t="shared" si="9"/>
        <v>2023-07-04</v>
      </c>
      <c r="C121" s="14">
        <v>21371802</v>
      </c>
      <c r="D121" s="14">
        <v>21400381</v>
      </c>
      <c r="E121" s="15">
        <f t="shared" si="10"/>
        <v>45111</v>
      </c>
      <c r="F121" s="16">
        <f t="shared" si="11"/>
        <v>21371802</v>
      </c>
      <c r="G121" s="16">
        <f t="shared" si="12"/>
        <v>21400381</v>
      </c>
      <c r="H121" s="9">
        <f t="shared" si="14"/>
        <v>1.0013372293080387</v>
      </c>
      <c r="I121" s="18">
        <f t="shared" si="13"/>
        <v>45111</v>
      </c>
      <c r="J121" s="9">
        <f t="shared" si="8"/>
        <v>1.0607890376888558</v>
      </c>
    </row>
    <row r="122" spans="1:10" x14ac:dyDescent="0.3">
      <c r="A122" s="14">
        <v>20230705</v>
      </c>
      <c r="B122" s="14" t="str">
        <f t="shared" si="9"/>
        <v>2023-07-05</v>
      </c>
      <c r="C122" s="14">
        <v>21771099</v>
      </c>
      <c r="D122" s="14">
        <v>19127334</v>
      </c>
      <c r="E122" s="15">
        <f t="shared" si="10"/>
        <v>45112</v>
      </c>
      <c r="F122" s="16">
        <f t="shared" si="11"/>
        <v>21771099</v>
      </c>
      <c r="G122" s="16">
        <f t="shared" si="12"/>
        <v>19127334</v>
      </c>
      <c r="H122" s="9">
        <f t="shared" si="14"/>
        <v>0.87856538615712509</v>
      </c>
      <c r="I122" s="18">
        <f t="shared" si="13"/>
        <v>45112</v>
      </c>
      <c r="J122" s="9">
        <f t="shared" si="8"/>
        <v>1.0382854902768774</v>
      </c>
    </row>
    <row r="123" spans="1:10" x14ac:dyDescent="0.3">
      <c r="A123" s="14">
        <v>20230706</v>
      </c>
      <c r="B123" s="14" t="str">
        <f t="shared" si="9"/>
        <v>2023-07-06</v>
      </c>
      <c r="C123" s="14">
        <v>22058764</v>
      </c>
      <c r="D123" s="14">
        <v>20115464</v>
      </c>
      <c r="E123" s="15">
        <f t="shared" si="10"/>
        <v>45113</v>
      </c>
      <c r="F123" s="16">
        <f t="shared" si="11"/>
        <v>22058764</v>
      </c>
      <c r="G123" s="16">
        <f t="shared" si="12"/>
        <v>20115464</v>
      </c>
      <c r="H123" s="9">
        <f t="shared" si="14"/>
        <v>0.91190349559023343</v>
      </c>
      <c r="I123" s="18">
        <f t="shared" si="13"/>
        <v>45113</v>
      </c>
      <c r="J123" s="9">
        <f t="shared" si="8"/>
        <v>1.0266532331153875</v>
      </c>
    </row>
    <row r="124" spans="1:10" x14ac:dyDescent="0.3">
      <c r="A124" s="14">
        <v>20230707</v>
      </c>
      <c r="B124" s="14" t="str">
        <f t="shared" si="9"/>
        <v>2023-07-07</v>
      </c>
      <c r="C124" s="14">
        <v>22275681</v>
      </c>
      <c r="D124" s="14">
        <v>24940306</v>
      </c>
      <c r="E124" s="15">
        <f t="shared" si="10"/>
        <v>45114</v>
      </c>
      <c r="F124" s="16">
        <f t="shared" si="11"/>
        <v>22275681</v>
      </c>
      <c r="G124" s="16">
        <f t="shared" si="12"/>
        <v>24940306</v>
      </c>
      <c r="H124" s="9">
        <f t="shared" si="14"/>
        <v>1.1196203608769582</v>
      </c>
      <c r="I124" s="18">
        <f t="shared" si="13"/>
        <v>45114</v>
      </c>
      <c r="J124" s="9">
        <f t="shared" si="8"/>
        <v>1.0293861077437929</v>
      </c>
    </row>
    <row r="125" spans="1:10" x14ac:dyDescent="0.3">
      <c r="A125" s="14">
        <v>20230710</v>
      </c>
      <c r="B125" s="14" t="str">
        <f t="shared" si="9"/>
        <v>2023-07-10</v>
      </c>
      <c r="C125" s="14">
        <v>22138678</v>
      </c>
      <c r="D125" s="14">
        <v>22078936</v>
      </c>
      <c r="E125" s="15">
        <f t="shared" si="10"/>
        <v>45117</v>
      </c>
      <c r="F125" s="16">
        <f t="shared" si="11"/>
        <v>22138678</v>
      </c>
      <c r="G125" s="16">
        <f t="shared" si="12"/>
        <v>22078936</v>
      </c>
      <c r="H125" s="9">
        <f t="shared" si="14"/>
        <v>0.99730146488421756</v>
      </c>
      <c r="I125" s="18">
        <f t="shared" si="13"/>
        <v>45117</v>
      </c>
      <c r="J125" s="9">
        <f t="shared" si="8"/>
        <v>1.0258910453241206</v>
      </c>
    </row>
    <row r="126" spans="1:10" x14ac:dyDescent="0.3">
      <c r="A126" s="14">
        <v>20230711</v>
      </c>
      <c r="B126" s="14" t="str">
        <f t="shared" si="9"/>
        <v>2023-07-11</v>
      </c>
      <c r="C126" s="14">
        <v>21938174</v>
      </c>
      <c r="D126" s="14">
        <v>23850538</v>
      </c>
      <c r="E126" s="15">
        <f t="shared" si="10"/>
        <v>45118</v>
      </c>
      <c r="F126" s="16">
        <f t="shared" si="11"/>
        <v>21938174</v>
      </c>
      <c r="G126" s="16">
        <f t="shared" si="12"/>
        <v>23850538</v>
      </c>
      <c r="H126" s="9">
        <f t="shared" si="14"/>
        <v>1.0871706095502753</v>
      </c>
      <c r="I126" s="18">
        <f t="shared" si="13"/>
        <v>45118</v>
      </c>
      <c r="J126" s="9">
        <f t="shared" ref="J126:J174" si="15">AVERAGE(H107:H126)</f>
        <v>1.0266790404359347</v>
      </c>
    </row>
    <row r="127" spans="1:10" x14ac:dyDescent="0.3">
      <c r="A127" s="14">
        <v>20230712</v>
      </c>
      <c r="B127" s="14" t="str">
        <f t="shared" si="9"/>
        <v>2023-07-12</v>
      </c>
      <c r="C127" s="14">
        <v>21823343</v>
      </c>
      <c r="D127" s="14">
        <v>21225335</v>
      </c>
      <c r="E127" s="15">
        <f t="shared" si="10"/>
        <v>45119</v>
      </c>
      <c r="F127" s="16">
        <f t="shared" si="11"/>
        <v>21823343</v>
      </c>
      <c r="G127" s="16">
        <f t="shared" si="12"/>
        <v>21225335</v>
      </c>
      <c r="H127" s="9">
        <f t="shared" si="14"/>
        <v>0.97259778210881809</v>
      </c>
      <c r="I127" s="18">
        <f t="shared" si="13"/>
        <v>45119</v>
      </c>
      <c r="J127" s="9">
        <f t="shared" si="15"/>
        <v>1.0181341268748003</v>
      </c>
    </row>
    <row r="128" spans="1:10" x14ac:dyDescent="0.3">
      <c r="A128" s="14">
        <v>20230713</v>
      </c>
      <c r="B128" s="14" t="str">
        <f t="shared" si="9"/>
        <v>2023-07-13</v>
      </c>
      <c r="C128" s="14">
        <v>21607524</v>
      </c>
      <c r="D128" s="14">
        <v>22822609</v>
      </c>
      <c r="E128" s="15">
        <f t="shared" si="10"/>
        <v>45120</v>
      </c>
      <c r="F128" s="16">
        <f t="shared" si="11"/>
        <v>21607524</v>
      </c>
      <c r="G128" s="16">
        <f t="shared" si="12"/>
        <v>22822609</v>
      </c>
      <c r="H128" s="9">
        <f t="shared" si="14"/>
        <v>1.056234346887686</v>
      </c>
      <c r="I128" s="18">
        <f t="shared" si="13"/>
        <v>45120</v>
      </c>
      <c r="J128" s="9">
        <f t="shared" si="15"/>
        <v>1.0154758549538947</v>
      </c>
    </row>
    <row r="129" spans="1:10" x14ac:dyDescent="0.3">
      <c r="A129" s="14">
        <v>20230714</v>
      </c>
      <c r="B129" s="14" t="str">
        <f t="shared" si="9"/>
        <v>2023-07-14</v>
      </c>
      <c r="C129" s="14">
        <v>21575643</v>
      </c>
      <c r="D129" s="14">
        <v>23495452</v>
      </c>
      <c r="E129" s="15">
        <f t="shared" si="10"/>
        <v>45121</v>
      </c>
      <c r="F129" s="16">
        <f t="shared" si="11"/>
        <v>21575643</v>
      </c>
      <c r="G129" s="16">
        <f t="shared" si="12"/>
        <v>23495452</v>
      </c>
      <c r="H129" s="9">
        <f t="shared" si="14"/>
        <v>1.0889803840376855</v>
      </c>
      <c r="I129" s="18">
        <f t="shared" si="13"/>
        <v>45121</v>
      </c>
      <c r="J129" s="9">
        <f t="shared" si="15"/>
        <v>1.0166170619756203</v>
      </c>
    </row>
    <row r="130" spans="1:10" x14ac:dyDescent="0.3">
      <c r="A130" s="14">
        <v>20230717</v>
      </c>
      <c r="B130" s="14" t="str">
        <f t="shared" si="9"/>
        <v>2023-07-17</v>
      </c>
      <c r="C130" s="14">
        <v>21152701</v>
      </c>
      <c r="D130" s="14">
        <v>26296842</v>
      </c>
      <c r="E130" s="15">
        <f t="shared" si="10"/>
        <v>45124</v>
      </c>
      <c r="F130" s="16">
        <f t="shared" si="11"/>
        <v>21152701</v>
      </c>
      <c r="G130" s="16">
        <f t="shared" si="12"/>
        <v>26296842</v>
      </c>
      <c r="H130" s="9">
        <f t="shared" si="14"/>
        <v>1.2431907395655997</v>
      </c>
      <c r="I130" s="18">
        <f t="shared" si="13"/>
        <v>45124</v>
      </c>
      <c r="J130" s="9">
        <f t="shared" si="15"/>
        <v>1.0274380642217413</v>
      </c>
    </row>
    <row r="131" spans="1:10" x14ac:dyDescent="0.3">
      <c r="A131" s="14">
        <v>20230718</v>
      </c>
      <c r="B131" s="14" t="str">
        <f t="shared" ref="B131:B194" si="16">(LEFT(A131,4)&amp;"-"&amp;MID(A131,5,2)&amp;"-"&amp;RIGHT(A131,2))</f>
        <v>2023-07-18</v>
      </c>
      <c r="C131" s="14">
        <v>20976475</v>
      </c>
      <c r="D131" s="14">
        <v>21902038</v>
      </c>
      <c r="E131" s="15">
        <f t="shared" ref="E131:E194" si="17">DATEVALUE(B131)</f>
        <v>45125</v>
      </c>
      <c r="F131" s="16">
        <f t="shared" ref="F131:F194" si="18">C131</f>
        <v>20976475</v>
      </c>
      <c r="G131" s="16">
        <f t="shared" ref="G131:G194" si="19">D131</f>
        <v>21902038</v>
      </c>
      <c r="H131" s="9">
        <f t="shared" si="14"/>
        <v>1.0441238577978427</v>
      </c>
      <c r="I131" s="18">
        <f t="shared" ref="I131:I194" si="20">E131</f>
        <v>45125</v>
      </c>
      <c r="J131" s="9">
        <f t="shared" si="15"/>
        <v>1.0254300713405808</v>
      </c>
    </row>
    <row r="132" spans="1:10" x14ac:dyDescent="0.3">
      <c r="A132" s="14">
        <v>20230719</v>
      </c>
      <c r="B132" s="14" t="str">
        <f t="shared" si="16"/>
        <v>2023-07-19</v>
      </c>
      <c r="C132" s="14">
        <v>20921820</v>
      </c>
      <c r="D132" s="14">
        <v>22155065</v>
      </c>
      <c r="E132" s="15">
        <f t="shared" si="17"/>
        <v>45126</v>
      </c>
      <c r="F132" s="16">
        <f t="shared" si="18"/>
        <v>20921820</v>
      </c>
      <c r="G132" s="16">
        <f t="shared" si="19"/>
        <v>22155065</v>
      </c>
      <c r="H132" s="9">
        <f t="shared" si="14"/>
        <v>1.0589453976757279</v>
      </c>
      <c r="I132" s="18">
        <f t="shared" si="20"/>
        <v>45126</v>
      </c>
      <c r="J132" s="9">
        <f t="shared" si="15"/>
        <v>1.0171428064134393</v>
      </c>
    </row>
    <row r="133" spans="1:10" x14ac:dyDescent="0.3">
      <c r="A133" s="14">
        <v>20230720</v>
      </c>
      <c r="B133" s="14" t="str">
        <f t="shared" si="16"/>
        <v>2023-07-20</v>
      </c>
      <c r="C133" s="14">
        <v>21032062</v>
      </c>
      <c r="D133" s="14">
        <v>24820390</v>
      </c>
      <c r="E133" s="15">
        <f t="shared" si="17"/>
        <v>45127</v>
      </c>
      <c r="F133" s="16">
        <f t="shared" si="18"/>
        <v>21032062</v>
      </c>
      <c r="G133" s="16">
        <f t="shared" si="19"/>
        <v>24820390</v>
      </c>
      <c r="H133" s="9">
        <f t="shared" si="14"/>
        <v>1.1801215686792859</v>
      </c>
      <c r="I133" s="18">
        <f t="shared" si="20"/>
        <v>45127</v>
      </c>
      <c r="J133" s="9">
        <f t="shared" si="15"/>
        <v>1.0280369433927297</v>
      </c>
    </row>
    <row r="134" spans="1:10" x14ac:dyDescent="0.3">
      <c r="A134" s="14">
        <v>20230721</v>
      </c>
      <c r="B134" s="14" t="str">
        <f t="shared" si="16"/>
        <v>2023-07-21</v>
      </c>
      <c r="C134" s="14">
        <v>21144624</v>
      </c>
      <c r="D134" s="14">
        <v>25600859</v>
      </c>
      <c r="E134" s="15">
        <f t="shared" si="17"/>
        <v>45128</v>
      </c>
      <c r="F134" s="16">
        <f t="shared" si="18"/>
        <v>21144624</v>
      </c>
      <c r="G134" s="16">
        <f t="shared" si="19"/>
        <v>25600859</v>
      </c>
      <c r="H134" s="9">
        <f t="shared" si="14"/>
        <v>1.2107502597350512</v>
      </c>
      <c r="I134" s="18">
        <f t="shared" si="20"/>
        <v>45128</v>
      </c>
      <c r="J134" s="9">
        <f t="shared" si="15"/>
        <v>1.0347220880077919</v>
      </c>
    </row>
    <row r="135" spans="1:10" x14ac:dyDescent="0.3">
      <c r="A135" s="14">
        <v>20230724</v>
      </c>
      <c r="B135" s="14" t="str">
        <f t="shared" si="16"/>
        <v>2023-07-24</v>
      </c>
      <c r="C135" s="14">
        <v>20789287</v>
      </c>
      <c r="D135" s="14">
        <v>24376566</v>
      </c>
      <c r="E135" s="15">
        <f t="shared" si="17"/>
        <v>45131</v>
      </c>
      <c r="F135" s="16">
        <f t="shared" si="18"/>
        <v>20789287</v>
      </c>
      <c r="G135" s="16">
        <f t="shared" si="19"/>
        <v>24376566</v>
      </c>
      <c r="H135" s="9">
        <f t="shared" si="14"/>
        <v>1.1725542102526172</v>
      </c>
      <c r="I135" s="18">
        <f t="shared" si="20"/>
        <v>45131</v>
      </c>
      <c r="J135" s="9">
        <f t="shared" si="15"/>
        <v>1.053074386041523</v>
      </c>
    </row>
    <row r="136" spans="1:10" x14ac:dyDescent="0.3">
      <c r="A136" s="14">
        <v>20230725</v>
      </c>
      <c r="B136" s="14" t="str">
        <f t="shared" si="16"/>
        <v>2023-07-25</v>
      </c>
      <c r="C136" s="14">
        <v>20827016</v>
      </c>
      <c r="D136" s="14">
        <v>23341408</v>
      </c>
      <c r="E136" s="15">
        <f t="shared" si="17"/>
        <v>45132</v>
      </c>
      <c r="F136" s="16">
        <f t="shared" si="18"/>
        <v>20827016</v>
      </c>
      <c r="G136" s="16">
        <f t="shared" si="19"/>
        <v>23341408</v>
      </c>
      <c r="H136" s="9">
        <f t="shared" si="14"/>
        <v>1.1207274244183612</v>
      </c>
      <c r="I136" s="18">
        <f t="shared" si="20"/>
        <v>45132</v>
      </c>
      <c r="J136" s="9">
        <f t="shared" si="15"/>
        <v>1.058836724289725</v>
      </c>
    </row>
    <row r="137" spans="1:10" x14ac:dyDescent="0.3">
      <c r="A137" s="14">
        <v>20230726</v>
      </c>
      <c r="B137" s="14" t="str">
        <f t="shared" si="16"/>
        <v>2023-07-26</v>
      </c>
      <c r="C137" s="14">
        <v>20423724</v>
      </c>
      <c r="D137" s="14">
        <v>25356376</v>
      </c>
      <c r="E137" s="15">
        <f t="shared" si="17"/>
        <v>45133</v>
      </c>
      <c r="F137" s="16">
        <f t="shared" si="18"/>
        <v>20423724</v>
      </c>
      <c r="G137" s="16">
        <f t="shared" si="19"/>
        <v>25356376</v>
      </c>
      <c r="H137" s="9">
        <f t="shared" si="14"/>
        <v>1.2415157980004039</v>
      </c>
      <c r="I137" s="18">
        <f t="shared" si="20"/>
        <v>45133</v>
      </c>
      <c r="J137" s="9">
        <f t="shared" si="15"/>
        <v>1.0731287049621336</v>
      </c>
    </row>
    <row r="138" spans="1:10" x14ac:dyDescent="0.3">
      <c r="A138" s="14">
        <v>20230727</v>
      </c>
      <c r="B138" s="14" t="str">
        <f t="shared" si="16"/>
        <v>2023-07-27</v>
      </c>
      <c r="C138" s="14">
        <v>19783018</v>
      </c>
      <c r="D138" s="14">
        <v>25696873</v>
      </c>
      <c r="E138" s="15">
        <f t="shared" si="17"/>
        <v>45134</v>
      </c>
      <c r="F138" s="16">
        <f t="shared" si="18"/>
        <v>19783018</v>
      </c>
      <c r="G138" s="16">
        <f t="shared" si="19"/>
        <v>25696873</v>
      </c>
      <c r="H138" s="9">
        <f t="shared" si="14"/>
        <v>1.2989359358617578</v>
      </c>
      <c r="I138" s="18">
        <f t="shared" si="20"/>
        <v>45134</v>
      </c>
      <c r="J138" s="9">
        <f t="shared" si="15"/>
        <v>1.0880841777998942</v>
      </c>
    </row>
    <row r="139" spans="1:10" x14ac:dyDescent="0.3">
      <c r="A139" s="14">
        <v>20230728</v>
      </c>
      <c r="B139" s="14" t="str">
        <f t="shared" si="16"/>
        <v>2023-07-28</v>
      </c>
      <c r="C139" s="14">
        <v>19503491</v>
      </c>
      <c r="D139" s="14">
        <v>27778717</v>
      </c>
      <c r="E139" s="15">
        <f t="shared" si="17"/>
        <v>45135</v>
      </c>
      <c r="F139" s="16">
        <f t="shared" si="18"/>
        <v>19503491</v>
      </c>
      <c r="G139" s="16">
        <f t="shared" si="19"/>
        <v>27778717</v>
      </c>
      <c r="H139" s="9">
        <f t="shared" si="14"/>
        <v>1.4242946044890117</v>
      </c>
      <c r="I139" s="18">
        <f t="shared" si="20"/>
        <v>45135</v>
      </c>
      <c r="J139" s="9">
        <f t="shared" si="15"/>
        <v>1.10601051268131</v>
      </c>
    </row>
    <row r="140" spans="1:10" x14ac:dyDescent="0.3">
      <c r="A140" s="14">
        <v>20230731</v>
      </c>
      <c r="B140" s="14" t="str">
        <f t="shared" si="16"/>
        <v>2023-07-31</v>
      </c>
      <c r="C140" s="14">
        <v>18616733</v>
      </c>
      <c r="D140" s="14">
        <v>24431689</v>
      </c>
      <c r="E140" s="15">
        <f t="shared" si="17"/>
        <v>45138</v>
      </c>
      <c r="F140" s="16">
        <f t="shared" si="18"/>
        <v>18616733</v>
      </c>
      <c r="G140" s="16">
        <f t="shared" si="19"/>
        <v>24431689</v>
      </c>
      <c r="H140" s="9">
        <f t="shared" si="14"/>
        <v>1.3123510446220612</v>
      </c>
      <c r="I140" s="18">
        <f t="shared" si="20"/>
        <v>45138</v>
      </c>
      <c r="J140" s="9">
        <f t="shared" si="15"/>
        <v>1.121061095024938</v>
      </c>
    </row>
    <row r="141" spans="1:10" x14ac:dyDescent="0.3">
      <c r="A141" s="14">
        <v>20230801</v>
      </c>
      <c r="B141" s="14" t="str">
        <f t="shared" si="16"/>
        <v>2023-08-01</v>
      </c>
      <c r="C141" s="14">
        <v>18131705</v>
      </c>
      <c r="D141" s="14">
        <v>21648791</v>
      </c>
      <c r="E141" s="15">
        <f t="shared" si="17"/>
        <v>45139</v>
      </c>
      <c r="F141" s="16">
        <f t="shared" si="18"/>
        <v>18131705</v>
      </c>
      <c r="G141" s="16">
        <f t="shared" si="19"/>
        <v>21648791</v>
      </c>
      <c r="H141" s="9">
        <f t="shared" si="14"/>
        <v>1.1939743669996836</v>
      </c>
      <c r="I141" s="18">
        <f t="shared" si="20"/>
        <v>45139</v>
      </c>
      <c r="J141" s="9">
        <f t="shared" si="15"/>
        <v>1.1306929519095203</v>
      </c>
    </row>
    <row r="142" spans="1:10" x14ac:dyDescent="0.3">
      <c r="A142" s="14">
        <v>20230802</v>
      </c>
      <c r="B142" s="14" t="str">
        <f t="shared" si="16"/>
        <v>2023-08-02</v>
      </c>
      <c r="C142" s="14">
        <v>17762837</v>
      </c>
      <c r="D142" s="14">
        <v>21950302</v>
      </c>
      <c r="E142" s="15">
        <f t="shared" si="17"/>
        <v>45140</v>
      </c>
      <c r="F142" s="16">
        <f t="shared" si="18"/>
        <v>17762837</v>
      </c>
      <c r="G142" s="16">
        <f t="shared" si="19"/>
        <v>21950302</v>
      </c>
      <c r="H142" s="9">
        <f t="shared" si="14"/>
        <v>1.2357430291118474</v>
      </c>
      <c r="I142" s="18">
        <f t="shared" si="20"/>
        <v>45140</v>
      </c>
      <c r="J142" s="9">
        <f t="shared" si="15"/>
        <v>1.1485518340572562</v>
      </c>
    </row>
    <row r="143" spans="1:10" x14ac:dyDescent="0.3">
      <c r="A143" s="14">
        <v>20230803</v>
      </c>
      <c r="B143" s="14" t="str">
        <f t="shared" si="16"/>
        <v>2023-08-03</v>
      </c>
      <c r="C143" s="14">
        <v>16752449</v>
      </c>
      <c r="D143" s="14">
        <v>25868024</v>
      </c>
      <c r="E143" s="15">
        <f t="shared" si="17"/>
        <v>45141</v>
      </c>
      <c r="F143" s="16">
        <f t="shared" si="18"/>
        <v>16752449</v>
      </c>
      <c r="G143" s="16">
        <f t="shared" si="19"/>
        <v>25868024</v>
      </c>
      <c r="H143" s="9">
        <f t="shared" si="14"/>
        <v>1.5441338755903689</v>
      </c>
      <c r="I143" s="18">
        <f t="shared" si="20"/>
        <v>45141</v>
      </c>
      <c r="J143" s="9">
        <f t="shared" si="15"/>
        <v>1.1801633530572633</v>
      </c>
    </row>
    <row r="144" spans="1:10" x14ac:dyDescent="0.3">
      <c r="A144" s="14">
        <v>20230804</v>
      </c>
      <c r="B144" s="14" t="str">
        <f t="shared" si="16"/>
        <v>2023-08-04</v>
      </c>
      <c r="C144" s="14">
        <v>16918585</v>
      </c>
      <c r="D144" s="14">
        <v>20457934</v>
      </c>
      <c r="E144" s="15">
        <f t="shared" si="17"/>
        <v>45142</v>
      </c>
      <c r="F144" s="16">
        <f t="shared" si="18"/>
        <v>16918585</v>
      </c>
      <c r="G144" s="16">
        <f t="shared" si="19"/>
        <v>20457934</v>
      </c>
      <c r="H144" s="9">
        <f t="shared" si="14"/>
        <v>1.2091988780385594</v>
      </c>
      <c r="I144" s="18">
        <f t="shared" si="20"/>
        <v>45142</v>
      </c>
      <c r="J144" s="9">
        <f t="shared" si="15"/>
        <v>1.1846422789153432</v>
      </c>
    </row>
    <row r="145" spans="1:10" x14ac:dyDescent="0.3">
      <c r="A145" s="14">
        <v>20230807</v>
      </c>
      <c r="B145" s="14" t="str">
        <f t="shared" si="16"/>
        <v>2023-08-07</v>
      </c>
      <c r="C145" s="14">
        <v>16950678</v>
      </c>
      <c r="D145" s="14">
        <v>20712938</v>
      </c>
      <c r="E145" s="15">
        <f t="shared" si="17"/>
        <v>45145</v>
      </c>
      <c r="F145" s="16">
        <f t="shared" si="18"/>
        <v>16950678</v>
      </c>
      <c r="G145" s="16">
        <f t="shared" si="19"/>
        <v>20712938</v>
      </c>
      <c r="H145" s="9">
        <f t="shared" si="14"/>
        <v>1.2219533637533555</v>
      </c>
      <c r="I145" s="18">
        <f t="shared" si="20"/>
        <v>45145</v>
      </c>
      <c r="J145" s="9">
        <f t="shared" si="15"/>
        <v>1.1958748738588003</v>
      </c>
    </row>
    <row r="146" spans="1:10" x14ac:dyDescent="0.3">
      <c r="A146" s="14">
        <v>20230808</v>
      </c>
      <c r="B146" s="14" t="str">
        <f t="shared" si="16"/>
        <v>2023-08-08</v>
      </c>
      <c r="C146" s="14">
        <v>16590549</v>
      </c>
      <c r="D146" s="14">
        <v>17793970</v>
      </c>
      <c r="E146" s="15">
        <f t="shared" si="17"/>
        <v>45146</v>
      </c>
      <c r="F146" s="16">
        <f t="shared" si="18"/>
        <v>16590549</v>
      </c>
      <c r="G146" s="16">
        <f t="shared" si="19"/>
        <v>17793970</v>
      </c>
      <c r="H146" s="9">
        <f t="shared" si="14"/>
        <v>1.0725365387245474</v>
      </c>
      <c r="I146" s="18">
        <f t="shared" si="20"/>
        <v>45146</v>
      </c>
      <c r="J146" s="9">
        <f t="shared" si="15"/>
        <v>1.1951431703175135</v>
      </c>
    </row>
    <row r="147" spans="1:10" x14ac:dyDescent="0.3">
      <c r="A147" s="14">
        <v>20230809</v>
      </c>
      <c r="B147" s="14" t="str">
        <f t="shared" si="16"/>
        <v>2023-08-09</v>
      </c>
      <c r="C147" s="14">
        <v>16325101</v>
      </c>
      <c r="D147" s="14">
        <v>18597279</v>
      </c>
      <c r="E147" s="15">
        <f t="shared" si="17"/>
        <v>45147</v>
      </c>
      <c r="F147" s="16">
        <f t="shared" si="18"/>
        <v>16325101</v>
      </c>
      <c r="G147" s="16">
        <f t="shared" si="19"/>
        <v>18597279</v>
      </c>
      <c r="H147" s="9">
        <f t="shared" si="14"/>
        <v>1.1391830898932875</v>
      </c>
      <c r="I147" s="18">
        <f t="shared" si="20"/>
        <v>45147</v>
      </c>
      <c r="J147" s="9">
        <f t="shared" si="15"/>
        <v>1.2034724357067372</v>
      </c>
    </row>
    <row r="148" spans="1:10" x14ac:dyDescent="0.3">
      <c r="A148" s="14">
        <v>20230810</v>
      </c>
      <c r="B148" s="14" t="str">
        <f t="shared" si="16"/>
        <v>2023-08-10</v>
      </c>
      <c r="C148" s="14">
        <v>15909867</v>
      </c>
      <c r="D148" s="14">
        <v>17470836</v>
      </c>
      <c r="E148" s="15">
        <f t="shared" si="17"/>
        <v>45148</v>
      </c>
      <c r="F148" s="16">
        <f t="shared" si="18"/>
        <v>15909867</v>
      </c>
      <c r="G148" s="16">
        <f t="shared" si="19"/>
        <v>17470836</v>
      </c>
      <c r="H148" s="9">
        <f t="shared" si="14"/>
        <v>1.0981132651831722</v>
      </c>
      <c r="I148" s="18">
        <f t="shared" si="20"/>
        <v>45148</v>
      </c>
      <c r="J148" s="9">
        <f t="shared" si="15"/>
        <v>1.2055663816215112</v>
      </c>
    </row>
    <row r="149" spans="1:10" x14ac:dyDescent="0.3">
      <c r="A149" s="14">
        <v>20230811</v>
      </c>
      <c r="B149" s="14" t="str">
        <f t="shared" si="16"/>
        <v>2023-08-11</v>
      </c>
      <c r="C149" s="14">
        <v>15633547</v>
      </c>
      <c r="D149" s="14">
        <v>19180626</v>
      </c>
      <c r="E149" s="15">
        <f t="shared" si="17"/>
        <v>45149</v>
      </c>
      <c r="F149" s="16">
        <f t="shared" si="18"/>
        <v>15633547</v>
      </c>
      <c r="G149" s="16">
        <f t="shared" si="19"/>
        <v>19180626</v>
      </c>
      <c r="H149" s="9">
        <f t="shared" si="14"/>
        <v>1.226888945931464</v>
      </c>
      <c r="I149" s="18">
        <f t="shared" si="20"/>
        <v>45149</v>
      </c>
      <c r="J149" s="9">
        <f t="shared" si="15"/>
        <v>1.2124618097162003</v>
      </c>
    </row>
    <row r="150" spans="1:10" x14ac:dyDescent="0.3">
      <c r="A150" s="14">
        <v>20230814</v>
      </c>
      <c r="B150" s="14" t="str">
        <f t="shared" si="16"/>
        <v>2023-08-14</v>
      </c>
      <c r="C150" s="14">
        <v>17386796</v>
      </c>
      <c r="D150" s="14">
        <v>21076312</v>
      </c>
      <c r="E150" s="15">
        <f t="shared" si="17"/>
        <v>45152</v>
      </c>
      <c r="F150" s="16">
        <f t="shared" si="18"/>
        <v>17386796</v>
      </c>
      <c r="G150" s="16">
        <f t="shared" si="19"/>
        <v>21076312</v>
      </c>
      <c r="H150" s="9">
        <f t="shared" si="14"/>
        <v>1.2122021791709066</v>
      </c>
      <c r="I150" s="18">
        <f t="shared" si="20"/>
        <v>45152</v>
      </c>
      <c r="J150" s="9">
        <f t="shared" si="15"/>
        <v>1.2109123816964655</v>
      </c>
    </row>
    <row r="151" spans="1:10" x14ac:dyDescent="0.3">
      <c r="A151" s="14">
        <v>20230815</v>
      </c>
      <c r="B151" s="14" t="str">
        <f t="shared" si="16"/>
        <v>2023-08-15</v>
      </c>
      <c r="C151" s="14">
        <v>18533977</v>
      </c>
      <c r="D151" s="14">
        <v>19455713</v>
      </c>
      <c r="E151" s="15">
        <f t="shared" si="17"/>
        <v>45153</v>
      </c>
      <c r="F151" s="16">
        <f t="shared" si="18"/>
        <v>18533977</v>
      </c>
      <c r="G151" s="16">
        <f t="shared" si="19"/>
        <v>19455713</v>
      </c>
      <c r="H151" s="9">
        <f t="shared" si="14"/>
        <v>1.0497322296234639</v>
      </c>
      <c r="I151" s="18">
        <f t="shared" si="20"/>
        <v>45153</v>
      </c>
      <c r="J151" s="9">
        <f t="shared" si="15"/>
        <v>1.2111928002877466</v>
      </c>
    </row>
    <row r="152" spans="1:10" x14ac:dyDescent="0.3">
      <c r="A152" s="14">
        <v>20230816</v>
      </c>
      <c r="B152" s="14" t="str">
        <f t="shared" si="16"/>
        <v>2023-08-16</v>
      </c>
      <c r="C152" s="14">
        <v>19080738</v>
      </c>
      <c r="D152" s="14">
        <v>19395102</v>
      </c>
      <c r="E152" s="15">
        <f t="shared" si="17"/>
        <v>45154</v>
      </c>
      <c r="F152" s="16">
        <f t="shared" si="18"/>
        <v>19080738</v>
      </c>
      <c r="G152" s="16">
        <f t="shared" si="19"/>
        <v>19395102</v>
      </c>
      <c r="H152" s="9">
        <f t="shared" si="14"/>
        <v>1.016475463370442</v>
      </c>
      <c r="I152" s="18">
        <f t="shared" si="20"/>
        <v>45154</v>
      </c>
      <c r="J152" s="9">
        <f t="shared" si="15"/>
        <v>1.2090693035724822</v>
      </c>
    </row>
    <row r="153" spans="1:10" x14ac:dyDescent="0.3">
      <c r="A153" s="14">
        <v>20230817</v>
      </c>
      <c r="B153" s="14" t="str">
        <f t="shared" si="16"/>
        <v>2023-08-17</v>
      </c>
      <c r="C153" s="14">
        <v>19485355</v>
      </c>
      <c r="D153" s="14">
        <v>23009826</v>
      </c>
      <c r="E153" s="15">
        <f t="shared" si="17"/>
        <v>45155</v>
      </c>
      <c r="F153" s="16">
        <f t="shared" si="18"/>
        <v>19485355</v>
      </c>
      <c r="G153" s="16">
        <f t="shared" si="19"/>
        <v>23009826</v>
      </c>
      <c r="H153" s="9">
        <f t="shared" si="14"/>
        <v>1.18087794653985</v>
      </c>
      <c r="I153" s="18">
        <f t="shared" si="20"/>
        <v>45155</v>
      </c>
      <c r="J153" s="9">
        <f t="shared" si="15"/>
        <v>1.2091071224655106</v>
      </c>
    </row>
    <row r="154" spans="1:10" x14ac:dyDescent="0.3">
      <c r="A154" s="14">
        <v>20230818</v>
      </c>
      <c r="B154" s="14" t="str">
        <f t="shared" si="16"/>
        <v>2023-08-18</v>
      </c>
      <c r="C154" s="14">
        <v>19760872</v>
      </c>
      <c r="D154" s="14">
        <v>23345481</v>
      </c>
      <c r="E154" s="15">
        <f t="shared" si="17"/>
        <v>45156</v>
      </c>
      <c r="F154" s="16">
        <f t="shared" si="18"/>
        <v>19760872</v>
      </c>
      <c r="G154" s="16">
        <f t="shared" si="19"/>
        <v>23345481</v>
      </c>
      <c r="H154" s="9">
        <f t="shared" si="14"/>
        <v>1.1813993329849006</v>
      </c>
      <c r="I154" s="18">
        <f t="shared" si="20"/>
        <v>45156</v>
      </c>
      <c r="J154" s="9">
        <f t="shared" si="15"/>
        <v>1.207639576128003</v>
      </c>
    </row>
    <row r="155" spans="1:10" x14ac:dyDescent="0.3">
      <c r="A155" s="14">
        <v>20230821</v>
      </c>
      <c r="B155" s="14" t="str">
        <f t="shared" si="16"/>
        <v>2023-08-21</v>
      </c>
      <c r="C155" s="14">
        <v>20030641</v>
      </c>
      <c r="D155" s="14">
        <v>26928175</v>
      </c>
      <c r="E155" s="15">
        <f t="shared" si="17"/>
        <v>45159</v>
      </c>
      <c r="F155" s="16">
        <f t="shared" si="18"/>
        <v>20030641</v>
      </c>
      <c r="G155" s="16">
        <f t="shared" si="19"/>
        <v>26928175</v>
      </c>
      <c r="H155" s="9">
        <f t="shared" si="14"/>
        <v>1.3443491399002159</v>
      </c>
      <c r="I155" s="18">
        <f t="shared" si="20"/>
        <v>45159</v>
      </c>
      <c r="J155" s="9">
        <f t="shared" si="15"/>
        <v>1.2162293226103829</v>
      </c>
    </row>
    <row r="156" spans="1:10" x14ac:dyDescent="0.3">
      <c r="A156" s="14">
        <v>20230822</v>
      </c>
      <c r="B156" s="14" t="str">
        <f t="shared" si="16"/>
        <v>2023-08-22</v>
      </c>
      <c r="C156" s="14">
        <v>20195411</v>
      </c>
      <c r="D156" s="14">
        <v>24878933</v>
      </c>
      <c r="E156" s="15">
        <f t="shared" si="17"/>
        <v>45160</v>
      </c>
      <c r="F156" s="16">
        <f t="shared" si="18"/>
        <v>20195411</v>
      </c>
      <c r="G156" s="16">
        <f t="shared" si="19"/>
        <v>24878933</v>
      </c>
      <c r="H156" s="9">
        <f t="shared" si="14"/>
        <v>1.2319102097006096</v>
      </c>
      <c r="I156" s="18">
        <f t="shared" si="20"/>
        <v>45160</v>
      </c>
      <c r="J156" s="9">
        <f t="shared" si="15"/>
        <v>1.2217884618744952</v>
      </c>
    </row>
    <row r="157" spans="1:10" x14ac:dyDescent="0.3">
      <c r="A157" s="14">
        <v>20230823</v>
      </c>
      <c r="B157" s="14" t="str">
        <f t="shared" si="16"/>
        <v>2023-08-23</v>
      </c>
      <c r="C157" s="14">
        <v>20144206</v>
      </c>
      <c r="D157" s="14">
        <v>23130262</v>
      </c>
      <c r="E157" s="15">
        <f t="shared" si="17"/>
        <v>45161</v>
      </c>
      <c r="F157" s="16">
        <f t="shared" si="18"/>
        <v>20144206</v>
      </c>
      <c r="G157" s="16">
        <f t="shared" si="19"/>
        <v>23130262</v>
      </c>
      <c r="H157" s="9">
        <f t="shared" si="14"/>
        <v>1.1482339884729138</v>
      </c>
      <c r="I157" s="18">
        <f t="shared" si="20"/>
        <v>45161</v>
      </c>
      <c r="J157" s="9">
        <f t="shared" si="15"/>
        <v>1.2171243713981208</v>
      </c>
    </row>
    <row r="158" spans="1:10" x14ac:dyDescent="0.3">
      <c r="A158" s="14">
        <v>20230824</v>
      </c>
      <c r="B158" s="14" t="str">
        <f t="shared" si="16"/>
        <v>2023-08-24</v>
      </c>
      <c r="C158" s="14">
        <v>20010109</v>
      </c>
      <c r="D158" s="14">
        <v>25684336</v>
      </c>
      <c r="E158" s="15">
        <f t="shared" si="17"/>
        <v>45162</v>
      </c>
      <c r="F158" s="16">
        <f t="shared" si="18"/>
        <v>20010109</v>
      </c>
      <c r="G158" s="16">
        <f t="shared" si="19"/>
        <v>25684336</v>
      </c>
      <c r="H158" s="9">
        <f t="shared" si="14"/>
        <v>1.2835680205440161</v>
      </c>
      <c r="I158" s="18">
        <f t="shared" si="20"/>
        <v>45162</v>
      </c>
      <c r="J158" s="9">
        <f t="shared" si="15"/>
        <v>1.2163559756322337</v>
      </c>
    </row>
    <row r="159" spans="1:10" x14ac:dyDescent="0.3">
      <c r="A159" s="14">
        <v>20230825</v>
      </c>
      <c r="B159" s="14" t="str">
        <f t="shared" si="16"/>
        <v>2023-08-25</v>
      </c>
      <c r="C159" s="14">
        <v>20187361</v>
      </c>
      <c r="D159" s="14">
        <v>22631092</v>
      </c>
      <c r="E159" s="15">
        <f t="shared" si="17"/>
        <v>45163</v>
      </c>
      <c r="F159" s="16">
        <f t="shared" si="18"/>
        <v>20187361</v>
      </c>
      <c r="G159" s="16">
        <f t="shared" si="19"/>
        <v>22631092</v>
      </c>
      <c r="H159" s="9">
        <f t="shared" si="14"/>
        <v>1.1210525239034463</v>
      </c>
      <c r="I159" s="18">
        <f t="shared" si="20"/>
        <v>45163</v>
      </c>
      <c r="J159" s="9">
        <f t="shared" si="15"/>
        <v>1.2011938716029555</v>
      </c>
    </row>
    <row r="160" spans="1:10" x14ac:dyDescent="0.3">
      <c r="A160" s="14">
        <v>20230828</v>
      </c>
      <c r="B160" s="14" t="str">
        <f t="shared" si="16"/>
        <v>2023-08-28</v>
      </c>
      <c r="C160" s="14">
        <v>19678010</v>
      </c>
      <c r="D160" s="14">
        <v>28883822</v>
      </c>
      <c r="E160" s="15">
        <f t="shared" si="17"/>
        <v>45166</v>
      </c>
      <c r="F160" s="16">
        <f t="shared" si="18"/>
        <v>19678010</v>
      </c>
      <c r="G160" s="16">
        <f t="shared" si="19"/>
        <v>28883822</v>
      </c>
      <c r="H160" s="9">
        <f t="shared" si="14"/>
        <v>1.4678223052026094</v>
      </c>
      <c r="I160" s="18">
        <f t="shared" si="20"/>
        <v>45166</v>
      </c>
      <c r="J160" s="9">
        <f t="shared" si="15"/>
        <v>1.208967434631983</v>
      </c>
    </row>
    <row r="161" spans="1:10" x14ac:dyDescent="0.3">
      <c r="A161" s="14">
        <v>20230829</v>
      </c>
      <c r="B161" s="14" t="str">
        <f t="shared" si="16"/>
        <v>2023-08-29</v>
      </c>
      <c r="C161" s="14">
        <v>19520890</v>
      </c>
      <c r="D161" s="14">
        <v>23376438</v>
      </c>
      <c r="E161" s="15">
        <f t="shared" si="17"/>
        <v>45167</v>
      </c>
      <c r="F161" s="16">
        <f t="shared" si="18"/>
        <v>19520890</v>
      </c>
      <c r="G161" s="16">
        <f t="shared" si="19"/>
        <v>23376438</v>
      </c>
      <c r="H161" s="9">
        <f t="shared" si="14"/>
        <v>1.1975088225997892</v>
      </c>
      <c r="I161" s="18">
        <f t="shared" si="20"/>
        <v>45167</v>
      </c>
      <c r="J161" s="9">
        <f t="shared" si="15"/>
        <v>1.2091441574119883</v>
      </c>
    </row>
    <row r="162" spans="1:10" x14ac:dyDescent="0.3">
      <c r="A162" s="14">
        <v>20230830</v>
      </c>
      <c r="B162" s="14" t="str">
        <f t="shared" si="16"/>
        <v>2023-08-30</v>
      </c>
      <c r="C162" s="14">
        <v>19613406</v>
      </c>
      <c r="D162" s="14">
        <v>24745975</v>
      </c>
      <c r="E162" s="15">
        <f t="shared" si="17"/>
        <v>45168</v>
      </c>
      <c r="F162" s="16">
        <f t="shared" si="18"/>
        <v>19613406</v>
      </c>
      <c r="G162" s="16">
        <f t="shared" si="19"/>
        <v>24745975</v>
      </c>
      <c r="H162" s="9">
        <f t="shared" si="14"/>
        <v>1.2616867768912752</v>
      </c>
      <c r="I162" s="18">
        <f t="shared" si="20"/>
        <v>45168</v>
      </c>
      <c r="J162" s="9">
        <f t="shared" si="15"/>
        <v>1.2104413448009597</v>
      </c>
    </row>
    <row r="163" spans="1:10" x14ac:dyDescent="0.3">
      <c r="A163" s="14">
        <v>20230831</v>
      </c>
      <c r="B163" s="14" t="str">
        <f t="shared" si="16"/>
        <v>2023-08-31</v>
      </c>
      <c r="C163" s="14">
        <v>19273242</v>
      </c>
      <c r="D163" s="14">
        <v>23391648</v>
      </c>
      <c r="E163" s="15">
        <f t="shared" si="17"/>
        <v>45169</v>
      </c>
      <c r="F163" s="16">
        <f t="shared" si="18"/>
        <v>19273242</v>
      </c>
      <c r="G163" s="16">
        <f t="shared" si="19"/>
        <v>23391648</v>
      </c>
      <c r="H163" s="9">
        <f t="shared" si="14"/>
        <v>1.213685170351724</v>
      </c>
      <c r="I163" s="18">
        <f t="shared" si="20"/>
        <v>45169</v>
      </c>
      <c r="J163" s="9">
        <f t="shared" si="15"/>
        <v>1.1939189095390277</v>
      </c>
    </row>
    <row r="164" spans="1:10" x14ac:dyDescent="0.3">
      <c r="A164" s="14">
        <v>20230901</v>
      </c>
      <c r="B164" s="14" t="str">
        <f t="shared" si="16"/>
        <v>2023-09-01</v>
      </c>
      <c r="C164" s="14">
        <v>19739451</v>
      </c>
      <c r="D164" s="14">
        <v>27745974</v>
      </c>
      <c r="E164" s="15">
        <f t="shared" si="17"/>
        <v>45170</v>
      </c>
      <c r="F164" s="16">
        <f t="shared" si="18"/>
        <v>19739451</v>
      </c>
      <c r="G164" s="16">
        <f t="shared" si="19"/>
        <v>27745974</v>
      </c>
      <c r="H164" s="9">
        <f t="shared" si="14"/>
        <v>1.4056102168191</v>
      </c>
      <c r="I164" s="18">
        <f t="shared" si="20"/>
        <v>45170</v>
      </c>
      <c r="J164" s="9">
        <f t="shared" si="15"/>
        <v>1.2037394764780545</v>
      </c>
    </row>
    <row r="165" spans="1:10" x14ac:dyDescent="0.3">
      <c r="A165" s="14">
        <v>20230904</v>
      </c>
      <c r="B165" s="14" t="str">
        <f t="shared" si="16"/>
        <v>2023-09-04</v>
      </c>
      <c r="C165" s="14">
        <v>20087142</v>
      </c>
      <c r="D165" s="14">
        <v>30767100</v>
      </c>
      <c r="E165" s="15">
        <f t="shared" si="17"/>
        <v>45173</v>
      </c>
      <c r="F165" s="16">
        <f t="shared" si="18"/>
        <v>20087142</v>
      </c>
      <c r="G165" s="16">
        <f t="shared" si="19"/>
        <v>30767100</v>
      </c>
      <c r="H165" s="9">
        <f t="shared" si="14"/>
        <v>1.5316813113582808</v>
      </c>
      <c r="I165" s="18">
        <f t="shared" si="20"/>
        <v>45173</v>
      </c>
      <c r="J165" s="9">
        <f t="shared" si="15"/>
        <v>1.2192258738583006</v>
      </c>
    </row>
    <row r="166" spans="1:10" x14ac:dyDescent="0.3">
      <c r="A166" s="14">
        <v>20230905</v>
      </c>
      <c r="B166" s="14" t="str">
        <f t="shared" si="16"/>
        <v>2023-09-05</v>
      </c>
      <c r="C166" s="14">
        <v>21072494</v>
      </c>
      <c r="D166" s="14">
        <v>22977817</v>
      </c>
      <c r="E166" s="15">
        <f t="shared" si="17"/>
        <v>45174</v>
      </c>
      <c r="F166" s="16">
        <f t="shared" si="18"/>
        <v>21072494</v>
      </c>
      <c r="G166" s="16">
        <f t="shared" si="19"/>
        <v>22977817</v>
      </c>
      <c r="H166" s="9">
        <f t="shared" si="14"/>
        <v>1.0904175367187197</v>
      </c>
      <c r="I166" s="18">
        <f t="shared" si="20"/>
        <v>45174</v>
      </c>
      <c r="J166" s="9">
        <f t="shared" si="15"/>
        <v>1.2201199237580092</v>
      </c>
    </row>
    <row r="167" spans="1:10" x14ac:dyDescent="0.3">
      <c r="A167" s="14">
        <v>20230906</v>
      </c>
      <c r="B167" s="14" t="str">
        <f t="shared" si="16"/>
        <v>2023-09-06</v>
      </c>
      <c r="C167" s="14">
        <v>21958820</v>
      </c>
      <c r="D167" s="14">
        <v>23980207</v>
      </c>
      <c r="E167" s="15">
        <f t="shared" si="17"/>
        <v>45175</v>
      </c>
      <c r="F167" s="16">
        <f t="shared" si="18"/>
        <v>21958820</v>
      </c>
      <c r="G167" s="16">
        <f t="shared" si="19"/>
        <v>23980207</v>
      </c>
      <c r="H167" s="9">
        <f t="shared" si="14"/>
        <v>1.0920535347527782</v>
      </c>
      <c r="I167" s="18">
        <f t="shared" si="20"/>
        <v>45175</v>
      </c>
      <c r="J167" s="9">
        <f t="shared" si="15"/>
        <v>1.2177634460009839</v>
      </c>
    </row>
    <row r="168" spans="1:10" x14ac:dyDescent="0.3">
      <c r="A168" s="14">
        <v>20230907</v>
      </c>
      <c r="B168" s="14" t="str">
        <f t="shared" si="16"/>
        <v>2023-09-07</v>
      </c>
      <c r="C168" s="14">
        <v>21895566</v>
      </c>
      <c r="D168" s="14">
        <v>28266430</v>
      </c>
      <c r="E168" s="15">
        <f t="shared" si="17"/>
        <v>45176</v>
      </c>
      <c r="F168" s="16">
        <f t="shared" si="18"/>
        <v>21895566</v>
      </c>
      <c r="G168" s="16">
        <f t="shared" si="19"/>
        <v>28266430</v>
      </c>
      <c r="H168" s="9">
        <f t="shared" si="14"/>
        <v>1.2909659426022602</v>
      </c>
      <c r="I168" s="18">
        <f t="shared" si="20"/>
        <v>45176</v>
      </c>
      <c r="J168" s="9">
        <f t="shared" si="15"/>
        <v>1.2274060798719382</v>
      </c>
    </row>
    <row r="169" spans="1:10" x14ac:dyDescent="0.3">
      <c r="A169" s="14">
        <v>20230908</v>
      </c>
      <c r="B169" s="14" t="str">
        <f t="shared" si="16"/>
        <v>2023-09-08</v>
      </c>
      <c r="C169" s="14">
        <v>21619033</v>
      </c>
      <c r="D169" s="14">
        <v>26947030</v>
      </c>
      <c r="E169" s="15">
        <f t="shared" si="17"/>
        <v>45177</v>
      </c>
      <c r="F169" s="16">
        <f t="shared" si="18"/>
        <v>21619033</v>
      </c>
      <c r="G169" s="16">
        <f t="shared" si="19"/>
        <v>26947030</v>
      </c>
      <c r="H169" s="9">
        <f t="shared" si="14"/>
        <v>1.2464493670924135</v>
      </c>
      <c r="I169" s="18">
        <f t="shared" si="20"/>
        <v>45177</v>
      </c>
      <c r="J169" s="9">
        <f t="shared" si="15"/>
        <v>1.2283841009299856</v>
      </c>
    </row>
    <row r="170" spans="1:10" x14ac:dyDescent="0.3">
      <c r="A170" s="14">
        <v>20230911</v>
      </c>
      <c r="B170" s="14" t="str">
        <f t="shared" si="16"/>
        <v>2023-09-11</v>
      </c>
      <c r="C170" s="14">
        <v>21738658</v>
      </c>
      <c r="D170" s="14">
        <v>24546428</v>
      </c>
      <c r="E170" s="15">
        <f t="shared" si="17"/>
        <v>45180</v>
      </c>
      <c r="F170" s="16">
        <f t="shared" si="18"/>
        <v>21738658</v>
      </c>
      <c r="G170" s="16">
        <f t="shared" si="19"/>
        <v>24546428</v>
      </c>
      <c r="H170" s="9">
        <f t="shared" si="14"/>
        <v>1.1291602269100511</v>
      </c>
      <c r="I170" s="18">
        <f t="shared" si="20"/>
        <v>45180</v>
      </c>
      <c r="J170" s="9">
        <f t="shared" si="15"/>
        <v>1.2242320033169432</v>
      </c>
    </row>
    <row r="171" spans="1:10" x14ac:dyDescent="0.3">
      <c r="A171" s="14">
        <v>20230912</v>
      </c>
      <c r="B171" s="14" t="str">
        <f t="shared" si="16"/>
        <v>2023-09-12</v>
      </c>
      <c r="C171" s="14">
        <v>22134708</v>
      </c>
      <c r="D171" s="14">
        <v>22759711</v>
      </c>
      <c r="E171" s="15">
        <f t="shared" si="17"/>
        <v>45181</v>
      </c>
      <c r="F171" s="16">
        <f t="shared" si="18"/>
        <v>22134708</v>
      </c>
      <c r="G171" s="16">
        <f t="shared" si="19"/>
        <v>22759711</v>
      </c>
      <c r="H171" s="9">
        <f>D171/C171</f>
        <v>1.0282363336349412</v>
      </c>
      <c r="I171" s="18">
        <f t="shared" si="20"/>
        <v>45181</v>
      </c>
      <c r="J171" s="9">
        <f t="shared" si="15"/>
        <v>1.2231572085175169</v>
      </c>
    </row>
    <row r="172" spans="1:10" x14ac:dyDescent="0.3">
      <c r="A172" s="14">
        <v>20230913</v>
      </c>
      <c r="B172" s="14" t="str">
        <f t="shared" si="16"/>
        <v>2023-09-13</v>
      </c>
      <c r="C172" s="14">
        <v>22126377</v>
      </c>
      <c r="D172" s="14">
        <v>27029331</v>
      </c>
      <c r="E172" s="15">
        <f t="shared" si="17"/>
        <v>45182</v>
      </c>
      <c r="F172" s="16">
        <f t="shared" si="18"/>
        <v>22126377</v>
      </c>
      <c r="G172" s="16">
        <f t="shared" si="19"/>
        <v>27029331</v>
      </c>
      <c r="H172" s="9">
        <f>D172/C172</f>
        <v>1.2215886496013333</v>
      </c>
      <c r="I172" s="18">
        <f t="shared" si="20"/>
        <v>45182</v>
      </c>
      <c r="J172" s="9">
        <f t="shared" si="15"/>
        <v>1.2334128678290615</v>
      </c>
    </row>
    <row r="173" spans="1:10" x14ac:dyDescent="0.3">
      <c r="A173" s="14">
        <v>20230914</v>
      </c>
      <c r="B173" s="14" t="str">
        <f t="shared" si="16"/>
        <v>2023-09-14</v>
      </c>
      <c r="C173" s="14">
        <v>22151168</v>
      </c>
      <c r="D173" s="14">
        <v>23798110</v>
      </c>
      <c r="E173" s="15">
        <f t="shared" si="17"/>
        <v>45183</v>
      </c>
      <c r="F173" s="16">
        <f t="shared" si="18"/>
        <v>22151168</v>
      </c>
      <c r="G173" s="16">
        <f t="shared" si="19"/>
        <v>23798110</v>
      </c>
      <c r="H173" s="9">
        <f>D173/C173</f>
        <v>1.0743501200478458</v>
      </c>
      <c r="I173" s="18">
        <f t="shared" si="20"/>
        <v>45183</v>
      </c>
      <c r="J173" s="9">
        <f t="shared" si="15"/>
        <v>1.2280864765044612</v>
      </c>
    </row>
    <row r="174" spans="1:10" x14ac:dyDescent="0.3">
      <c r="A174" s="14">
        <v>20230915</v>
      </c>
      <c r="B174" s="14" t="str">
        <f t="shared" si="16"/>
        <v>2023-09-15</v>
      </c>
      <c r="C174" s="14">
        <v>22263919</v>
      </c>
      <c r="D174" s="14">
        <v>25587812</v>
      </c>
      <c r="E174" s="15">
        <f t="shared" si="17"/>
        <v>45184</v>
      </c>
      <c r="F174" s="16">
        <f t="shared" si="18"/>
        <v>22263919</v>
      </c>
      <c r="G174" s="16">
        <f t="shared" si="19"/>
        <v>25587812</v>
      </c>
      <c r="H174" s="9">
        <f>D174/C174</f>
        <v>1.1492950544780549</v>
      </c>
      <c r="I174" s="18">
        <f t="shared" si="20"/>
        <v>45184</v>
      </c>
      <c r="J174" s="9">
        <f t="shared" si="15"/>
        <v>1.2264812625791188</v>
      </c>
    </row>
    <row r="175" spans="1:10" x14ac:dyDescent="0.3">
      <c r="A175" s="14">
        <v>20230918</v>
      </c>
      <c r="B175" s="14" t="str">
        <f t="shared" si="16"/>
        <v>2023-09-18</v>
      </c>
      <c r="C175" s="14">
        <v>22183245</v>
      </c>
      <c r="D175" s="14">
        <v>25442411</v>
      </c>
      <c r="E175" s="15">
        <f t="shared" si="17"/>
        <v>45187</v>
      </c>
      <c r="F175" s="16">
        <f t="shared" si="18"/>
        <v>22183245</v>
      </c>
      <c r="G175" s="16">
        <f t="shared" si="19"/>
        <v>25442411</v>
      </c>
      <c r="H175" s="9">
        <f t="shared" ref="H175:H201" si="21">D175/C175</f>
        <v>1.1469201642951696</v>
      </c>
      <c r="I175" s="18">
        <f t="shared" si="20"/>
        <v>45187</v>
      </c>
      <c r="J175" s="9">
        <f t="shared" ref="J175:J201" si="22">AVERAGE(H156:H175)</f>
        <v>1.2166098137988668</v>
      </c>
    </row>
    <row r="176" spans="1:10" x14ac:dyDescent="0.3">
      <c r="A176" s="14">
        <v>20230919</v>
      </c>
      <c r="B176" s="14" t="str">
        <f t="shared" si="16"/>
        <v>2023-09-19</v>
      </c>
      <c r="C176" s="14">
        <v>22153908</v>
      </c>
      <c r="D176" s="14">
        <v>23164361</v>
      </c>
      <c r="E176" s="15">
        <f t="shared" si="17"/>
        <v>45188</v>
      </c>
      <c r="F176" s="16">
        <f t="shared" si="18"/>
        <v>22153908</v>
      </c>
      <c r="G176" s="16">
        <f t="shared" si="19"/>
        <v>23164361</v>
      </c>
      <c r="H176" s="9">
        <f t="shared" si="21"/>
        <v>1.0456105983648574</v>
      </c>
      <c r="I176" s="18">
        <f t="shared" si="20"/>
        <v>45188</v>
      </c>
      <c r="J176" s="9">
        <f t="shared" si="22"/>
        <v>1.2072948332320792</v>
      </c>
    </row>
    <row r="177" spans="1:10" x14ac:dyDescent="0.3">
      <c r="A177" s="14">
        <v>20230920</v>
      </c>
      <c r="B177" s="14" t="str">
        <f t="shared" si="16"/>
        <v>2023-09-20</v>
      </c>
      <c r="C177" s="14">
        <v>21790288</v>
      </c>
      <c r="D177" s="14">
        <v>22089449</v>
      </c>
      <c r="E177" s="15">
        <f t="shared" si="17"/>
        <v>45189</v>
      </c>
      <c r="F177" s="16">
        <f t="shared" si="18"/>
        <v>21790288</v>
      </c>
      <c r="G177" s="16">
        <f t="shared" si="19"/>
        <v>22089449</v>
      </c>
      <c r="H177" s="9">
        <f t="shared" si="21"/>
        <v>1.0137290980275249</v>
      </c>
      <c r="I177" s="18">
        <f t="shared" si="20"/>
        <v>45189</v>
      </c>
      <c r="J177" s="9">
        <f t="shared" si="22"/>
        <v>1.2005695887098096</v>
      </c>
    </row>
    <row r="178" spans="1:10" x14ac:dyDescent="0.3">
      <c r="A178" s="14">
        <v>20230921</v>
      </c>
      <c r="B178" s="14" t="str">
        <f t="shared" si="16"/>
        <v>2023-09-21</v>
      </c>
      <c r="C178" s="14">
        <v>21340609</v>
      </c>
      <c r="D178" s="14">
        <v>23970835</v>
      </c>
      <c r="E178" s="15">
        <f t="shared" si="17"/>
        <v>45190</v>
      </c>
      <c r="F178" s="16">
        <f t="shared" si="18"/>
        <v>21340609</v>
      </c>
      <c r="G178" s="16">
        <f t="shared" si="19"/>
        <v>23970835</v>
      </c>
      <c r="H178" s="9">
        <f t="shared" si="21"/>
        <v>1.1232498097875276</v>
      </c>
      <c r="I178" s="18">
        <f t="shared" si="20"/>
        <v>45190</v>
      </c>
      <c r="J178" s="9">
        <f t="shared" si="22"/>
        <v>1.1925536781719852</v>
      </c>
    </row>
    <row r="179" spans="1:10" x14ac:dyDescent="0.3">
      <c r="A179" s="14">
        <v>20230922</v>
      </c>
      <c r="B179" s="14" t="str">
        <f t="shared" si="16"/>
        <v>2023-09-22</v>
      </c>
      <c r="C179" s="14">
        <v>20982529</v>
      </c>
      <c r="D179" s="14">
        <v>21631327</v>
      </c>
      <c r="E179" s="15">
        <f t="shared" si="17"/>
        <v>45191</v>
      </c>
      <c r="F179" s="16">
        <f t="shared" si="18"/>
        <v>20982529</v>
      </c>
      <c r="G179" s="16">
        <f t="shared" si="19"/>
        <v>21631327</v>
      </c>
      <c r="H179" s="9">
        <f t="shared" si="21"/>
        <v>1.0309208675465193</v>
      </c>
      <c r="I179" s="18">
        <f t="shared" si="20"/>
        <v>45191</v>
      </c>
      <c r="J179" s="9">
        <f t="shared" si="22"/>
        <v>1.1880470953541389</v>
      </c>
    </row>
    <row r="180" spans="1:10" x14ac:dyDescent="0.3">
      <c r="A180" s="14">
        <v>20230925</v>
      </c>
      <c r="B180" s="14" t="str">
        <f t="shared" si="16"/>
        <v>2023-09-25</v>
      </c>
      <c r="C180" s="14">
        <v>20999964</v>
      </c>
      <c r="D180" s="14">
        <v>22857742</v>
      </c>
      <c r="E180" s="15">
        <f t="shared" si="17"/>
        <v>45194</v>
      </c>
      <c r="F180" s="16">
        <f t="shared" si="18"/>
        <v>20999964</v>
      </c>
      <c r="G180" s="16">
        <f t="shared" si="19"/>
        <v>22857742</v>
      </c>
      <c r="H180" s="9">
        <f t="shared" si="21"/>
        <v>1.0884657707032259</v>
      </c>
      <c r="I180" s="18">
        <f t="shared" si="20"/>
        <v>45194</v>
      </c>
      <c r="J180" s="9">
        <f t="shared" si="22"/>
        <v>1.1690792686291698</v>
      </c>
    </row>
    <row r="181" spans="1:10" x14ac:dyDescent="0.3">
      <c r="A181" s="14">
        <v>20230926</v>
      </c>
      <c r="B181" s="14" t="str">
        <f t="shared" si="16"/>
        <v>2023-09-26</v>
      </c>
      <c r="C181" s="14">
        <v>20631725</v>
      </c>
      <c r="D181" s="14">
        <v>21120943</v>
      </c>
      <c r="E181" s="15">
        <f t="shared" si="17"/>
        <v>45195</v>
      </c>
      <c r="F181" s="16">
        <f t="shared" si="18"/>
        <v>20631725</v>
      </c>
      <c r="G181" s="16">
        <f t="shared" si="19"/>
        <v>21120943</v>
      </c>
      <c r="H181" s="9">
        <f t="shared" si="21"/>
        <v>1.0237119290800938</v>
      </c>
      <c r="I181" s="18">
        <f t="shared" si="20"/>
        <v>45195</v>
      </c>
      <c r="J181" s="9">
        <f t="shared" si="22"/>
        <v>1.1603894239531849</v>
      </c>
    </row>
    <row r="182" spans="1:10" x14ac:dyDescent="0.3">
      <c r="A182" s="14">
        <v>20230927</v>
      </c>
      <c r="B182" s="14" t="str">
        <f t="shared" si="16"/>
        <v>2023-09-27</v>
      </c>
      <c r="C182" s="14">
        <v>20006795</v>
      </c>
      <c r="D182" s="14">
        <v>19104231</v>
      </c>
      <c r="E182" s="15">
        <f t="shared" si="17"/>
        <v>45196</v>
      </c>
      <c r="F182" s="16">
        <f t="shared" si="18"/>
        <v>20006795</v>
      </c>
      <c r="G182" s="16">
        <f t="shared" si="19"/>
        <v>19104231</v>
      </c>
      <c r="H182" s="9">
        <f t="shared" si="21"/>
        <v>0.95488712709856827</v>
      </c>
      <c r="I182" s="18">
        <f t="shared" si="20"/>
        <v>45196</v>
      </c>
      <c r="J182" s="9">
        <f t="shared" si="22"/>
        <v>1.1450494414635495</v>
      </c>
    </row>
    <row r="183" spans="1:10" x14ac:dyDescent="0.3">
      <c r="A183" s="14">
        <v>20230928</v>
      </c>
      <c r="B183" s="14" t="str">
        <f t="shared" si="16"/>
        <v>2023-09-28</v>
      </c>
      <c r="C183" s="14">
        <v>18896713</v>
      </c>
      <c r="D183" s="14">
        <v>18529982</v>
      </c>
      <c r="E183" s="15">
        <f t="shared" si="17"/>
        <v>45197</v>
      </c>
      <c r="F183" s="16">
        <f t="shared" si="18"/>
        <v>18896713</v>
      </c>
      <c r="G183" s="16">
        <f t="shared" si="19"/>
        <v>18529982</v>
      </c>
      <c r="H183" s="9">
        <f t="shared" si="21"/>
        <v>0.98059286818823999</v>
      </c>
      <c r="I183" s="18">
        <f t="shared" si="20"/>
        <v>45197</v>
      </c>
      <c r="J183" s="9">
        <f t="shared" si="22"/>
        <v>1.1333948263553753</v>
      </c>
    </row>
    <row r="184" spans="1:10" x14ac:dyDescent="0.3">
      <c r="A184" s="14">
        <v>20231009</v>
      </c>
      <c r="B184" s="14" t="str">
        <f t="shared" si="16"/>
        <v>2023-10-09</v>
      </c>
      <c r="C184" s="14">
        <v>19344524</v>
      </c>
      <c r="D184" s="14">
        <v>15762964</v>
      </c>
      <c r="E184" s="15">
        <f t="shared" si="17"/>
        <v>45208</v>
      </c>
      <c r="F184" s="16">
        <f t="shared" si="18"/>
        <v>19344524</v>
      </c>
      <c r="G184" s="16">
        <f t="shared" si="19"/>
        <v>15762964</v>
      </c>
      <c r="H184" s="9">
        <f t="shared" si="21"/>
        <v>0.81485406412688155</v>
      </c>
      <c r="I184" s="18">
        <f t="shared" si="20"/>
        <v>45208</v>
      </c>
      <c r="J184" s="9">
        <f t="shared" si="22"/>
        <v>1.1038570187207646</v>
      </c>
    </row>
    <row r="185" spans="1:10" x14ac:dyDescent="0.3">
      <c r="A185" s="14">
        <v>20231010</v>
      </c>
      <c r="B185" s="14" t="str">
        <f t="shared" si="16"/>
        <v>2023-10-10</v>
      </c>
      <c r="C185" s="14">
        <v>20310739</v>
      </c>
      <c r="D185" s="14">
        <v>21565522</v>
      </c>
      <c r="E185" s="15">
        <f t="shared" si="17"/>
        <v>45209</v>
      </c>
      <c r="F185" s="16">
        <f t="shared" si="18"/>
        <v>20310739</v>
      </c>
      <c r="G185" s="16">
        <f t="shared" si="19"/>
        <v>21565522</v>
      </c>
      <c r="H185" s="9">
        <f t="shared" si="21"/>
        <v>1.0617792882868515</v>
      </c>
      <c r="I185" s="18">
        <f t="shared" si="20"/>
        <v>45209</v>
      </c>
      <c r="J185" s="9">
        <f t="shared" si="22"/>
        <v>1.0803619175671928</v>
      </c>
    </row>
    <row r="186" spans="1:10" x14ac:dyDescent="0.3">
      <c r="A186" s="14">
        <v>20231011</v>
      </c>
      <c r="B186" s="14" t="str">
        <f t="shared" si="16"/>
        <v>2023-10-11</v>
      </c>
      <c r="C186" s="14">
        <v>21368179</v>
      </c>
      <c r="D186" s="14">
        <v>19825674</v>
      </c>
      <c r="E186" s="15">
        <f t="shared" si="17"/>
        <v>45210</v>
      </c>
      <c r="F186" s="16">
        <f t="shared" si="18"/>
        <v>21368179</v>
      </c>
      <c r="G186" s="16">
        <f t="shared" si="19"/>
        <v>19825674</v>
      </c>
      <c r="H186" s="9">
        <f t="shared" si="21"/>
        <v>0.92781298771411458</v>
      </c>
      <c r="I186" s="18">
        <f t="shared" si="20"/>
        <v>45210</v>
      </c>
      <c r="J186" s="9">
        <f t="shared" si="22"/>
        <v>1.0722316901169626</v>
      </c>
    </row>
    <row r="187" spans="1:10" x14ac:dyDescent="0.3">
      <c r="A187" s="14">
        <v>20231012</v>
      </c>
      <c r="B187" s="14" t="str">
        <f t="shared" si="16"/>
        <v>2023-10-12</v>
      </c>
      <c r="C187" s="14">
        <v>21544872</v>
      </c>
      <c r="D187" s="14">
        <v>20364491</v>
      </c>
      <c r="E187" s="15">
        <f t="shared" si="17"/>
        <v>45211</v>
      </c>
      <c r="F187" s="16">
        <f t="shared" si="18"/>
        <v>21544872</v>
      </c>
      <c r="G187" s="16">
        <f t="shared" si="19"/>
        <v>20364491</v>
      </c>
      <c r="H187" s="9">
        <f t="shared" si="21"/>
        <v>0.94521290263409319</v>
      </c>
      <c r="I187" s="18">
        <f t="shared" si="20"/>
        <v>45211</v>
      </c>
      <c r="J187" s="9">
        <f t="shared" si="22"/>
        <v>1.0648896585110283</v>
      </c>
    </row>
    <row r="188" spans="1:10" x14ac:dyDescent="0.3">
      <c r="A188" s="14">
        <v>20231013</v>
      </c>
      <c r="B188" s="14" t="str">
        <f t="shared" si="16"/>
        <v>2023-10-13</v>
      </c>
      <c r="C188" s="14">
        <v>21737460</v>
      </c>
      <c r="D188" s="14">
        <v>19183303</v>
      </c>
      <c r="E188" s="15">
        <f t="shared" si="17"/>
        <v>45212</v>
      </c>
      <c r="F188" s="16">
        <f t="shared" si="18"/>
        <v>21737460</v>
      </c>
      <c r="G188" s="16">
        <f t="shared" si="19"/>
        <v>19183303</v>
      </c>
      <c r="H188" s="9">
        <f t="shared" si="21"/>
        <v>0.88249974928073471</v>
      </c>
      <c r="I188" s="18">
        <f t="shared" si="20"/>
        <v>45212</v>
      </c>
      <c r="J188" s="9">
        <f t="shared" si="22"/>
        <v>1.0444663488449522</v>
      </c>
    </row>
    <row r="189" spans="1:10" x14ac:dyDescent="0.3">
      <c r="A189" s="14">
        <v>20231016</v>
      </c>
      <c r="B189" s="14" t="str">
        <f t="shared" si="16"/>
        <v>2023-10-16</v>
      </c>
      <c r="C189" s="14">
        <v>21675541</v>
      </c>
      <c r="D189" s="14">
        <v>20897604</v>
      </c>
      <c r="E189" s="15">
        <f t="shared" si="17"/>
        <v>45215</v>
      </c>
      <c r="F189" s="16">
        <f t="shared" si="18"/>
        <v>21675541</v>
      </c>
      <c r="G189" s="16">
        <f t="shared" si="19"/>
        <v>20897604</v>
      </c>
      <c r="H189" s="9">
        <f t="shared" si="21"/>
        <v>0.9641099154111078</v>
      </c>
      <c r="I189" s="18">
        <f t="shared" si="20"/>
        <v>45215</v>
      </c>
      <c r="J189" s="9">
        <f t="shared" si="22"/>
        <v>1.0303493762608869</v>
      </c>
    </row>
    <row r="190" spans="1:10" x14ac:dyDescent="0.3">
      <c r="A190" s="14">
        <v>20231017</v>
      </c>
      <c r="B190" s="14" t="str">
        <f t="shared" si="16"/>
        <v>2023-10-17</v>
      </c>
      <c r="C190" s="14">
        <v>21775842</v>
      </c>
      <c r="D190" s="14">
        <v>19917245</v>
      </c>
      <c r="E190" s="15">
        <f t="shared" si="17"/>
        <v>45216</v>
      </c>
      <c r="F190" s="16">
        <f t="shared" si="18"/>
        <v>21775842</v>
      </c>
      <c r="G190" s="16">
        <f t="shared" si="19"/>
        <v>19917245</v>
      </c>
      <c r="H190" s="9">
        <f t="shared" si="21"/>
        <v>0.91464867351627555</v>
      </c>
      <c r="I190" s="18">
        <f t="shared" si="20"/>
        <v>45216</v>
      </c>
      <c r="J190" s="9">
        <f t="shared" si="22"/>
        <v>1.019623798591198</v>
      </c>
    </row>
    <row r="191" spans="1:10" x14ac:dyDescent="0.3">
      <c r="A191" s="14">
        <v>20231018</v>
      </c>
      <c r="B191" s="14" t="str">
        <f t="shared" si="16"/>
        <v>2023-10-18</v>
      </c>
      <c r="C191" s="14">
        <v>21933176</v>
      </c>
      <c r="D191" s="14">
        <v>20780822</v>
      </c>
      <c r="E191" s="15">
        <f t="shared" si="17"/>
        <v>45217</v>
      </c>
      <c r="F191" s="16">
        <f t="shared" si="18"/>
        <v>21933176</v>
      </c>
      <c r="G191" s="16">
        <f t="shared" si="19"/>
        <v>20780822</v>
      </c>
      <c r="H191" s="9">
        <f t="shared" si="21"/>
        <v>0.94746068695204011</v>
      </c>
      <c r="I191" s="18">
        <f t="shared" si="20"/>
        <v>45217</v>
      </c>
      <c r="J191" s="9">
        <f t="shared" si="22"/>
        <v>1.015585016257053</v>
      </c>
    </row>
    <row r="192" spans="1:10" x14ac:dyDescent="0.3">
      <c r="A192" s="14">
        <v>20231019</v>
      </c>
      <c r="B192" s="14" t="str">
        <f t="shared" si="16"/>
        <v>2023-10-19</v>
      </c>
      <c r="C192" s="14">
        <v>21821622</v>
      </c>
      <c r="D192" s="14">
        <v>21196510</v>
      </c>
      <c r="E192" s="15">
        <f t="shared" si="17"/>
        <v>45218</v>
      </c>
      <c r="F192" s="16">
        <f t="shared" si="18"/>
        <v>21821622</v>
      </c>
      <c r="G192" s="16">
        <f t="shared" si="19"/>
        <v>21196510</v>
      </c>
      <c r="H192" s="9">
        <f t="shared" si="21"/>
        <v>0.97135355016231151</v>
      </c>
      <c r="I192" s="18">
        <f t="shared" si="20"/>
        <v>45218</v>
      </c>
      <c r="J192" s="9">
        <f t="shared" si="22"/>
        <v>1.0030732612851021</v>
      </c>
    </row>
    <row r="193" spans="1:11" x14ac:dyDescent="0.3">
      <c r="A193" s="14">
        <v>20231020</v>
      </c>
      <c r="B193" s="14" t="str">
        <f t="shared" si="16"/>
        <v>2023-10-20</v>
      </c>
      <c r="C193" s="14">
        <v>21421025</v>
      </c>
      <c r="D193" s="14">
        <v>21865982</v>
      </c>
      <c r="E193" s="15">
        <f t="shared" si="17"/>
        <v>45219</v>
      </c>
      <c r="F193" s="16">
        <f t="shared" si="18"/>
        <v>21421025</v>
      </c>
      <c r="G193" s="16">
        <f t="shared" si="19"/>
        <v>21865982</v>
      </c>
      <c r="H193" s="9">
        <f t="shared" si="21"/>
        <v>1.0207719751972653</v>
      </c>
      <c r="I193" s="18">
        <f t="shared" si="20"/>
        <v>45219</v>
      </c>
      <c r="J193" s="9">
        <f t="shared" si="22"/>
        <v>1.000394354042573</v>
      </c>
    </row>
    <row r="194" spans="1:11" x14ac:dyDescent="0.3">
      <c r="A194" s="14">
        <v>20231023</v>
      </c>
      <c r="B194" s="14" t="str">
        <f t="shared" si="16"/>
        <v>2023-10-23</v>
      </c>
      <c r="C194" s="14">
        <v>21558372</v>
      </c>
      <c r="D194" s="14">
        <v>23305996</v>
      </c>
      <c r="E194" s="15">
        <f t="shared" si="17"/>
        <v>45222</v>
      </c>
      <c r="F194" s="16">
        <f t="shared" si="18"/>
        <v>21558372</v>
      </c>
      <c r="G194" s="16">
        <f t="shared" si="19"/>
        <v>23305996</v>
      </c>
      <c r="H194" s="9">
        <f t="shared" si="21"/>
        <v>1.0810647483028868</v>
      </c>
      <c r="I194" s="18">
        <f t="shared" si="20"/>
        <v>45222</v>
      </c>
      <c r="J194" s="9">
        <f t="shared" si="22"/>
        <v>0.99698283873381455</v>
      </c>
    </row>
    <row r="195" spans="1:11" x14ac:dyDescent="0.3">
      <c r="A195" s="14">
        <v>20231024</v>
      </c>
      <c r="B195" s="14" t="str">
        <f t="shared" ref="B195:B258" si="23">(LEFT(A195,4)&amp;"-"&amp;MID(A195,5,2)&amp;"-"&amp;RIGHT(A195,2))</f>
        <v>2023-10-24</v>
      </c>
      <c r="C195" s="14">
        <v>21175121</v>
      </c>
      <c r="D195" s="14">
        <v>20535647</v>
      </c>
      <c r="E195" s="15">
        <f t="shared" ref="E195:E258" si="24">DATEVALUE(B195)</f>
        <v>45223</v>
      </c>
      <c r="F195" s="16">
        <f t="shared" ref="F195:F258" si="25">C195</f>
        <v>21175121</v>
      </c>
      <c r="G195" s="16">
        <f t="shared" ref="G195:G258" si="26">D195</f>
        <v>20535647</v>
      </c>
      <c r="H195" s="9">
        <f t="shared" si="21"/>
        <v>0.96980069204799346</v>
      </c>
      <c r="I195" s="18">
        <f t="shared" ref="I195:I258" si="27">E195</f>
        <v>45223</v>
      </c>
      <c r="J195" s="9">
        <f t="shared" si="22"/>
        <v>0.98812686512145564</v>
      </c>
    </row>
    <row r="196" spans="1:11" x14ac:dyDescent="0.3">
      <c r="A196" s="14">
        <v>20231025</v>
      </c>
      <c r="B196" s="14" t="str">
        <f t="shared" si="23"/>
        <v>2023-10-25</v>
      </c>
      <c r="C196" s="14">
        <v>20933441</v>
      </c>
      <c r="D196" s="14">
        <v>21992259</v>
      </c>
      <c r="E196" s="15">
        <f t="shared" si="24"/>
        <v>45224</v>
      </c>
      <c r="F196" s="16">
        <f t="shared" si="25"/>
        <v>20933441</v>
      </c>
      <c r="G196" s="16">
        <f t="shared" si="26"/>
        <v>21992259</v>
      </c>
      <c r="H196" s="9">
        <f t="shared" si="21"/>
        <v>1.0505802175571612</v>
      </c>
      <c r="I196" s="18">
        <f t="shared" si="27"/>
        <v>45224</v>
      </c>
      <c r="J196" s="9">
        <f t="shared" si="22"/>
        <v>0.98837534608107069</v>
      </c>
    </row>
    <row r="197" spans="1:11" x14ac:dyDescent="0.3">
      <c r="A197" s="14">
        <v>20231026</v>
      </c>
      <c r="B197" s="14" t="str">
        <f t="shared" si="23"/>
        <v>2023-10-26</v>
      </c>
      <c r="C197" s="14">
        <v>20946078</v>
      </c>
      <c r="D197" s="14">
        <v>20441542</v>
      </c>
      <c r="E197" s="15">
        <f t="shared" si="24"/>
        <v>45225</v>
      </c>
      <c r="F197" s="16">
        <f t="shared" si="25"/>
        <v>20946078</v>
      </c>
      <c r="G197" s="16">
        <f t="shared" si="26"/>
        <v>20441542</v>
      </c>
      <c r="H197" s="9">
        <f t="shared" si="21"/>
        <v>0.97591262669794321</v>
      </c>
      <c r="I197" s="18">
        <f t="shared" si="27"/>
        <v>45225</v>
      </c>
      <c r="J197" s="9">
        <f t="shared" si="22"/>
        <v>0.98648452251459184</v>
      </c>
    </row>
    <row r="198" spans="1:11" x14ac:dyDescent="0.3">
      <c r="A198" s="14">
        <v>20231027</v>
      </c>
      <c r="B198" s="14" t="str">
        <f t="shared" si="23"/>
        <v>2023-10-27</v>
      </c>
      <c r="C198" s="14">
        <v>20706074</v>
      </c>
      <c r="D198" s="14">
        <v>21427668</v>
      </c>
      <c r="E198" s="15">
        <f t="shared" si="24"/>
        <v>45226</v>
      </c>
      <c r="F198" s="16">
        <f t="shared" si="25"/>
        <v>20706074</v>
      </c>
      <c r="G198" s="16">
        <f t="shared" si="26"/>
        <v>21427668</v>
      </c>
      <c r="H198" s="9">
        <f t="shared" si="21"/>
        <v>1.034849387672429</v>
      </c>
      <c r="I198" s="18">
        <f t="shared" si="27"/>
        <v>45226</v>
      </c>
      <c r="J198" s="9">
        <f t="shared" si="22"/>
        <v>0.98206450140883683</v>
      </c>
    </row>
    <row r="199" spans="1:11" x14ac:dyDescent="0.3">
      <c r="A199" s="14">
        <v>20231030</v>
      </c>
      <c r="B199" s="14" t="str">
        <f t="shared" si="23"/>
        <v>2023-10-30</v>
      </c>
      <c r="C199" s="14">
        <v>20685680</v>
      </c>
      <c r="D199" s="14">
        <v>20476436</v>
      </c>
      <c r="E199" s="15">
        <f t="shared" si="24"/>
        <v>45229</v>
      </c>
      <c r="F199" s="16">
        <f t="shared" si="25"/>
        <v>20685680</v>
      </c>
      <c r="G199" s="16">
        <f t="shared" si="26"/>
        <v>20476436</v>
      </c>
      <c r="H199" s="9">
        <f t="shared" si="21"/>
        <v>0.98988459649380633</v>
      </c>
      <c r="I199" s="18">
        <f t="shared" si="27"/>
        <v>45229</v>
      </c>
      <c r="J199" s="9">
        <f t="shared" si="22"/>
        <v>0.9800126878562011</v>
      </c>
    </row>
    <row r="200" spans="1:11" x14ac:dyDescent="0.3">
      <c r="A200" s="14">
        <v>20231031</v>
      </c>
      <c r="B200" s="14" t="str">
        <f t="shared" si="23"/>
        <v>2023-10-31</v>
      </c>
      <c r="C200" s="14">
        <v>20502256</v>
      </c>
      <c r="D200" s="14">
        <v>20594106</v>
      </c>
      <c r="E200" s="15">
        <f t="shared" si="24"/>
        <v>45230</v>
      </c>
      <c r="F200" s="16">
        <f t="shared" si="25"/>
        <v>20502256</v>
      </c>
      <c r="G200" s="16">
        <f t="shared" si="26"/>
        <v>20594106</v>
      </c>
      <c r="H200" s="9">
        <f t="shared" si="21"/>
        <v>1.0044799947869152</v>
      </c>
      <c r="I200" s="18">
        <f t="shared" si="27"/>
        <v>45230</v>
      </c>
      <c r="J200" s="9">
        <f t="shared" si="22"/>
        <v>0.97581339906038578</v>
      </c>
    </row>
    <row r="201" spans="1:11" x14ac:dyDescent="0.3">
      <c r="A201" s="14">
        <v>20231101</v>
      </c>
      <c r="B201" s="14" t="str">
        <f t="shared" si="23"/>
        <v>2023-11-01</v>
      </c>
      <c r="C201" s="14">
        <v>20283165</v>
      </c>
      <c r="D201" s="14">
        <v>19946540</v>
      </c>
      <c r="E201" s="15">
        <f t="shared" si="24"/>
        <v>45231</v>
      </c>
      <c r="F201" s="16">
        <f t="shared" si="25"/>
        <v>20283165</v>
      </c>
      <c r="G201" s="16">
        <f t="shared" si="26"/>
        <v>19946540</v>
      </c>
      <c r="H201" s="9">
        <f t="shared" si="21"/>
        <v>0.98340372422154032</v>
      </c>
      <c r="I201" s="18">
        <f t="shared" si="27"/>
        <v>45231</v>
      </c>
      <c r="J201" s="9">
        <f t="shared" si="22"/>
        <v>0.97379798881745783</v>
      </c>
    </row>
    <row r="202" spans="1:11" x14ac:dyDescent="0.3">
      <c r="A202" s="14">
        <v>20231102</v>
      </c>
      <c r="B202" s="14" t="str">
        <f t="shared" si="23"/>
        <v>2023-11-02</v>
      </c>
      <c r="C202" s="14">
        <v>20456224</v>
      </c>
      <c r="D202" s="14">
        <v>18752438</v>
      </c>
      <c r="E202" s="15">
        <f t="shared" si="24"/>
        <v>45232</v>
      </c>
      <c r="F202" s="16">
        <f t="shared" si="25"/>
        <v>20456224</v>
      </c>
      <c r="G202" s="16">
        <f t="shared" si="26"/>
        <v>18752438</v>
      </c>
      <c r="H202" s="9">
        <f t="shared" ref="H202:H223" si="28">D202/C202</f>
        <v>0.91671063046630696</v>
      </c>
      <c r="I202" s="18">
        <f t="shared" si="27"/>
        <v>45232</v>
      </c>
      <c r="J202" s="9">
        <f t="shared" ref="J202:J223" si="29">AVERAGE(H183:H202)</f>
        <v>0.9718891639858448</v>
      </c>
      <c r="K202" s="14"/>
    </row>
    <row r="203" spans="1:11" x14ac:dyDescent="0.3">
      <c r="A203" s="14">
        <v>20231103</v>
      </c>
      <c r="B203" s="14" t="str">
        <f t="shared" si="23"/>
        <v>2023-11-03</v>
      </c>
      <c r="C203" s="14">
        <v>20162391</v>
      </c>
      <c r="D203" s="14">
        <v>20121963</v>
      </c>
      <c r="E203" s="15">
        <f t="shared" si="24"/>
        <v>45233</v>
      </c>
      <c r="F203" s="16">
        <f t="shared" si="25"/>
        <v>20162391</v>
      </c>
      <c r="G203" s="16">
        <f t="shared" si="26"/>
        <v>20121963</v>
      </c>
      <c r="H203" s="9">
        <f t="shared" si="28"/>
        <v>0.99799488066668285</v>
      </c>
      <c r="I203" s="18">
        <f t="shared" si="27"/>
        <v>45233</v>
      </c>
      <c r="J203" s="9">
        <f t="shared" si="29"/>
        <v>0.97275926460976692</v>
      </c>
      <c r="K203" s="14"/>
    </row>
    <row r="204" spans="1:11" x14ac:dyDescent="0.3">
      <c r="A204" s="14">
        <v>20231106</v>
      </c>
      <c r="B204" s="14" t="str">
        <f t="shared" si="23"/>
        <v>2023-11-06</v>
      </c>
      <c r="C204" s="14">
        <v>20257482</v>
      </c>
      <c r="D204" s="14">
        <v>21382918</v>
      </c>
      <c r="E204" s="15">
        <f t="shared" si="24"/>
        <v>45236</v>
      </c>
      <c r="F204" s="16">
        <f t="shared" si="25"/>
        <v>20257482</v>
      </c>
      <c r="G204" s="16">
        <f t="shared" si="26"/>
        <v>21382918</v>
      </c>
      <c r="H204" s="9">
        <f t="shared" si="28"/>
        <v>1.055556559299917</v>
      </c>
      <c r="I204" s="18">
        <f t="shared" si="27"/>
        <v>45236</v>
      </c>
      <c r="J204" s="9">
        <f t="shared" si="29"/>
        <v>0.98479438936841868</v>
      </c>
      <c r="K204" s="14"/>
    </row>
    <row r="205" spans="1:11" x14ac:dyDescent="0.3">
      <c r="A205" s="14">
        <v>20231107</v>
      </c>
      <c r="B205" s="14" t="str">
        <f t="shared" si="23"/>
        <v>2023-11-07</v>
      </c>
      <c r="C205" s="14">
        <v>20692062</v>
      </c>
      <c r="D205" s="14">
        <v>21832109</v>
      </c>
      <c r="E205" s="15">
        <f t="shared" si="24"/>
        <v>45237</v>
      </c>
      <c r="F205" s="16">
        <f t="shared" si="25"/>
        <v>20692062</v>
      </c>
      <c r="G205" s="16">
        <f t="shared" si="26"/>
        <v>21832109</v>
      </c>
      <c r="H205" s="9">
        <f t="shared" si="28"/>
        <v>1.0550958623649977</v>
      </c>
      <c r="I205" s="18">
        <f t="shared" si="27"/>
        <v>45237</v>
      </c>
      <c r="J205" s="9">
        <f t="shared" si="29"/>
        <v>0.98446021807232609</v>
      </c>
      <c r="K205" s="14"/>
    </row>
    <row r="206" spans="1:11" x14ac:dyDescent="0.3">
      <c r="A206" s="14">
        <v>20231108</v>
      </c>
      <c r="B206" s="14" t="str">
        <f t="shared" si="23"/>
        <v>2023-11-08</v>
      </c>
      <c r="C206" s="14">
        <v>20959063</v>
      </c>
      <c r="D206" s="14">
        <v>22054114</v>
      </c>
      <c r="E206" s="15">
        <f t="shared" si="24"/>
        <v>45238</v>
      </c>
      <c r="F206" s="16">
        <f t="shared" si="25"/>
        <v>20959063</v>
      </c>
      <c r="G206" s="16">
        <f t="shared" si="26"/>
        <v>22054114</v>
      </c>
      <c r="H206" s="9">
        <f t="shared" si="28"/>
        <v>1.0522471352846261</v>
      </c>
      <c r="I206" s="18">
        <f t="shared" si="27"/>
        <v>45238</v>
      </c>
      <c r="J206" s="9">
        <f t="shared" si="29"/>
        <v>0.99068192545085165</v>
      </c>
      <c r="K206" s="14"/>
    </row>
    <row r="207" spans="1:11" x14ac:dyDescent="0.3">
      <c r="A207" s="14">
        <v>20231109</v>
      </c>
      <c r="B207" s="14" t="str">
        <f t="shared" si="23"/>
        <v>2023-11-09</v>
      </c>
      <c r="C207" s="14">
        <v>20893635</v>
      </c>
      <c r="D207" s="14">
        <v>22790941</v>
      </c>
      <c r="E207" s="15">
        <f t="shared" si="24"/>
        <v>45239</v>
      </c>
      <c r="F207" s="16">
        <f t="shared" si="25"/>
        <v>20893635</v>
      </c>
      <c r="G207" s="16">
        <f t="shared" si="26"/>
        <v>22790941</v>
      </c>
      <c r="H207" s="9">
        <f t="shared" si="28"/>
        <v>1.0908078465044497</v>
      </c>
      <c r="I207" s="18">
        <f t="shared" si="27"/>
        <v>45239</v>
      </c>
      <c r="J207" s="9">
        <f t="shared" si="29"/>
        <v>0.99796167264436964</v>
      </c>
      <c r="K207" s="14"/>
    </row>
    <row r="208" spans="1:11" x14ac:dyDescent="0.3">
      <c r="A208" s="14">
        <v>20231110</v>
      </c>
      <c r="B208" s="14" t="str">
        <f t="shared" si="23"/>
        <v>2023-11-10</v>
      </c>
      <c r="C208" s="14">
        <v>20592218</v>
      </c>
      <c r="D208" s="14">
        <v>25546883</v>
      </c>
      <c r="E208" s="15">
        <f t="shared" si="24"/>
        <v>45240</v>
      </c>
      <c r="F208" s="16">
        <f t="shared" si="25"/>
        <v>20592218</v>
      </c>
      <c r="G208" s="16">
        <f t="shared" si="26"/>
        <v>25546883</v>
      </c>
      <c r="H208" s="9">
        <f t="shared" si="28"/>
        <v>1.2406086124379607</v>
      </c>
      <c r="I208" s="18">
        <f t="shared" si="27"/>
        <v>45240</v>
      </c>
      <c r="J208" s="9">
        <f t="shared" si="29"/>
        <v>1.0158671158022308</v>
      </c>
      <c r="K208" s="14"/>
    </row>
    <row r="209" spans="1:11" x14ac:dyDescent="0.3">
      <c r="A209" s="14">
        <v>20231113</v>
      </c>
      <c r="B209" s="14" t="str">
        <f t="shared" si="23"/>
        <v>2023-11-13</v>
      </c>
      <c r="C209" s="14">
        <v>20129274</v>
      </c>
      <c r="D209" s="14">
        <v>23407350</v>
      </c>
      <c r="E209" s="15">
        <f t="shared" si="24"/>
        <v>45243</v>
      </c>
      <c r="F209" s="16">
        <f t="shared" si="25"/>
        <v>20129274</v>
      </c>
      <c r="G209" s="16">
        <f t="shared" si="26"/>
        <v>23407350</v>
      </c>
      <c r="H209" s="9">
        <f t="shared" si="28"/>
        <v>1.1628511788353619</v>
      </c>
      <c r="I209" s="18">
        <f t="shared" si="27"/>
        <v>45243</v>
      </c>
      <c r="J209" s="9">
        <f t="shared" si="29"/>
        <v>1.0258041789734436</v>
      </c>
      <c r="K209" s="14"/>
    </row>
    <row r="210" spans="1:11" x14ac:dyDescent="0.3">
      <c r="A210" s="14">
        <v>20231114</v>
      </c>
      <c r="B210" s="14" t="str">
        <f t="shared" si="23"/>
        <v>2023-11-14</v>
      </c>
      <c r="C210" s="14">
        <v>19934756</v>
      </c>
      <c r="D210" s="14">
        <v>20302933</v>
      </c>
      <c r="E210" s="15">
        <f t="shared" si="24"/>
        <v>45244</v>
      </c>
      <c r="F210" s="16">
        <f t="shared" si="25"/>
        <v>19934756</v>
      </c>
      <c r="G210" s="16">
        <f t="shared" si="26"/>
        <v>20302933</v>
      </c>
      <c r="H210" s="9">
        <f t="shared" si="28"/>
        <v>1.0184690998976862</v>
      </c>
      <c r="I210" s="18">
        <f t="shared" si="27"/>
        <v>45244</v>
      </c>
      <c r="J210" s="9">
        <f t="shared" si="29"/>
        <v>1.0309952002925142</v>
      </c>
      <c r="K210" s="14"/>
    </row>
    <row r="211" spans="1:11" x14ac:dyDescent="0.3">
      <c r="A211" s="14">
        <v>20231115</v>
      </c>
      <c r="B211" s="14" t="str">
        <f t="shared" si="23"/>
        <v>2023-11-15</v>
      </c>
      <c r="C211" s="14">
        <v>20005354</v>
      </c>
      <c r="D211" s="14">
        <v>21798144</v>
      </c>
      <c r="E211" s="15">
        <f t="shared" si="24"/>
        <v>45245</v>
      </c>
      <c r="F211" s="16">
        <f t="shared" si="25"/>
        <v>20005354</v>
      </c>
      <c r="G211" s="16">
        <f t="shared" si="26"/>
        <v>21798144</v>
      </c>
      <c r="H211" s="9">
        <f t="shared" si="28"/>
        <v>1.0896155099279923</v>
      </c>
      <c r="I211" s="18">
        <f t="shared" si="27"/>
        <v>45245</v>
      </c>
      <c r="J211" s="9">
        <f t="shared" si="29"/>
        <v>1.0381029414413114</v>
      </c>
      <c r="K211" s="14"/>
    </row>
    <row r="212" spans="1:11" x14ac:dyDescent="0.3">
      <c r="A212" s="14">
        <v>20231116</v>
      </c>
      <c r="B212" s="14" t="str">
        <f t="shared" si="23"/>
        <v>2023-11-16</v>
      </c>
      <c r="C212" s="14">
        <v>20072167</v>
      </c>
      <c r="D212" s="14">
        <v>19759928</v>
      </c>
      <c r="E212" s="15">
        <f t="shared" si="24"/>
        <v>45246</v>
      </c>
      <c r="F212" s="16">
        <f t="shared" si="25"/>
        <v>20072167</v>
      </c>
      <c r="G212" s="16">
        <f t="shared" si="26"/>
        <v>19759928</v>
      </c>
      <c r="H212" s="9">
        <f t="shared" si="28"/>
        <v>0.9844441808400658</v>
      </c>
      <c r="I212" s="18">
        <f t="shared" si="27"/>
        <v>45246</v>
      </c>
      <c r="J212" s="9">
        <f t="shared" si="29"/>
        <v>1.0387574729751994</v>
      </c>
      <c r="K212" s="14"/>
    </row>
    <row r="213" spans="1:11" x14ac:dyDescent="0.3">
      <c r="A213" s="14">
        <v>20231117</v>
      </c>
      <c r="B213" s="14" t="str">
        <f t="shared" si="23"/>
        <v>2023-11-17</v>
      </c>
      <c r="C213" s="14">
        <v>19672688</v>
      </c>
      <c r="D213" s="14">
        <v>24330122</v>
      </c>
      <c r="E213" s="15">
        <f t="shared" si="24"/>
        <v>45247</v>
      </c>
      <c r="F213" s="16">
        <f t="shared" si="25"/>
        <v>19672688</v>
      </c>
      <c r="G213" s="16">
        <f t="shared" si="26"/>
        <v>24330122</v>
      </c>
      <c r="H213" s="9">
        <f t="shared" si="28"/>
        <v>1.2367461935044159</v>
      </c>
      <c r="I213" s="18">
        <f t="shared" si="27"/>
        <v>45247</v>
      </c>
      <c r="J213" s="9">
        <f t="shared" si="29"/>
        <v>1.0495561838905567</v>
      </c>
      <c r="K213" s="14"/>
    </row>
    <row r="214" spans="1:11" x14ac:dyDescent="0.3">
      <c r="A214" s="14">
        <v>20231120</v>
      </c>
      <c r="B214" s="14" t="str">
        <f t="shared" si="23"/>
        <v>2023-11-20</v>
      </c>
      <c r="C214" s="14">
        <v>19650566</v>
      </c>
      <c r="D214" s="14">
        <v>22100214</v>
      </c>
      <c r="E214" s="15">
        <f t="shared" si="24"/>
        <v>45250</v>
      </c>
      <c r="F214" s="16">
        <f t="shared" si="25"/>
        <v>19650566</v>
      </c>
      <c r="G214" s="16">
        <f t="shared" si="26"/>
        <v>22100214</v>
      </c>
      <c r="H214" s="9">
        <f t="shared" si="28"/>
        <v>1.1246604296283373</v>
      </c>
      <c r="I214" s="18">
        <f t="shared" si="27"/>
        <v>45250</v>
      </c>
      <c r="J214" s="9">
        <f t="shared" si="29"/>
        <v>1.0517359679568294</v>
      </c>
      <c r="K214" s="14"/>
    </row>
    <row r="215" spans="1:11" x14ac:dyDescent="0.3">
      <c r="A215" s="14">
        <v>20231121</v>
      </c>
      <c r="B215" s="14" t="str">
        <f t="shared" si="23"/>
        <v>2023-11-21</v>
      </c>
      <c r="C215" s="14">
        <v>19482128</v>
      </c>
      <c r="D215" s="14">
        <v>23431095</v>
      </c>
      <c r="E215" s="15">
        <f t="shared" si="24"/>
        <v>45251</v>
      </c>
      <c r="F215" s="16">
        <f t="shared" si="25"/>
        <v>19482128</v>
      </c>
      <c r="G215" s="16">
        <f t="shared" si="26"/>
        <v>23431095</v>
      </c>
      <c r="H215" s="9">
        <f t="shared" si="28"/>
        <v>1.2026969025149614</v>
      </c>
      <c r="I215" s="18">
        <f t="shared" si="27"/>
        <v>45251</v>
      </c>
      <c r="J215" s="9">
        <f t="shared" si="29"/>
        <v>1.0633807784801781</v>
      </c>
      <c r="K215" s="14"/>
    </row>
    <row r="216" spans="1:11" x14ac:dyDescent="0.3">
      <c r="A216" s="14">
        <v>20231122</v>
      </c>
      <c r="B216" s="14" t="str">
        <f t="shared" si="23"/>
        <v>2023-11-22</v>
      </c>
      <c r="C216" s="14">
        <v>19462328</v>
      </c>
      <c r="D216" s="14">
        <v>22264165</v>
      </c>
      <c r="E216" s="15">
        <f t="shared" si="24"/>
        <v>45252</v>
      </c>
      <c r="F216" s="16">
        <f t="shared" si="25"/>
        <v>19462328</v>
      </c>
      <c r="G216" s="16">
        <f t="shared" si="26"/>
        <v>22264165</v>
      </c>
      <c r="H216" s="9">
        <f t="shared" si="28"/>
        <v>1.1439620686692773</v>
      </c>
      <c r="I216" s="18">
        <f t="shared" si="27"/>
        <v>45252</v>
      </c>
      <c r="J216" s="9">
        <f t="shared" si="29"/>
        <v>1.0680498710357837</v>
      </c>
      <c r="K216" s="14"/>
    </row>
    <row r="217" spans="1:11" x14ac:dyDescent="0.3">
      <c r="A217" s="14">
        <v>20231123</v>
      </c>
      <c r="B217" s="14" t="str">
        <f t="shared" si="23"/>
        <v>2023-11-23</v>
      </c>
      <c r="C217" s="14">
        <v>19137608</v>
      </c>
      <c r="D217" s="14">
        <v>22926392</v>
      </c>
      <c r="E217" s="15">
        <f t="shared" si="24"/>
        <v>45253</v>
      </c>
      <c r="F217" s="16">
        <f t="shared" si="25"/>
        <v>19137608</v>
      </c>
      <c r="G217" s="16">
        <f t="shared" si="26"/>
        <v>22926392</v>
      </c>
      <c r="H217" s="9">
        <f t="shared" si="28"/>
        <v>1.1979758389867741</v>
      </c>
      <c r="I217" s="18">
        <f t="shared" si="27"/>
        <v>45253</v>
      </c>
      <c r="J217" s="9">
        <f t="shared" si="29"/>
        <v>1.0791530316502254</v>
      </c>
      <c r="K217" s="14"/>
    </row>
    <row r="218" spans="1:11" x14ac:dyDescent="0.3">
      <c r="A218" s="14">
        <v>20231124</v>
      </c>
      <c r="B218" s="14" t="str">
        <f t="shared" si="23"/>
        <v>2023-11-24</v>
      </c>
      <c r="C218" s="14">
        <v>18646851</v>
      </c>
      <c r="D218" s="14">
        <v>18043636</v>
      </c>
      <c r="E218" s="15">
        <f t="shared" si="24"/>
        <v>45254</v>
      </c>
      <c r="F218" s="16">
        <f t="shared" si="25"/>
        <v>18646851</v>
      </c>
      <c r="G218" s="16">
        <f t="shared" si="26"/>
        <v>18043636</v>
      </c>
      <c r="H218" s="9">
        <f t="shared" si="28"/>
        <v>0.96765057006140076</v>
      </c>
      <c r="I218" s="18">
        <f t="shared" si="27"/>
        <v>45254</v>
      </c>
      <c r="J218" s="9">
        <f t="shared" si="29"/>
        <v>1.075793090769674</v>
      </c>
      <c r="K218" s="14"/>
    </row>
    <row r="219" spans="1:11" x14ac:dyDescent="0.3">
      <c r="A219" s="14">
        <v>20231127</v>
      </c>
      <c r="B219" s="14" t="str">
        <f t="shared" si="23"/>
        <v>2023-11-27</v>
      </c>
      <c r="C219" s="14">
        <v>18055241</v>
      </c>
      <c r="D219" s="14">
        <v>20900657</v>
      </c>
      <c r="E219" s="15">
        <f t="shared" si="24"/>
        <v>45257</v>
      </c>
      <c r="F219" s="16">
        <f t="shared" si="25"/>
        <v>18055241</v>
      </c>
      <c r="G219" s="16">
        <f t="shared" si="26"/>
        <v>20900657</v>
      </c>
      <c r="H219" s="9">
        <f t="shared" si="28"/>
        <v>1.1575950163168689</v>
      </c>
      <c r="I219" s="18">
        <f t="shared" si="27"/>
        <v>45257</v>
      </c>
      <c r="J219" s="9">
        <f t="shared" si="29"/>
        <v>1.0841786117608272</v>
      </c>
      <c r="K219" s="14"/>
    </row>
    <row r="220" spans="1:11" x14ac:dyDescent="0.3">
      <c r="A220" s="14">
        <v>20231128</v>
      </c>
      <c r="B220" s="14" t="str">
        <f t="shared" si="23"/>
        <v>2023-11-28</v>
      </c>
      <c r="C220" s="14">
        <v>17156799</v>
      </c>
      <c r="D220" s="14">
        <v>19798565</v>
      </c>
      <c r="E220" s="15">
        <f t="shared" si="24"/>
        <v>45258</v>
      </c>
      <c r="F220" s="16">
        <f t="shared" si="25"/>
        <v>17156799</v>
      </c>
      <c r="G220" s="16">
        <f t="shared" si="26"/>
        <v>19798565</v>
      </c>
      <c r="H220" s="9">
        <f t="shared" si="28"/>
        <v>1.1539777903791961</v>
      </c>
      <c r="I220" s="18">
        <f t="shared" si="27"/>
        <v>45258</v>
      </c>
      <c r="J220" s="9">
        <f t="shared" si="29"/>
        <v>1.0916535015404409</v>
      </c>
      <c r="K220" s="14"/>
    </row>
    <row r="221" spans="1:11" x14ac:dyDescent="0.3">
      <c r="A221" s="14">
        <v>20231129</v>
      </c>
      <c r="B221" s="14" t="str">
        <f t="shared" si="23"/>
        <v>2023-11-29</v>
      </c>
      <c r="C221" s="14">
        <v>16814120</v>
      </c>
      <c r="D221" s="14">
        <v>18850438</v>
      </c>
      <c r="E221" s="15">
        <f t="shared" si="24"/>
        <v>45259</v>
      </c>
      <c r="F221" s="16">
        <f t="shared" si="25"/>
        <v>16814120</v>
      </c>
      <c r="G221" s="16">
        <f t="shared" si="26"/>
        <v>18850438</v>
      </c>
      <c r="H221" s="9">
        <f t="shared" si="28"/>
        <v>1.1211076166935885</v>
      </c>
      <c r="I221" s="18">
        <f t="shared" si="27"/>
        <v>45259</v>
      </c>
      <c r="J221" s="9">
        <f t="shared" si="29"/>
        <v>1.0985386961640435</v>
      </c>
      <c r="K221" s="14"/>
    </row>
    <row r="222" spans="1:11" x14ac:dyDescent="0.3">
      <c r="A222" s="14">
        <v>20231130</v>
      </c>
      <c r="B222" s="14" t="str">
        <f t="shared" si="23"/>
        <v>2023-11-30</v>
      </c>
      <c r="C222" s="14">
        <v>15995628</v>
      </c>
      <c r="D222" s="14">
        <v>18749351</v>
      </c>
      <c r="E222" s="15">
        <f t="shared" si="24"/>
        <v>45260</v>
      </c>
      <c r="F222" s="16">
        <f t="shared" si="25"/>
        <v>15995628</v>
      </c>
      <c r="G222" s="16">
        <f t="shared" si="26"/>
        <v>18749351</v>
      </c>
      <c r="H222" s="9">
        <f t="shared" si="28"/>
        <v>1.172154728779639</v>
      </c>
      <c r="I222" s="18">
        <f t="shared" si="27"/>
        <v>45260</v>
      </c>
      <c r="J222" s="9">
        <f t="shared" si="29"/>
        <v>1.1113109010797098</v>
      </c>
      <c r="K222" s="14"/>
    </row>
    <row r="223" spans="1:11" x14ac:dyDescent="0.3">
      <c r="A223" s="14">
        <v>20231201</v>
      </c>
      <c r="B223" s="14" t="str">
        <f t="shared" si="23"/>
        <v>2023-12-01</v>
      </c>
      <c r="C223" s="14">
        <v>15324191</v>
      </c>
      <c r="D223" s="14">
        <v>19355290</v>
      </c>
      <c r="E223" s="15">
        <f t="shared" si="24"/>
        <v>45261</v>
      </c>
      <c r="F223" s="16">
        <f t="shared" si="25"/>
        <v>15324191</v>
      </c>
      <c r="G223" s="16">
        <f t="shared" si="26"/>
        <v>19355290</v>
      </c>
      <c r="H223" s="9">
        <f t="shared" si="28"/>
        <v>1.2630546043181008</v>
      </c>
      <c r="I223" s="18">
        <f t="shared" si="27"/>
        <v>45261</v>
      </c>
      <c r="J223" s="9">
        <f t="shared" si="29"/>
        <v>1.1245638872622807</v>
      </c>
      <c r="K223" s="14"/>
    </row>
    <row r="224" spans="1:11" x14ac:dyDescent="0.3">
      <c r="A224" s="14">
        <v>20231204</v>
      </c>
      <c r="B224" s="14" t="str">
        <f t="shared" si="23"/>
        <v>2023-12-04</v>
      </c>
      <c r="C224" s="14">
        <v>15277228</v>
      </c>
      <c r="D224" s="14">
        <v>18715075</v>
      </c>
      <c r="E224" s="15">
        <f t="shared" si="24"/>
        <v>45264</v>
      </c>
      <c r="F224" s="16">
        <f t="shared" si="25"/>
        <v>15277228</v>
      </c>
      <c r="G224" s="16">
        <f t="shared" si="26"/>
        <v>18715075</v>
      </c>
      <c r="H224" s="9">
        <f t="shared" ref="H224:H244" si="30">D224/C224</f>
        <v>1.2250308105632777</v>
      </c>
      <c r="I224" s="18">
        <f t="shared" si="27"/>
        <v>45264</v>
      </c>
      <c r="J224" s="9">
        <f t="shared" ref="J224:J244" si="31">AVERAGE(H205:H224)</f>
        <v>1.1330375998254489</v>
      </c>
      <c r="K224" s="14"/>
    </row>
    <row r="225" spans="1:11" x14ac:dyDescent="0.3">
      <c r="A225" s="14">
        <v>20231205</v>
      </c>
      <c r="B225" s="14" t="str">
        <f t="shared" si="23"/>
        <v>2023-12-05</v>
      </c>
      <c r="C225" s="14">
        <v>14683134</v>
      </c>
      <c r="D225" s="14">
        <v>17251681</v>
      </c>
      <c r="E225" s="15">
        <f t="shared" si="24"/>
        <v>45265</v>
      </c>
      <c r="F225" s="16">
        <f t="shared" si="25"/>
        <v>14683134</v>
      </c>
      <c r="G225" s="16">
        <f t="shared" si="26"/>
        <v>17251681</v>
      </c>
      <c r="H225" s="9">
        <f t="shared" si="30"/>
        <v>1.1749317958958898</v>
      </c>
      <c r="I225" s="18">
        <f t="shared" si="27"/>
        <v>45265</v>
      </c>
      <c r="J225" s="9">
        <f t="shared" si="31"/>
        <v>1.1390293965019935</v>
      </c>
      <c r="K225" s="14"/>
    </row>
    <row r="226" spans="1:11" x14ac:dyDescent="0.3">
      <c r="A226" s="14">
        <v>20231206</v>
      </c>
      <c r="B226" s="14" t="str">
        <f t="shared" si="23"/>
        <v>2023-12-06</v>
      </c>
      <c r="C226" s="14">
        <v>14291536</v>
      </c>
      <c r="D226" s="14">
        <v>16988825</v>
      </c>
      <c r="E226" s="15">
        <f t="shared" si="24"/>
        <v>45266</v>
      </c>
      <c r="F226" s="16">
        <f t="shared" si="25"/>
        <v>14291536</v>
      </c>
      <c r="G226" s="16">
        <f t="shared" si="26"/>
        <v>16988825</v>
      </c>
      <c r="H226" s="9">
        <f t="shared" si="30"/>
        <v>1.1887333173984937</v>
      </c>
      <c r="I226" s="18">
        <f t="shared" si="27"/>
        <v>45266</v>
      </c>
      <c r="J226" s="9">
        <f t="shared" si="31"/>
        <v>1.145853705607687</v>
      </c>
      <c r="K226" s="14"/>
    </row>
    <row r="227" spans="1:11" x14ac:dyDescent="0.3">
      <c r="A227" s="14">
        <v>20231207</v>
      </c>
      <c r="B227" s="14" t="str">
        <f t="shared" si="23"/>
        <v>2023-12-07</v>
      </c>
      <c r="C227" s="14">
        <v>14910362</v>
      </c>
      <c r="D227" s="14">
        <v>18228124</v>
      </c>
      <c r="E227" s="15">
        <f t="shared" si="24"/>
        <v>45267</v>
      </c>
      <c r="F227" s="16">
        <f t="shared" si="25"/>
        <v>14910362</v>
      </c>
      <c r="G227" s="16">
        <f t="shared" si="26"/>
        <v>18228124</v>
      </c>
      <c r="H227" s="9">
        <f t="shared" si="30"/>
        <v>1.2225138464109724</v>
      </c>
      <c r="I227" s="18">
        <f t="shared" si="27"/>
        <v>45267</v>
      </c>
      <c r="J227" s="9">
        <f t="shared" si="31"/>
        <v>1.1524390056030132</v>
      </c>
    </row>
    <row r="228" spans="1:11" x14ac:dyDescent="0.3">
      <c r="A228" s="14">
        <v>20231208</v>
      </c>
      <c r="B228" s="14" t="str">
        <f t="shared" si="23"/>
        <v>2023-12-08</v>
      </c>
      <c r="C228" s="14">
        <v>14865235</v>
      </c>
      <c r="D228" s="14">
        <v>18071105</v>
      </c>
      <c r="E228" s="15">
        <f t="shared" si="24"/>
        <v>45268</v>
      </c>
      <c r="F228" s="16">
        <f t="shared" si="25"/>
        <v>14865235</v>
      </c>
      <c r="G228" s="16">
        <f t="shared" si="26"/>
        <v>18071105</v>
      </c>
      <c r="H228" s="9">
        <f t="shared" si="30"/>
        <v>1.2156622481918382</v>
      </c>
      <c r="I228" s="18">
        <f t="shared" si="27"/>
        <v>45268</v>
      </c>
      <c r="J228" s="9">
        <f t="shared" si="31"/>
        <v>1.1511916873907071</v>
      </c>
    </row>
    <row r="229" spans="1:11" x14ac:dyDescent="0.3">
      <c r="A229" s="14">
        <v>20231211</v>
      </c>
      <c r="B229" s="14" t="str">
        <f t="shared" si="23"/>
        <v>2023-12-11</v>
      </c>
      <c r="C229" s="14">
        <v>15578248</v>
      </c>
      <c r="D229" s="14">
        <v>17581621</v>
      </c>
      <c r="E229" s="15">
        <f t="shared" si="24"/>
        <v>45271</v>
      </c>
      <c r="F229" s="16">
        <f t="shared" si="25"/>
        <v>15578248</v>
      </c>
      <c r="G229" s="16">
        <f t="shared" si="26"/>
        <v>17581621</v>
      </c>
      <c r="H229" s="9">
        <f t="shared" si="30"/>
        <v>1.1286006616405131</v>
      </c>
      <c r="I229" s="18">
        <f t="shared" si="27"/>
        <v>45271</v>
      </c>
      <c r="J229" s="9">
        <f t="shared" si="31"/>
        <v>1.1494791615309645</v>
      </c>
    </row>
    <row r="230" spans="1:11" x14ac:dyDescent="0.3">
      <c r="A230" s="14">
        <v>20231212</v>
      </c>
      <c r="B230" s="14" t="str">
        <f t="shared" si="23"/>
        <v>2023-12-12</v>
      </c>
      <c r="C230" s="14">
        <v>16179169</v>
      </c>
      <c r="D230" s="14">
        <v>15823641</v>
      </c>
      <c r="E230" s="15">
        <f t="shared" si="24"/>
        <v>45272</v>
      </c>
      <c r="F230" s="16">
        <f t="shared" si="25"/>
        <v>16179169</v>
      </c>
      <c r="G230" s="16">
        <f t="shared" si="26"/>
        <v>15823641</v>
      </c>
      <c r="H230" s="9">
        <f t="shared" si="30"/>
        <v>0.97802557102901888</v>
      </c>
      <c r="I230" s="18">
        <f t="shared" si="27"/>
        <v>45272</v>
      </c>
      <c r="J230" s="9">
        <f t="shared" si="31"/>
        <v>1.1474569850875311</v>
      </c>
    </row>
    <row r="231" spans="1:11" x14ac:dyDescent="0.3">
      <c r="A231" s="14">
        <v>20231213</v>
      </c>
      <c r="B231" s="14" t="str">
        <f t="shared" si="23"/>
        <v>2023-12-13</v>
      </c>
      <c r="C231" s="14">
        <v>16808796</v>
      </c>
      <c r="D231" s="14">
        <v>19388327</v>
      </c>
      <c r="E231" s="15">
        <f t="shared" si="24"/>
        <v>45273</v>
      </c>
      <c r="F231" s="16">
        <f t="shared" si="25"/>
        <v>16808796</v>
      </c>
      <c r="G231" s="16">
        <f t="shared" si="26"/>
        <v>19388327</v>
      </c>
      <c r="H231" s="9">
        <f t="shared" si="30"/>
        <v>1.1534631629772889</v>
      </c>
      <c r="I231" s="18">
        <f t="shared" si="27"/>
        <v>45273</v>
      </c>
      <c r="J231" s="9">
        <f t="shared" si="31"/>
        <v>1.1506493677399958</v>
      </c>
    </row>
    <row r="232" spans="1:11" x14ac:dyDescent="0.3">
      <c r="A232" s="14">
        <v>20231214</v>
      </c>
      <c r="B232" s="14" t="str">
        <f t="shared" si="23"/>
        <v>2023-12-14</v>
      </c>
      <c r="C232" s="14">
        <v>16929978</v>
      </c>
      <c r="D232" s="14">
        <v>16411306</v>
      </c>
      <c r="E232" s="15">
        <f t="shared" si="24"/>
        <v>45274</v>
      </c>
      <c r="F232" s="16">
        <f t="shared" si="25"/>
        <v>16929978</v>
      </c>
      <c r="G232" s="16">
        <f t="shared" si="26"/>
        <v>16411306</v>
      </c>
      <c r="H232" s="9">
        <f t="shared" si="30"/>
        <v>0.96936369320739812</v>
      </c>
      <c r="I232" s="18">
        <f t="shared" si="27"/>
        <v>45274</v>
      </c>
      <c r="J232" s="9">
        <f t="shared" si="31"/>
        <v>1.1498953433583623</v>
      </c>
    </row>
    <row r="233" spans="1:11" x14ac:dyDescent="0.3">
      <c r="A233" s="14">
        <v>20231215</v>
      </c>
      <c r="B233" s="14" t="str">
        <f t="shared" si="23"/>
        <v>2023-12-15</v>
      </c>
      <c r="C233" s="14">
        <v>17543906</v>
      </c>
      <c r="D233" s="14">
        <v>17932972</v>
      </c>
      <c r="E233" s="15">
        <f t="shared" si="24"/>
        <v>45275</v>
      </c>
      <c r="F233" s="16">
        <f t="shared" si="25"/>
        <v>17543906</v>
      </c>
      <c r="G233" s="16">
        <f t="shared" si="26"/>
        <v>17932972</v>
      </c>
      <c r="H233" s="9">
        <f t="shared" si="30"/>
        <v>1.0221767034091496</v>
      </c>
      <c r="I233" s="18">
        <f t="shared" si="27"/>
        <v>45275</v>
      </c>
      <c r="J233" s="9">
        <f t="shared" si="31"/>
        <v>1.139166868853599</v>
      </c>
    </row>
    <row r="234" spans="1:11" x14ac:dyDescent="0.3">
      <c r="A234" s="14">
        <v>20231218</v>
      </c>
      <c r="B234" s="14" t="str">
        <f t="shared" si="23"/>
        <v>2023-12-18</v>
      </c>
      <c r="C234" s="14">
        <v>18399806</v>
      </c>
      <c r="D234" s="14">
        <v>18339246</v>
      </c>
      <c r="E234" s="15">
        <f t="shared" si="24"/>
        <v>45278</v>
      </c>
      <c r="F234" s="16">
        <f t="shared" si="25"/>
        <v>18399806</v>
      </c>
      <c r="G234" s="16">
        <f t="shared" si="26"/>
        <v>18339246</v>
      </c>
      <c r="H234" s="9">
        <f t="shared" si="30"/>
        <v>0.9967086609500122</v>
      </c>
      <c r="I234" s="18">
        <f t="shared" si="27"/>
        <v>45278</v>
      </c>
      <c r="J234" s="9">
        <f t="shared" si="31"/>
        <v>1.1327692804196829</v>
      </c>
    </row>
    <row r="235" spans="1:11" x14ac:dyDescent="0.3">
      <c r="A235" s="14">
        <v>20231219</v>
      </c>
      <c r="B235" s="14" t="str">
        <f t="shared" si="23"/>
        <v>2023-12-19</v>
      </c>
      <c r="C235" s="14">
        <v>18908619</v>
      </c>
      <c r="D235" s="14">
        <v>16813684</v>
      </c>
      <c r="E235" s="15">
        <f t="shared" si="24"/>
        <v>45279</v>
      </c>
      <c r="F235" s="16">
        <f t="shared" si="25"/>
        <v>18908619</v>
      </c>
      <c r="G235" s="16">
        <f t="shared" si="26"/>
        <v>16813684</v>
      </c>
      <c r="H235" s="9">
        <f t="shared" si="30"/>
        <v>0.88920740324822245</v>
      </c>
      <c r="I235" s="18">
        <f t="shared" si="27"/>
        <v>45279</v>
      </c>
      <c r="J235" s="9">
        <f t="shared" si="31"/>
        <v>1.1170948054563461</v>
      </c>
    </row>
    <row r="236" spans="1:11" x14ac:dyDescent="0.3">
      <c r="A236" s="14">
        <v>20231220</v>
      </c>
      <c r="B236" s="14" t="str">
        <f t="shared" si="23"/>
        <v>2023-12-20</v>
      </c>
      <c r="C236" s="14">
        <v>19404012</v>
      </c>
      <c r="D236" s="14">
        <v>18191222</v>
      </c>
      <c r="E236" s="15">
        <f t="shared" si="24"/>
        <v>45280</v>
      </c>
      <c r="F236" s="16">
        <f t="shared" si="25"/>
        <v>19404012</v>
      </c>
      <c r="G236" s="16">
        <f t="shared" si="26"/>
        <v>18191222</v>
      </c>
      <c r="H236" s="9">
        <f t="shared" si="30"/>
        <v>0.93749797722244244</v>
      </c>
      <c r="I236" s="18">
        <f t="shared" si="27"/>
        <v>45280</v>
      </c>
      <c r="J236" s="9">
        <f t="shared" si="31"/>
        <v>1.1067716008840045</v>
      </c>
    </row>
    <row r="237" spans="1:11" x14ac:dyDescent="0.3">
      <c r="A237" s="14">
        <v>20231221</v>
      </c>
      <c r="B237" s="14" t="str">
        <f t="shared" si="23"/>
        <v>2023-12-21</v>
      </c>
      <c r="C237" s="14">
        <v>19621203</v>
      </c>
      <c r="D237" s="14">
        <v>19580154</v>
      </c>
      <c r="E237" s="15">
        <f t="shared" si="24"/>
        <v>45281</v>
      </c>
      <c r="F237" s="16">
        <f t="shared" si="25"/>
        <v>19621203</v>
      </c>
      <c r="G237" s="16">
        <f t="shared" si="26"/>
        <v>19580154</v>
      </c>
      <c r="H237" s="9">
        <f t="shared" si="30"/>
        <v>0.99790792644059589</v>
      </c>
      <c r="I237" s="18">
        <f t="shared" si="27"/>
        <v>45281</v>
      </c>
      <c r="J237" s="9">
        <f t="shared" si="31"/>
        <v>1.0967682052566956</v>
      </c>
    </row>
    <row r="238" spans="1:11" x14ac:dyDescent="0.3">
      <c r="A238" s="14">
        <v>20231222</v>
      </c>
      <c r="B238" s="14" t="str">
        <f t="shared" si="23"/>
        <v>2023-12-22</v>
      </c>
      <c r="C238" s="14">
        <v>19691392</v>
      </c>
      <c r="D238" s="14">
        <v>22112761</v>
      </c>
      <c r="E238" s="15">
        <f t="shared" si="24"/>
        <v>45282</v>
      </c>
      <c r="F238" s="16">
        <f t="shared" si="25"/>
        <v>19691392</v>
      </c>
      <c r="G238" s="16">
        <f t="shared" si="26"/>
        <v>22112761</v>
      </c>
      <c r="H238" s="9">
        <f t="shared" si="30"/>
        <v>1.1229658624438537</v>
      </c>
      <c r="I238" s="18">
        <f t="shared" si="27"/>
        <v>45282</v>
      </c>
      <c r="J238" s="9">
        <f t="shared" si="31"/>
        <v>1.1045339698758179</v>
      </c>
    </row>
    <row r="239" spans="1:11" x14ac:dyDescent="0.3">
      <c r="A239" s="14">
        <v>20231225</v>
      </c>
      <c r="B239" s="14" t="str">
        <f t="shared" si="23"/>
        <v>2023-12-25</v>
      </c>
      <c r="C239" s="14">
        <v>19478527</v>
      </c>
      <c r="D239" s="14">
        <v>19226945</v>
      </c>
      <c r="E239" s="15">
        <f t="shared" si="24"/>
        <v>45285</v>
      </c>
      <c r="F239" s="16">
        <f t="shared" si="25"/>
        <v>19478527</v>
      </c>
      <c r="G239" s="16">
        <f t="shared" si="26"/>
        <v>19226945</v>
      </c>
      <c r="H239" s="9">
        <f t="shared" si="30"/>
        <v>0.98708413629018255</v>
      </c>
      <c r="I239" s="18">
        <f t="shared" si="27"/>
        <v>45285</v>
      </c>
      <c r="J239" s="9">
        <f t="shared" si="31"/>
        <v>1.0960084258744835</v>
      </c>
    </row>
    <row r="240" spans="1:11" x14ac:dyDescent="0.3">
      <c r="A240" s="14">
        <v>20231226</v>
      </c>
      <c r="B240" s="14" t="str">
        <f t="shared" si="23"/>
        <v>2023-12-26</v>
      </c>
      <c r="C240" s="14">
        <v>19433317</v>
      </c>
      <c r="D240" s="14">
        <v>15758809</v>
      </c>
      <c r="E240" s="15">
        <f t="shared" si="24"/>
        <v>45286</v>
      </c>
      <c r="F240" s="16">
        <f t="shared" si="25"/>
        <v>19433317</v>
      </c>
      <c r="G240" s="16">
        <f t="shared" si="26"/>
        <v>15758809</v>
      </c>
      <c r="H240" s="9">
        <f t="shared" si="30"/>
        <v>0.81091709665416356</v>
      </c>
      <c r="I240" s="18">
        <f t="shared" si="27"/>
        <v>45286</v>
      </c>
      <c r="J240" s="9">
        <f t="shared" si="31"/>
        <v>1.0788553911882319</v>
      </c>
    </row>
    <row r="241" spans="1:10" x14ac:dyDescent="0.3">
      <c r="A241" s="14">
        <v>20231227</v>
      </c>
      <c r="B241" s="14" t="str">
        <f t="shared" si="23"/>
        <v>2023-12-27</v>
      </c>
      <c r="C241" s="14">
        <v>19403148</v>
      </c>
      <c r="D241" s="14">
        <v>17950887</v>
      </c>
      <c r="E241" s="15">
        <f t="shared" si="24"/>
        <v>45287</v>
      </c>
      <c r="F241" s="16">
        <f t="shared" si="25"/>
        <v>19403148</v>
      </c>
      <c r="G241" s="16">
        <f t="shared" si="26"/>
        <v>17950887</v>
      </c>
      <c r="H241" s="9">
        <f t="shared" si="30"/>
        <v>0.9251533307894162</v>
      </c>
      <c r="I241" s="18">
        <f t="shared" si="27"/>
        <v>45287</v>
      </c>
      <c r="J241" s="9">
        <f t="shared" si="31"/>
        <v>1.0690576768930236</v>
      </c>
    </row>
    <row r="242" spans="1:10" x14ac:dyDescent="0.3">
      <c r="A242" s="14">
        <v>20231228</v>
      </c>
      <c r="B242" s="14" t="str">
        <f t="shared" si="23"/>
        <v>2023-12-28</v>
      </c>
      <c r="C242" s="14">
        <v>19211112</v>
      </c>
      <c r="D242" s="14">
        <v>18026207</v>
      </c>
      <c r="E242" s="15">
        <f t="shared" si="24"/>
        <v>45288</v>
      </c>
      <c r="F242" s="16">
        <f t="shared" si="25"/>
        <v>19211112</v>
      </c>
      <c r="G242" s="16">
        <f t="shared" si="26"/>
        <v>18026207</v>
      </c>
      <c r="H242" s="9">
        <f t="shared" si="30"/>
        <v>0.93832189412044442</v>
      </c>
      <c r="I242" s="18">
        <f t="shared" si="27"/>
        <v>45288</v>
      </c>
      <c r="J242" s="9">
        <f t="shared" si="31"/>
        <v>1.0573660351600638</v>
      </c>
    </row>
    <row r="243" spans="1:10" x14ac:dyDescent="0.3">
      <c r="A243" s="14">
        <v>20231229</v>
      </c>
      <c r="B243" s="14" t="str">
        <f t="shared" si="23"/>
        <v>2023-12-29</v>
      </c>
      <c r="C243" s="14">
        <v>18795658</v>
      </c>
      <c r="D243" s="14">
        <v>18438200</v>
      </c>
      <c r="E243" s="15">
        <f t="shared" si="24"/>
        <v>45289</v>
      </c>
      <c r="F243" s="16">
        <f t="shared" si="25"/>
        <v>18795658</v>
      </c>
      <c r="G243" s="16">
        <f t="shared" si="26"/>
        <v>18438200</v>
      </c>
      <c r="H243" s="9">
        <f t="shared" si="30"/>
        <v>0.9809818842202811</v>
      </c>
      <c r="I243" s="18">
        <f t="shared" si="27"/>
        <v>45289</v>
      </c>
      <c r="J243" s="9">
        <f t="shared" si="31"/>
        <v>1.0432623991551728</v>
      </c>
    </row>
    <row r="244" spans="1:10" x14ac:dyDescent="0.3">
      <c r="A244" s="14">
        <v>20240102</v>
      </c>
      <c r="B244" s="14" t="str">
        <f t="shared" si="23"/>
        <v>2024-01-02</v>
      </c>
      <c r="C244" s="14">
        <v>19148730</v>
      </c>
      <c r="D244" s="14">
        <v>13108701</v>
      </c>
      <c r="E244" s="15">
        <f t="shared" si="24"/>
        <v>45293</v>
      </c>
      <c r="F244" s="16">
        <f t="shared" si="25"/>
        <v>19148730</v>
      </c>
      <c r="G244" s="16">
        <f t="shared" si="26"/>
        <v>13108701</v>
      </c>
      <c r="H244" s="9">
        <f t="shared" si="30"/>
        <v>0.68457286723453725</v>
      </c>
      <c r="I244" s="18">
        <f t="shared" si="27"/>
        <v>45293</v>
      </c>
      <c r="J244" s="9">
        <f t="shared" si="31"/>
        <v>1.0162395019887358</v>
      </c>
    </row>
    <row r="245" spans="1:10" x14ac:dyDescent="0.3">
      <c r="A245" s="14">
        <v>20240103</v>
      </c>
      <c r="B245" s="14" t="str">
        <f t="shared" si="23"/>
        <v>2024-01-03</v>
      </c>
      <c r="C245" s="14">
        <v>19514154</v>
      </c>
      <c r="D245" s="14">
        <v>17130914</v>
      </c>
      <c r="E245" s="15">
        <f t="shared" si="24"/>
        <v>45294</v>
      </c>
      <c r="F245" s="16">
        <f t="shared" si="25"/>
        <v>19514154</v>
      </c>
      <c r="G245" s="16">
        <f t="shared" si="26"/>
        <v>17130914</v>
      </c>
      <c r="H245" s="9">
        <f t="shared" ref="H245:H262" si="32">D245/C245</f>
        <v>0.87787121081446828</v>
      </c>
      <c r="I245" s="18">
        <f t="shared" si="27"/>
        <v>45294</v>
      </c>
      <c r="J245" s="9">
        <f t="shared" ref="J245:J262" si="33">AVERAGE(H226:H245)</f>
        <v>1.0013864727346646</v>
      </c>
    </row>
    <row r="246" spans="1:10" x14ac:dyDescent="0.3">
      <c r="A246" s="14">
        <v>20240104</v>
      </c>
      <c r="B246" s="14" t="str">
        <f t="shared" si="23"/>
        <v>2024-01-04</v>
      </c>
      <c r="C246" s="14">
        <v>19272345</v>
      </c>
      <c r="D246" s="14">
        <v>16329886</v>
      </c>
      <c r="E246" s="15">
        <f t="shared" si="24"/>
        <v>45295</v>
      </c>
      <c r="F246" s="16">
        <f t="shared" si="25"/>
        <v>19272345</v>
      </c>
      <c r="G246" s="16">
        <f t="shared" si="26"/>
        <v>16329886</v>
      </c>
      <c r="H246" s="9">
        <f t="shared" si="32"/>
        <v>0.8473222122165206</v>
      </c>
      <c r="I246" s="18">
        <f t="shared" si="27"/>
        <v>45295</v>
      </c>
      <c r="J246" s="9">
        <f t="shared" si="33"/>
        <v>0.98431591747556602</v>
      </c>
    </row>
    <row r="247" spans="1:10" x14ac:dyDescent="0.3">
      <c r="A247" s="14">
        <v>20240105</v>
      </c>
      <c r="B247" s="14" t="str">
        <f t="shared" si="23"/>
        <v>2024-01-05</v>
      </c>
      <c r="C247" s="14">
        <v>19403544</v>
      </c>
      <c r="D247" s="14">
        <v>17253362</v>
      </c>
      <c r="E247" s="15">
        <f t="shared" si="24"/>
        <v>45296</v>
      </c>
      <c r="F247" s="16">
        <f t="shared" si="25"/>
        <v>19403544</v>
      </c>
      <c r="G247" s="16">
        <f t="shared" si="26"/>
        <v>17253362</v>
      </c>
      <c r="H247" s="9">
        <f t="shared" si="32"/>
        <v>0.88918611981398865</v>
      </c>
      <c r="I247" s="18">
        <f t="shared" si="27"/>
        <v>45296</v>
      </c>
      <c r="J247" s="9">
        <f t="shared" si="33"/>
        <v>0.96764953114571683</v>
      </c>
    </row>
    <row r="248" spans="1:10" x14ac:dyDescent="0.3">
      <c r="A248" s="14">
        <v>20240108</v>
      </c>
      <c r="B248" s="14" t="str">
        <f t="shared" si="23"/>
        <v>2024-01-08</v>
      </c>
      <c r="C248" s="14">
        <v>19155144</v>
      </c>
      <c r="D248" s="14">
        <v>18485775</v>
      </c>
      <c r="E248" s="15">
        <f t="shared" si="24"/>
        <v>45299</v>
      </c>
      <c r="F248" s="16">
        <f t="shared" si="25"/>
        <v>19155144</v>
      </c>
      <c r="G248" s="16">
        <f t="shared" si="26"/>
        <v>18485775</v>
      </c>
      <c r="H248" s="9">
        <f t="shared" si="32"/>
        <v>0.96505539190934819</v>
      </c>
      <c r="I248" s="18">
        <f t="shared" si="27"/>
        <v>45299</v>
      </c>
      <c r="J248" s="9">
        <f t="shared" si="33"/>
        <v>0.95511918833159248</v>
      </c>
    </row>
    <row r="249" spans="1:10" x14ac:dyDescent="0.3">
      <c r="A249" s="14">
        <v>20240109</v>
      </c>
      <c r="B249" s="14" t="str">
        <f t="shared" si="23"/>
        <v>2024-01-09</v>
      </c>
      <c r="C249" s="14">
        <v>18825100</v>
      </c>
      <c r="D249" s="14">
        <v>16449237</v>
      </c>
      <c r="E249" s="15">
        <f t="shared" si="24"/>
        <v>45300</v>
      </c>
      <c r="F249" s="16">
        <f t="shared" si="25"/>
        <v>18825100</v>
      </c>
      <c r="G249" s="16">
        <f t="shared" si="26"/>
        <v>16449237</v>
      </c>
      <c r="H249" s="9">
        <f t="shared" si="32"/>
        <v>0.8737928085375376</v>
      </c>
      <c r="I249" s="18">
        <f t="shared" si="27"/>
        <v>45300</v>
      </c>
      <c r="J249" s="9">
        <f t="shared" si="33"/>
        <v>0.94237879567644356</v>
      </c>
    </row>
    <row r="250" spans="1:10" x14ac:dyDescent="0.3">
      <c r="A250" s="14">
        <v>20240110</v>
      </c>
      <c r="B250" s="14" t="str">
        <f t="shared" si="23"/>
        <v>2024-01-10</v>
      </c>
      <c r="C250" s="14">
        <v>18616468</v>
      </c>
      <c r="D250" s="14">
        <v>18269451</v>
      </c>
      <c r="E250" s="15">
        <f t="shared" si="24"/>
        <v>45301</v>
      </c>
      <c r="F250" s="16">
        <f t="shared" si="25"/>
        <v>18616468</v>
      </c>
      <c r="G250" s="16">
        <f t="shared" si="26"/>
        <v>18269451</v>
      </c>
      <c r="H250" s="9">
        <f t="shared" si="32"/>
        <v>0.98135967574515204</v>
      </c>
      <c r="I250" s="18">
        <f t="shared" si="27"/>
        <v>45301</v>
      </c>
      <c r="J250" s="9">
        <f t="shared" si="33"/>
        <v>0.94254550091225031</v>
      </c>
    </row>
    <row r="251" spans="1:10" x14ac:dyDescent="0.3">
      <c r="A251" s="14">
        <v>20240111</v>
      </c>
      <c r="B251" s="14" t="str">
        <f t="shared" si="23"/>
        <v>2024-01-11</v>
      </c>
      <c r="C251" s="14">
        <v>18264895</v>
      </c>
      <c r="D251" s="14">
        <v>17937034</v>
      </c>
      <c r="E251" s="15">
        <f t="shared" si="24"/>
        <v>45302</v>
      </c>
      <c r="F251" s="16">
        <f t="shared" si="25"/>
        <v>18264895</v>
      </c>
      <c r="G251" s="16">
        <f t="shared" si="26"/>
        <v>17937034</v>
      </c>
      <c r="H251" s="9">
        <f t="shared" si="32"/>
        <v>0.98204966412344552</v>
      </c>
      <c r="I251" s="18">
        <f t="shared" si="27"/>
        <v>45302</v>
      </c>
      <c r="J251" s="9">
        <f t="shared" si="33"/>
        <v>0.93397482596955805</v>
      </c>
    </row>
    <row r="252" spans="1:10" x14ac:dyDescent="0.3">
      <c r="A252" s="14">
        <v>20240112</v>
      </c>
      <c r="B252" s="14" t="str">
        <f t="shared" si="23"/>
        <v>2024-01-12</v>
      </c>
      <c r="C252" s="14">
        <v>17950974</v>
      </c>
      <c r="D252" s="14">
        <v>16507936</v>
      </c>
      <c r="E252" s="15">
        <f t="shared" si="24"/>
        <v>45303</v>
      </c>
      <c r="F252" s="16">
        <f t="shared" si="25"/>
        <v>17950974</v>
      </c>
      <c r="G252" s="16">
        <f t="shared" si="26"/>
        <v>16507936</v>
      </c>
      <c r="H252" s="9">
        <f t="shared" si="32"/>
        <v>0.91961227284937297</v>
      </c>
      <c r="I252" s="18">
        <f t="shared" si="27"/>
        <v>45303</v>
      </c>
      <c r="J252" s="9">
        <f t="shared" si="33"/>
        <v>0.93148725495165663</v>
      </c>
    </row>
    <row r="253" spans="1:10" x14ac:dyDescent="0.3">
      <c r="A253" s="14">
        <v>20240115</v>
      </c>
      <c r="B253" s="14" t="str">
        <f t="shared" si="23"/>
        <v>2024-01-15</v>
      </c>
      <c r="C253" s="14">
        <v>17743423</v>
      </c>
      <c r="D253" s="14">
        <v>17107435</v>
      </c>
      <c r="E253" s="15">
        <f t="shared" si="24"/>
        <v>45306</v>
      </c>
      <c r="F253" s="16">
        <f t="shared" si="25"/>
        <v>17743423</v>
      </c>
      <c r="G253" s="16">
        <f t="shared" si="26"/>
        <v>17107435</v>
      </c>
      <c r="H253" s="9">
        <f t="shared" si="32"/>
        <v>0.96415640882821763</v>
      </c>
      <c r="I253" s="18">
        <f t="shared" si="27"/>
        <v>45306</v>
      </c>
      <c r="J253" s="9">
        <f t="shared" si="33"/>
        <v>0.92858624022261016</v>
      </c>
    </row>
    <row r="254" spans="1:10" x14ac:dyDescent="0.3">
      <c r="A254" s="14">
        <v>20240116</v>
      </c>
      <c r="B254" s="14" t="str">
        <f t="shared" si="23"/>
        <v>2024-01-16</v>
      </c>
      <c r="C254" s="14">
        <v>17519186</v>
      </c>
      <c r="D254" s="14">
        <v>15887854</v>
      </c>
      <c r="E254" s="15">
        <f t="shared" si="24"/>
        <v>45307</v>
      </c>
      <c r="F254" s="16">
        <f t="shared" si="25"/>
        <v>17519186</v>
      </c>
      <c r="G254" s="16">
        <f t="shared" si="26"/>
        <v>15887854</v>
      </c>
      <c r="H254" s="9">
        <f t="shared" si="32"/>
        <v>0.90688311660142196</v>
      </c>
      <c r="I254" s="18">
        <f t="shared" si="27"/>
        <v>45307</v>
      </c>
      <c r="J254" s="9">
        <f t="shared" si="33"/>
        <v>0.92409496300518046</v>
      </c>
    </row>
    <row r="255" spans="1:10" x14ac:dyDescent="0.3">
      <c r="A255" s="14">
        <v>20240117</v>
      </c>
      <c r="B255" s="14" t="str">
        <f t="shared" si="23"/>
        <v>2024-01-17</v>
      </c>
      <c r="C255" s="14">
        <v>17659450</v>
      </c>
      <c r="D255" s="14">
        <v>15815958</v>
      </c>
      <c r="E255" s="15">
        <f t="shared" si="24"/>
        <v>45308</v>
      </c>
      <c r="F255" s="16">
        <f t="shared" si="25"/>
        <v>17659450</v>
      </c>
      <c r="G255" s="16">
        <f t="shared" si="26"/>
        <v>15815958</v>
      </c>
      <c r="H255" s="9">
        <f t="shared" si="32"/>
        <v>0.89560875338699675</v>
      </c>
      <c r="I255" s="18">
        <f t="shared" si="27"/>
        <v>45308</v>
      </c>
      <c r="J255" s="9">
        <f t="shared" si="33"/>
        <v>0.92441503051211937</v>
      </c>
    </row>
    <row r="256" spans="1:10" x14ac:dyDescent="0.3">
      <c r="A256" s="14">
        <v>20240118</v>
      </c>
      <c r="B256" s="14" t="str">
        <f t="shared" si="23"/>
        <v>2024-01-18</v>
      </c>
      <c r="C256" s="14">
        <v>17959838</v>
      </c>
      <c r="D256" s="14">
        <v>19547958</v>
      </c>
      <c r="E256" s="15">
        <f t="shared" si="24"/>
        <v>45309</v>
      </c>
      <c r="F256" s="16">
        <f t="shared" si="25"/>
        <v>17959838</v>
      </c>
      <c r="G256" s="16">
        <f t="shared" si="26"/>
        <v>19547958</v>
      </c>
      <c r="H256" s="9">
        <f t="shared" si="32"/>
        <v>1.08842618736316</v>
      </c>
      <c r="I256" s="18">
        <f t="shared" si="27"/>
        <v>45309</v>
      </c>
      <c r="J256" s="9">
        <f t="shared" si="33"/>
        <v>0.93196144101915535</v>
      </c>
    </row>
    <row r="257" spans="1:10" x14ac:dyDescent="0.3">
      <c r="A257" s="14">
        <v>20240119</v>
      </c>
      <c r="B257" s="14" t="str">
        <f t="shared" si="23"/>
        <v>2024-01-19</v>
      </c>
      <c r="C257" s="14">
        <v>18044849</v>
      </c>
      <c r="D257" s="14">
        <v>15237323</v>
      </c>
      <c r="E257" s="15">
        <f t="shared" si="24"/>
        <v>45310</v>
      </c>
      <c r="F257" s="16">
        <f t="shared" si="25"/>
        <v>18044849</v>
      </c>
      <c r="G257" s="16">
        <f t="shared" si="26"/>
        <v>15237323</v>
      </c>
      <c r="H257" s="9">
        <f t="shared" si="32"/>
        <v>0.8444139931567175</v>
      </c>
      <c r="I257" s="18">
        <f t="shared" si="27"/>
        <v>45310</v>
      </c>
      <c r="J257" s="9">
        <f t="shared" si="33"/>
        <v>0.9242867443549615</v>
      </c>
    </row>
    <row r="258" spans="1:10" x14ac:dyDescent="0.3">
      <c r="A258" s="14">
        <v>20240122</v>
      </c>
      <c r="B258" s="14" t="str">
        <f t="shared" si="23"/>
        <v>2024-01-22</v>
      </c>
      <c r="C258" s="14">
        <v>17908864</v>
      </c>
      <c r="D258" s="14">
        <v>19467889</v>
      </c>
      <c r="E258" s="15">
        <f t="shared" si="24"/>
        <v>45313</v>
      </c>
      <c r="F258" s="16">
        <f t="shared" si="25"/>
        <v>17908864</v>
      </c>
      <c r="G258" s="16">
        <f t="shared" si="26"/>
        <v>19467889</v>
      </c>
      <c r="H258" s="9">
        <f t="shared" si="32"/>
        <v>1.0870532603296335</v>
      </c>
      <c r="I258" s="18">
        <f t="shared" si="27"/>
        <v>45313</v>
      </c>
      <c r="J258" s="9">
        <f t="shared" si="33"/>
        <v>0.92249111424925034</v>
      </c>
    </row>
    <row r="259" spans="1:10" x14ac:dyDescent="0.3">
      <c r="A259" s="14">
        <v>20240123</v>
      </c>
      <c r="B259" s="14" t="str">
        <f t="shared" ref="B259:B280" si="34">(LEFT(A259,4)&amp;"-"&amp;MID(A259,5,2)&amp;"-"&amp;RIGHT(A259,2))</f>
        <v>2024-01-23</v>
      </c>
      <c r="C259" s="14">
        <v>17959146</v>
      </c>
      <c r="D259" s="14">
        <v>15637429</v>
      </c>
      <c r="E259" s="15">
        <f>DATEVALUE(B259)</f>
        <v>45314</v>
      </c>
      <c r="F259" s="16">
        <f t="shared" ref="F259:G262" si="35">C259</f>
        <v>17959146</v>
      </c>
      <c r="G259" s="16">
        <f t="shared" si="35"/>
        <v>15637429</v>
      </c>
      <c r="H259" s="9">
        <f t="shared" si="32"/>
        <v>0.87072230494701697</v>
      </c>
      <c r="I259" s="18">
        <f>E259</f>
        <v>45314</v>
      </c>
      <c r="J259" s="9">
        <f t="shared" si="33"/>
        <v>0.91667302268209205</v>
      </c>
    </row>
    <row r="260" spans="1:10" x14ac:dyDescent="0.3">
      <c r="A260" s="14">
        <v>20240124</v>
      </c>
      <c r="B260" s="14" t="str">
        <f t="shared" si="34"/>
        <v>2024-01-24</v>
      </c>
      <c r="C260" s="14">
        <v>18117596</v>
      </c>
      <c r="D260" s="14">
        <v>15671831</v>
      </c>
      <c r="E260" s="15">
        <f>DATEVALUE(B260)</f>
        <v>45315</v>
      </c>
      <c r="F260" s="16">
        <f t="shared" si="35"/>
        <v>18117596</v>
      </c>
      <c r="G260" s="16">
        <f t="shared" si="35"/>
        <v>15671831</v>
      </c>
      <c r="H260" s="9">
        <f t="shared" si="32"/>
        <v>0.86500609683536378</v>
      </c>
      <c r="I260" s="18">
        <f>E260</f>
        <v>45315</v>
      </c>
      <c r="J260" s="9">
        <f t="shared" si="33"/>
        <v>0.91937747269115189</v>
      </c>
    </row>
    <row r="261" spans="1:10" x14ac:dyDescent="0.3">
      <c r="A261" s="14">
        <v>20240125</v>
      </c>
      <c r="B261" s="14" t="str">
        <f t="shared" si="34"/>
        <v>2024-01-25</v>
      </c>
      <c r="C261" s="14">
        <v>18249099</v>
      </c>
      <c r="D261" s="14">
        <v>15603138</v>
      </c>
      <c r="E261" s="15">
        <f>DATEVALUE(B261)</f>
        <v>45316</v>
      </c>
      <c r="F261" s="16">
        <f t="shared" si="35"/>
        <v>18249099</v>
      </c>
      <c r="G261" s="16">
        <f t="shared" si="35"/>
        <v>15603138</v>
      </c>
      <c r="H261" s="9">
        <f t="shared" si="32"/>
        <v>0.8550086774147041</v>
      </c>
      <c r="I261" s="18">
        <f>E261</f>
        <v>45316</v>
      </c>
      <c r="J261" s="9">
        <f t="shared" si="33"/>
        <v>0.91587024002241635</v>
      </c>
    </row>
    <row r="262" spans="1:10" x14ac:dyDescent="0.3">
      <c r="A262" s="14">
        <v>20240126</v>
      </c>
      <c r="B262" s="14" t="str">
        <f t="shared" si="34"/>
        <v>2024-01-26</v>
      </c>
      <c r="C262" s="14">
        <v>18345123</v>
      </c>
      <c r="D262" s="14">
        <v>17863947</v>
      </c>
      <c r="E262" s="15">
        <f>DATEVALUE(B262)</f>
        <v>45317</v>
      </c>
      <c r="F262" s="16">
        <f t="shared" si="35"/>
        <v>18345123</v>
      </c>
      <c r="G262" s="16">
        <f t="shared" si="35"/>
        <v>17863947</v>
      </c>
      <c r="H262" s="9">
        <f t="shared" si="32"/>
        <v>0.97377090358020491</v>
      </c>
      <c r="I262" s="18">
        <f>E262</f>
        <v>45317</v>
      </c>
      <c r="J262" s="9">
        <f t="shared" si="33"/>
        <v>0.91764269049540448</v>
      </c>
    </row>
    <row r="263" spans="1:10" x14ac:dyDescent="0.3">
      <c r="A263" s="14">
        <v>20240129</v>
      </c>
      <c r="B263" s="14" t="str">
        <f t="shared" si="34"/>
        <v>2024-01-29</v>
      </c>
      <c r="C263" s="14">
        <v>18471717</v>
      </c>
      <c r="D263" s="14">
        <v>17686722</v>
      </c>
      <c r="E263" s="15">
        <f t="shared" ref="E263:E280" si="36">DATEVALUE(B263)</f>
        <v>45320</v>
      </c>
      <c r="F263" s="16">
        <f t="shared" ref="F263:F280" si="37">C263</f>
        <v>18471717</v>
      </c>
      <c r="G263" s="16">
        <f t="shared" ref="G263:G280" si="38">D263</f>
        <v>17686722</v>
      </c>
      <c r="H263" s="9">
        <f t="shared" ref="H263:H280" si="39">D263/C263</f>
        <v>0.95750286776264493</v>
      </c>
      <c r="I263" s="18">
        <f t="shared" ref="I263:I280" si="40">E263</f>
        <v>45320</v>
      </c>
      <c r="J263" s="9">
        <f t="shared" ref="J263:J280" si="41">AVERAGE(H244:H263)</f>
        <v>0.91646873967252274</v>
      </c>
    </row>
    <row r="264" spans="1:10" x14ac:dyDescent="0.3">
      <c r="A264" s="14">
        <v>20240130</v>
      </c>
      <c r="B264" s="14" t="str">
        <f t="shared" si="34"/>
        <v>2024-01-30</v>
      </c>
      <c r="C264" s="14">
        <v>18371645</v>
      </c>
      <c r="D264" s="14">
        <v>15774454</v>
      </c>
      <c r="E264" s="15">
        <f t="shared" si="36"/>
        <v>45321</v>
      </c>
      <c r="F264" s="16">
        <f t="shared" si="37"/>
        <v>18371645</v>
      </c>
      <c r="G264" s="16">
        <f t="shared" si="38"/>
        <v>15774454</v>
      </c>
      <c r="H264" s="9">
        <f t="shared" si="39"/>
        <v>0.85863046014660094</v>
      </c>
      <c r="I264" s="18">
        <f t="shared" si="40"/>
        <v>45321</v>
      </c>
      <c r="J264" s="9">
        <f t="shared" si="41"/>
        <v>0.92517161931812575</v>
      </c>
    </row>
    <row r="265" spans="1:10" x14ac:dyDescent="0.3">
      <c r="A265" s="14">
        <v>20240131</v>
      </c>
      <c r="B265" s="14" t="str">
        <f t="shared" si="34"/>
        <v>2024-01-31</v>
      </c>
      <c r="C265" s="14">
        <v>18211017</v>
      </c>
      <c r="D265" s="14">
        <v>16769465</v>
      </c>
      <c r="E265" s="15">
        <f t="shared" si="36"/>
        <v>45322</v>
      </c>
      <c r="F265" s="16">
        <f t="shared" si="37"/>
        <v>18211017</v>
      </c>
      <c r="G265" s="16">
        <f t="shared" si="38"/>
        <v>16769465</v>
      </c>
      <c r="H265" s="9">
        <f t="shared" si="39"/>
        <v>0.92084176298336329</v>
      </c>
      <c r="I265" s="18">
        <f t="shared" si="40"/>
        <v>45322</v>
      </c>
      <c r="J265" s="9">
        <f t="shared" si="41"/>
        <v>0.92732014692657061</v>
      </c>
    </row>
    <row r="266" spans="1:10" x14ac:dyDescent="0.3">
      <c r="A266" s="14">
        <v>20240201</v>
      </c>
      <c r="B266" s="14" t="str">
        <f t="shared" si="34"/>
        <v>2024-02-01</v>
      </c>
      <c r="C266" s="14">
        <v>18095624</v>
      </c>
      <c r="D266" s="14">
        <v>16162511</v>
      </c>
      <c r="E266" s="15">
        <f t="shared" si="36"/>
        <v>45323</v>
      </c>
      <c r="F266" s="16">
        <f t="shared" si="37"/>
        <v>18095624</v>
      </c>
      <c r="G266" s="16">
        <f t="shared" si="38"/>
        <v>16162511</v>
      </c>
      <c r="H266" s="9">
        <f t="shared" si="39"/>
        <v>0.89317234929284561</v>
      </c>
      <c r="I266" s="18">
        <f t="shared" si="40"/>
        <v>45323</v>
      </c>
      <c r="J266" s="9">
        <f t="shared" si="41"/>
        <v>0.92961265378038704</v>
      </c>
    </row>
    <row r="267" spans="1:10" x14ac:dyDescent="0.3">
      <c r="A267" s="14">
        <v>20240202</v>
      </c>
      <c r="B267" s="14" t="str">
        <f t="shared" si="34"/>
        <v>2024-02-02</v>
      </c>
      <c r="C267" s="14">
        <v>17901081</v>
      </c>
      <c r="D267" s="14">
        <v>17574981</v>
      </c>
      <c r="E267" s="15">
        <f t="shared" si="36"/>
        <v>45324</v>
      </c>
      <c r="F267" s="16">
        <f t="shared" si="37"/>
        <v>17901081</v>
      </c>
      <c r="G267" s="16">
        <f t="shared" si="38"/>
        <v>17574981</v>
      </c>
      <c r="H267" s="9">
        <f t="shared" si="39"/>
        <v>0.98178322303552501</v>
      </c>
      <c r="I267" s="18">
        <f t="shared" si="40"/>
        <v>45324</v>
      </c>
      <c r="J267" s="9">
        <f t="shared" si="41"/>
        <v>0.93424250894146366</v>
      </c>
    </row>
    <row r="268" spans="1:10" x14ac:dyDescent="0.3">
      <c r="A268" s="14">
        <v>20240205</v>
      </c>
      <c r="B268" s="14" t="str">
        <f t="shared" si="34"/>
        <v>2024-02-05</v>
      </c>
      <c r="C268" s="14">
        <v>17655576</v>
      </c>
      <c r="D268" s="14">
        <v>14564964</v>
      </c>
      <c r="E268" s="15">
        <f t="shared" si="36"/>
        <v>45327</v>
      </c>
      <c r="F268" s="16">
        <f t="shared" si="37"/>
        <v>17655576</v>
      </c>
      <c r="G268" s="16">
        <f t="shared" si="38"/>
        <v>14564964</v>
      </c>
      <c r="H268" s="9">
        <f t="shared" si="39"/>
        <v>0.82494980622552327</v>
      </c>
      <c r="I268" s="18">
        <f t="shared" si="40"/>
        <v>45327</v>
      </c>
      <c r="J268" s="9">
        <f t="shared" si="41"/>
        <v>0.9272372296572724</v>
      </c>
    </row>
    <row r="269" spans="1:10" x14ac:dyDescent="0.3">
      <c r="A269" s="14">
        <v>20240206</v>
      </c>
      <c r="B269" s="14" t="str">
        <f t="shared" si="34"/>
        <v>2024-02-06</v>
      </c>
      <c r="C269" s="14">
        <v>17417478</v>
      </c>
      <c r="D269" s="14">
        <v>14019050</v>
      </c>
      <c r="E269" s="15">
        <f t="shared" si="36"/>
        <v>45328</v>
      </c>
      <c r="F269" s="16">
        <f t="shared" si="37"/>
        <v>17417478</v>
      </c>
      <c r="G269" s="16">
        <f t="shared" si="38"/>
        <v>14019050</v>
      </c>
      <c r="H269" s="9">
        <f t="shared" si="39"/>
        <v>0.80488403659818031</v>
      </c>
      <c r="I269" s="18">
        <f t="shared" si="40"/>
        <v>45328</v>
      </c>
      <c r="J269" s="9">
        <f t="shared" si="41"/>
        <v>0.92379179106030462</v>
      </c>
    </row>
    <row r="270" spans="1:10" x14ac:dyDescent="0.3">
      <c r="A270" s="14">
        <v>20240207</v>
      </c>
      <c r="B270" s="14" t="str">
        <f t="shared" si="34"/>
        <v>2024-02-07</v>
      </c>
      <c r="C270" s="14">
        <v>16896610</v>
      </c>
      <c r="D270" s="14">
        <v>12555104</v>
      </c>
      <c r="E270" s="15">
        <f t="shared" si="36"/>
        <v>45329</v>
      </c>
      <c r="F270" s="16">
        <f t="shared" si="37"/>
        <v>16896610</v>
      </c>
      <c r="G270" s="16">
        <f t="shared" si="38"/>
        <v>12555104</v>
      </c>
      <c r="H270" s="9">
        <f t="shared" si="39"/>
        <v>0.74305461273000917</v>
      </c>
      <c r="I270" s="18">
        <f t="shared" si="40"/>
        <v>45329</v>
      </c>
      <c r="J270" s="9">
        <f t="shared" si="41"/>
        <v>0.91187653790954748</v>
      </c>
    </row>
    <row r="271" spans="1:10" x14ac:dyDescent="0.3">
      <c r="A271" s="14">
        <v>20240208</v>
      </c>
      <c r="B271" s="14" t="str">
        <f t="shared" si="34"/>
        <v>2024-02-08</v>
      </c>
      <c r="C271" s="14">
        <v>15867628</v>
      </c>
      <c r="D271" s="14">
        <v>10926543</v>
      </c>
      <c r="E271" s="15">
        <f t="shared" si="36"/>
        <v>45330</v>
      </c>
      <c r="F271" s="16">
        <f t="shared" si="37"/>
        <v>15867628</v>
      </c>
      <c r="G271" s="16">
        <f t="shared" si="38"/>
        <v>10926543</v>
      </c>
      <c r="H271" s="9">
        <f t="shared" si="39"/>
        <v>0.68860594664810648</v>
      </c>
      <c r="I271" s="18">
        <f t="shared" si="40"/>
        <v>45330</v>
      </c>
      <c r="J271" s="9">
        <f t="shared" si="41"/>
        <v>0.89720435203578042</v>
      </c>
    </row>
    <row r="272" spans="1:10" x14ac:dyDescent="0.3">
      <c r="A272" s="14">
        <v>20240219</v>
      </c>
      <c r="B272" s="14" t="str">
        <f t="shared" si="34"/>
        <v>2024-02-19</v>
      </c>
      <c r="C272" s="14">
        <v>16684617</v>
      </c>
      <c r="D272" s="14">
        <v>10627984</v>
      </c>
      <c r="E272" s="15">
        <f t="shared" si="36"/>
        <v>45341</v>
      </c>
      <c r="F272" s="16">
        <f t="shared" si="37"/>
        <v>16684617</v>
      </c>
      <c r="G272" s="16">
        <f t="shared" si="38"/>
        <v>10627984</v>
      </c>
      <c r="H272" s="9">
        <f t="shared" si="39"/>
        <v>0.6369929858144181</v>
      </c>
      <c r="I272" s="18">
        <f t="shared" si="40"/>
        <v>45341</v>
      </c>
      <c r="J272" s="9">
        <f t="shared" si="41"/>
        <v>0.88307338768403265</v>
      </c>
    </row>
    <row r="273" spans="1:10" x14ac:dyDescent="0.3">
      <c r="A273" s="14">
        <v>20240220</v>
      </c>
      <c r="B273" s="14" t="str">
        <f t="shared" si="34"/>
        <v>2024-02-20</v>
      </c>
      <c r="C273" s="14">
        <v>17610742</v>
      </c>
      <c r="D273" s="14">
        <v>14498016</v>
      </c>
      <c r="E273" s="15">
        <f t="shared" si="36"/>
        <v>45342</v>
      </c>
      <c r="F273" s="16">
        <f t="shared" si="37"/>
        <v>17610742</v>
      </c>
      <c r="G273" s="16">
        <f t="shared" si="38"/>
        <v>14498016</v>
      </c>
      <c r="H273" s="9">
        <f t="shared" si="39"/>
        <v>0.82324844688542931</v>
      </c>
      <c r="I273" s="18">
        <f t="shared" si="40"/>
        <v>45342</v>
      </c>
      <c r="J273" s="9">
        <f t="shared" si="41"/>
        <v>0.87602798958689354</v>
      </c>
    </row>
    <row r="274" spans="1:10" x14ac:dyDescent="0.3">
      <c r="A274" s="14">
        <v>20240221</v>
      </c>
      <c r="B274" s="14" t="str">
        <f t="shared" si="34"/>
        <v>2024-02-21</v>
      </c>
      <c r="C274" s="14">
        <v>17815341</v>
      </c>
      <c r="D274" s="14">
        <v>17833645</v>
      </c>
      <c r="E274" s="15">
        <f t="shared" si="36"/>
        <v>45343</v>
      </c>
      <c r="F274" s="16">
        <f t="shared" si="37"/>
        <v>17815341</v>
      </c>
      <c r="G274" s="16">
        <f t="shared" si="38"/>
        <v>17833645</v>
      </c>
      <c r="H274" s="9">
        <f t="shared" si="39"/>
        <v>1.0010274291129202</v>
      </c>
      <c r="I274" s="18">
        <f t="shared" si="40"/>
        <v>45343</v>
      </c>
      <c r="J274" s="9">
        <f t="shared" si="41"/>
        <v>0.88073520521246818</v>
      </c>
    </row>
    <row r="275" spans="1:10" x14ac:dyDescent="0.3">
      <c r="A275" s="14">
        <v>20240222</v>
      </c>
      <c r="B275" s="14" t="str">
        <f t="shared" si="34"/>
        <v>2024-02-22</v>
      </c>
      <c r="C275" s="14">
        <v>18188460</v>
      </c>
      <c r="D275" s="14">
        <v>14592823</v>
      </c>
      <c r="E275" s="15">
        <f t="shared" si="36"/>
        <v>45344</v>
      </c>
      <c r="F275" s="16">
        <f t="shared" si="37"/>
        <v>18188460</v>
      </c>
      <c r="G275" s="16">
        <f t="shared" si="38"/>
        <v>14592823</v>
      </c>
      <c r="H275" s="9">
        <f t="shared" si="39"/>
        <v>0.80231218036051433</v>
      </c>
      <c r="I275" s="18">
        <f t="shared" si="40"/>
        <v>45344</v>
      </c>
      <c r="J275" s="9">
        <f t="shared" si="41"/>
        <v>0.87607037656114406</v>
      </c>
    </row>
    <row r="276" spans="1:10" x14ac:dyDescent="0.3">
      <c r="A276" s="14">
        <v>20240223</v>
      </c>
      <c r="B276" s="14" t="str">
        <f t="shared" si="34"/>
        <v>2024-02-23</v>
      </c>
      <c r="C276" s="14">
        <v>18278547</v>
      </c>
      <c r="D276" s="14">
        <v>14459733</v>
      </c>
      <c r="E276" s="15">
        <f t="shared" si="36"/>
        <v>45345</v>
      </c>
      <c r="F276" s="16">
        <f t="shared" si="37"/>
        <v>18278547</v>
      </c>
      <c r="G276" s="16">
        <f t="shared" si="38"/>
        <v>14459733</v>
      </c>
      <c r="H276" s="9">
        <f t="shared" si="39"/>
        <v>0.7910767196101528</v>
      </c>
      <c r="I276" s="18">
        <f t="shared" si="40"/>
        <v>45345</v>
      </c>
      <c r="J276" s="9">
        <f t="shared" si="41"/>
        <v>0.86120290317349357</v>
      </c>
    </row>
    <row r="277" spans="1:10" x14ac:dyDescent="0.3">
      <c r="A277" s="14">
        <v>20240226</v>
      </c>
      <c r="B277" s="14" t="str">
        <f t="shared" si="34"/>
        <v>2024-02-26</v>
      </c>
      <c r="C277" s="14">
        <v>18555236</v>
      </c>
      <c r="D277" s="14">
        <v>16737556</v>
      </c>
      <c r="E277" s="15">
        <f t="shared" si="36"/>
        <v>45348</v>
      </c>
      <c r="F277" s="16">
        <f t="shared" si="37"/>
        <v>18555236</v>
      </c>
      <c r="G277" s="16">
        <f t="shared" si="38"/>
        <v>16737556</v>
      </c>
      <c r="H277" s="9">
        <f t="shared" si="39"/>
        <v>0.90203951057264919</v>
      </c>
      <c r="I277" s="18">
        <f t="shared" si="40"/>
        <v>45348</v>
      </c>
      <c r="J277" s="9">
        <f t="shared" si="41"/>
        <v>0.86408417904429025</v>
      </c>
    </row>
    <row r="278" spans="1:10" x14ac:dyDescent="0.3">
      <c r="A278" s="14">
        <v>20240227</v>
      </c>
      <c r="B278" s="14" t="str">
        <f t="shared" si="34"/>
        <v>2024-02-27</v>
      </c>
      <c r="C278" s="14">
        <v>18824602</v>
      </c>
      <c r="D278" s="14">
        <v>15669733</v>
      </c>
      <c r="E278" s="15">
        <f t="shared" si="36"/>
        <v>45349</v>
      </c>
      <c r="F278" s="16">
        <f t="shared" si="37"/>
        <v>18824602</v>
      </c>
      <c r="G278" s="16">
        <f t="shared" si="38"/>
        <v>15669733</v>
      </c>
      <c r="H278" s="9">
        <f t="shared" si="39"/>
        <v>0.83240713402599431</v>
      </c>
      <c r="I278" s="18">
        <f t="shared" si="40"/>
        <v>45349</v>
      </c>
      <c r="J278" s="9">
        <f t="shared" si="41"/>
        <v>0.85135187272910839</v>
      </c>
    </row>
    <row r="279" spans="1:10" x14ac:dyDescent="0.3">
      <c r="A279" s="14">
        <v>20240228</v>
      </c>
      <c r="B279" s="14" t="str">
        <f t="shared" si="34"/>
        <v>2024-02-28</v>
      </c>
      <c r="C279" s="14">
        <v>19093407</v>
      </c>
      <c r="D279" s="14">
        <v>16377254</v>
      </c>
      <c r="E279" s="15">
        <f t="shared" si="36"/>
        <v>45350</v>
      </c>
      <c r="F279" s="16">
        <f t="shared" si="37"/>
        <v>19093407</v>
      </c>
      <c r="G279" s="16">
        <f t="shared" si="38"/>
        <v>16377254</v>
      </c>
      <c r="H279" s="9">
        <f t="shared" si="39"/>
        <v>0.85774393223797096</v>
      </c>
      <c r="I279" s="18">
        <f t="shared" si="40"/>
        <v>45350</v>
      </c>
      <c r="J279" s="9">
        <f t="shared" si="41"/>
        <v>0.85070295409365604</v>
      </c>
    </row>
    <row r="280" spans="1:10" x14ac:dyDescent="0.3">
      <c r="A280" s="14">
        <v>20240229</v>
      </c>
      <c r="B280" s="14" t="str">
        <f t="shared" si="34"/>
        <v>2024-02-29</v>
      </c>
      <c r="C280" s="14">
        <v>19152711</v>
      </c>
      <c r="D280" s="14">
        <v>16524969</v>
      </c>
      <c r="E280" s="15">
        <f t="shared" si="36"/>
        <v>45351</v>
      </c>
      <c r="F280" s="16">
        <f t="shared" si="37"/>
        <v>19152711</v>
      </c>
      <c r="G280" s="16">
        <f t="shared" si="38"/>
        <v>16524969</v>
      </c>
      <c r="H280" s="9">
        <f t="shared" si="39"/>
        <v>0.86280051946693082</v>
      </c>
      <c r="I280" s="18">
        <f t="shared" si="40"/>
        <v>45351</v>
      </c>
      <c r="J280" s="9">
        <f t="shared" si="41"/>
        <v>0.8505926752252343</v>
      </c>
    </row>
  </sheetData>
  <phoneticPr fontId="10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0"/>
  <sheetViews>
    <sheetView workbookViewId="0">
      <pane ySplit="1" topLeftCell="A80" activePane="bottomLeft" state="frozen"/>
      <selection pane="bottomLeft" activeCell="L98" sqref="L98"/>
    </sheetView>
  </sheetViews>
  <sheetFormatPr defaultColWidth="9" defaultRowHeight="10.199999999999999" x14ac:dyDescent="0.2"/>
  <cols>
    <col min="1" max="1" width="7.3984375" style="2" customWidth="1"/>
    <col min="2" max="2" width="7.8984375" style="2" customWidth="1"/>
    <col min="3" max="3" width="13.69921875" style="2" customWidth="1"/>
    <col min="4" max="4" width="6.59765625" style="2" customWidth="1"/>
    <col min="5" max="5" width="10.69921875" style="2" customWidth="1"/>
    <col min="6" max="6" width="9.19921875" style="2" customWidth="1"/>
    <col min="7" max="7" width="13.69921875" style="2" customWidth="1"/>
    <col min="8" max="8" width="9.19921875" style="2" customWidth="1"/>
    <col min="9" max="9" width="13.69921875" style="2" customWidth="1"/>
    <col min="10" max="10" width="6.59765625" style="2" customWidth="1"/>
    <col min="11" max="11" width="9.19921875" style="2" customWidth="1"/>
    <col min="12" max="12" width="13.69921875" style="2" customWidth="1"/>
    <col min="13" max="16384" width="9" style="2"/>
  </cols>
  <sheetData>
    <row r="1" spans="1:15" s="1" customFormat="1" ht="15.6" x14ac:dyDescent="0.25">
      <c r="A1" s="3" t="s">
        <v>0</v>
      </c>
      <c r="B1" s="3" t="s">
        <v>4052</v>
      </c>
      <c r="C1" s="3" t="s">
        <v>4053</v>
      </c>
      <c r="D1" s="3" t="s">
        <v>4054</v>
      </c>
      <c r="E1" s="3" t="s">
        <v>4055</v>
      </c>
      <c r="F1" s="3" t="s">
        <v>4056</v>
      </c>
      <c r="G1" s="3" t="s">
        <v>4057</v>
      </c>
      <c r="H1" s="3" t="s">
        <v>4058</v>
      </c>
      <c r="I1" s="3" t="s">
        <v>4059</v>
      </c>
      <c r="J1" s="3" t="s">
        <v>4060</v>
      </c>
      <c r="K1" s="3" t="s">
        <v>4061</v>
      </c>
      <c r="L1" s="3" t="s">
        <v>4062</v>
      </c>
      <c r="M1" s="2"/>
      <c r="N1" s="2"/>
      <c r="O1" s="2"/>
    </row>
    <row r="2" spans="1:15" s="1" customFormat="1" ht="15.6" x14ac:dyDescent="0.25">
      <c r="A2" s="4" t="s">
        <v>9</v>
      </c>
      <c r="B2" s="4" t="s">
        <v>4063</v>
      </c>
      <c r="C2" s="4" t="s">
        <v>4063</v>
      </c>
      <c r="D2" s="4" t="s">
        <v>4063</v>
      </c>
      <c r="E2" s="4" t="s">
        <v>4063</v>
      </c>
      <c r="F2" s="4" t="s">
        <v>4063</v>
      </c>
      <c r="G2" s="4" t="s">
        <v>4063</v>
      </c>
      <c r="H2" s="4" t="s">
        <v>4063</v>
      </c>
      <c r="I2" s="4" t="s">
        <v>4063</v>
      </c>
      <c r="J2" s="4" t="s">
        <v>4063</v>
      </c>
      <c r="K2" s="4" t="s">
        <v>4063</v>
      </c>
      <c r="L2" s="4" t="s">
        <v>4063</v>
      </c>
      <c r="M2" s="2"/>
      <c r="N2" s="2"/>
      <c r="O2" s="2"/>
    </row>
    <row r="3" spans="1:15" s="1" customFormat="1" ht="15.6" x14ac:dyDescent="0.25">
      <c r="A3" s="4" t="s">
        <v>18</v>
      </c>
      <c r="B3" s="4" t="s">
        <v>4064</v>
      </c>
      <c r="C3" s="4" t="s">
        <v>4065</v>
      </c>
      <c r="D3" s="4" t="s">
        <v>4066</v>
      </c>
      <c r="E3" s="4" t="s">
        <v>4067</v>
      </c>
      <c r="F3" s="4" t="s">
        <v>4066</v>
      </c>
      <c r="G3" s="4" t="s">
        <v>4068</v>
      </c>
      <c r="H3" s="4" t="s">
        <v>4069</v>
      </c>
      <c r="I3" s="4" t="s">
        <v>4065</v>
      </c>
      <c r="J3" s="4" t="s">
        <v>4070</v>
      </c>
      <c r="K3" s="4" t="s">
        <v>4066</v>
      </c>
      <c r="L3" s="4" t="s">
        <v>4071</v>
      </c>
      <c r="M3" s="2"/>
      <c r="N3" s="2"/>
      <c r="O3" s="2"/>
    </row>
    <row r="4" spans="1:15" s="1" customFormat="1" ht="15.6" x14ac:dyDescent="0.25">
      <c r="A4" s="4" t="s">
        <v>27</v>
      </c>
      <c r="B4" s="4" t="s">
        <v>4072</v>
      </c>
      <c r="C4" s="4" t="s">
        <v>4073</v>
      </c>
      <c r="D4" s="4" t="s">
        <v>4074</v>
      </c>
      <c r="E4" s="4" t="s">
        <v>4068</v>
      </c>
      <c r="F4" s="4" t="s">
        <v>4070</v>
      </c>
      <c r="G4" s="4" t="s">
        <v>4075</v>
      </c>
      <c r="H4" s="4" t="s">
        <v>4076</v>
      </c>
      <c r="I4" s="4" t="s">
        <v>4073</v>
      </c>
      <c r="J4" s="4" t="s">
        <v>4077</v>
      </c>
      <c r="K4" s="4" t="s">
        <v>4070</v>
      </c>
      <c r="L4" s="4" t="s">
        <v>4078</v>
      </c>
      <c r="M4" s="2"/>
      <c r="N4" s="2"/>
      <c r="O4" s="2"/>
    </row>
    <row r="5" spans="1:15" s="1" customFormat="1" ht="15.6" x14ac:dyDescent="0.25">
      <c r="A5" s="4" t="s">
        <v>36</v>
      </c>
      <c r="B5" s="4" t="s">
        <v>4079</v>
      </c>
      <c r="C5" s="4" t="s">
        <v>4080</v>
      </c>
      <c r="D5" s="4" t="s">
        <v>4081</v>
      </c>
      <c r="E5" s="4" t="s">
        <v>4074</v>
      </c>
      <c r="F5" s="4" t="s">
        <v>4077</v>
      </c>
      <c r="G5" s="4" t="s">
        <v>4082</v>
      </c>
      <c r="H5" s="4" t="s">
        <v>4083</v>
      </c>
      <c r="I5" s="4" t="s">
        <v>4080</v>
      </c>
      <c r="J5" s="4" t="s">
        <v>4084</v>
      </c>
      <c r="K5" s="4" t="s">
        <v>4085</v>
      </c>
      <c r="L5" s="4" t="s">
        <v>4086</v>
      </c>
      <c r="M5" s="2"/>
      <c r="N5" s="2"/>
      <c r="O5" s="2"/>
    </row>
    <row r="6" spans="1:15" s="1" customFormat="1" ht="15.6" x14ac:dyDescent="0.25">
      <c r="A6" s="4" t="s">
        <v>45</v>
      </c>
      <c r="B6" s="4" t="s">
        <v>4087</v>
      </c>
      <c r="C6" s="4" t="s">
        <v>4088</v>
      </c>
      <c r="D6" s="4" t="s">
        <v>4089</v>
      </c>
      <c r="E6" s="4" t="s">
        <v>4090</v>
      </c>
      <c r="F6" s="4" t="s">
        <v>4091</v>
      </c>
      <c r="G6" s="4" t="s">
        <v>4092</v>
      </c>
      <c r="H6" s="4" t="s">
        <v>4063</v>
      </c>
      <c r="I6" s="4" t="s">
        <v>4093</v>
      </c>
      <c r="J6" s="4" t="s">
        <v>4094</v>
      </c>
      <c r="K6" s="4" t="s">
        <v>4095</v>
      </c>
      <c r="L6" s="4" t="s">
        <v>4096</v>
      </c>
      <c r="M6" s="2"/>
      <c r="N6" s="2"/>
      <c r="O6" s="2"/>
    </row>
    <row r="7" spans="1:15" s="1" customFormat="1" ht="15.6" x14ac:dyDescent="0.25">
      <c r="A7" s="4" t="s">
        <v>54</v>
      </c>
      <c r="B7" s="4" t="s">
        <v>4071</v>
      </c>
      <c r="C7" s="4" t="s">
        <v>4097</v>
      </c>
      <c r="D7" s="4" t="s">
        <v>4098</v>
      </c>
      <c r="E7" s="4" t="s">
        <v>4099</v>
      </c>
      <c r="F7" s="4" t="s">
        <v>4100</v>
      </c>
      <c r="G7" s="4" t="s">
        <v>4101</v>
      </c>
      <c r="H7" s="4" t="s">
        <v>4102</v>
      </c>
      <c r="I7" s="4" t="s">
        <v>4103</v>
      </c>
      <c r="J7" s="4" t="s">
        <v>4104</v>
      </c>
      <c r="K7" s="4" t="s">
        <v>4073</v>
      </c>
      <c r="L7" s="4" t="s">
        <v>4083</v>
      </c>
      <c r="M7" s="2"/>
      <c r="N7" s="2"/>
      <c r="O7" s="2"/>
    </row>
    <row r="8" spans="1:15" s="1" customFormat="1" ht="15.6" x14ac:dyDescent="0.25">
      <c r="A8" s="4" t="s">
        <v>63</v>
      </c>
      <c r="B8" s="4" t="s">
        <v>4069</v>
      </c>
      <c r="C8" s="4" t="s">
        <v>4105</v>
      </c>
      <c r="D8" s="4" t="s">
        <v>4106</v>
      </c>
      <c r="E8" s="4" t="s">
        <v>4084</v>
      </c>
      <c r="F8" s="4" t="s">
        <v>4104</v>
      </c>
      <c r="G8" s="4" t="s">
        <v>4107</v>
      </c>
      <c r="H8" s="4" t="s">
        <v>4102</v>
      </c>
      <c r="I8" s="4" t="s">
        <v>4099</v>
      </c>
      <c r="J8" s="4" t="s">
        <v>4108</v>
      </c>
      <c r="K8" s="4" t="s">
        <v>4109</v>
      </c>
      <c r="L8" s="4" t="s">
        <v>4063</v>
      </c>
      <c r="M8" s="2"/>
      <c r="N8" s="2"/>
      <c r="O8" s="2"/>
    </row>
    <row r="9" spans="1:15" s="1" customFormat="1" ht="15.6" x14ac:dyDescent="0.25">
      <c r="A9" s="4" t="s">
        <v>72</v>
      </c>
      <c r="B9" s="4" t="s">
        <v>4074</v>
      </c>
      <c r="C9" s="4" t="s">
        <v>4110</v>
      </c>
      <c r="D9" s="4" t="s">
        <v>4111</v>
      </c>
      <c r="E9" s="4" t="s">
        <v>4085</v>
      </c>
      <c r="F9" s="4" t="s">
        <v>4112</v>
      </c>
      <c r="G9" s="4" t="s">
        <v>4113</v>
      </c>
      <c r="H9" s="4" t="s">
        <v>4114</v>
      </c>
      <c r="I9" s="4" t="s">
        <v>4115</v>
      </c>
      <c r="J9" s="4" t="s">
        <v>4104</v>
      </c>
      <c r="K9" s="4" t="s">
        <v>4116</v>
      </c>
      <c r="L9" s="4" t="s">
        <v>4117</v>
      </c>
      <c r="M9" s="2"/>
      <c r="N9" s="2"/>
      <c r="O9" s="2"/>
    </row>
    <row r="10" spans="1:15" s="1" customFormat="1" ht="15.6" x14ac:dyDescent="0.25">
      <c r="A10" s="4" t="s">
        <v>81</v>
      </c>
      <c r="B10" s="4" t="s">
        <v>4118</v>
      </c>
      <c r="C10" s="4" t="s">
        <v>4119</v>
      </c>
      <c r="D10" s="4" t="s">
        <v>4120</v>
      </c>
      <c r="E10" s="4" t="s">
        <v>4084</v>
      </c>
      <c r="F10" s="4" t="s">
        <v>4121</v>
      </c>
      <c r="G10" s="4" t="s">
        <v>4122</v>
      </c>
      <c r="H10" s="4" t="s">
        <v>4115</v>
      </c>
      <c r="I10" s="4" t="s">
        <v>4086</v>
      </c>
      <c r="J10" s="4" t="s">
        <v>4123</v>
      </c>
      <c r="K10" s="4" t="s">
        <v>4066</v>
      </c>
      <c r="L10" s="4" t="s">
        <v>4124</v>
      </c>
      <c r="M10" s="2"/>
      <c r="N10" s="2"/>
      <c r="O10" s="2"/>
    </row>
    <row r="11" spans="1:15" s="1" customFormat="1" ht="15.6" x14ac:dyDescent="0.25">
      <c r="A11" s="4" t="s">
        <v>90</v>
      </c>
      <c r="B11" s="4" t="s">
        <v>4125</v>
      </c>
      <c r="C11" s="4" t="s">
        <v>4126</v>
      </c>
      <c r="D11" s="4" t="s">
        <v>4127</v>
      </c>
      <c r="E11" s="4" t="s">
        <v>4086</v>
      </c>
      <c r="F11" s="4" t="s">
        <v>4128</v>
      </c>
      <c r="G11" s="4" t="s">
        <v>4129</v>
      </c>
      <c r="H11" s="4" t="s">
        <v>4113</v>
      </c>
      <c r="I11" s="4" t="s">
        <v>4067</v>
      </c>
      <c r="J11" s="4" t="s">
        <v>4130</v>
      </c>
      <c r="K11" s="4" t="s">
        <v>4068</v>
      </c>
      <c r="L11" s="4" t="s">
        <v>4131</v>
      </c>
      <c r="M11" s="2"/>
      <c r="N11" s="2"/>
      <c r="O11" s="2"/>
    </row>
    <row r="12" spans="1:15" s="1" customFormat="1" ht="15.6" x14ac:dyDescent="0.25">
      <c r="A12" s="4" t="s">
        <v>99</v>
      </c>
      <c r="B12" s="4" t="s">
        <v>4070</v>
      </c>
      <c r="C12" s="4" t="s">
        <v>4132</v>
      </c>
      <c r="D12" s="4" t="s">
        <v>4127</v>
      </c>
      <c r="E12" s="4" t="s">
        <v>4100</v>
      </c>
      <c r="F12" s="4" t="s">
        <v>4074</v>
      </c>
      <c r="G12" s="4" t="s">
        <v>4133</v>
      </c>
      <c r="H12" s="4" t="s">
        <v>4134</v>
      </c>
      <c r="I12" s="4" t="s">
        <v>4135</v>
      </c>
      <c r="J12" s="4" t="s">
        <v>4136</v>
      </c>
      <c r="K12" s="4" t="s">
        <v>4112</v>
      </c>
      <c r="L12" s="4" t="s">
        <v>4137</v>
      </c>
      <c r="M12" s="2"/>
      <c r="N12" s="2"/>
      <c r="O12" s="2"/>
    </row>
    <row r="13" spans="1:15" s="1" customFormat="1" ht="15.6" x14ac:dyDescent="0.25">
      <c r="A13" s="4" t="s">
        <v>108</v>
      </c>
      <c r="B13" s="4" t="s">
        <v>4076</v>
      </c>
      <c r="C13" s="4" t="s">
        <v>4126</v>
      </c>
      <c r="D13" s="4" t="s">
        <v>4138</v>
      </c>
      <c r="E13" s="4" t="s">
        <v>4104</v>
      </c>
      <c r="F13" s="4" t="s">
        <v>4077</v>
      </c>
      <c r="G13" s="4" t="s">
        <v>4139</v>
      </c>
      <c r="H13" s="4" t="s">
        <v>4140</v>
      </c>
      <c r="I13" s="4" t="s">
        <v>4141</v>
      </c>
      <c r="J13" s="4" t="s">
        <v>4097</v>
      </c>
      <c r="K13" s="4" t="s">
        <v>4071</v>
      </c>
      <c r="L13" s="4" t="s">
        <v>4131</v>
      </c>
      <c r="M13" s="2"/>
      <c r="N13" s="2"/>
      <c r="O13" s="2"/>
    </row>
    <row r="14" spans="1:15" s="1" customFormat="1" ht="15.6" x14ac:dyDescent="0.25">
      <c r="A14" s="4" t="s">
        <v>117</v>
      </c>
      <c r="B14" s="4" t="s">
        <v>4070</v>
      </c>
      <c r="C14" s="4" t="s">
        <v>4142</v>
      </c>
      <c r="D14" s="4" t="s">
        <v>4127</v>
      </c>
      <c r="E14" s="4" t="s">
        <v>4143</v>
      </c>
      <c r="F14" s="4" t="s">
        <v>4144</v>
      </c>
      <c r="G14" s="4" t="s">
        <v>4145</v>
      </c>
      <c r="H14" s="4" t="s">
        <v>4134</v>
      </c>
      <c r="I14" s="4" t="s">
        <v>4133</v>
      </c>
      <c r="J14" s="4" t="s">
        <v>4146</v>
      </c>
      <c r="K14" s="4" t="s">
        <v>4147</v>
      </c>
      <c r="L14" s="4" t="s">
        <v>4093</v>
      </c>
      <c r="M14" s="2"/>
      <c r="N14" s="2"/>
      <c r="O14" s="2"/>
    </row>
    <row r="15" spans="1:15" s="1" customFormat="1" ht="15.6" x14ac:dyDescent="0.25">
      <c r="A15" s="4" t="s">
        <v>126</v>
      </c>
      <c r="B15" s="4" t="s">
        <v>4087</v>
      </c>
      <c r="C15" s="4" t="s">
        <v>4148</v>
      </c>
      <c r="D15" s="4" t="s">
        <v>4146</v>
      </c>
      <c r="E15" s="4" t="s">
        <v>4149</v>
      </c>
      <c r="F15" s="4" t="s">
        <v>4129</v>
      </c>
      <c r="G15" s="4" t="s">
        <v>4125</v>
      </c>
      <c r="H15" s="4" t="s">
        <v>4150</v>
      </c>
      <c r="I15" s="4" t="s">
        <v>4151</v>
      </c>
      <c r="J15" s="4" t="s">
        <v>4152</v>
      </c>
      <c r="K15" s="4" t="s">
        <v>4153</v>
      </c>
      <c r="L15" s="4" t="s">
        <v>4123</v>
      </c>
      <c r="M15" s="2"/>
      <c r="N15" s="2"/>
      <c r="O15" s="2"/>
    </row>
    <row r="16" spans="1:15" s="1" customFormat="1" ht="15.6" x14ac:dyDescent="0.25">
      <c r="A16" s="4" t="s">
        <v>135</v>
      </c>
      <c r="B16" s="4" t="s">
        <v>4112</v>
      </c>
      <c r="C16" s="4" t="s">
        <v>4154</v>
      </c>
      <c r="D16" s="4" t="s">
        <v>4105</v>
      </c>
      <c r="E16" s="4" t="s">
        <v>4155</v>
      </c>
      <c r="F16" s="4" t="s">
        <v>4102</v>
      </c>
      <c r="G16" s="4" t="s">
        <v>4116</v>
      </c>
      <c r="H16" s="4" t="s">
        <v>4156</v>
      </c>
      <c r="I16" s="4" t="s">
        <v>4081</v>
      </c>
      <c r="J16" s="4" t="s">
        <v>4157</v>
      </c>
      <c r="K16" s="4" t="s">
        <v>4158</v>
      </c>
      <c r="L16" s="4" t="s">
        <v>4159</v>
      </c>
      <c r="M16" s="2"/>
      <c r="N16" s="2"/>
      <c r="O16" s="2"/>
    </row>
    <row r="17" spans="1:15" s="1" customFormat="1" ht="15.6" x14ac:dyDescent="0.25">
      <c r="A17" s="4" t="s">
        <v>144</v>
      </c>
      <c r="B17" s="4" t="s">
        <v>4160</v>
      </c>
      <c r="C17" s="4" t="s">
        <v>4097</v>
      </c>
      <c r="D17" s="4" t="s">
        <v>4161</v>
      </c>
      <c r="E17" s="4" t="s">
        <v>4091</v>
      </c>
      <c r="F17" s="4" t="s">
        <v>4162</v>
      </c>
      <c r="G17" s="4" t="s">
        <v>4144</v>
      </c>
      <c r="H17" s="4" t="s">
        <v>4082</v>
      </c>
      <c r="I17" s="4" t="s">
        <v>4163</v>
      </c>
      <c r="J17" s="4" t="s">
        <v>4132</v>
      </c>
      <c r="K17" s="4" t="s">
        <v>4164</v>
      </c>
      <c r="L17" s="4" t="s">
        <v>4076</v>
      </c>
      <c r="M17" s="2"/>
      <c r="N17" s="2"/>
      <c r="O17" s="2"/>
    </row>
    <row r="18" spans="1:15" s="1" customFormat="1" ht="15.6" x14ac:dyDescent="0.25">
      <c r="A18" s="4" t="s">
        <v>153</v>
      </c>
      <c r="B18" s="4" t="s">
        <v>4156</v>
      </c>
      <c r="C18" s="4" t="s">
        <v>4165</v>
      </c>
      <c r="D18" s="4" t="s">
        <v>4161</v>
      </c>
      <c r="E18" s="4" t="s">
        <v>4166</v>
      </c>
      <c r="F18" s="4" t="s">
        <v>4125</v>
      </c>
      <c r="G18" s="4" t="s">
        <v>4167</v>
      </c>
      <c r="H18" s="4" t="s">
        <v>4082</v>
      </c>
      <c r="I18" s="4" t="s">
        <v>4122</v>
      </c>
      <c r="J18" s="4" t="s">
        <v>4168</v>
      </c>
      <c r="K18" s="4" t="s">
        <v>4169</v>
      </c>
      <c r="L18" s="4" t="s">
        <v>4076</v>
      </c>
      <c r="M18" s="2"/>
      <c r="N18" s="2"/>
      <c r="O18" s="2"/>
    </row>
    <row r="19" spans="1:15" s="1" customFormat="1" ht="15.6" x14ac:dyDescent="0.25">
      <c r="A19" s="4" t="s">
        <v>162</v>
      </c>
      <c r="B19" s="4" t="s">
        <v>4150</v>
      </c>
      <c r="C19" s="4" t="s">
        <v>4105</v>
      </c>
      <c r="D19" s="4" t="s">
        <v>4170</v>
      </c>
      <c r="E19" s="4" t="s">
        <v>4085</v>
      </c>
      <c r="F19" s="4" t="s">
        <v>4124</v>
      </c>
      <c r="G19" s="4" t="s">
        <v>4077</v>
      </c>
      <c r="H19" s="4" t="s">
        <v>4139</v>
      </c>
      <c r="I19" s="4" t="s">
        <v>4171</v>
      </c>
      <c r="J19" s="4" t="s">
        <v>4172</v>
      </c>
      <c r="K19" s="4" t="s">
        <v>4114</v>
      </c>
      <c r="L19" s="4" t="s">
        <v>4069</v>
      </c>
      <c r="M19" s="2"/>
      <c r="N19" s="2"/>
      <c r="O19" s="2"/>
    </row>
    <row r="20" spans="1:15" s="1" customFormat="1" ht="15.6" x14ac:dyDescent="0.25">
      <c r="A20" s="4" t="s">
        <v>171</v>
      </c>
      <c r="B20" s="4" t="s">
        <v>4173</v>
      </c>
      <c r="C20" s="4" t="s">
        <v>4154</v>
      </c>
      <c r="D20" s="4" t="s">
        <v>4148</v>
      </c>
      <c r="E20" s="4" t="s">
        <v>4174</v>
      </c>
      <c r="F20" s="4" t="s">
        <v>4175</v>
      </c>
      <c r="G20" s="4" t="s">
        <v>4063</v>
      </c>
      <c r="H20" s="4" t="s">
        <v>4159</v>
      </c>
      <c r="I20" s="4" t="s">
        <v>4067</v>
      </c>
      <c r="J20" s="4" t="s">
        <v>4176</v>
      </c>
      <c r="K20" s="4" t="s">
        <v>4092</v>
      </c>
      <c r="L20" s="4" t="s">
        <v>4071</v>
      </c>
      <c r="M20" s="2"/>
      <c r="N20" s="2"/>
      <c r="O20" s="2"/>
    </row>
    <row r="21" spans="1:15" s="1" customFormat="1" ht="15.6" x14ac:dyDescent="0.25">
      <c r="A21" s="4" t="s">
        <v>180</v>
      </c>
      <c r="B21" s="4" t="s">
        <v>4177</v>
      </c>
      <c r="C21" s="4" t="s">
        <v>4178</v>
      </c>
      <c r="D21" s="4" t="s">
        <v>4179</v>
      </c>
      <c r="E21" s="4" t="s">
        <v>4108</v>
      </c>
      <c r="F21" s="4" t="s">
        <v>4180</v>
      </c>
      <c r="G21" s="4" t="s">
        <v>4068</v>
      </c>
      <c r="H21" s="4" t="s">
        <v>4065</v>
      </c>
      <c r="I21" s="4" t="s">
        <v>4151</v>
      </c>
      <c r="J21" s="4" t="s">
        <v>4181</v>
      </c>
      <c r="K21" s="4" t="s">
        <v>4182</v>
      </c>
      <c r="L21" s="4" t="s">
        <v>4183</v>
      </c>
      <c r="M21" s="2"/>
      <c r="N21" s="2"/>
      <c r="O21" s="2"/>
    </row>
    <row r="22" spans="1:15" s="1" customFormat="1" ht="15.6" x14ac:dyDescent="0.25">
      <c r="A22" s="4" t="s">
        <v>189</v>
      </c>
      <c r="B22" s="4" t="s">
        <v>4184</v>
      </c>
      <c r="C22" s="4" t="s">
        <v>4066</v>
      </c>
      <c r="D22" s="4" t="s">
        <v>4185</v>
      </c>
      <c r="E22" s="4" t="s">
        <v>4146</v>
      </c>
      <c r="F22" s="4" t="s">
        <v>4135</v>
      </c>
      <c r="G22" s="4" t="s">
        <v>4156</v>
      </c>
      <c r="H22" s="4" t="s">
        <v>4109</v>
      </c>
      <c r="I22" s="4" t="s">
        <v>4186</v>
      </c>
      <c r="J22" s="4" t="s">
        <v>4187</v>
      </c>
      <c r="K22" s="4" t="s">
        <v>4188</v>
      </c>
      <c r="L22" s="4" t="s">
        <v>4189</v>
      </c>
    </row>
    <row r="23" spans="1:15" x14ac:dyDescent="0.2">
      <c r="A23" s="4" t="s">
        <v>198</v>
      </c>
      <c r="B23" s="4" t="s">
        <v>4107</v>
      </c>
      <c r="C23" s="4" t="s">
        <v>4121</v>
      </c>
      <c r="D23" s="4" t="s">
        <v>4190</v>
      </c>
      <c r="E23" s="4" t="s">
        <v>4105</v>
      </c>
      <c r="F23" s="4" t="s">
        <v>4162</v>
      </c>
      <c r="G23" s="4" t="s">
        <v>4087</v>
      </c>
      <c r="H23" s="4" t="s">
        <v>4124</v>
      </c>
      <c r="I23" s="4" t="s">
        <v>4191</v>
      </c>
      <c r="J23" s="4" t="s">
        <v>4192</v>
      </c>
      <c r="K23" s="4" t="s">
        <v>4177</v>
      </c>
      <c r="L23" s="4" t="s">
        <v>4193</v>
      </c>
    </row>
    <row r="24" spans="1:15" x14ac:dyDescent="0.2">
      <c r="A24" s="4" t="s">
        <v>207</v>
      </c>
      <c r="B24" s="4" t="s">
        <v>4135</v>
      </c>
      <c r="C24" s="4" t="s">
        <v>4194</v>
      </c>
      <c r="D24" s="4" t="s">
        <v>4195</v>
      </c>
      <c r="E24" s="4" t="s">
        <v>4108</v>
      </c>
      <c r="F24" s="4" t="s">
        <v>4156</v>
      </c>
      <c r="G24" s="4" t="s">
        <v>4067</v>
      </c>
      <c r="H24" s="4" t="s">
        <v>4108</v>
      </c>
      <c r="I24" s="4" t="s">
        <v>4082</v>
      </c>
      <c r="J24" s="4" t="s">
        <v>4196</v>
      </c>
      <c r="K24" s="4" t="s">
        <v>4193</v>
      </c>
      <c r="L24" s="4" t="s">
        <v>4183</v>
      </c>
    </row>
    <row r="25" spans="1:15" x14ac:dyDescent="0.2">
      <c r="A25" s="4" t="s">
        <v>216</v>
      </c>
      <c r="B25" s="4" t="s">
        <v>4073</v>
      </c>
      <c r="C25" s="4" t="s">
        <v>4176</v>
      </c>
      <c r="D25" s="4" t="s">
        <v>4179</v>
      </c>
      <c r="E25" s="4" t="s">
        <v>4197</v>
      </c>
      <c r="F25" s="4" t="s">
        <v>4067</v>
      </c>
      <c r="G25" s="4" t="s">
        <v>4103</v>
      </c>
      <c r="H25" s="4" t="s">
        <v>4093</v>
      </c>
      <c r="I25" s="4" t="s">
        <v>4102</v>
      </c>
      <c r="J25" s="4" t="s">
        <v>4198</v>
      </c>
      <c r="K25" s="4" t="s">
        <v>4092</v>
      </c>
      <c r="L25" s="4" t="s">
        <v>4199</v>
      </c>
    </row>
    <row r="26" spans="1:15" x14ac:dyDescent="0.2">
      <c r="A26" s="4" t="s">
        <v>225</v>
      </c>
      <c r="B26" s="4" t="s">
        <v>4159</v>
      </c>
      <c r="C26" s="4" t="s">
        <v>4200</v>
      </c>
      <c r="D26" s="4" t="s">
        <v>4201</v>
      </c>
      <c r="E26" s="4" t="s">
        <v>4202</v>
      </c>
      <c r="F26" s="4" t="s">
        <v>4075</v>
      </c>
      <c r="G26" s="4" t="s">
        <v>4156</v>
      </c>
      <c r="H26" s="4" t="s">
        <v>4175</v>
      </c>
      <c r="I26" s="4" t="s">
        <v>4182</v>
      </c>
      <c r="J26" s="4" t="s">
        <v>4203</v>
      </c>
      <c r="K26" s="4" t="s">
        <v>4204</v>
      </c>
      <c r="L26" s="4" t="s">
        <v>4122</v>
      </c>
    </row>
    <row r="27" spans="1:15" x14ac:dyDescent="0.2">
      <c r="A27" s="4" t="s">
        <v>234</v>
      </c>
      <c r="B27" s="4" t="s">
        <v>4111</v>
      </c>
      <c r="C27" s="4" t="s">
        <v>4136</v>
      </c>
      <c r="D27" s="4" t="s">
        <v>4205</v>
      </c>
      <c r="E27" s="4" t="s">
        <v>4206</v>
      </c>
      <c r="F27" s="4" t="s">
        <v>4169</v>
      </c>
      <c r="G27" s="4" t="s">
        <v>4207</v>
      </c>
      <c r="H27" s="4" t="s">
        <v>4093</v>
      </c>
      <c r="I27" s="4" t="s">
        <v>4208</v>
      </c>
      <c r="J27" s="4" t="s">
        <v>4209</v>
      </c>
      <c r="K27" s="4" t="s">
        <v>4210</v>
      </c>
      <c r="L27" s="4" t="s">
        <v>4160</v>
      </c>
    </row>
    <row r="28" spans="1:15" x14ac:dyDescent="0.2">
      <c r="A28" s="4" t="s">
        <v>243</v>
      </c>
      <c r="B28" s="4" t="s">
        <v>4098</v>
      </c>
      <c r="C28" s="4" t="s">
        <v>4165</v>
      </c>
      <c r="D28" s="4" t="s">
        <v>4196</v>
      </c>
      <c r="E28" s="4" t="s">
        <v>4155</v>
      </c>
      <c r="F28" s="4" t="s">
        <v>4114</v>
      </c>
      <c r="G28" s="4" t="s">
        <v>4211</v>
      </c>
      <c r="H28" s="4" t="s">
        <v>4093</v>
      </c>
      <c r="I28" s="4" t="s">
        <v>4212</v>
      </c>
      <c r="J28" s="4" t="s">
        <v>4142</v>
      </c>
      <c r="K28" s="4" t="s">
        <v>4075</v>
      </c>
      <c r="L28" s="4" t="s">
        <v>4211</v>
      </c>
    </row>
    <row r="29" spans="1:15" x14ac:dyDescent="0.2">
      <c r="A29" s="4" t="s">
        <v>252</v>
      </c>
      <c r="B29" s="4" t="s">
        <v>4174</v>
      </c>
      <c r="C29" s="4" t="s">
        <v>4088</v>
      </c>
      <c r="D29" s="4" t="s">
        <v>4213</v>
      </c>
      <c r="E29" s="4" t="s">
        <v>4104</v>
      </c>
      <c r="F29" s="4" t="s">
        <v>4153</v>
      </c>
      <c r="G29" s="4" t="s">
        <v>4112</v>
      </c>
      <c r="H29" s="4" t="s">
        <v>4154</v>
      </c>
      <c r="I29" s="4" t="s">
        <v>4113</v>
      </c>
      <c r="J29" s="4" t="s">
        <v>4214</v>
      </c>
      <c r="K29" s="4" t="s">
        <v>4193</v>
      </c>
      <c r="L29" s="4" t="s">
        <v>4207</v>
      </c>
    </row>
    <row r="30" spans="1:15" x14ac:dyDescent="0.2">
      <c r="A30" s="4" t="s">
        <v>261</v>
      </c>
      <c r="B30" s="4" t="s">
        <v>4070</v>
      </c>
      <c r="C30" s="4" t="s">
        <v>4215</v>
      </c>
      <c r="D30" s="4" t="s">
        <v>4185</v>
      </c>
      <c r="E30" s="4" t="s">
        <v>4104</v>
      </c>
      <c r="F30" s="4" t="s">
        <v>4207</v>
      </c>
      <c r="G30" s="4" t="s">
        <v>4085</v>
      </c>
      <c r="H30" s="4" t="s">
        <v>4216</v>
      </c>
      <c r="I30" s="4" t="s">
        <v>4123</v>
      </c>
      <c r="J30" s="4" t="s">
        <v>4132</v>
      </c>
      <c r="K30" s="4" t="s">
        <v>4169</v>
      </c>
      <c r="L30" s="4" t="s">
        <v>4139</v>
      </c>
    </row>
    <row r="31" spans="1:15" x14ac:dyDescent="0.2">
      <c r="A31" s="4" t="s">
        <v>270</v>
      </c>
      <c r="B31" s="4" t="s">
        <v>4086</v>
      </c>
      <c r="C31" s="4" t="s">
        <v>4190</v>
      </c>
      <c r="D31" s="4" t="s">
        <v>4217</v>
      </c>
      <c r="E31" s="4" t="s">
        <v>4127</v>
      </c>
      <c r="F31" s="4" t="s">
        <v>4087</v>
      </c>
      <c r="G31" s="4" t="s">
        <v>4094</v>
      </c>
      <c r="H31" s="4" t="s">
        <v>4132</v>
      </c>
      <c r="I31" s="4" t="s">
        <v>4132</v>
      </c>
      <c r="J31" s="4" t="s">
        <v>4110</v>
      </c>
      <c r="K31" s="4" t="s">
        <v>4218</v>
      </c>
      <c r="L31" s="4" t="s">
        <v>4145</v>
      </c>
    </row>
    <row r="32" spans="1:15" x14ac:dyDescent="0.2">
      <c r="A32" s="4" t="s">
        <v>279</v>
      </c>
      <c r="B32" s="4" t="s">
        <v>4076</v>
      </c>
      <c r="C32" s="4" t="s">
        <v>4219</v>
      </c>
      <c r="D32" s="4" t="s">
        <v>4220</v>
      </c>
      <c r="E32" s="4" t="s">
        <v>4221</v>
      </c>
      <c r="F32" s="4" t="s">
        <v>4101</v>
      </c>
      <c r="G32" s="4" t="s">
        <v>4098</v>
      </c>
      <c r="H32" s="4" t="s">
        <v>4209</v>
      </c>
      <c r="I32" s="4" t="s">
        <v>4217</v>
      </c>
      <c r="J32" s="4" t="s">
        <v>4222</v>
      </c>
      <c r="K32" s="4" t="s">
        <v>4223</v>
      </c>
      <c r="L32" s="4" t="s">
        <v>4130</v>
      </c>
    </row>
    <row r="33" spans="1:12" x14ac:dyDescent="0.2">
      <c r="A33" s="4" t="s">
        <v>288</v>
      </c>
      <c r="B33" s="4" t="s">
        <v>4151</v>
      </c>
      <c r="C33" s="4" t="s">
        <v>4224</v>
      </c>
      <c r="D33" s="4" t="s">
        <v>4178</v>
      </c>
      <c r="E33" s="4" t="s">
        <v>4148</v>
      </c>
      <c r="F33" s="4" t="s">
        <v>4225</v>
      </c>
      <c r="G33" s="4" t="s">
        <v>4226</v>
      </c>
      <c r="H33" s="4" t="s">
        <v>4227</v>
      </c>
      <c r="I33" s="4" t="s">
        <v>4228</v>
      </c>
      <c r="J33" s="4" t="s">
        <v>4229</v>
      </c>
      <c r="K33" s="4" t="s">
        <v>4204</v>
      </c>
      <c r="L33" s="4" t="s">
        <v>4137</v>
      </c>
    </row>
    <row r="34" spans="1:12" x14ac:dyDescent="0.2">
      <c r="A34" s="4" t="s">
        <v>297</v>
      </c>
      <c r="B34" s="4" t="s">
        <v>4150</v>
      </c>
      <c r="C34" s="4" t="s">
        <v>4181</v>
      </c>
      <c r="D34" s="4" t="s">
        <v>4200</v>
      </c>
      <c r="E34" s="4" t="s">
        <v>4126</v>
      </c>
      <c r="F34" s="4" t="s">
        <v>4115</v>
      </c>
      <c r="G34" s="4" t="s">
        <v>4230</v>
      </c>
      <c r="H34" s="4" t="s">
        <v>4227</v>
      </c>
      <c r="I34" s="4" t="s">
        <v>4170</v>
      </c>
      <c r="J34" s="4" t="s">
        <v>4231</v>
      </c>
      <c r="K34" s="4" t="s">
        <v>4158</v>
      </c>
      <c r="L34" s="4" t="s">
        <v>4120</v>
      </c>
    </row>
    <row r="35" spans="1:12" x14ac:dyDescent="0.2">
      <c r="A35" s="4" t="s">
        <v>298</v>
      </c>
      <c r="B35" s="4" t="s">
        <v>4193</v>
      </c>
      <c r="C35" s="4" t="s">
        <v>4195</v>
      </c>
      <c r="D35" s="4" t="s">
        <v>4117</v>
      </c>
      <c r="E35" s="4" t="s">
        <v>4198</v>
      </c>
      <c r="F35" s="4" t="s">
        <v>4232</v>
      </c>
      <c r="G35" s="4" t="s">
        <v>4146</v>
      </c>
      <c r="H35" s="4" t="s">
        <v>4157</v>
      </c>
      <c r="I35" s="4" t="s">
        <v>4170</v>
      </c>
      <c r="J35" s="4" t="s">
        <v>4201</v>
      </c>
      <c r="K35" s="4" t="s">
        <v>4233</v>
      </c>
      <c r="L35" s="4" t="s">
        <v>4230</v>
      </c>
    </row>
    <row r="36" spans="1:12" x14ac:dyDescent="0.2">
      <c r="A36" s="4" t="s">
        <v>299</v>
      </c>
      <c r="B36" s="4" t="s">
        <v>4147</v>
      </c>
      <c r="C36" s="4" t="s">
        <v>4234</v>
      </c>
      <c r="D36" s="4" t="s">
        <v>4109</v>
      </c>
      <c r="E36" s="4" t="s">
        <v>4126</v>
      </c>
      <c r="F36" s="4" t="s">
        <v>4235</v>
      </c>
      <c r="G36" s="4" t="s">
        <v>4130</v>
      </c>
      <c r="H36" s="4" t="s">
        <v>4142</v>
      </c>
      <c r="I36" s="4" t="s">
        <v>4236</v>
      </c>
      <c r="J36" s="4" t="s">
        <v>4237</v>
      </c>
      <c r="K36" s="4" t="s">
        <v>4238</v>
      </c>
      <c r="L36" s="4" t="s">
        <v>4239</v>
      </c>
    </row>
    <row r="37" spans="1:12" x14ac:dyDescent="0.2">
      <c r="A37" s="4" t="s">
        <v>300</v>
      </c>
      <c r="B37" s="4" t="s">
        <v>4240</v>
      </c>
      <c r="C37" s="4" t="s">
        <v>4241</v>
      </c>
      <c r="D37" s="4" t="s">
        <v>4197</v>
      </c>
      <c r="E37" s="4" t="s">
        <v>4242</v>
      </c>
      <c r="F37" s="4" t="s">
        <v>4082</v>
      </c>
      <c r="G37" s="4" t="s">
        <v>4243</v>
      </c>
      <c r="H37" s="4" t="s">
        <v>4126</v>
      </c>
      <c r="I37" s="4" t="s">
        <v>4244</v>
      </c>
      <c r="J37" s="4" t="s">
        <v>4181</v>
      </c>
      <c r="K37" s="4" t="s">
        <v>4245</v>
      </c>
      <c r="L37" s="4" t="s">
        <v>4222</v>
      </c>
    </row>
    <row r="38" spans="1:12" x14ac:dyDescent="0.2">
      <c r="A38" s="4" t="s">
        <v>301</v>
      </c>
      <c r="B38" s="4" t="s">
        <v>4182</v>
      </c>
      <c r="C38" s="4" t="s">
        <v>4246</v>
      </c>
      <c r="D38" s="4" t="s">
        <v>4091</v>
      </c>
      <c r="E38" s="4" t="s">
        <v>4247</v>
      </c>
      <c r="F38" s="4" t="s">
        <v>4113</v>
      </c>
      <c r="G38" s="4" t="s">
        <v>4198</v>
      </c>
      <c r="H38" s="4" t="s">
        <v>4248</v>
      </c>
      <c r="I38" s="4" t="s">
        <v>4249</v>
      </c>
      <c r="J38" s="4" t="s">
        <v>4250</v>
      </c>
      <c r="K38" s="4" t="s">
        <v>4153</v>
      </c>
      <c r="L38" s="4" t="s">
        <v>4217</v>
      </c>
    </row>
    <row r="39" spans="1:12" x14ac:dyDescent="0.2">
      <c r="A39" s="4" t="s">
        <v>302</v>
      </c>
      <c r="B39" s="4" t="s">
        <v>4251</v>
      </c>
      <c r="C39" s="4" t="s">
        <v>4252</v>
      </c>
      <c r="D39" s="4" t="s">
        <v>4139</v>
      </c>
      <c r="E39" s="4" t="s">
        <v>4247</v>
      </c>
      <c r="F39" s="4" t="s">
        <v>4072</v>
      </c>
      <c r="G39" s="4" t="s">
        <v>4196</v>
      </c>
      <c r="H39" s="4" t="s">
        <v>4253</v>
      </c>
      <c r="I39" s="4" t="s">
        <v>4190</v>
      </c>
      <c r="J39" s="4" t="s">
        <v>4231</v>
      </c>
      <c r="K39" s="4" t="s">
        <v>4212</v>
      </c>
      <c r="L39" s="4" t="s">
        <v>4254</v>
      </c>
    </row>
    <row r="42" spans="1:12" x14ac:dyDescent="0.2">
      <c r="A42" s="5" t="s">
        <v>0</v>
      </c>
      <c r="B42" s="3" t="s">
        <v>4052</v>
      </c>
      <c r="C42" s="3" t="s">
        <v>4053</v>
      </c>
      <c r="D42" s="3" t="s">
        <v>4054</v>
      </c>
      <c r="E42" s="3" t="s">
        <v>4055</v>
      </c>
      <c r="F42" s="3" t="s">
        <v>4056</v>
      </c>
      <c r="G42" s="3" t="s">
        <v>4057</v>
      </c>
      <c r="H42" s="3" t="s">
        <v>4058</v>
      </c>
      <c r="I42" s="3" t="s">
        <v>4059</v>
      </c>
      <c r="J42" s="3" t="s">
        <v>4060</v>
      </c>
      <c r="K42" s="3" t="s">
        <v>4061</v>
      </c>
      <c r="L42" s="3" t="s">
        <v>4062</v>
      </c>
    </row>
    <row r="43" spans="1:12" x14ac:dyDescent="0.2">
      <c r="A43" s="6">
        <f>DATEVALUE(A2)</f>
        <v>45289</v>
      </c>
      <c r="B43" s="7">
        <f>B2/$B$2-1</f>
        <v>0</v>
      </c>
      <c r="C43" s="7">
        <f>C2/$C$2-1</f>
        <v>0</v>
      </c>
      <c r="D43" s="7">
        <f>D2/$D$2-1</f>
        <v>0</v>
      </c>
      <c r="E43" s="7">
        <f>E2/$E$2-1</f>
        <v>0</v>
      </c>
      <c r="F43" s="7">
        <f>F2/$F$2-1</f>
        <v>0</v>
      </c>
      <c r="G43" s="7">
        <f>G2/$G$2-1</f>
        <v>0</v>
      </c>
      <c r="H43" s="7">
        <f>H2/$H$2-1</f>
        <v>0</v>
      </c>
      <c r="I43" s="7">
        <f>I2/$I$2-1</f>
        <v>0</v>
      </c>
      <c r="J43" s="7">
        <f>J2/$J$2-1</f>
        <v>0</v>
      </c>
      <c r="K43" s="7">
        <f>K2/$K$2-1</f>
        <v>0</v>
      </c>
      <c r="L43" s="7">
        <f>L2/$L$2-1</f>
        <v>0</v>
      </c>
    </row>
    <row r="44" spans="1:12" x14ac:dyDescent="0.2">
      <c r="A44" s="6">
        <f t="shared" ref="A44:A64" si="0">DATEVALUE(A3)</f>
        <v>45293</v>
      </c>
      <c r="B44" s="7">
        <f t="shared" ref="B44:B80" si="1">B3/$B$2-1</f>
        <v>1.7000000000000348E-3</v>
      </c>
      <c r="C44" s="7">
        <f t="shared" ref="C44:C80" si="2">C3/$C$2-1</f>
        <v>-3.4999999999999476E-3</v>
      </c>
      <c r="D44" s="7">
        <f t="shared" ref="D44:D80" si="3">D3/$D$2-1</f>
        <v>-1.2999999999999678E-3</v>
      </c>
      <c r="E44" s="7">
        <f t="shared" ref="E44:E80" si="4">E3/$E$2-1</f>
        <v>1.3000000000000789E-3</v>
      </c>
      <c r="F44" s="7">
        <f t="shared" ref="F44:F80" si="5">F3/$F$2-1</f>
        <v>-1.2999999999999678E-3</v>
      </c>
      <c r="G44" s="7">
        <f t="shared" ref="G44:G80" si="6">G3/$G$2-1</f>
        <v>1.8000000000000238E-3</v>
      </c>
      <c r="H44" s="7">
        <f t="shared" ref="H44:H80" si="7">H3/$H$2-1</f>
        <v>8.9999999999990088E-4</v>
      </c>
      <c r="I44" s="7">
        <f t="shared" ref="I44:I80" si="8">I3/$I$2-1</f>
        <v>-3.4999999999999476E-3</v>
      </c>
      <c r="J44" s="7">
        <f t="shared" ref="J44:J80" si="9">J3/$J$2-1</f>
        <v>1.9999999999997797E-4</v>
      </c>
      <c r="K44" s="7">
        <f t="shared" ref="K44:K80" si="10">K3/$K$2-1</f>
        <v>-1.2999999999999678E-3</v>
      </c>
      <c r="L44" s="7">
        <f t="shared" ref="L44:L80" si="11">L3/$L$2-1</f>
        <v>2.2999999999999687E-3</v>
      </c>
    </row>
    <row r="45" spans="1:12" x14ac:dyDescent="0.2">
      <c r="A45" s="6">
        <f t="shared" si="0"/>
        <v>45294</v>
      </c>
      <c r="B45" s="7">
        <f t="shared" si="1"/>
        <v>4.4999999999999485E-3</v>
      </c>
      <c r="C45" s="7">
        <f t="shared" si="2"/>
        <v>-2.3999999999999577E-3</v>
      </c>
      <c r="D45" s="7">
        <f t="shared" si="3"/>
        <v>-9.000000000000119E-4</v>
      </c>
      <c r="E45" s="7">
        <f t="shared" si="4"/>
        <v>1.8000000000000238E-3</v>
      </c>
      <c r="F45" s="7">
        <f t="shared" si="5"/>
        <v>1.9999999999997797E-4</v>
      </c>
      <c r="G45" s="7">
        <f t="shared" si="6"/>
        <v>4.8999999999999044E-3</v>
      </c>
      <c r="H45" s="7">
        <f t="shared" si="7"/>
        <v>-1.9999999999997797E-4</v>
      </c>
      <c r="I45" s="7">
        <f t="shared" si="8"/>
        <v>-2.3999999999999577E-3</v>
      </c>
      <c r="J45" s="7">
        <f t="shared" si="9"/>
        <v>-1.3999999999999568E-3</v>
      </c>
      <c r="K45" s="7">
        <f t="shared" si="10"/>
        <v>1.9999999999997797E-4</v>
      </c>
      <c r="L45" s="7">
        <f t="shared" si="11"/>
        <v>2.8999999999999027E-3</v>
      </c>
    </row>
    <row r="46" spans="1:12" x14ac:dyDescent="0.2">
      <c r="A46" s="6">
        <f t="shared" si="0"/>
        <v>45295</v>
      </c>
      <c r="B46" s="7">
        <f t="shared" si="1"/>
        <v>3.7000000000000366E-3</v>
      </c>
      <c r="C46" s="7">
        <f t="shared" si="2"/>
        <v>-6.9000000000000172E-3</v>
      </c>
      <c r="D46" s="7">
        <f t="shared" si="3"/>
        <v>3.1000000000001027E-3</v>
      </c>
      <c r="E46" s="7">
        <f t="shared" si="4"/>
        <v>-9.000000000000119E-4</v>
      </c>
      <c r="F46" s="7">
        <f t="shared" si="5"/>
        <v>-1.3999999999999568E-3</v>
      </c>
      <c r="G46" s="7">
        <f t="shared" si="6"/>
        <v>2.3999999999999577E-3</v>
      </c>
      <c r="H46" s="7">
        <f t="shared" si="7"/>
        <v>-1.0000000000000009E-3</v>
      </c>
      <c r="I46" s="7">
        <f t="shared" si="8"/>
        <v>-6.9000000000000172E-3</v>
      </c>
      <c r="J46" s="7">
        <f t="shared" si="9"/>
        <v>3.9999999999995595E-4</v>
      </c>
      <c r="K46" s="7">
        <f t="shared" si="10"/>
        <v>-1.6000000000000458E-3</v>
      </c>
      <c r="L46" s="7">
        <f t="shared" si="11"/>
        <v>-1.9000000000000128E-3</v>
      </c>
    </row>
    <row r="47" spans="1:12" x14ac:dyDescent="0.2">
      <c r="A47" s="6">
        <f t="shared" si="0"/>
        <v>45296</v>
      </c>
      <c r="B47" s="7">
        <f t="shared" si="1"/>
        <v>3.3000000000000806E-3</v>
      </c>
      <c r="C47" s="7">
        <f t="shared" si="2"/>
        <v>-6.6000000000000503E-3</v>
      </c>
      <c r="D47" s="7">
        <f t="shared" si="3"/>
        <v>1.1000000000001009E-3</v>
      </c>
      <c r="E47" s="7">
        <f t="shared" si="4"/>
        <v>-2.0999999999999908E-3</v>
      </c>
      <c r="F47" s="7">
        <f t="shared" si="5"/>
        <v>-2.4999999999999467E-3</v>
      </c>
      <c r="G47" s="7">
        <f t="shared" si="6"/>
        <v>4.0999999999999925E-3</v>
      </c>
      <c r="H47" s="7">
        <f t="shared" si="7"/>
        <v>0</v>
      </c>
      <c r="I47" s="7">
        <f t="shared" si="8"/>
        <v>-4.8000000000000265E-3</v>
      </c>
      <c r="J47" s="7">
        <f t="shared" si="9"/>
        <v>-1.0999999999999899E-3</v>
      </c>
      <c r="K47" s="7">
        <f t="shared" si="10"/>
        <v>-2.8000000000000247E-3</v>
      </c>
      <c r="L47" s="7">
        <f t="shared" si="11"/>
        <v>-6.0000000000004494E-4</v>
      </c>
    </row>
    <row r="48" spans="1:12" x14ac:dyDescent="0.2">
      <c r="A48" s="6">
        <f t="shared" si="0"/>
        <v>45299</v>
      </c>
      <c r="B48" s="7">
        <f t="shared" si="1"/>
        <v>2.2999999999999687E-3</v>
      </c>
      <c r="C48" s="7">
        <f t="shared" si="2"/>
        <v>-5.9000000000000163E-3</v>
      </c>
      <c r="D48" s="7">
        <f t="shared" si="3"/>
        <v>-3.1999999999999806E-3</v>
      </c>
      <c r="E48" s="7">
        <f t="shared" si="4"/>
        <v>-4.9999999999994493E-4</v>
      </c>
      <c r="F48" s="7">
        <f t="shared" si="5"/>
        <v>-2.1999999999999797E-3</v>
      </c>
      <c r="G48" s="7">
        <f t="shared" si="6"/>
        <v>6.0000000000000053E-3</v>
      </c>
      <c r="H48" s="7">
        <f t="shared" si="7"/>
        <v>2.5999999999999357E-3</v>
      </c>
      <c r="I48" s="7">
        <f t="shared" si="8"/>
        <v>7.9999999999991189E-4</v>
      </c>
      <c r="J48" s="7">
        <f t="shared" si="9"/>
        <v>-3.6000000000000476E-3</v>
      </c>
      <c r="K48" s="7">
        <f t="shared" si="10"/>
        <v>-2.3999999999999577E-3</v>
      </c>
      <c r="L48" s="7">
        <f t="shared" si="11"/>
        <v>-1.0000000000000009E-3</v>
      </c>
    </row>
    <row r="49" spans="1:12" x14ac:dyDescent="0.2">
      <c r="A49" s="6">
        <f t="shared" si="0"/>
        <v>45300</v>
      </c>
      <c r="B49" s="7">
        <f t="shared" si="1"/>
        <v>8.9999999999990088E-4</v>
      </c>
      <c r="C49" s="7">
        <f t="shared" si="2"/>
        <v>-7.0000000000000062E-3</v>
      </c>
      <c r="D49" s="7">
        <f t="shared" si="3"/>
        <v>-4.0999999999999925E-3</v>
      </c>
      <c r="E49" s="7">
        <f t="shared" si="4"/>
        <v>3.9999999999995595E-4</v>
      </c>
      <c r="F49" s="7">
        <f t="shared" si="5"/>
        <v>-3.6000000000000476E-3</v>
      </c>
      <c r="G49" s="7">
        <f t="shared" si="6"/>
        <v>7.5000000000000622E-3</v>
      </c>
      <c r="H49" s="7">
        <f t="shared" si="7"/>
        <v>2.5999999999999357E-3</v>
      </c>
      <c r="I49" s="7">
        <f t="shared" si="8"/>
        <v>-4.9999999999994493E-4</v>
      </c>
      <c r="J49" s="7">
        <f t="shared" si="9"/>
        <v>-5.0000000000000044E-3</v>
      </c>
      <c r="K49" s="7">
        <f t="shared" si="10"/>
        <v>-3.9000000000000146E-3</v>
      </c>
      <c r="L49" s="7">
        <f t="shared" si="11"/>
        <v>0</v>
      </c>
    </row>
    <row r="50" spans="1:12" x14ac:dyDescent="0.2">
      <c r="A50" s="6">
        <f t="shared" si="0"/>
        <v>45301</v>
      </c>
      <c r="B50" s="7">
        <f t="shared" si="1"/>
        <v>-9.000000000000119E-4</v>
      </c>
      <c r="C50" s="7">
        <f t="shared" si="2"/>
        <v>-7.2999999999999732E-3</v>
      </c>
      <c r="D50" s="7">
        <f t="shared" si="3"/>
        <v>-3.3999999999999586E-3</v>
      </c>
      <c r="E50" s="7">
        <f t="shared" si="4"/>
        <v>-1.6000000000000458E-3</v>
      </c>
      <c r="F50" s="7">
        <f t="shared" si="5"/>
        <v>2.4999999999999467E-3</v>
      </c>
      <c r="G50" s="7">
        <f t="shared" si="6"/>
        <v>4.5999999999999375E-3</v>
      </c>
      <c r="H50" s="7">
        <f t="shared" si="7"/>
        <v>3.2000000000000917E-3</v>
      </c>
      <c r="I50" s="7">
        <f t="shared" si="8"/>
        <v>4.2999999999999705E-3</v>
      </c>
      <c r="J50" s="7">
        <f t="shared" si="9"/>
        <v>-3.6000000000000476E-3</v>
      </c>
      <c r="K50" s="7">
        <f t="shared" si="10"/>
        <v>2.9999999999996696E-4</v>
      </c>
      <c r="L50" s="7">
        <f t="shared" si="11"/>
        <v>-4.2999999999999705E-3</v>
      </c>
    </row>
    <row r="51" spans="1:12" x14ac:dyDescent="0.2">
      <c r="A51" s="6">
        <f t="shared" si="0"/>
        <v>45302</v>
      </c>
      <c r="B51" s="7">
        <f t="shared" si="1"/>
        <v>-1.1999999999999789E-3</v>
      </c>
      <c r="C51" s="7">
        <f t="shared" si="2"/>
        <v>-1.2399999999999967E-2</v>
      </c>
      <c r="D51" s="7">
        <f t="shared" si="3"/>
        <v>-5.6000000000000494E-3</v>
      </c>
      <c r="E51" s="7">
        <f t="shared" si="4"/>
        <v>3.9999999999995595E-4</v>
      </c>
      <c r="F51" s="7">
        <f t="shared" si="5"/>
        <v>-2.7000000000000357E-3</v>
      </c>
      <c r="G51" s="7">
        <f t="shared" si="6"/>
        <v>1.6000000000000458E-3</v>
      </c>
      <c r="H51" s="7">
        <f t="shared" si="7"/>
        <v>4.2999999999999705E-3</v>
      </c>
      <c r="I51" s="7">
        <f t="shared" si="8"/>
        <v>-1.9000000000000128E-3</v>
      </c>
      <c r="J51" s="7">
        <f t="shared" si="9"/>
        <v>-2.6000000000000467E-3</v>
      </c>
      <c r="K51" s="7">
        <f t="shared" si="10"/>
        <v>-1.2999999999999678E-3</v>
      </c>
      <c r="L51" s="7">
        <f t="shared" si="11"/>
        <v>-4.6000000000000485E-3</v>
      </c>
    </row>
    <row r="52" spans="1:12" x14ac:dyDescent="0.2">
      <c r="A52" s="6">
        <f t="shared" si="0"/>
        <v>45303</v>
      </c>
      <c r="B52" s="7">
        <f t="shared" si="1"/>
        <v>5.9999999999993392E-4</v>
      </c>
      <c r="C52" s="7">
        <f t="shared" si="2"/>
        <v>-1.0399999999999965E-2</v>
      </c>
      <c r="D52" s="7">
        <f t="shared" si="3"/>
        <v>-6.0999999999999943E-3</v>
      </c>
      <c r="E52" s="7">
        <f t="shared" si="4"/>
        <v>-1.9000000000000128E-3</v>
      </c>
      <c r="F52" s="7">
        <f t="shared" si="5"/>
        <v>-7.0000000000003393E-4</v>
      </c>
      <c r="G52" s="7">
        <f t="shared" si="6"/>
        <v>9.9999999999988987E-4</v>
      </c>
      <c r="H52" s="7">
        <f t="shared" si="7"/>
        <v>4.5999999999999375E-3</v>
      </c>
      <c r="I52" s="7">
        <f t="shared" si="8"/>
        <v>1.3000000000000789E-3</v>
      </c>
      <c r="J52" s="7">
        <f t="shared" si="9"/>
        <v>-3.0000000000000027E-3</v>
      </c>
      <c r="K52" s="7">
        <f t="shared" si="10"/>
        <v>1.8000000000000238E-3</v>
      </c>
      <c r="L52" s="7">
        <f t="shared" si="11"/>
        <v>-4.7000000000000375E-3</v>
      </c>
    </row>
    <row r="53" spans="1:12" x14ac:dyDescent="0.2">
      <c r="A53" s="6">
        <f t="shared" si="0"/>
        <v>45306</v>
      </c>
      <c r="B53" s="7">
        <f t="shared" si="1"/>
        <v>1.9999999999997797E-4</v>
      </c>
      <c r="C53" s="7">
        <f t="shared" si="2"/>
        <v>-9.000000000000008E-3</v>
      </c>
      <c r="D53" s="7">
        <f t="shared" si="3"/>
        <v>-6.0999999999999943E-3</v>
      </c>
      <c r="E53" s="7">
        <f t="shared" si="4"/>
        <v>-2.1999999999999797E-3</v>
      </c>
      <c r="F53" s="7">
        <f t="shared" si="5"/>
        <v>-9.000000000000119E-4</v>
      </c>
      <c r="G53" s="7">
        <f t="shared" si="6"/>
        <v>6.9999999999992291E-4</v>
      </c>
      <c r="H53" s="7">
        <f t="shared" si="7"/>
        <v>3.9000000000000146E-3</v>
      </c>
      <c r="I53" s="7">
        <f t="shared" si="8"/>
        <v>1.4000000000000679E-3</v>
      </c>
      <c r="J53" s="7">
        <f t="shared" si="9"/>
        <v>-5.7000000000000384E-3</v>
      </c>
      <c r="K53" s="7">
        <f t="shared" si="10"/>
        <v>2.4999999999999467E-3</v>
      </c>
      <c r="L53" s="7">
        <f t="shared" si="11"/>
        <v>-4.3999999999999595E-3</v>
      </c>
    </row>
    <row r="54" spans="1:12" x14ac:dyDescent="0.2">
      <c r="A54" s="6">
        <f t="shared" si="0"/>
        <v>45307</v>
      </c>
      <c r="B54" s="7">
        <f t="shared" si="1"/>
        <v>-1.9999999999997797E-4</v>
      </c>
      <c r="C54" s="7">
        <f t="shared" si="2"/>
        <v>-1.0399999999999965E-2</v>
      </c>
      <c r="D54" s="7">
        <f t="shared" si="3"/>
        <v>-6.0000000000000053E-3</v>
      </c>
      <c r="E54" s="7">
        <f t="shared" si="4"/>
        <v>-3.6000000000000476E-3</v>
      </c>
      <c r="F54" s="7">
        <f t="shared" si="5"/>
        <v>-1.3999999999999568E-3</v>
      </c>
      <c r="G54" s="7">
        <f t="shared" si="6"/>
        <v>-3.9999999999995595E-4</v>
      </c>
      <c r="H54" s="7">
        <f t="shared" si="7"/>
        <v>5.1000000000001044E-3</v>
      </c>
      <c r="I54" s="7">
        <f t="shared" si="8"/>
        <v>9.9999999999988987E-5</v>
      </c>
      <c r="J54" s="7">
        <f t="shared" si="9"/>
        <v>-5.9000000000000163E-3</v>
      </c>
      <c r="K54" s="7">
        <f t="shared" si="10"/>
        <v>2.2999999999999687E-3</v>
      </c>
      <c r="L54" s="7">
        <f t="shared" si="11"/>
        <v>-4.7000000000000375E-3</v>
      </c>
    </row>
    <row r="55" spans="1:12" x14ac:dyDescent="0.2">
      <c r="A55" s="6">
        <f t="shared" si="0"/>
        <v>45308</v>
      </c>
      <c r="B55" s="7">
        <f t="shared" si="1"/>
        <v>1.9999999999997797E-4</v>
      </c>
      <c r="C55" s="7">
        <f t="shared" si="2"/>
        <v>-9.4999999999999529E-3</v>
      </c>
      <c r="D55" s="7">
        <f t="shared" si="3"/>
        <v>-6.0999999999999943E-3</v>
      </c>
      <c r="E55" s="7">
        <f t="shared" si="4"/>
        <v>-3.2999999999999696E-3</v>
      </c>
      <c r="F55" s="7">
        <f t="shared" si="5"/>
        <v>2.9999999999998916E-3</v>
      </c>
      <c r="G55" s="7">
        <f t="shared" si="6"/>
        <v>-9.9999999999988987E-5</v>
      </c>
      <c r="H55" s="7">
        <f t="shared" si="7"/>
        <v>3.9000000000000146E-3</v>
      </c>
      <c r="I55" s="7">
        <f t="shared" si="8"/>
        <v>6.9999999999992291E-4</v>
      </c>
      <c r="J55" s="7">
        <f t="shared" si="9"/>
        <v>-7.3999999999999622E-3</v>
      </c>
      <c r="K55" s="7">
        <f t="shared" si="10"/>
        <v>5.3000000000000824E-3</v>
      </c>
      <c r="L55" s="7">
        <f t="shared" si="11"/>
        <v>-4.8000000000000265E-3</v>
      </c>
    </row>
    <row r="56" spans="1:12" x14ac:dyDescent="0.2">
      <c r="A56" s="6">
        <f t="shared" si="0"/>
        <v>45309</v>
      </c>
      <c r="B56" s="7">
        <f t="shared" si="1"/>
        <v>3.3000000000000806E-3</v>
      </c>
      <c r="C56" s="7">
        <f t="shared" si="2"/>
        <v>-8.1999999999999851E-3</v>
      </c>
      <c r="D56" s="7">
        <f t="shared" si="3"/>
        <v>-7.3999999999999622E-3</v>
      </c>
      <c r="E56" s="7">
        <f t="shared" si="4"/>
        <v>-4.1999999999999815E-3</v>
      </c>
      <c r="F56" s="7">
        <f t="shared" si="5"/>
        <v>9.9999999999988987E-4</v>
      </c>
      <c r="G56" s="7">
        <f t="shared" si="6"/>
        <v>5.9999999999993392E-4</v>
      </c>
      <c r="H56" s="7">
        <f t="shared" si="7"/>
        <v>4.9999999999998934E-3</v>
      </c>
      <c r="I56" s="7">
        <f t="shared" si="8"/>
        <v>2.0000000000000018E-3</v>
      </c>
      <c r="J56" s="7">
        <f t="shared" si="9"/>
        <v>-7.9000000000000181E-3</v>
      </c>
      <c r="K56" s="7">
        <f t="shared" si="10"/>
        <v>5.2000000000000934E-3</v>
      </c>
      <c r="L56" s="7">
        <f t="shared" si="11"/>
        <v>-2.6000000000000467E-3</v>
      </c>
    </row>
    <row r="57" spans="1:12" x14ac:dyDescent="0.2">
      <c r="A57" s="6">
        <f t="shared" si="0"/>
        <v>45310</v>
      </c>
      <c r="B57" s="7">
        <f t="shared" si="1"/>
        <v>2.4999999999999467E-3</v>
      </c>
      <c r="C57" s="7">
        <f t="shared" si="2"/>
        <v>-7.0999999999999952E-3</v>
      </c>
      <c r="D57" s="7">
        <f t="shared" si="3"/>
        <v>-7.0000000000000062E-3</v>
      </c>
      <c r="E57" s="7">
        <f t="shared" si="4"/>
        <v>-4.0000000000000036E-3</v>
      </c>
      <c r="F57" s="7">
        <f t="shared" si="5"/>
        <v>2.5999999999999357E-3</v>
      </c>
      <c r="G57" s="7">
        <f t="shared" si="6"/>
        <v>2.9999999999996696E-4</v>
      </c>
      <c r="H57" s="7">
        <f t="shared" si="7"/>
        <v>2.7999999999999137E-3</v>
      </c>
      <c r="I57" s="7">
        <f t="shared" si="8"/>
        <v>3.1000000000001027E-3</v>
      </c>
      <c r="J57" s="7">
        <f t="shared" si="9"/>
        <v>-7.8000000000000291E-3</v>
      </c>
      <c r="K57" s="7">
        <f t="shared" si="10"/>
        <v>6.5999999999999392E-3</v>
      </c>
      <c r="L57" s="7">
        <f t="shared" si="11"/>
        <v>-2.2999999999999687E-3</v>
      </c>
    </row>
    <row r="58" spans="1:12" x14ac:dyDescent="0.2">
      <c r="A58" s="6">
        <f t="shared" si="0"/>
        <v>45313</v>
      </c>
      <c r="B58" s="7">
        <f t="shared" si="1"/>
        <v>1.5000000000000568E-3</v>
      </c>
      <c r="C58" s="7">
        <f t="shared" si="2"/>
        <v>-5.9000000000000163E-3</v>
      </c>
      <c r="D58" s="7">
        <f t="shared" si="3"/>
        <v>-8.600000000000052E-3</v>
      </c>
      <c r="E58" s="7">
        <f t="shared" si="4"/>
        <v>-2.4999999999999467E-3</v>
      </c>
      <c r="F58" s="7">
        <f t="shared" si="5"/>
        <v>3.4000000000000696E-3</v>
      </c>
      <c r="G58" s="7">
        <f t="shared" si="6"/>
        <v>2.9999999999998916E-3</v>
      </c>
      <c r="H58" s="7">
        <f t="shared" si="7"/>
        <v>2.3999999999999577E-3</v>
      </c>
      <c r="I58" s="7">
        <f t="shared" si="8"/>
        <v>2.0999999999999908E-3</v>
      </c>
      <c r="J58" s="7">
        <f t="shared" si="9"/>
        <v>-9.000000000000008E-3</v>
      </c>
      <c r="K58" s="7">
        <f t="shared" si="10"/>
        <v>5.9000000000000163E-3</v>
      </c>
      <c r="L58" s="7">
        <f t="shared" si="11"/>
        <v>-1.9999999999997797E-4</v>
      </c>
    </row>
    <row r="59" spans="1:12" x14ac:dyDescent="0.2">
      <c r="A59" s="6">
        <f t="shared" si="0"/>
        <v>45314</v>
      </c>
      <c r="B59" s="7">
        <f t="shared" si="1"/>
        <v>2.7999999999999137E-3</v>
      </c>
      <c r="C59" s="7">
        <f t="shared" si="2"/>
        <v>-6.2999999999999723E-3</v>
      </c>
      <c r="D59" s="7">
        <f t="shared" si="3"/>
        <v>-8.600000000000052E-3</v>
      </c>
      <c r="E59" s="7">
        <f t="shared" si="4"/>
        <v>-3.0999999999999917E-3</v>
      </c>
      <c r="F59" s="7">
        <f t="shared" si="5"/>
        <v>5.9999999999993392E-4</v>
      </c>
      <c r="G59" s="7">
        <f t="shared" si="6"/>
        <v>-8.0000000000002292E-4</v>
      </c>
      <c r="H59" s="7">
        <f t="shared" si="7"/>
        <v>2.3999999999999577E-3</v>
      </c>
      <c r="I59" s="7">
        <f t="shared" si="8"/>
        <v>1.6000000000000458E-3</v>
      </c>
      <c r="J59" s="7">
        <f t="shared" si="9"/>
        <v>-9.6000000000000529E-3</v>
      </c>
      <c r="K59" s="7">
        <f t="shared" si="10"/>
        <v>4.6999999999999265E-3</v>
      </c>
      <c r="L59" s="7">
        <f t="shared" si="11"/>
        <v>-1.9999999999997797E-4</v>
      </c>
    </row>
    <row r="60" spans="1:12" x14ac:dyDescent="0.2">
      <c r="A60" s="6">
        <f t="shared" si="0"/>
        <v>45315</v>
      </c>
      <c r="B60" s="7">
        <f t="shared" si="1"/>
        <v>4.9999999999998934E-3</v>
      </c>
      <c r="C60" s="7">
        <f t="shared" si="2"/>
        <v>-7.0000000000000062E-3</v>
      </c>
      <c r="D60" s="7">
        <f t="shared" si="3"/>
        <v>-9.199999999999986E-3</v>
      </c>
      <c r="E60" s="7">
        <f t="shared" si="4"/>
        <v>-1.6000000000000458E-3</v>
      </c>
      <c r="F60" s="7">
        <f t="shared" si="5"/>
        <v>-4.6000000000000485E-3</v>
      </c>
      <c r="G60" s="7">
        <f t="shared" si="6"/>
        <v>-1.3999999999999568E-3</v>
      </c>
      <c r="H60" s="7">
        <f t="shared" si="7"/>
        <v>-3.9999999999995595E-4</v>
      </c>
      <c r="I60" s="7">
        <f t="shared" si="8"/>
        <v>1.9000000000000128E-3</v>
      </c>
      <c r="J60" s="7">
        <f t="shared" si="9"/>
        <v>-7.7000000000000401E-3</v>
      </c>
      <c r="K60" s="7">
        <f t="shared" si="10"/>
        <v>3.2000000000000917E-3</v>
      </c>
      <c r="L60" s="7">
        <f t="shared" si="11"/>
        <v>8.9999999999990088E-4</v>
      </c>
    </row>
    <row r="61" spans="1:12" x14ac:dyDescent="0.2">
      <c r="A61" s="6">
        <f t="shared" si="0"/>
        <v>45316</v>
      </c>
      <c r="B61" s="7">
        <f t="shared" si="1"/>
        <v>6.2999999999999723E-3</v>
      </c>
      <c r="C61" s="7">
        <f t="shared" si="2"/>
        <v>-7.0999999999999952E-3</v>
      </c>
      <c r="D61" s="7">
        <f t="shared" si="3"/>
        <v>-8.1999999999999851E-3</v>
      </c>
      <c r="E61" s="7">
        <f t="shared" si="4"/>
        <v>-1.4999999999999458E-3</v>
      </c>
      <c r="F61" s="7">
        <f t="shared" si="5"/>
        <v>-3.8000000000000256E-3</v>
      </c>
      <c r="G61" s="7">
        <f t="shared" si="6"/>
        <v>0</v>
      </c>
      <c r="H61" s="7">
        <f t="shared" si="7"/>
        <v>-2.2999999999999687E-3</v>
      </c>
      <c r="I61" s="7">
        <f t="shared" si="8"/>
        <v>1.3000000000000789E-3</v>
      </c>
      <c r="J61" s="7">
        <f t="shared" si="9"/>
        <v>-7.1999999999999842E-3</v>
      </c>
      <c r="K61" s="7">
        <f t="shared" si="10"/>
        <v>4.0999999999999925E-3</v>
      </c>
      <c r="L61" s="7">
        <f t="shared" si="11"/>
        <v>2.2999999999999687E-3</v>
      </c>
    </row>
    <row r="62" spans="1:12" x14ac:dyDescent="0.2">
      <c r="A62" s="6">
        <f t="shared" si="0"/>
        <v>45317</v>
      </c>
      <c r="B62" s="7">
        <f t="shared" si="1"/>
        <v>8.999999999999897E-3</v>
      </c>
      <c r="C62" s="7">
        <f t="shared" si="2"/>
        <v>-5.8000000000000274E-3</v>
      </c>
      <c r="D62" s="7">
        <f t="shared" si="3"/>
        <v>-1.1700000000000044E-2</v>
      </c>
      <c r="E62" s="7">
        <f t="shared" si="4"/>
        <v>-5.0000000000000044E-3</v>
      </c>
      <c r="F62" s="7">
        <f t="shared" si="5"/>
        <v>-1.8000000000000238E-3</v>
      </c>
      <c r="G62" s="7">
        <f t="shared" si="6"/>
        <v>1.8000000000000238E-3</v>
      </c>
      <c r="H62" s="7">
        <f t="shared" si="7"/>
        <v>-3.4999999999999476E-3</v>
      </c>
      <c r="I62" s="7">
        <f t="shared" si="8"/>
        <v>2.0000000000000018E-3</v>
      </c>
      <c r="J62" s="7">
        <f t="shared" si="9"/>
        <v>-1.2499999999999956E-2</v>
      </c>
      <c r="K62" s="7">
        <f t="shared" si="10"/>
        <v>6.3999999999999613E-3</v>
      </c>
      <c r="L62" s="7">
        <f t="shared" si="11"/>
        <v>4.3999999999999595E-3</v>
      </c>
    </row>
    <row r="63" spans="1:12" x14ac:dyDescent="0.2">
      <c r="A63" s="6">
        <f t="shared" si="0"/>
        <v>45320</v>
      </c>
      <c r="B63" s="7">
        <f t="shared" si="1"/>
        <v>1.0299999999999976E-2</v>
      </c>
      <c r="C63" s="7">
        <f t="shared" si="2"/>
        <v>-1.2999999999999678E-3</v>
      </c>
      <c r="D63" s="7">
        <f t="shared" si="3"/>
        <v>-1.3399999999999967E-2</v>
      </c>
      <c r="E63" s="7">
        <f t="shared" si="4"/>
        <v>-7.3999999999999622E-3</v>
      </c>
      <c r="F63" s="7">
        <f t="shared" si="5"/>
        <v>1.4000000000000679E-3</v>
      </c>
      <c r="G63" s="7">
        <f t="shared" si="6"/>
        <v>2.7999999999999137E-3</v>
      </c>
      <c r="H63" s="7">
        <f t="shared" si="7"/>
        <v>-3.9000000000000146E-3</v>
      </c>
      <c r="I63" s="7">
        <f t="shared" si="8"/>
        <v>6.8999999999999062E-3</v>
      </c>
      <c r="J63" s="7">
        <f t="shared" si="9"/>
        <v>-1.5599999999999947E-2</v>
      </c>
      <c r="K63" s="7">
        <f t="shared" si="10"/>
        <v>8.3999999999999631E-3</v>
      </c>
      <c r="L63" s="7">
        <f t="shared" si="11"/>
        <v>6.7999999999999172E-3</v>
      </c>
    </row>
    <row r="64" spans="1:12" x14ac:dyDescent="0.2">
      <c r="A64" s="6">
        <f t="shared" si="0"/>
        <v>45321</v>
      </c>
      <c r="B64" s="7">
        <f t="shared" si="1"/>
        <v>7.5000000000000622E-3</v>
      </c>
      <c r="C64" s="7">
        <f t="shared" si="2"/>
        <v>-2.7000000000000357E-3</v>
      </c>
      <c r="D64" s="7">
        <f t="shared" si="3"/>
        <v>-1.4299999999999979E-2</v>
      </c>
      <c r="E64" s="7">
        <f t="shared" si="4"/>
        <v>-7.0000000000000062E-3</v>
      </c>
      <c r="F64" s="7">
        <f t="shared" si="5"/>
        <v>3.4000000000000696E-3</v>
      </c>
      <c r="G64" s="7">
        <f t="shared" si="6"/>
        <v>3.3000000000000806E-3</v>
      </c>
      <c r="H64" s="7">
        <f t="shared" si="7"/>
        <v>-4.6000000000000485E-3</v>
      </c>
      <c r="I64" s="7">
        <f t="shared" si="8"/>
        <v>4.1999999999999815E-3</v>
      </c>
      <c r="J64" s="7">
        <f t="shared" si="9"/>
        <v>-1.3000000000000012E-2</v>
      </c>
      <c r="K64" s="7">
        <f t="shared" si="10"/>
        <v>8.999999999999897E-3</v>
      </c>
      <c r="L64" s="7">
        <f t="shared" si="11"/>
        <v>6.6999999999999282E-3</v>
      </c>
    </row>
    <row r="65" spans="1:12" x14ac:dyDescent="0.2">
      <c r="A65" s="6">
        <f t="shared" ref="A65:A80" si="12">DATEVALUE(A24)</f>
        <v>45322</v>
      </c>
      <c r="B65" s="7">
        <f t="shared" si="1"/>
        <v>1.4000000000000679E-3</v>
      </c>
      <c r="C65" s="7">
        <f t="shared" si="2"/>
        <v>-4.4999999999999485E-3</v>
      </c>
      <c r="D65" s="7">
        <f t="shared" si="3"/>
        <v>-1.2900000000000023E-2</v>
      </c>
      <c r="E65" s="7">
        <f t="shared" si="4"/>
        <v>-5.0000000000000044E-3</v>
      </c>
      <c r="F65" s="7">
        <f t="shared" si="5"/>
        <v>2.7999999999999137E-3</v>
      </c>
      <c r="G65" s="7">
        <f t="shared" si="6"/>
        <v>1.3000000000000789E-3</v>
      </c>
      <c r="H65" s="7">
        <f t="shared" si="7"/>
        <v>-5.0000000000000044E-3</v>
      </c>
      <c r="I65" s="7">
        <f t="shared" si="8"/>
        <v>2.3999999999999577E-3</v>
      </c>
      <c r="J65" s="7">
        <f t="shared" si="9"/>
        <v>-1.4000000000000012E-2</v>
      </c>
      <c r="K65" s="7">
        <f t="shared" si="10"/>
        <v>6.6999999999999282E-3</v>
      </c>
      <c r="L65" s="7">
        <f t="shared" si="11"/>
        <v>4.3999999999999595E-3</v>
      </c>
    </row>
    <row r="66" spans="1:12" x14ac:dyDescent="0.2">
      <c r="A66" s="6">
        <f t="shared" si="12"/>
        <v>45323</v>
      </c>
      <c r="B66" s="7">
        <f t="shared" si="1"/>
        <v>-2.3999999999999577E-3</v>
      </c>
      <c r="C66" s="7">
        <f t="shared" si="2"/>
        <v>-7.1999999999999842E-3</v>
      </c>
      <c r="D66" s="7">
        <f t="shared" si="3"/>
        <v>-1.1700000000000044E-2</v>
      </c>
      <c r="E66" s="7">
        <f t="shared" si="4"/>
        <v>-5.1999999999999824E-3</v>
      </c>
      <c r="F66" s="7">
        <f t="shared" si="5"/>
        <v>1.3000000000000789E-3</v>
      </c>
      <c r="G66" s="7">
        <f t="shared" si="6"/>
        <v>7.9999999999991189E-4</v>
      </c>
      <c r="H66" s="7">
        <f t="shared" si="7"/>
        <v>-4.8000000000000265E-3</v>
      </c>
      <c r="I66" s="7">
        <f t="shared" si="8"/>
        <v>2.5999999999999357E-3</v>
      </c>
      <c r="J66" s="7">
        <f t="shared" si="9"/>
        <v>-1.1099999999999999E-2</v>
      </c>
      <c r="K66" s="7">
        <f t="shared" si="10"/>
        <v>4.0999999999999925E-3</v>
      </c>
      <c r="L66" s="7">
        <f t="shared" si="11"/>
        <v>1.2000000000000899E-3</v>
      </c>
    </row>
    <row r="67" spans="1:12" x14ac:dyDescent="0.2">
      <c r="A67" s="6">
        <f t="shared" si="12"/>
        <v>45324</v>
      </c>
      <c r="B67" s="7">
        <f t="shared" si="1"/>
        <v>-2.2999999999999687E-3</v>
      </c>
      <c r="C67" s="7">
        <f t="shared" si="2"/>
        <v>-5.3999999999999604E-3</v>
      </c>
      <c r="D67" s="7">
        <f t="shared" si="3"/>
        <v>-1.3299999999999979E-2</v>
      </c>
      <c r="E67" s="7">
        <f t="shared" si="4"/>
        <v>-5.2999999999999714E-3</v>
      </c>
      <c r="F67" s="7">
        <f t="shared" si="5"/>
        <v>4.8999999999999044E-3</v>
      </c>
      <c r="G67" s="7">
        <f t="shared" si="6"/>
        <v>2.7999999999999137E-3</v>
      </c>
      <c r="H67" s="7">
        <f t="shared" si="7"/>
        <v>-3.8000000000000256E-3</v>
      </c>
      <c r="I67" s="7">
        <f t="shared" si="8"/>
        <v>6.3999999999999613E-3</v>
      </c>
      <c r="J67" s="7">
        <f t="shared" si="9"/>
        <v>-1.0800000000000032E-2</v>
      </c>
      <c r="K67" s="7">
        <f t="shared" si="10"/>
        <v>6.4999999999999503E-3</v>
      </c>
      <c r="L67" s="7">
        <f t="shared" si="11"/>
        <v>1.6000000000000458E-3</v>
      </c>
    </row>
    <row r="68" spans="1:12" x14ac:dyDescent="0.2">
      <c r="A68" s="6">
        <f t="shared" si="12"/>
        <v>45327</v>
      </c>
      <c r="B68" s="7">
        <f t="shared" si="1"/>
        <v>-3.3999999999999586E-3</v>
      </c>
      <c r="C68" s="7">
        <f t="shared" si="2"/>
        <v>-5.7000000000000384E-3</v>
      </c>
      <c r="D68" s="7">
        <f t="shared" si="3"/>
        <v>-1.3100000000000001E-2</v>
      </c>
      <c r="E68" s="7">
        <f t="shared" si="4"/>
        <v>-3.7000000000000366E-3</v>
      </c>
      <c r="F68" s="7">
        <f t="shared" si="5"/>
        <v>4.6999999999999265E-3</v>
      </c>
      <c r="G68" s="7">
        <f t="shared" si="6"/>
        <v>2.1999999999999797E-3</v>
      </c>
      <c r="H68" s="7">
        <f t="shared" si="7"/>
        <v>-4.8000000000000265E-3</v>
      </c>
      <c r="I68" s="7">
        <f t="shared" si="8"/>
        <v>5.8000000000000274E-3</v>
      </c>
      <c r="J68" s="7">
        <f t="shared" si="9"/>
        <v>-9.3999999999999639E-3</v>
      </c>
      <c r="K68" s="7">
        <f t="shared" si="10"/>
        <v>5.7000000000000384E-3</v>
      </c>
      <c r="L68" s="7">
        <f t="shared" si="11"/>
        <v>1.5000000000000568E-3</v>
      </c>
    </row>
    <row r="69" spans="1:12" x14ac:dyDescent="0.2">
      <c r="A69" s="6">
        <f t="shared" si="12"/>
        <v>45328</v>
      </c>
      <c r="B69" s="7">
        <f t="shared" si="1"/>
        <v>-3.1999999999999806E-3</v>
      </c>
      <c r="C69" s="7">
        <f t="shared" si="2"/>
        <v>-6.2999999999999723E-3</v>
      </c>
      <c r="D69" s="7">
        <f t="shared" si="3"/>
        <v>-1.4000000000000012E-2</v>
      </c>
      <c r="E69" s="7">
        <f t="shared" si="4"/>
        <v>-4.0000000000000036E-3</v>
      </c>
      <c r="F69" s="7">
        <f t="shared" si="5"/>
        <v>3.2000000000000917E-3</v>
      </c>
      <c r="G69" s="7">
        <f t="shared" si="6"/>
        <v>4.9999999999994493E-4</v>
      </c>
      <c r="H69" s="7">
        <f t="shared" si="7"/>
        <v>-4.8000000000000265E-3</v>
      </c>
      <c r="I69" s="7">
        <f t="shared" si="8"/>
        <v>5.4000000000000714E-3</v>
      </c>
      <c r="J69" s="7">
        <f t="shared" si="9"/>
        <v>-9.4999999999999529E-3</v>
      </c>
      <c r="K69" s="7">
        <f t="shared" si="10"/>
        <v>4.8999999999999044E-3</v>
      </c>
      <c r="L69" s="7">
        <f t="shared" si="11"/>
        <v>4.9999999999994493E-4</v>
      </c>
    </row>
    <row r="70" spans="1:12" x14ac:dyDescent="0.2">
      <c r="A70" s="6">
        <f t="shared" si="12"/>
        <v>45329</v>
      </c>
      <c r="B70" s="7">
        <f t="shared" si="1"/>
        <v>-1.4999999999999458E-3</v>
      </c>
      <c r="C70" s="7">
        <f t="shared" si="2"/>
        <v>-6.6000000000000503E-3</v>
      </c>
      <c r="D70" s="7">
        <f t="shared" si="3"/>
        <v>-1.4100000000000001E-2</v>
      </c>
      <c r="E70" s="7">
        <f t="shared" si="4"/>
        <v>-3.6000000000000476E-3</v>
      </c>
      <c r="F70" s="7">
        <f t="shared" si="5"/>
        <v>5.2000000000000934E-3</v>
      </c>
      <c r="G70" s="7">
        <f t="shared" si="6"/>
        <v>2.4999999999999467E-3</v>
      </c>
      <c r="H70" s="7">
        <f t="shared" si="7"/>
        <v>-7.0999999999999952E-3</v>
      </c>
      <c r="I70" s="7">
        <f t="shared" si="8"/>
        <v>4.5999999999999375E-3</v>
      </c>
      <c r="J70" s="7">
        <f t="shared" si="9"/>
        <v>-8.2999999999999741E-3</v>
      </c>
      <c r="K70" s="7">
        <f t="shared" si="10"/>
        <v>6.6999999999999282E-3</v>
      </c>
      <c r="L70" s="7">
        <f t="shared" si="11"/>
        <v>2.1999999999999797E-3</v>
      </c>
    </row>
    <row r="71" spans="1:12" x14ac:dyDescent="0.2">
      <c r="A71" s="6">
        <f t="shared" si="12"/>
        <v>45330</v>
      </c>
      <c r="B71" s="7">
        <f t="shared" si="1"/>
        <v>1.9999999999997797E-4</v>
      </c>
      <c r="C71" s="7">
        <f t="shared" si="2"/>
        <v>-8.0000000000000071E-3</v>
      </c>
      <c r="D71" s="7">
        <f t="shared" si="3"/>
        <v>-1.3399999999999967E-2</v>
      </c>
      <c r="E71" s="7">
        <f t="shared" si="4"/>
        <v>-3.6000000000000476E-3</v>
      </c>
      <c r="F71" s="7">
        <f t="shared" si="5"/>
        <v>2.1999999999999797E-3</v>
      </c>
      <c r="G71" s="7">
        <f t="shared" si="6"/>
        <v>-1.6000000000000458E-3</v>
      </c>
      <c r="H71" s="7">
        <f t="shared" si="7"/>
        <v>-6.8000000000000282E-3</v>
      </c>
      <c r="I71" s="7">
        <f t="shared" si="8"/>
        <v>-2.6000000000000467E-3</v>
      </c>
      <c r="J71" s="7">
        <f t="shared" si="9"/>
        <v>-9.000000000000008E-3</v>
      </c>
      <c r="K71" s="7">
        <f t="shared" si="10"/>
        <v>4.6999999999999265E-3</v>
      </c>
      <c r="L71" s="7">
        <f t="shared" si="11"/>
        <v>-3.9999999999995595E-4</v>
      </c>
    </row>
    <row r="72" spans="1:12" x14ac:dyDescent="0.2">
      <c r="A72" s="6">
        <f t="shared" si="12"/>
        <v>45341</v>
      </c>
      <c r="B72" s="7">
        <f t="shared" si="1"/>
        <v>-1.9000000000000128E-3</v>
      </c>
      <c r="C72" s="7">
        <f t="shared" si="2"/>
        <v>-1.4299999999999979E-2</v>
      </c>
      <c r="D72" s="7">
        <f t="shared" si="3"/>
        <v>-1.0099999999999998E-2</v>
      </c>
      <c r="E72" s="7">
        <f t="shared" si="4"/>
        <v>-6.0999999999999943E-3</v>
      </c>
      <c r="F72" s="7">
        <f t="shared" si="5"/>
        <v>3.3000000000000806E-3</v>
      </c>
      <c r="G72" s="7">
        <f t="shared" si="6"/>
        <v>-1.0999999999999899E-3</v>
      </c>
      <c r="H72" s="7">
        <f t="shared" si="7"/>
        <v>-9.000000000000008E-3</v>
      </c>
      <c r="I72" s="7">
        <f t="shared" si="8"/>
        <v>-9.000000000000008E-3</v>
      </c>
      <c r="J72" s="7">
        <f t="shared" si="9"/>
        <v>-7.2999999999999732E-3</v>
      </c>
      <c r="K72" s="7">
        <f t="shared" si="10"/>
        <v>4.7999999999999154E-3</v>
      </c>
      <c r="L72" s="7">
        <f t="shared" si="11"/>
        <v>-9.9999999999988987E-5</v>
      </c>
    </row>
    <row r="73" spans="1:12" x14ac:dyDescent="0.2">
      <c r="A73" s="6">
        <f t="shared" si="12"/>
        <v>45342</v>
      </c>
      <c r="B73" s="7">
        <f t="shared" si="1"/>
        <v>-1.9999999999997797E-4</v>
      </c>
      <c r="C73" s="7">
        <f t="shared" si="2"/>
        <v>-1.419999999999999E-2</v>
      </c>
      <c r="D73" s="7">
        <f t="shared" si="3"/>
        <v>-8.0999999999999961E-3</v>
      </c>
      <c r="E73" s="7">
        <f t="shared" si="4"/>
        <v>-8.499999999999952E-3</v>
      </c>
      <c r="F73" s="7">
        <f t="shared" si="5"/>
        <v>6.0000000000000053E-3</v>
      </c>
      <c r="G73" s="7">
        <f t="shared" si="6"/>
        <v>-3.1999999999999806E-3</v>
      </c>
      <c r="H73" s="7">
        <f t="shared" si="7"/>
        <v>-9.3999999999999639E-3</v>
      </c>
      <c r="I73" s="7">
        <f t="shared" si="8"/>
        <v>-1.0099999999999998E-2</v>
      </c>
      <c r="J73" s="7">
        <f t="shared" si="9"/>
        <v>-9.099999999999997E-3</v>
      </c>
      <c r="K73" s="7">
        <f t="shared" si="10"/>
        <v>7.7000000000000401E-3</v>
      </c>
      <c r="L73" s="7">
        <f t="shared" si="11"/>
        <v>-3.0000000000000027E-3</v>
      </c>
    </row>
    <row r="74" spans="1:12" x14ac:dyDescent="0.2">
      <c r="A74" s="6">
        <f t="shared" si="12"/>
        <v>45343</v>
      </c>
      <c r="B74" s="7">
        <f t="shared" si="1"/>
        <v>2.0000000000000018E-3</v>
      </c>
      <c r="C74" s="7">
        <f t="shared" si="2"/>
        <v>-1.5399999999999969E-2</v>
      </c>
      <c r="D74" s="7">
        <f t="shared" si="3"/>
        <v>-5.8000000000000274E-3</v>
      </c>
      <c r="E74" s="7">
        <f t="shared" si="4"/>
        <v>-8.1999999999999851E-3</v>
      </c>
      <c r="F74" s="7">
        <f t="shared" si="5"/>
        <v>4.0000000000000036E-3</v>
      </c>
      <c r="G74" s="7">
        <f t="shared" si="6"/>
        <v>-5.0999999999999934E-3</v>
      </c>
      <c r="H74" s="7">
        <f t="shared" si="7"/>
        <v>-8.80000000000003E-3</v>
      </c>
      <c r="I74" s="7">
        <f t="shared" si="8"/>
        <v>-1.0700000000000043E-2</v>
      </c>
      <c r="J74" s="7">
        <f t="shared" si="9"/>
        <v>-8.3999999999999631E-3</v>
      </c>
      <c r="K74" s="7">
        <f t="shared" si="10"/>
        <v>6.4999999999999503E-3</v>
      </c>
      <c r="L74" s="7">
        <f t="shared" si="11"/>
        <v>-4.3999999999999595E-3</v>
      </c>
    </row>
    <row r="75" spans="1:12" x14ac:dyDescent="0.2">
      <c r="A75" s="6">
        <f t="shared" si="12"/>
        <v>45344</v>
      </c>
      <c r="B75" s="7">
        <f t="shared" si="1"/>
        <v>4.9999999999998934E-3</v>
      </c>
      <c r="C75" s="7">
        <f t="shared" si="2"/>
        <v>-1.2499999999999956E-2</v>
      </c>
      <c r="D75" s="7">
        <f t="shared" si="3"/>
        <v>-5.3999999999999604E-3</v>
      </c>
      <c r="E75" s="7">
        <f t="shared" si="4"/>
        <v>-1.0399999999999965E-2</v>
      </c>
      <c r="F75" s="7">
        <f t="shared" si="5"/>
        <v>4.2999999999999705E-3</v>
      </c>
      <c r="G75" s="7">
        <f t="shared" si="6"/>
        <v>-6.7000000000000393E-3</v>
      </c>
      <c r="H75" s="7">
        <f t="shared" si="7"/>
        <v>-8.80000000000003E-3</v>
      </c>
      <c r="I75" s="7">
        <f t="shared" si="8"/>
        <v>-9.199999999999986E-3</v>
      </c>
      <c r="J75" s="7">
        <f t="shared" si="9"/>
        <v>-1.100000000000001E-2</v>
      </c>
      <c r="K75" s="7">
        <f t="shared" si="10"/>
        <v>6.5999999999999392E-3</v>
      </c>
      <c r="L75" s="7">
        <f t="shared" si="11"/>
        <v>-5.6000000000000494E-3</v>
      </c>
    </row>
    <row r="76" spans="1:12" x14ac:dyDescent="0.2">
      <c r="A76" s="6">
        <f t="shared" si="12"/>
        <v>45345</v>
      </c>
      <c r="B76" s="7">
        <f t="shared" si="1"/>
        <v>6.6999999999999282E-3</v>
      </c>
      <c r="C76" s="7">
        <f t="shared" si="2"/>
        <v>-1.2900000000000023E-2</v>
      </c>
      <c r="D76" s="7">
        <f t="shared" si="3"/>
        <v>-4.2999999999999705E-3</v>
      </c>
      <c r="E76" s="7">
        <f t="shared" si="4"/>
        <v>-1.1099999999999999E-2</v>
      </c>
      <c r="F76" s="7">
        <f t="shared" si="5"/>
        <v>5.6000000000000494E-3</v>
      </c>
      <c r="G76" s="7">
        <f t="shared" si="6"/>
        <v>-7.3999999999999622E-3</v>
      </c>
      <c r="H76" s="7">
        <f t="shared" si="7"/>
        <v>-7.8000000000000291E-3</v>
      </c>
      <c r="I76" s="7">
        <f t="shared" si="8"/>
        <v>-9.199999999999986E-3</v>
      </c>
      <c r="J76" s="7">
        <f t="shared" si="9"/>
        <v>-1.3299999999999979E-2</v>
      </c>
      <c r="K76" s="7">
        <f t="shared" si="10"/>
        <v>7.2000000000000952E-3</v>
      </c>
      <c r="L76" s="7">
        <f t="shared" si="11"/>
        <v>-6.7000000000000393E-3</v>
      </c>
    </row>
    <row r="77" spans="1:12" x14ac:dyDescent="0.2">
      <c r="A77" s="6">
        <f t="shared" si="12"/>
        <v>45348</v>
      </c>
      <c r="B77" s="7">
        <f t="shared" si="1"/>
        <v>5.3000000000000824E-3</v>
      </c>
      <c r="C77" s="7">
        <f t="shared" si="2"/>
        <v>-1.3900000000000023E-2</v>
      </c>
      <c r="D77" s="7">
        <f t="shared" si="3"/>
        <v>-3.9000000000000146E-3</v>
      </c>
      <c r="E77" s="7">
        <f t="shared" si="4"/>
        <v>-1.0399999999999965E-2</v>
      </c>
      <c r="F77" s="7">
        <f t="shared" si="5"/>
        <v>8.0000000000000071E-3</v>
      </c>
      <c r="G77" s="7">
        <f t="shared" si="6"/>
        <v>-3.0000000000000027E-3</v>
      </c>
      <c r="H77" s="7">
        <f t="shared" si="7"/>
        <v>-9.4999999999999529E-3</v>
      </c>
      <c r="I77" s="7">
        <f t="shared" si="8"/>
        <v>-1.0199999999999987E-2</v>
      </c>
      <c r="J77" s="7">
        <f t="shared" si="9"/>
        <v>-1.2700000000000045E-2</v>
      </c>
      <c r="K77" s="7">
        <f t="shared" si="10"/>
        <v>7.9000000000000181E-3</v>
      </c>
      <c r="L77" s="7">
        <f t="shared" si="11"/>
        <v>-5.4999999999999494E-3</v>
      </c>
    </row>
    <row r="78" spans="1:12" x14ac:dyDescent="0.2">
      <c r="A78" s="6">
        <f t="shared" si="12"/>
        <v>45349</v>
      </c>
      <c r="B78" s="7">
        <f t="shared" si="1"/>
        <v>7.4000000000000732E-3</v>
      </c>
      <c r="C78" s="7">
        <f t="shared" si="2"/>
        <v>-1.6900000000000026E-2</v>
      </c>
      <c r="D78" s="7">
        <f t="shared" si="3"/>
        <v>-5.1999999999999824E-3</v>
      </c>
      <c r="E78" s="7">
        <f t="shared" si="4"/>
        <v>-1.0299999999999976E-2</v>
      </c>
      <c r="F78" s="7">
        <f t="shared" si="5"/>
        <v>2.3999999999999577E-3</v>
      </c>
      <c r="G78" s="7">
        <f t="shared" si="6"/>
        <v>-1.1299999999999977E-2</v>
      </c>
      <c r="H78" s="7">
        <f t="shared" si="7"/>
        <v>-1.0399999999999965E-2</v>
      </c>
      <c r="I78" s="7">
        <f t="shared" si="8"/>
        <v>-1.3599999999999945E-2</v>
      </c>
      <c r="J78" s="7">
        <f t="shared" si="9"/>
        <v>-1.2499999999999956E-2</v>
      </c>
      <c r="K78" s="7">
        <f t="shared" si="10"/>
        <v>3.5000000000000586E-3</v>
      </c>
      <c r="L78" s="7">
        <f t="shared" si="11"/>
        <v>-9.099999999999997E-3</v>
      </c>
    </row>
    <row r="79" spans="1:12" x14ac:dyDescent="0.2">
      <c r="A79" s="6">
        <f t="shared" si="12"/>
        <v>45350</v>
      </c>
      <c r="B79" s="7">
        <f t="shared" si="1"/>
        <v>6.3999999999999613E-3</v>
      </c>
      <c r="C79" s="7">
        <f t="shared" si="2"/>
        <v>-1.7299999999999982E-2</v>
      </c>
      <c r="D79" s="7">
        <f t="shared" si="3"/>
        <v>-2.4999999999999467E-3</v>
      </c>
      <c r="E79" s="7">
        <f t="shared" si="4"/>
        <v>-1.2800000000000034E-2</v>
      </c>
      <c r="F79" s="7">
        <f t="shared" si="5"/>
        <v>4.5999999999999375E-3</v>
      </c>
      <c r="G79" s="7">
        <f t="shared" si="6"/>
        <v>-1.1099999999999999E-2</v>
      </c>
      <c r="H79" s="7">
        <f t="shared" si="7"/>
        <v>-1.2599999999999945E-2</v>
      </c>
      <c r="I79" s="7">
        <f t="shared" si="8"/>
        <v>-1.4700000000000046E-2</v>
      </c>
      <c r="J79" s="7">
        <f t="shared" si="9"/>
        <v>-1.1399999999999966E-2</v>
      </c>
      <c r="K79" s="7">
        <f t="shared" si="10"/>
        <v>5.2000000000000934E-3</v>
      </c>
      <c r="L79" s="7">
        <f t="shared" si="11"/>
        <v>-1.0099999999999998E-2</v>
      </c>
    </row>
    <row r="80" spans="1:12" x14ac:dyDescent="0.2">
      <c r="A80" s="6">
        <f t="shared" si="12"/>
        <v>45351</v>
      </c>
      <c r="B80" s="7">
        <f t="shared" si="1"/>
        <v>9.100000000000108E-3</v>
      </c>
      <c r="C80" s="7">
        <f t="shared" si="2"/>
        <v>-1.8000000000000016E-2</v>
      </c>
      <c r="D80" s="7">
        <f t="shared" si="3"/>
        <v>-3.9999999999995595E-4</v>
      </c>
      <c r="E80" s="7">
        <f t="shared" si="4"/>
        <v>-1.2800000000000034E-2</v>
      </c>
      <c r="F80" s="7">
        <f t="shared" si="5"/>
        <v>4.4999999999999485E-3</v>
      </c>
      <c r="G80" s="7">
        <f t="shared" si="6"/>
        <v>-1.4000000000000012E-2</v>
      </c>
      <c r="H80" s="7">
        <f t="shared" si="7"/>
        <v>-1.1800000000000033E-2</v>
      </c>
      <c r="I80" s="7">
        <f t="shared" si="8"/>
        <v>-1.4299999999999979E-2</v>
      </c>
      <c r="J80" s="7">
        <f t="shared" si="9"/>
        <v>-1.100000000000001E-2</v>
      </c>
      <c r="K80" s="7">
        <f t="shared" si="10"/>
        <v>5.4000000000000714E-3</v>
      </c>
      <c r="L80" s="7">
        <f t="shared" si="11"/>
        <v>-9.9000000000000199E-3</v>
      </c>
    </row>
  </sheetData>
  <phoneticPr fontId="1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南华商品指数</vt:lpstr>
      <vt:lpstr>波动率</vt:lpstr>
      <vt:lpstr>持仓量-成交量</vt:lpstr>
      <vt:lpstr>火富牛风格因子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浩丞 赵</cp:lastModifiedBy>
  <dcterms:created xsi:type="dcterms:W3CDTF">2023-08-15T00:50:00Z</dcterms:created>
  <dcterms:modified xsi:type="dcterms:W3CDTF">2024-04-10T07:51:33Z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80316E063B674077997B2172CAF069F7</vt:lpwstr>
  </property>
  <property fmtid="{D5CDD505-2E9C-101B-9397-08002B2CF9AE}" pid="3" name="KSOProductBuildVer">
    <vt:lpwstr>2052-11.8.2.11019</vt:lpwstr>
  </property>
  <property fmtid="{D5CDD505-2E9C-101B-9397-08002B2CF9AE}" pid="4" name="EM_Doc_Temp_ID">
    <vt:lpwstr>285c57a6</vt:lpwstr>
  </property>
</Properties>
</file>