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izhan\Documents\AA203\Project\AA203\"/>
    </mc:Choice>
  </mc:AlternateContent>
  <xr:revisionPtr revIDLastSave="0" documentId="13_ncr:1_{B12A4C23-FD3D-48E4-85DD-673E37DBA72E}" xr6:coauthVersionLast="32" xr6:coauthVersionMax="32" xr10:uidLastSave="{00000000-0000-0000-0000-000000000000}"/>
  <bookViews>
    <workbookView xWindow="0" yWindow="0" windowWidth="23040" windowHeight="9072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42" i="1" l="1"/>
  <c r="B43" i="1"/>
  <c r="B16" i="1"/>
</calcChain>
</file>

<file path=xl/sharedStrings.xml><?xml version="1.0" encoding="utf-8"?>
<sst xmlns="http://schemas.openxmlformats.org/spreadsheetml/2006/main" count="154" uniqueCount="111">
  <si>
    <t>Parameters</t>
  </si>
  <si>
    <t>Value</t>
  </si>
  <si>
    <t>Units</t>
  </si>
  <si>
    <t>Definition</t>
  </si>
  <si>
    <t>Notes</t>
  </si>
  <si>
    <t>m</t>
  </si>
  <si>
    <t>kg</t>
  </si>
  <si>
    <t>Mass</t>
  </si>
  <si>
    <t>a</t>
  </si>
  <si>
    <t>dist(CG, front axel)</t>
  </si>
  <si>
    <t>b</t>
  </si>
  <si>
    <t>dist(CG, rear axel)</t>
  </si>
  <si>
    <t>C_{a,F}</t>
  </si>
  <si>
    <t>N/rad</t>
  </si>
  <si>
    <t>Cornering Stiffness (front axel)</t>
  </si>
  <si>
    <t>C_{a,R}</t>
  </si>
  <si>
    <t>Cornering Stiffness (rear axel)</t>
  </si>
  <si>
    <t>mu_F</t>
  </si>
  <si>
    <t>-</t>
  </si>
  <si>
    <t>Friction (front)</t>
  </si>
  <si>
    <t>average to 1?</t>
  </si>
  <si>
    <t>mu_R</t>
  </si>
  <si>
    <t>Friction (rear)</t>
  </si>
  <si>
    <t>mu</t>
  </si>
  <si>
    <t>Friction (average)</t>
  </si>
  <si>
    <t>t</t>
  </si>
  <si>
    <t xml:space="preserve">Track Width </t>
  </si>
  <si>
    <t>(four wheel model)</t>
  </si>
  <si>
    <t>h</t>
  </si>
  <si>
    <t>CG Height</t>
  </si>
  <si>
    <t>Iz</t>
  </si>
  <si>
    <t>kgm2</t>
  </si>
  <si>
    <t>Rotational Inertia</t>
  </si>
  <si>
    <t>Tmax</t>
  </si>
  <si>
    <t>Nm</t>
  </si>
  <si>
    <t>Max Drive Torque to rear axel</t>
  </si>
  <si>
    <t>min between this value and calculated max, see dynamics</t>
  </si>
  <si>
    <t>Tmin</t>
  </si>
  <si>
    <t>Max Brake Torque to rear axel</t>
  </si>
  <si>
    <t>calculated, see written dynamics</t>
  </si>
  <si>
    <t>Rw</t>
  </si>
  <si>
    <t>Rear Wheel Radius</t>
  </si>
  <si>
    <t>delta_max</t>
  </si>
  <si>
    <t>rad</t>
  </si>
  <si>
    <t>Maximum Steering Angle</t>
  </si>
  <si>
    <t>Variables</t>
  </si>
  <si>
    <t>Range / OoM</t>
  </si>
  <si>
    <t>E</t>
  </si>
  <si>
    <t>±100</t>
  </si>
  <si>
    <t>East</t>
  </si>
  <si>
    <t>N</t>
  </si>
  <si>
    <t>North</t>
  </si>
  <si>
    <t>PSI</t>
  </si>
  <si>
    <t>±3</t>
  </si>
  <si>
    <t>Heading</t>
  </si>
  <si>
    <t>(West from North)</t>
  </si>
  <si>
    <t>Ux</t>
  </si>
  <si>
    <t>[0 10]</t>
  </si>
  <si>
    <t>m/sec</t>
  </si>
  <si>
    <t>Longitudinal Speed</t>
  </si>
  <si>
    <t>Uy</t>
  </si>
  <si>
    <t>±5</t>
  </si>
  <si>
    <t>Lateral Speed</t>
  </si>
  <si>
    <t>r</t>
  </si>
  <si>
    <t>±2</t>
  </si>
  <si>
    <t>rad/sec</t>
  </si>
  <si>
    <t>Yaw Rate</t>
  </si>
  <si>
    <t>delta</t>
  </si>
  <si>
    <t>±1</t>
  </si>
  <si>
    <t>Steering Angle</t>
  </si>
  <si>
    <t>Tr</t>
  </si>
  <si>
    <t>±15,000</t>
  </si>
  <si>
    <t>Rear Axel Torque</t>
  </si>
  <si>
    <t>beta</t>
  </si>
  <si>
    <t>Sideslip angle</t>
  </si>
  <si>
    <t>alpha_f</t>
  </si>
  <si>
    <t>±1.5</t>
  </si>
  <si>
    <t>Tire Slip Angle (front)</t>
  </si>
  <si>
    <t>alpha_r</t>
  </si>
  <si>
    <t>Tire Slip Angle (rear)</t>
  </si>
  <si>
    <t>F_yf</t>
  </si>
  <si>
    <t>±10,000</t>
  </si>
  <si>
    <t>Front Lateral Tire Force</t>
  </si>
  <si>
    <t>F_xf</t>
  </si>
  <si>
    <t>Front Longitudinal Tire Force</t>
  </si>
  <si>
    <t>F_zf</t>
  </si>
  <si>
    <t>Front Normal Load</t>
  </si>
  <si>
    <t>F_yr</t>
  </si>
  <si>
    <t>Rear Lateral Tire Force</t>
  </si>
  <si>
    <t>F_xr</t>
  </si>
  <si>
    <t>Rear Longitudinal Tire Force</t>
  </si>
  <si>
    <t>F_zr</t>
  </si>
  <si>
    <t>Rear Normal Load</t>
  </si>
  <si>
    <t>Xi</t>
  </si>
  <si>
    <t>[0 1]</t>
  </si>
  <si>
    <t>Rear Tire Derating Factor</t>
  </si>
  <si>
    <t>Goal Parameters</t>
  </si>
  <si>
    <t>E_f</t>
  </si>
  <si>
    <t>Final East Position (Initial E=0)</t>
  </si>
  <si>
    <t>N_f</t>
  </si>
  <si>
    <t>Final North Position (Initial N=0)</t>
  </si>
  <si>
    <t>PSI_f</t>
  </si>
  <si>
    <t>Ux_f</t>
  </si>
  <si>
    <t>Uy_f</t>
  </si>
  <si>
    <t>r_f</t>
  </si>
  <si>
    <t>Angle is -35 deg (same as beta_eq as car velocity is set to pointing N)</t>
  </si>
  <si>
    <t>Equilibrium yaw rate</t>
  </si>
  <si>
    <t>Equilibrium longitudinal velocity</t>
  </si>
  <si>
    <t>Equilibrium lateral velocity</t>
  </si>
  <si>
    <t>Based on the convention used in the paper:</t>
  </si>
  <si>
    <t>https://ieeexplore.ieee.org/document/7535448/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</si>
</sst>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1"/>
      <name val="Arial"/>
    </font>
    <font>
      <sz val="10"/>
      <name val="Arial"/>
    </font>
    <font>
      <sz val="10"/>
      <color rgb="FF000000"/>
      <name val="Arial"/>
    </font>
    <font>
      <strike/>
      <sz val="10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3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3" fillId="2" borderId="0" xfId="0" applyFont="1" applyFill="1" applyAlignment="1"/>
    <xf numFmtId="0" fontId="3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49</xdr:row>
      <xdr:rowOff>106680</xdr:rowOff>
    </xdr:from>
    <xdr:to>
      <xdr:col>3</xdr:col>
      <xdr:colOff>874533</xdr:colOff>
      <xdr:row>61</xdr:row>
      <xdr:rowOff>50984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C389B3-0E7F-4F6E-B794-08D95A2AE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" y="9174480"/>
          <a:ext cx="3937773" cy="1955984"/>
        </a:xfrm>
        <a:prstGeom prst="rect">
          <a:avLst/>
        </a:prstGeom>
      </xdr:spPr>
    </xdr:pic>
    <xdr:clientData/>
  </xdr:twoCellAnchor>
  <xdr:twoCellAnchor>
    <xdr:from>
      <xdr:col>3</xdr:col>
      <xdr:colOff>1158240</xdr:colOff>
      <xdr:row>45</xdr:row>
      <xdr:rowOff>83820</xdr:rowOff>
    </xdr:from>
    <xdr:to>
      <xdr:col>5</xdr:col>
      <xdr:colOff>300526</xdr:colOff>
      <xdr:row>66</xdr:row>
      <xdr:rowOff>6849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F7C5900F-C195-46DF-99DB-18B0E50674B1}"/>
            </a:ext>
          </a:extLst>
        </xdr:cNvPr>
        <xdr:cNvGrpSpPr/>
      </xdr:nvGrpSpPr>
      <xdr:grpSpPr>
        <a:xfrm>
          <a:off x="4404360" y="8481060"/>
          <a:ext cx="4171486" cy="3443469"/>
          <a:chOff x="4434840" y="9151620"/>
          <a:chExt cx="4171486" cy="3443469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FE6FE26E-78B7-43D8-A426-E297F6B85AA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434840" y="9151620"/>
            <a:ext cx="4171486" cy="3443469"/>
          </a:xfrm>
          <a:prstGeom prst="rect">
            <a:avLst/>
          </a:prstGeom>
          <a:ln w="19050">
            <a:solidFill>
              <a:schemeClr val="tx1"/>
            </a:solidFill>
          </a:ln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D4CA7B78-D0FE-4C90-9F1C-E517BB063153}"/>
              </a:ext>
            </a:extLst>
          </xdr:cNvPr>
          <xdr:cNvSpPr txBox="1"/>
        </xdr:nvSpPr>
        <xdr:spPr>
          <a:xfrm>
            <a:off x="4465320" y="9174480"/>
            <a:ext cx="1584960" cy="3962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Current Model: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6"/>
  <sheetViews>
    <sheetView tabSelected="1" topLeftCell="A35" workbookViewId="0">
      <selection activeCell="G49" sqref="G49"/>
    </sheetView>
  </sheetViews>
  <sheetFormatPr defaultColWidth="14.44140625" defaultRowHeight="15.75" customHeight="1" x14ac:dyDescent="0.25"/>
  <cols>
    <col min="1" max="1" width="15.88671875" customWidth="1"/>
    <col min="2" max="2" width="17" customWidth="1"/>
    <col min="4" max="4" width="58.88671875" bestFit="1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 t="s">
        <v>5</v>
      </c>
      <c r="B2" s="3">
        <v>1700</v>
      </c>
      <c r="C2" s="3" t="s">
        <v>6</v>
      </c>
      <c r="D2" s="3" t="s">
        <v>7</v>
      </c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5">
      <c r="A3" s="3" t="s">
        <v>8</v>
      </c>
      <c r="B3" s="3">
        <v>1.39</v>
      </c>
      <c r="C3" s="3" t="s">
        <v>5</v>
      </c>
      <c r="D3" s="3" t="s">
        <v>9</v>
      </c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3" t="s">
        <v>10</v>
      </c>
      <c r="B4" s="3">
        <v>1.008</v>
      </c>
      <c r="C4" s="3" t="s">
        <v>5</v>
      </c>
      <c r="D4" s="3" t="s">
        <v>11</v>
      </c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25">
      <c r="A5" s="3" t="s">
        <v>12</v>
      </c>
      <c r="B5" s="3">
        <v>75000</v>
      </c>
      <c r="C5" s="3" t="s">
        <v>13</v>
      </c>
      <c r="D5" s="3" t="s">
        <v>14</v>
      </c>
      <c r="E5" s="6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3" t="s">
        <v>15</v>
      </c>
      <c r="B6" s="3">
        <v>275000</v>
      </c>
      <c r="C6" s="3" t="s">
        <v>13</v>
      </c>
      <c r="D6" s="3" t="s">
        <v>16</v>
      </c>
      <c r="E6" s="6"/>
      <c r="F6" s="5"/>
      <c r="G6" s="5"/>
      <c r="H6" s="5"/>
      <c r="I6" s="3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5">
      <c r="A7" s="3" t="s">
        <v>17</v>
      </c>
      <c r="B7" s="3">
        <v>1.1499999999999999</v>
      </c>
      <c r="C7" s="3" t="s">
        <v>18</v>
      </c>
      <c r="D7" s="3" t="s">
        <v>19</v>
      </c>
      <c r="E7" s="6" t="s">
        <v>20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5">
      <c r="A8" s="3" t="s">
        <v>21</v>
      </c>
      <c r="B8" s="3">
        <v>0.85</v>
      </c>
      <c r="C8" s="3" t="s">
        <v>18</v>
      </c>
      <c r="D8" s="3" t="s">
        <v>22</v>
      </c>
      <c r="E8" s="6" t="s">
        <v>20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5">
      <c r="A9" s="3" t="s">
        <v>23</v>
      </c>
      <c r="B9" s="3">
        <v>1</v>
      </c>
      <c r="C9" s="3" t="s">
        <v>18</v>
      </c>
      <c r="D9" s="3" t="s">
        <v>24</v>
      </c>
      <c r="E9" s="7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5">
      <c r="A10" s="3" t="s">
        <v>25</v>
      </c>
      <c r="B10" s="3">
        <v>1.6</v>
      </c>
      <c r="C10" s="3" t="s">
        <v>5</v>
      </c>
      <c r="D10" s="3" t="s">
        <v>26</v>
      </c>
      <c r="E10" s="7" t="s">
        <v>27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5">
      <c r="A11" s="3" t="s">
        <v>28</v>
      </c>
      <c r="B11" s="3">
        <v>0.45</v>
      </c>
      <c r="C11" s="3" t="s">
        <v>5</v>
      </c>
      <c r="D11" s="3" t="s">
        <v>29</v>
      </c>
      <c r="E11" s="4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5">
      <c r="A12" s="3" t="s">
        <v>30</v>
      </c>
      <c r="B12" s="8">
        <v>2300</v>
      </c>
      <c r="C12" s="3" t="s">
        <v>31</v>
      </c>
      <c r="D12" s="3" t="s">
        <v>32</v>
      </c>
      <c r="E12" s="4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A13" s="3" t="s">
        <v>33</v>
      </c>
      <c r="B13" s="8">
        <v>5400</v>
      </c>
      <c r="C13" s="3" t="s">
        <v>34</v>
      </c>
      <c r="D13" s="3" t="s">
        <v>35</v>
      </c>
      <c r="E13" s="6" t="s">
        <v>36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25">
      <c r="A14" s="9" t="s">
        <v>37</v>
      </c>
      <c r="B14" s="10">
        <v>-15000</v>
      </c>
      <c r="C14" s="9" t="s">
        <v>34</v>
      </c>
      <c r="D14" s="9" t="s">
        <v>38</v>
      </c>
      <c r="E14" s="6" t="s">
        <v>39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5">
      <c r="A15" s="3" t="s">
        <v>40</v>
      </c>
      <c r="B15" s="11">
        <v>0.32</v>
      </c>
      <c r="C15" s="3" t="s">
        <v>5</v>
      </c>
      <c r="D15" s="3" t="s">
        <v>41</v>
      </c>
      <c r="E15" s="4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5">
      <c r="A16" s="3" t="s">
        <v>42</v>
      </c>
      <c r="B16" s="5">
        <f>38.5*3.141/180</f>
        <v>0.67182500000000001</v>
      </c>
      <c r="C16" s="3" t="s">
        <v>43</v>
      </c>
      <c r="D16" s="3" t="s">
        <v>44</v>
      </c>
      <c r="E16" s="4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5">
      <c r="A18" s="1" t="s">
        <v>45</v>
      </c>
      <c r="B18" s="1" t="s">
        <v>46</v>
      </c>
      <c r="C18" s="1" t="s">
        <v>2</v>
      </c>
      <c r="D18" s="1" t="s">
        <v>3</v>
      </c>
      <c r="E18" s="1" t="s">
        <v>4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3" t="s">
        <v>47</v>
      </c>
      <c r="B19" s="3" t="s">
        <v>48</v>
      </c>
      <c r="C19" s="3" t="s">
        <v>5</v>
      </c>
      <c r="D19" s="3" t="s">
        <v>49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5">
      <c r="A20" s="3" t="s">
        <v>50</v>
      </c>
      <c r="B20" s="3" t="s">
        <v>48</v>
      </c>
      <c r="C20" s="3" t="s">
        <v>5</v>
      </c>
      <c r="D20" s="3" t="s">
        <v>51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3" t="s">
        <v>52</v>
      </c>
      <c r="B21" s="3" t="s">
        <v>53</v>
      </c>
      <c r="C21" s="3" t="s">
        <v>43</v>
      </c>
      <c r="D21" s="3" t="s">
        <v>54</v>
      </c>
      <c r="E21" s="12" t="s">
        <v>55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5">
      <c r="A22" s="3" t="s">
        <v>56</v>
      </c>
      <c r="B22" s="3" t="s">
        <v>57</v>
      </c>
      <c r="C22" s="3" t="s">
        <v>58</v>
      </c>
      <c r="D22" s="3" t="s">
        <v>59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3" t="s">
        <v>60</v>
      </c>
      <c r="B23" s="3" t="s">
        <v>61</v>
      </c>
      <c r="C23" s="3" t="s">
        <v>58</v>
      </c>
      <c r="D23" s="3" t="s">
        <v>62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3" t="s">
        <v>63</v>
      </c>
      <c r="B24" s="3" t="s">
        <v>64</v>
      </c>
      <c r="C24" s="3" t="s">
        <v>65</v>
      </c>
      <c r="D24" s="3" t="s">
        <v>66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5">
      <c r="A25" s="3" t="s">
        <v>67</v>
      </c>
      <c r="B25" s="3" t="s">
        <v>68</v>
      </c>
      <c r="C25" s="3" t="s">
        <v>43</v>
      </c>
      <c r="D25" s="3" t="s">
        <v>69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3" t="s">
        <v>70</v>
      </c>
      <c r="B26" s="3" t="s">
        <v>71</v>
      </c>
      <c r="C26" s="3" t="s">
        <v>34</v>
      </c>
      <c r="D26" s="3" t="s">
        <v>72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3" t="s">
        <v>73</v>
      </c>
      <c r="B27" s="13" t="s">
        <v>68</v>
      </c>
      <c r="C27" s="3" t="s">
        <v>43</v>
      </c>
      <c r="D27" s="3" t="s">
        <v>74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3" t="s">
        <v>75</v>
      </c>
      <c r="B28" s="13" t="s">
        <v>76</v>
      </c>
      <c r="C28" s="3" t="s">
        <v>43</v>
      </c>
      <c r="D28" s="3" t="s">
        <v>77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.2" x14ac:dyDescent="0.25">
      <c r="A29" s="3" t="s">
        <v>78</v>
      </c>
      <c r="B29" s="13" t="s">
        <v>76</v>
      </c>
      <c r="C29" s="3" t="s">
        <v>43</v>
      </c>
      <c r="D29" s="3" t="s">
        <v>79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.2" x14ac:dyDescent="0.25">
      <c r="A30" s="3" t="s">
        <v>80</v>
      </c>
      <c r="B30" s="3" t="s">
        <v>81</v>
      </c>
      <c r="C30" s="3" t="s">
        <v>50</v>
      </c>
      <c r="D30" s="3" t="s">
        <v>82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.2" x14ac:dyDescent="0.25">
      <c r="A31" s="3" t="s">
        <v>83</v>
      </c>
      <c r="B31" s="3" t="s">
        <v>81</v>
      </c>
      <c r="C31" s="3" t="s">
        <v>50</v>
      </c>
      <c r="D31" s="3" t="s">
        <v>84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.2" x14ac:dyDescent="0.25">
      <c r="A32" s="3" t="s">
        <v>85</v>
      </c>
      <c r="B32" s="3" t="s">
        <v>81</v>
      </c>
      <c r="C32" s="3" t="s">
        <v>50</v>
      </c>
      <c r="D32" s="3" t="s">
        <v>86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.2" x14ac:dyDescent="0.25">
      <c r="A33" s="3" t="s">
        <v>87</v>
      </c>
      <c r="B33" s="3" t="s">
        <v>81</v>
      </c>
      <c r="C33" s="3" t="s">
        <v>50</v>
      </c>
      <c r="D33" s="3" t="s">
        <v>88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.2" x14ac:dyDescent="0.25">
      <c r="A34" s="3" t="s">
        <v>89</v>
      </c>
      <c r="B34" s="3" t="s">
        <v>81</v>
      </c>
      <c r="C34" s="3" t="s">
        <v>50</v>
      </c>
      <c r="D34" s="3" t="s">
        <v>90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.2" x14ac:dyDescent="0.25">
      <c r="A35" s="3" t="s">
        <v>91</v>
      </c>
      <c r="B35" s="3" t="s">
        <v>81</v>
      </c>
      <c r="C35" s="3" t="s">
        <v>50</v>
      </c>
      <c r="D35" s="3" t="s">
        <v>92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.2" x14ac:dyDescent="0.25">
      <c r="A36" s="3" t="s">
        <v>93</v>
      </c>
      <c r="B36" s="3" t="s">
        <v>94</v>
      </c>
      <c r="C36" s="3" t="s">
        <v>18</v>
      </c>
      <c r="D36" s="3" t="s">
        <v>95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.2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.2" x14ac:dyDescent="0.25">
      <c r="A38" s="14" t="s">
        <v>96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3.2" x14ac:dyDescent="0.25">
      <c r="A39" s="3" t="s">
        <v>97</v>
      </c>
      <c r="B39" s="3">
        <v>0</v>
      </c>
      <c r="C39" s="3" t="s">
        <v>5</v>
      </c>
      <c r="D39" s="3" t="s">
        <v>98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.2" x14ac:dyDescent="0.25">
      <c r="A40" s="3" t="s">
        <v>99</v>
      </c>
      <c r="B40" s="3">
        <v>50</v>
      </c>
      <c r="C40" s="3" t="s">
        <v>5</v>
      </c>
      <c r="D40" s="3" t="s">
        <v>100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.2" x14ac:dyDescent="0.25">
      <c r="A41" s="3" t="s">
        <v>101</v>
      </c>
      <c r="B41" s="3">
        <v>-0.61086499999999999</v>
      </c>
      <c r="C41" s="3" t="s">
        <v>43</v>
      </c>
      <c r="D41" s="3" t="s">
        <v>105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.2" x14ac:dyDescent="0.25">
      <c r="A42" s="3" t="s">
        <v>102</v>
      </c>
      <c r="B42" s="3">
        <f>6.3076*COS(B41)</f>
        <v>5.1668842963314896</v>
      </c>
      <c r="C42" s="3" t="s">
        <v>58</v>
      </c>
      <c r="D42" s="3" t="s">
        <v>107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.2" x14ac:dyDescent="0.25">
      <c r="A43" s="3" t="s">
        <v>103</v>
      </c>
      <c r="B43" s="3">
        <f>6.3076*SIN(B41)</f>
        <v>-3.6178894991863757</v>
      </c>
      <c r="C43" s="3" t="s">
        <v>58</v>
      </c>
      <c r="D43" s="3" t="s">
        <v>108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.2" x14ac:dyDescent="0.25">
      <c r="A44" s="3" t="s">
        <v>104</v>
      </c>
      <c r="B44" s="3">
        <v>1.2615000000000001</v>
      </c>
      <c r="C44" s="3" t="s">
        <v>65</v>
      </c>
      <c r="D44" s="3" t="s">
        <v>106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.2" x14ac:dyDescent="0.25">
      <c r="A45" s="3"/>
      <c r="B45" s="3"/>
      <c r="C45" s="3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.2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.2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.2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.2" x14ac:dyDescent="0.25">
      <c r="A49" s="5"/>
      <c r="B49" s="5" t="s">
        <v>109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.2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.2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.2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.2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.2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.2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.2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.2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.2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.2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.2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.2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.2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.2" x14ac:dyDescent="0.25">
      <c r="A63" s="5"/>
      <c r="B63" s="5" t="s">
        <v>110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.2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.2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.2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.2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.2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.2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.2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.2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.2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.2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.2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.2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.2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.2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.2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.2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.2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.2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.2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.2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.2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.2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.2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.2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.2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.2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.2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.2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.2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.2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.2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.2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.2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.2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.2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.2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.2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.2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.2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.2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.2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.2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.2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.2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.2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.2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.2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.2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.2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.2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.2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.2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.2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.2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.2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.2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.2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.2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.2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.2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.2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.2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.2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.2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.2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.2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.2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.2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.2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.2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.2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.2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.2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.2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.2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.2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.2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.2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.2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.2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.2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.2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.2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.2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.2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.2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.2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.2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.2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.2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.2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.2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.2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.2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.2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.2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.2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.2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.2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.2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.2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.2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.2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.2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.2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.2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.2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.2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.2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.2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.2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.2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.2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.2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.2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.2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.2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.2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.2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.2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.2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.2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.2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.2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.2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.2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.2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.2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.2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.2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.2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.2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.2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.2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.2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.2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.2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.2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.2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.2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.2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.2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.2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.2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.2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.2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.2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.2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.2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.2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.2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.2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.2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.2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.2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.2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.2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.2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.2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.2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.2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.2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.2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.2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.2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.2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.2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.2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.2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.2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.2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.2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.2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.2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.2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.2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.2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.2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.2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.2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.2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.2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.2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.2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.2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.2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.2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.2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.2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.2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.2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.2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.2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.2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.2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.2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.2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.2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.2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.2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.2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.2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.2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.2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.2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.2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.2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.2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.2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.2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.2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.2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.2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.2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.2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.2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.2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.2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.2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.2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.2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.2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.2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.2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.2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.2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.2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.2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.2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.2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.2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.2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.2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.2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.2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.2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.2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.2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.2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.2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.2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.2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.2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.2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.2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.2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.2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.2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.2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.2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.2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.2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.2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.2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.2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.2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.2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.2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.2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.2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.2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.2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.2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.2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.2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.2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.2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.2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.2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.2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.2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.2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.2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.2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.2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.2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.2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.2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.2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.2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.2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.2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.2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.2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.2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.2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.2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.2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.2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.2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.2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.2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.2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.2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.2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.2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.2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.2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.2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.2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.2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.2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.2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.2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.2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.2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.2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.2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.2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.2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.2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.2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.2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.2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.2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.2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.2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.2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.2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.2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.2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.2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.2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.2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.2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.2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.2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.2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.2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.2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.2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.2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.2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.2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.2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.2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.2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.2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.2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.2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.2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.2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.2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.2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.2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.2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.2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.2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.2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.2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.2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.2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.2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.2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.2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.2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.2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.2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.2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.2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.2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.2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.2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.2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.2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.2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.2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.2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.2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.2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.2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.2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.2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.2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.2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.2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.2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.2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.2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.2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.2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.2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.2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.2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.2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.2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.2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.2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.2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.2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.2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.2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.2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.2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.2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.2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.2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.2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.2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.2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.2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.2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.2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.2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.2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.2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.2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.2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.2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.2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.2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.2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.2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.2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.2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.2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.2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.2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.2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.2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.2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.2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.2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.2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.2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.2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.2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.2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.2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.2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.2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.2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.2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.2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.2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.2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.2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.2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.2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.2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.2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.2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.2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.2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.2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.2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.2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.2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.2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.2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.2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.2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.2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.2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.2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.2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.2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.2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.2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.2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.2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.2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.2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.2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.2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.2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.2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.2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.2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.2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.2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.2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.2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.2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.2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.2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.2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.2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.2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.2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.2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.2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.2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.2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.2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.2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.2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.2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.2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.2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.2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.2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.2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.2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.2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.2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.2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.2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.2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.2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.2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.2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.2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.2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.2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.2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.2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.2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.2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.2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.2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.2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.2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.2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.2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.2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.2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.2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.2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.2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.2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.2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.2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.2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.2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.2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.2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.2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.2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.2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.2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.2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.2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.2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.2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.2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.2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.2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.2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.2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.2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.2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.2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.2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.2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.2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.2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.2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.2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.2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.2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.2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.2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.2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.2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.2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.2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.2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.2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.2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.2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.2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.2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.2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.2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.2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.2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.2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.2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.2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.2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.2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.2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.2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.2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.2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.2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.2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.2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.2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.2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.2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.2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.2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.2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.2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.2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.2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.2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.2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.2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.2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.2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.2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.2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.2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.2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.2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.2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.2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.2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.2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.2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.2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.2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.2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.2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.2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.2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.2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.2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.2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.2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.2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.2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.2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.2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.2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.2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.2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.2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.2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.2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.2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.2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.2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.2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.2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.2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.2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.2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.2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.2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.2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.2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.2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.2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.2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.2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.2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.2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.2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.2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.2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.2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.2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.2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.2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.2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.2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.2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.2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.2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.2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.2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.2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.2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.2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.2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.2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.2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.2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.2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.2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.2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.2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.2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.2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.2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.2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.2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.2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.2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.2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.2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.2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.2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.2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.2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.2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.2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.2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.2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.2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.2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.2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.2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.2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.2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.2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.2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.2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.2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.2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.2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.2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.2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.2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.2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.2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.2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.2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.2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.2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.2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.2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.2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.2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.2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.2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.2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.2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.2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.2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.2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.2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.2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.2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.2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.2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.2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.2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.2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.2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.2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.2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.2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.2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.2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.2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.2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.2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.2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.2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.2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.2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.2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.2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.2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.2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.2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.2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.2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.2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.2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.2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.2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.2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.2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.2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.2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.2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.2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.2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.2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.2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.2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.2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.2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.2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.2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.2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.2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.2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.2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.2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.2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.2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.2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.2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.2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.2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.2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.2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.2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.2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.2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.2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.2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.2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.2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.2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.2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.2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.2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.2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.2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.2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.2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.2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.2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.2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.2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.2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.2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.2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.2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.2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.2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.2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.2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.2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.2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.2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.2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.2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.2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.2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.2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.2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.2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.2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.2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.2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.2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.2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.2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.2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.2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.2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.2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.2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.2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.2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.2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.2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.2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.2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.2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.2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.2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.2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.2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.2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.2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.2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.2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.2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.2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.2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.2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.2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.2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.2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.2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.2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.2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.2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.2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.2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.2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.2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.2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.2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.2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.2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.2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.2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.2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.2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.2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.2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.2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.2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.2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.2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.2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.2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.2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.2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.2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.2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.2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.2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.2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.2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.2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.2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.2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.2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.2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.2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.2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.2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.2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.2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.2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.2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.2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.2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.2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.2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.2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.2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.2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.2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.2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.2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.2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.2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.2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.2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.2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.2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.2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.2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.2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.2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.2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.2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.2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.2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.2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.2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.2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.2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.2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.2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.2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.2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.2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.2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.2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.2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.2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.2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.2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.2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.2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.2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.2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.2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.2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.2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.2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.2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.2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3.2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3.2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3.2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3.2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3.2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3.2" x14ac:dyDescent="0.2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</sheetData>
  <printOptions horizontalCentered="1" gridLines="1"/>
  <pageMargins left="0.7" right="0.7" top="0.75" bottom="0.75" header="0" footer="0"/>
  <pageSetup fitToHeight="0" pageOrder="overThenDown" orientation="portrait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Qizhan</cp:lastModifiedBy>
  <dcterms:modified xsi:type="dcterms:W3CDTF">2018-04-29T23:15:57Z</dcterms:modified>
</cp:coreProperties>
</file>