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H8" i="1"/>
  <c r="F8"/>
  <c r="E8"/>
  <c r="L9"/>
  <c r="L10"/>
  <c r="L11"/>
  <c r="L12"/>
  <c r="L13"/>
  <c r="L14"/>
  <c r="L15"/>
  <c r="L16"/>
  <c r="L17"/>
  <c r="L18"/>
  <c r="L19"/>
  <c r="L3"/>
  <c r="L4"/>
  <c r="L5"/>
  <c r="L6"/>
  <c r="L7"/>
  <c r="L8"/>
  <c r="L2"/>
  <c r="B5"/>
  <c r="B28"/>
  <c r="B16"/>
  <c r="B6"/>
  <c r="B7"/>
  <c r="B8"/>
  <c r="B9"/>
  <c r="B10"/>
  <c r="B11"/>
  <c r="B12"/>
  <c r="B13"/>
  <c r="B14"/>
  <c r="B15"/>
  <c r="B17"/>
  <c r="B18"/>
  <c r="B19"/>
  <c r="B20"/>
  <c r="B21"/>
  <c r="B22"/>
  <c r="B23"/>
  <c r="B24"/>
  <c r="B25"/>
  <c r="B26"/>
  <c r="B27"/>
  <c r="B4"/>
  <c r="E10" l="1"/>
  <c r="F10"/>
  <c r="G8"/>
</calcChain>
</file>

<file path=xl/sharedStrings.xml><?xml version="1.0" encoding="utf-8"?>
<sst xmlns="http://schemas.openxmlformats.org/spreadsheetml/2006/main" count="56" uniqueCount="34">
  <si>
    <t>Record</t>
  </si>
  <si>
    <t>Echtpaar</t>
  </si>
  <si>
    <t>Man</t>
  </si>
  <si>
    <t>Vrouw</t>
  </si>
  <si>
    <t>1-&gt;1,2,3</t>
  </si>
  <si>
    <t>2-&gt;1,2,3</t>
  </si>
  <si>
    <t>3-&gt;1,2,3</t>
  </si>
  <si>
    <t>4-&gt;1,2,3</t>
  </si>
  <si>
    <t>Vruchtbaar</t>
  </si>
  <si>
    <t>Hoeveel mannen</t>
  </si>
  <si>
    <t>Hoeveel vrouwen</t>
  </si>
  <si>
    <t>Totaal</t>
  </si>
  <si>
    <t>Verschil</t>
  </si>
  <si>
    <t>Wie zijn er meer?</t>
  </si>
  <si>
    <t>Aantal mensen</t>
  </si>
  <si>
    <t>Bijwerken</t>
  </si>
  <si>
    <t>Ja</t>
  </si>
  <si>
    <t>Nee</t>
  </si>
  <si>
    <t>Kindje</t>
  </si>
  <si>
    <t>Naam</t>
  </si>
  <si>
    <t>Geboortejaar</t>
  </si>
  <si>
    <t>Geslacht</t>
  </si>
  <si>
    <t>Inwoners</t>
  </si>
  <si>
    <t>Jaar nu</t>
  </si>
  <si>
    <t>5-&gt;1,2,3</t>
  </si>
  <si>
    <t>Jissia</t>
  </si>
  <si>
    <t>Loïs</t>
  </si>
  <si>
    <t>Lucas</t>
  </si>
  <si>
    <t>Rosalien</t>
  </si>
  <si>
    <t>Victoria</t>
  </si>
  <si>
    <t>Anieke</t>
  </si>
  <si>
    <t>Rhodé</t>
  </si>
  <si>
    <t>Leeftijd</t>
  </si>
  <si>
    <t>Ellefloor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</si>
</sst>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5" borderId="0" xfId="0" applyFill="1"/>
    <xf numFmtId="0" fontId="0" fillId="0" borderId="0" xfId="0" applyFill="1"/>
    <xf numFmtId="0" fontId="0" fillId="4" borderId="2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Blad1!$B$2</c:f>
              <c:strCache>
                <c:ptCount val="1"/>
              </c:strCache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Pt>
            <c:idx val="4"/>
            <c:spPr>
              <a:solidFill>
                <a:srgbClr val="0070C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92D05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C000"/>
              </a:solidFill>
            </c:spPr>
          </c:dPt>
          <c:dPt>
            <c:idx val="9"/>
            <c:spPr>
              <a:solidFill>
                <a:srgbClr val="FF0000"/>
              </a:solidFill>
            </c:spPr>
          </c:dPt>
          <c:dPt>
            <c:idx val="10"/>
            <c:spPr>
              <a:solidFill>
                <a:srgbClr val="7030A0"/>
              </a:solidFill>
            </c:spPr>
          </c:dPt>
          <c:dPt>
            <c:idx val="11"/>
            <c:spPr>
              <a:solidFill>
                <a:srgbClr val="0070C0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Pt>
            <c:idx val="13"/>
            <c:spPr>
              <a:solidFill>
                <a:srgbClr val="92D05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C000"/>
              </a:solidFill>
            </c:spPr>
          </c:dPt>
          <c:dPt>
            <c:idx val="16"/>
            <c:spPr>
              <a:solidFill>
                <a:srgbClr val="FF0000"/>
              </a:solidFill>
            </c:spPr>
          </c:dPt>
          <c:dPt>
            <c:idx val="17"/>
            <c:spPr>
              <a:solidFill>
                <a:srgbClr val="7030A0"/>
              </a:solidFill>
            </c:spPr>
          </c:dPt>
          <c:dPt>
            <c:idx val="18"/>
            <c:spPr>
              <a:solidFill>
                <a:srgbClr val="0070C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0"/>
            <c:spPr>
              <a:solidFill>
                <a:srgbClr val="92D05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val>
            <c:numRef>
              <c:f>Blad1!$B$3:$B$28</c:f>
              <c:numCache>
                <c:formatCode>General</c:formatCode>
                <c:ptCount val="26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510268</xdr:colOff>
      <xdr:row>20</xdr:row>
      <xdr:rowOff>34015</xdr:rowOff>
    </xdr:from>
    <xdr:to>
      <xdr:col>9</xdr:col>
      <xdr:colOff>714377</xdr:colOff>
      <xdr:row>51</xdr:row>
      <xdr:rowOff>102051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84" zoomScaleNormal="84" workbookViewId="0">
      <selection activeCell="G13" sqref="G13"/>
    </sheetView>
  </sheetViews>
  <sheetFormatPr defaultRowHeight="15"/>
  <cols>
    <col min="1" max="1" width="4.28515625" style="2" bestFit="1" customWidth="1"/>
    <col min="2" max="2" width="8.28515625" bestFit="1" customWidth="1"/>
    <col min="5" max="5" width="17.140625" bestFit="1" customWidth="1"/>
    <col min="6" max="6" width="17.28515625" bestFit="1" customWidth="1"/>
    <col min="10" max="11" width="13.5703125" bestFit="1" customWidth="1"/>
  </cols>
  <sheetData>
    <row r="1" spans="1:13">
      <c r="B1" t="s">
        <v>22</v>
      </c>
      <c r="E1" t="s">
        <v>0</v>
      </c>
      <c r="G1" s="17" t="s">
        <v>16</v>
      </c>
      <c r="H1" s="18" t="s">
        <v>3</v>
      </c>
      <c r="I1" t="s">
        <v>23</v>
      </c>
      <c r="J1" t="s">
        <v>19</v>
      </c>
      <c r="K1" t="s">
        <v>20</v>
      </c>
      <c r="L1" t="s">
        <v>32</v>
      </c>
      <c r="M1" t="s">
        <v>21</v>
      </c>
    </row>
    <row r="2" spans="1:13" ht="15.75" thickBot="1">
      <c r="A2" s="1"/>
      <c r="B2" s="1"/>
      <c r="C2" s="1"/>
      <c r="D2" s="1"/>
      <c r="E2" t="s">
        <v>1</v>
      </c>
      <c r="F2">
        <v>100</v>
      </c>
      <c r="G2" s="19" t="s">
        <v>17</v>
      </c>
      <c r="H2" s="20" t="s">
        <v>2</v>
      </c>
      <c r="I2">
        <v>70</v>
      </c>
      <c r="J2" s="4" t="s">
        <v>25</v>
      </c>
      <c r="K2">
        <v>40</v>
      </c>
      <c r="L2">
        <f>$I$2-K2</f>
        <v>30</v>
      </c>
      <c r="M2" t="s">
        <v>3</v>
      </c>
    </row>
    <row r="3" spans="1:13" ht="15.75" thickBot="1">
      <c r="D3" t="s">
        <v>18</v>
      </c>
      <c r="E3" t="s">
        <v>2</v>
      </c>
      <c r="F3">
        <v>85</v>
      </c>
      <c r="J3" t="s">
        <v>26</v>
      </c>
      <c r="K3">
        <v>40</v>
      </c>
      <c r="L3">
        <f t="shared" ref="L3:L19" si="0">$I$2-K3</f>
        <v>30</v>
      </c>
      <c r="M3" t="s">
        <v>3</v>
      </c>
    </row>
    <row r="4" spans="1:13">
      <c r="A4" s="2">
        <v>0</v>
      </c>
      <c r="B4">
        <f>COUNTIF(K:K,$I$2-A4)</f>
        <v>1</v>
      </c>
      <c r="C4" t="s">
        <v>4</v>
      </c>
      <c r="D4" s="7"/>
      <c r="E4" t="s">
        <v>3</v>
      </c>
      <c r="F4">
        <v>80</v>
      </c>
      <c r="J4" s="4" t="s">
        <v>27</v>
      </c>
      <c r="K4">
        <v>45</v>
      </c>
      <c r="L4">
        <f t="shared" si="0"/>
        <v>25</v>
      </c>
      <c r="M4" t="s">
        <v>2</v>
      </c>
    </row>
    <row r="5" spans="1:13">
      <c r="A5" s="3">
        <v>5</v>
      </c>
      <c r="B5">
        <f>COUNTIF(K:K,$I$2-A5)</f>
        <v>0</v>
      </c>
      <c r="C5" t="s">
        <v>4</v>
      </c>
      <c r="D5" s="8"/>
      <c r="E5" t="s">
        <v>14</v>
      </c>
      <c r="F5">
        <v>19</v>
      </c>
      <c r="J5" t="s">
        <v>28</v>
      </c>
      <c r="K5">
        <v>50</v>
      </c>
      <c r="L5">
        <f t="shared" si="0"/>
        <v>20</v>
      </c>
      <c r="M5" t="s">
        <v>3</v>
      </c>
    </row>
    <row r="6" spans="1:13" ht="15" customHeight="1">
      <c r="A6" s="2">
        <v>10</v>
      </c>
      <c r="B6">
        <f>COUNTIF(K:K,$I$2-A6)</f>
        <v>2</v>
      </c>
      <c r="C6" t="s">
        <v>4</v>
      </c>
      <c r="D6" s="8"/>
      <c r="J6" t="s">
        <v>29</v>
      </c>
      <c r="K6">
        <v>55</v>
      </c>
      <c r="L6">
        <f t="shared" si="0"/>
        <v>15</v>
      </c>
      <c r="M6" t="s">
        <v>3</v>
      </c>
    </row>
    <row r="7" spans="1:13" ht="15" customHeight="1">
      <c r="A7" s="3">
        <v>15</v>
      </c>
      <c r="B7">
        <f>COUNTIF(K:K,$I$2-A7)</f>
        <v>1</v>
      </c>
      <c r="C7" t="s">
        <v>4</v>
      </c>
      <c r="D7" s="6" t="s">
        <v>8</v>
      </c>
      <c r="E7" t="s">
        <v>9</v>
      </c>
      <c r="F7" t="s">
        <v>10</v>
      </c>
      <c r="G7" t="s">
        <v>12</v>
      </c>
      <c r="H7" t="s">
        <v>11</v>
      </c>
      <c r="J7" t="s">
        <v>30</v>
      </c>
      <c r="K7">
        <v>60</v>
      </c>
      <c r="L7">
        <f t="shared" si="0"/>
        <v>10</v>
      </c>
      <c r="M7" t="s">
        <v>3</v>
      </c>
    </row>
    <row r="8" spans="1:13">
      <c r="A8" s="2">
        <v>20</v>
      </c>
      <c r="B8">
        <f>COUNTIF(K:K,$I$2-A8)</f>
        <v>1</v>
      </c>
      <c r="C8" t="s">
        <v>4</v>
      </c>
      <c r="D8" s="6"/>
      <c r="E8">
        <f>COUNTIF(M:M,H2)</f>
        <v>1</v>
      </c>
      <c r="F8">
        <f>COUNTIF(M:M,H1)</f>
        <v>7</v>
      </c>
      <c r="G8">
        <f>IF(E8-F8&lt;0,F8-E8,E8-F8)</f>
        <v>6</v>
      </c>
      <c r="H8">
        <f>SUM(E8:F8)</f>
        <v>8</v>
      </c>
      <c r="J8" t="s">
        <v>31</v>
      </c>
      <c r="K8">
        <v>60</v>
      </c>
      <c r="L8">
        <f t="shared" si="0"/>
        <v>10</v>
      </c>
      <c r="M8" t="s">
        <v>3</v>
      </c>
    </row>
    <row r="9" spans="1:13">
      <c r="A9" s="3">
        <v>25</v>
      </c>
      <c r="B9">
        <f>COUNTIF(K:K,$I$2-A9)</f>
        <v>1</v>
      </c>
      <c r="C9" t="s">
        <v>4</v>
      </c>
      <c r="D9" s="6"/>
      <c r="E9" t="s">
        <v>13</v>
      </c>
      <c r="F9" t="s">
        <v>15</v>
      </c>
      <c r="J9" t="s">
        <v>33</v>
      </c>
      <c r="K9">
        <v>70</v>
      </c>
      <c r="L9">
        <f t="shared" si="0"/>
        <v>0</v>
      </c>
      <c r="M9" t="s">
        <v>3</v>
      </c>
    </row>
    <row r="10" spans="1:13">
      <c r="A10" s="2">
        <v>30</v>
      </c>
      <c r="B10">
        <f>COUNTIF(K:K,$I$2-A10)</f>
        <v>2</v>
      </c>
      <c r="C10" t="s">
        <v>4</v>
      </c>
      <c r="D10" s="6"/>
      <c r="E10" t="str">
        <f>IF(E8-F8&lt;0,H1,H2)</f>
        <v>Vrouw</v>
      </c>
      <c r="F10" t="str">
        <f>IF(F5-H8&lt;0,G1,G2)</f>
        <v>Nee</v>
      </c>
      <c r="L10">
        <f t="shared" si="0"/>
        <v>70</v>
      </c>
    </row>
    <row r="11" spans="1:13">
      <c r="A11" s="3">
        <v>35</v>
      </c>
      <c r="B11">
        <f>COUNTIF(K:K,$I$2-A11)</f>
        <v>0</v>
      </c>
      <c r="C11" t="s">
        <v>4</v>
      </c>
      <c r="D11" s="6"/>
      <c r="L11">
        <f t="shared" si="0"/>
        <v>70</v>
      </c>
    </row>
    <row r="12" spans="1:13">
      <c r="A12" s="2">
        <v>40</v>
      </c>
      <c r="B12">
        <f>COUNTIF(K:K,$I$2-A12)</f>
        <v>0</v>
      </c>
      <c r="C12" t="s">
        <v>4</v>
      </c>
      <c r="D12" s="6"/>
      <c r="L12">
        <f t="shared" si="0"/>
        <v>70</v>
      </c>
    </row>
    <row r="13" spans="1:13">
      <c r="A13" s="3">
        <v>45</v>
      </c>
      <c r="B13">
        <f>COUNTIF(K:K,$I$2-A13)</f>
        <v>0</v>
      </c>
      <c r="C13" t="s">
        <v>4</v>
      </c>
      <c r="D13" s="6"/>
      <c r="L13">
        <f t="shared" si="0"/>
        <v>70</v>
      </c>
    </row>
    <row r="14" spans="1:13">
      <c r="A14" s="2">
        <v>50</v>
      </c>
      <c r="B14">
        <f>COUNTIF(K:K,$I$2-A14)</f>
        <v>0</v>
      </c>
      <c r="C14">
        <v>1</v>
      </c>
      <c r="D14" s="9"/>
      <c r="L14">
        <f t="shared" si="0"/>
        <v>70</v>
      </c>
    </row>
    <row r="15" spans="1:13">
      <c r="A15" s="3">
        <v>55</v>
      </c>
      <c r="B15">
        <f>COUNTIF(K:K,$I$2-A15)</f>
        <v>0</v>
      </c>
      <c r="C15">
        <v>1</v>
      </c>
      <c r="D15" s="9"/>
      <c r="L15">
        <f t="shared" si="0"/>
        <v>70</v>
      </c>
    </row>
    <row r="16" spans="1:13">
      <c r="A16" s="2">
        <v>60</v>
      </c>
      <c r="B16">
        <f>COUNTIF(K:K,$I$2-A16)</f>
        <v>0</v>
      </c>
      <c r="C16" t="s">
        <v>5</v>
      </c>
      <c r="D16" s="10"/>
      <c r="L16">
        <f t="shared" si="0"/>
        <v>70</v>
      </c>
    </row>
    <row r="17" spans="1:12">
      <c r="A17" s="3">
        <v>65</v>
      </c>
      <c r="B17">
        <f>COUNTIF(K:K,$I$2-A17)</f>
        <v>0</v>
      </c>
      <c r="C17" t="s">
        <v>5</v>
      </c>
      <c r="D17" s="10"/>
      <c r="L17">
        <f t="shared" si="0"/>
        <v>70</v>
      </c>
    </row>
    <row r="18" spans="1:12">
      <c r="A18" s="2">
        <v>70</v>
      </c>
      <c r="B18">
        <f>COUNTIF(K:K,$I$2-A18)</f>
        <v>0</v>
      </c>
      <c r="C18" s="5">
        <v>2</v>
      </c>
      <c r="D18" s="11"/>
      <c r="L18">
        <f t="shared" si="0"/>
        <v>70</v>
      </c>
    </row>
    <row r="19" spans="1:12">
      <c r="A19" s="3">
        <v>75</v>
      </c>
      <c r="B19">
        <f>COUNTIF(K:K,$I$2-A19)</f>
        <v>0</v>
      </c>
      <c r="C19">
        <v>2</v>
      </c>
      <c r="D19" s="11"/>
      <c r="L19">
        <f t="shared" si="0"/>
        <v>70</v>
      </c>
    </row>
    <row r="20" spans="1:12">
      <c r="A20" s="2">
        <v>80</v>
      </c>
      <c r="B20">
        <f>COUNTIF(K:K,$I$2-A20)</f>
        <v>0</v>
      </c>
      <c r="C20" t="s">
        <v>6</v>
      </c>
      <c r="D20" s="12"/>
    </row>
    <row r="21" spans="1:12">
      <c r="A21" s="3">
        <v>85</v>
      </c>
      <c r="B21">
        <f>COUNTIF(K:K,$I$2-A21)</f>
        <v>0</v>
      </c>
      <c r="C21" t="s">
        <v>6</v>
      </c>
      <c r="D21" s="12"/>
    </row>
    <row r="22" spans="1:12">
      <c r="A22" s="2">
        <v>90</v>
      </c>
      <c r="B22">
        <f>COUNTIF(K:K,$I$2-A22)</f>
        <v>0</v>
      </c>
      <c r="C22">
        <v>3</v>
      </c>
      <c r="D22" s="13"/>
    </row>
    <row r="23" spans="1:12">
      <c r="A23" s="3">
        <v>95</v>
      </c>
      <c r="B23">
        <f>COUNTIF(K:K,$I$2-A23)</f>
        <v>0</v>
      </c>
      <c r="C23">
        <v>3</v>
      </c>
      <c r="D23" s="13"/>
    </row>
    <row r="24" spans="1:12">
      <c r="A24" s="2">
        <v>100</v>
      </c>
      <c r="B24">
        <f>COUNTIF(K:K,$I$2-A24)</f>
        <v>0</v>
      </c>
      <c r="C24" t="s">
        <v>7</v>
      </c>
      <c r="D24" s="14"/>
    </row>
    <row r="25" spans="1:12">
      <c r="A25" s="3">
        <v>105</v>
      </c>
      <c r="B25">
        <f>COUNTIF(K:K,$I$2-A25)</f>
        <v>0</v>
      </c>
      <c r="C25" t="s">
        <v>7</v>
      </c>
      <c r="D25" s="14"/>
    </row>
    <row r="26" spans="1:12">
      <c r="A26" s="2">
        <v>110</v>
      </c>
      <c r="B26">
        <f>COUNTIF(K:K,$I$2-A26)</f>
        <v>0</v>
      </c>
      <c r="C26">
        <v>4</v>
      </c>
      <c r="D26" s="15"/>
    </row>
    <row r="27" spans="1:12">
      <c r="A27" s="3">
        <v>115</v>
      </c>
      <c r="B27">
        <f>COUNTIF(K:K,$I$2-A27)</f>
        <v>0</v>
      </c>
      <c r="C27">
        <v>4</v>
      </c>
      <c r="D27" s="15"/>
    </row>
    <row r="28" spans="1:12" ht="15.75" thickBot="1">
      <c r="A28" s="3">
        <v>120</v>
      </c>
      <c r="B28">
        <f>COUNTIF(K:K,$I$2-A28)</f>
        <v>0</v>
      </c>
      <c r="C28" t="s">
        <v>24</v>
      </c>
      <c r="D28" s="16"/>
    </row>
  </sheetData>
  <mergeCells count="9">
    <mergeCell ref="D20:D21"/>
    <mergeCell ref="D22:D23"/>
    <mergeCell ref="D24:D25"/>
    <mergeCell ref="D26:D28"/>
    <mergeCell ref="D7:D13"/>
    <mergeCell ref="D4:D6"/>
    <mergeCell ref="D14:D15"/>
    <mergeCell ref="D16:D17"/>
    <mergeCell ref="D18:D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2017-05-27T14:33:03Z</dcterms:created>
  <dcterms:modified xsi:type="dcterms:W3CDTF">2017-05-27T18:55:37Z</dcterms:modified>
</cp:coreProperties>
</file>