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23" i="1"/>
  <c r="E23"/>
  <c r="E24"/>
  <c r="G24"/>
  <c r="E9"/>
  <c r="F9" s="1"/>
  <c r="J9" s="1"/>
  <c r="E10"/>
  <c r="I10" s="1"/>
  <c r="C20"/>
  <c r="E25" s="1"/>
  <c r="B20"/>
  <c r="I24" l="1"/>
  <c r="K24" s="1"/>
  <c r="M24" s="1"/>
  <c r="O24" s="1"/>
  <c r="I23"/>
  <c r="K23" s="1"/>
  <c r="S23" s="1"/>
  <c r="F10"/>
  <c r="C9"/>
  <c r="I13"/>
  <c r="G25"/>
  <c r="I25" s="1"/>
  <c r="K25" s="1"/>
  <c r="E11"/>
  <c r="C11" s="1"/>
  <c r="C10"/>
  <c r="B10" s="1"/>
  <c r="I9"/>
  <c r="S24" l="1"/>
  <c r="Q24" s="1"/>
  <c r="B24" s="1"/>
  <c r="M23"/>
  <c r="O23" s="1"/>
  <c r="Q23"/>
  <c r="S25"/>
  <c r="Q25" s="1"/>
  <c r="M25"/>
  <c r="O25" s="1"/>
  <c r="B9"/>
  <c r="F11"/>
  <c r="I11"/>
  <c r="B11" s="1"/>
  <c r="B8" s="1"/>
  <c r="B23" l="1"/>
  <c r="B22" s="1"/>
  <c r="B25"/>
</calcChain>
</file>

<file path=xl/sharedStrings.xml><?xml version="1.0" encoding="utf-8"?>
<sst xmlns="http://schemas.openxmlformats.org/spreadsheetml/2006/main" count="53" uniqueCount="42">
  <si>
    <t>Driehoek</t>
  </si>
  <si>
    <t>Punt a</t>
  </si>
  <si>
    <t>Punt b</t>
  </si>
  <si>
    <t>Punt c</t>
  </si>
  <si>
    <t>Punt</t>
  </si>
  <si>
    <t>Zit het erin?</t>
  </si>
  <si>
    <t>X</t>
  </si>
  <si>
    <t>Y</t>
  </si>
  <si>
    <t>Stijging per x</t>
  </si>
  <si>
    <t>ab</t>
  </si>
  <si>
    <t>Nee</t>
  </si>
  <si>
    <t>bc</t>
  </si>
  <si>
    <t>cd</t>
  </si>
  <si>
    <t>ca</t>
  </si>
  <si>
    <t>Zit c boven ab</t>
  </si>
  <si>
    <t>Zit a boven bc</t>
  </si>
  <si>
    <t>Plus</t>
  </si>
  <si>
    <t>Zit b boven ca</t>
  </si>
  <si>
    <t>Stijging ab per x</t>
  </si>
  <si>
    <t>Stijging bc per x</t>
  </si>
  <si>
    <t>Stijging ac per x</t>
  </si>
  <si>
    <t>Y ab</t>
  </si>
  <si>
    <t>Y bc</t>
  </si>
  <si>
    <t>Y ac</t>
  </si>
  <si>
    <t>X ab</t>
  </si>
  <si>
    <t>X bc</t>
  </si>
  <si>
    <t>X ac</t>
  </si>
  <si>
    <t>Begin ab</t>
  </si>
  <si>
    <t>Begin bc</t>
  </si>
  <si>
    <t>Begin ac</t>
  </si>
  <si>
    <t>is c boven ab?</t>
  </si>
  <si>
    <t>is b boven ac?</t>
  </si>
  <si>
    <t>Hoogte ab op c</t>
  </si>
  <si>
    <t>Hoogte ac op b</t>
  </si>
  <si>
    <t>Hoogte bc op a</t>
  </si>
  <si>
    <t>is a boven bc?</t>
  </si>
  <si>
    <t>is p boven ab?</t>
  </si>
  <si>
    <t>is p boven bc?</t>
  </si>
  <si>
    <t>is p boven ac?</t>
  </si>
  <si>
    <t>Hoogte ab op p</t>
  </si>
  <si>
    <t>Hoogte bc op p</t>
  </si>
  <si>
    <t>Hoogte ac op 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</si>
</sst>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xVal>
            <c:numRef>
              <c:f>Blad1!$B$17:$B$21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xVal>
          <c:yVal>
            <c:numRef>
              <c:f>Blad1!$C$17:$C$21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yVal>
        </c:ser>
        <c:axId val="69792128"/>
        <c:axId val="69793664"/>
      </c:scatterChart>
      <c:valAx>
        <c:axId val="69792128"/>
        <c:scaling>
          <c:orientation val="minMax"/>
        </c:scaling>
        <c:axPos val="b"/>
        <c:numFmt formatCode="General" sourceLinked="1"/>
        <c:tickLblPos val="nextTo"/>
        <c:crossAx val="69793664"/>
        <c:crosses val="autoZero"/>
        <c:crossBetween val="midCat"/>
      </c:valAx>
      <c:valAx>
        <c:axId val="69793664"/>
        <c:scaling>
          <c:orientation val="minMax"/>
        </c:scaling>
        <c:axPos val="l"/>
        <c:majorGridlines/>
        <c:numFmt formatCode="General" sourceLinked="1"/>
        <c:tickLblPos val="nextTo"/>
        <c:crossAx val="69792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3</xdr:row>
      <xdr:rowOff>19050</xdr:rowOff>
    </xdr:from>
    <xdr:to>
      <xdr:col>17</xdr:col>
      <xdr:colOff>304800</xdr:colOff>
      <xdr:row>17</xdr:row>
      <xdr:rowOff>95250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>
      <selection activeCell="F37" sqref="F37:F38"/>
    </sheetView>
  </sheetViews>
  <sheetFormatPr defaultRowHeight="15"/>
  <cols>
    <col min="1" max="1" width="11.7109375" bestFit="1" customWidth="1"/>
    <col min="2" max="2" width="13.42578125" bestFit="1" customWidth="1"/>
    <col min="3" max="3" width="16.140625" bestFit="1" customWidth="1"/>
    <col min="5" max="5" width="15.140625" bestFit="1" customWidth="1"/>
    <col min="8" max="8" width="15.140625" bestFit="1" customWidth="1"/>
    <col min="12" max="12" width="14.140625" bestFit="1" customWidth="1"/>
    <col min="14" max="14" width="13.42578125" bestFit="1" customWidth="1"/>
    <col min="15" max="15" width="9.42578125" bestFit="1" customWidth="1"/>
    <col min="16" max="16" width="13.7109375" bestFit="1" customWidth="1"/>
    <col min="17" max="17" width="9.42578125" bestFit="1" customWidth="1"/>
    <col min="18" max="18" width="14.140625" bestFit="1" customWidth="1"/>
  </cols>
  <sheetData>
    <row r="1" spans="1:10">
      <c r="E1" t="s">
        <v>10</v>
      </c>
    </row>
    <row r="2" spans="1:10">
      <c r="E2" t="s">
        <v>6</v>
      </c>
    </row>
    <row r="3" spans="1:10">
      <c r="E3" t="s">
        <v>7</v>
      </c>
    </row>
    <row r="8" spans="1:10">
      <c r="A8" t="s">
        <v>5</v>
      </c>
      <c r="B8" t="b">
        <f>IFERROR(VLOOKUP(E18,B9:B11,1,FALSE),E17)</f>
        <v>0</v>
      </c>
      <c r="C8" s="1"/>
      <c r="D8" s="1"/>
      <c r="E8" t="s">
        <v>8</v>
      </c>
      <c r="F8" t="s">
        <v>16</v>
      </c>
    </row>
    <row r="9" spans="1:10">
      <c r="A9" t="s">
        <v>9</v>
      </c>
      <c r="B9" t="b">
        <f>C9=I9</f>
        <v>1</v>
      </c>
      <c r="C9" s="1" t="str">
        <f>IFERROR(IF(C21&gt;(E9*B21),E17,E1),E3)</f>
        <v>Nee</v>
      </c>
      <c r="D9" s="1"/>
      <c r="E9">
        <f>(C18-C17)/(B18-B17)</f>
        <v>1</v>
      </c>
      <c r="F9">
        <f>E9*-B17+C17</f>
        <v>0</v>
      </c>
      <c r="G9" t="s">
        <v>9</v>
      </c>
      <c r="H9" t="s">
        <v>14</v>
      </c>
      <c r="I9" t="str">
        <f>IFERROR(IF(C19&gt;J9,E17,E1),E3)</f>
        <v>Nee</v>
      </c>
      <c r="J9">
        <f>(E9*B19)+F9</f>
        <v>2</v>
      </c>
    </row>
    <row r="10" spans="1:10">
      <c r="A10" t="s">
        <v>11</v>
      </c>
      <c r="B10" t="b">
        <f>C10=I10</f>
        <v>0</v>
      </c>
      <c r="C10" s="1" t="b">
        <f>IFERROR(IF(C21&gt;(E10*B21),E17,E1),E3)</f>
        <v>1</v>
      </c>
      <c r="D10" s="1"/>
      <c r="E10">
        <f>(C19-C18)/(B19-B18)</f>
        <v>-1</v>
      </c>
      <c r="F10">
        <f>E10*-B19</f>
        <v>2</v>
      </c>
      <c r="G10" t="s">
        <v>11</v>
      </c>
      <c r="H10" t="s">
        <v>15</v>
      </c>
      <c r="I10" t="str">
        <f>IFERROR(IF(C17&gt;(E10*B17),E17,E1),E3)</f>
        <v>Nee</v>
      </c>
    </row>
    <row r="11" spans="1:10">
      <c r="A11" t="s">
        <v>13</v>
      </c>
      <c r="B11" t="b">
        <f>C11=I11</f>
        <v>1</v>
      </c>
      <c r="C11" s="1" t="b">
        <f>IFERROR(IF(C21&gt;(E11*B21),E17,E1),E3)</f>
        <v>1</v>
      </c>
      <c r="D11" s="1"/>
      <c r="E11">
        <f>(C20-C19)/(B20-B19)</f>
        <v>0</v>
      </c>
      <c r="F11">
        <f>E11*-B19</f>
        <v>0</v>
      </c>
      <c r="G11" t="s">
        <v>13</v>
      </c>
      <c r="H11" t="s">
        <v>17</v>
      </c>
      <c r="I11" t="b">
        <f>IFERROR(IF(C18&gt;(E11*B18),E17,E1),E3)</f>
        <v>1</v>
      </c>
    </row>
    <row r="13" spans="1:10">
      <c r="I13">
        <f>(E9*B19)</f>
        <v>2</v>
      </c>
    </row>
    <row r="15" spans="1:10">
      <c r="B15" t="s">
        <v>0</v>
      </c>
    </row>
    <row r="16" spans="1:10">
      <c r="B16" t="s">
        <v>6</v>
      </c>
      <c r="C16" t="s">
        <v>7</v>
      </c>
    </row>
    <row r="17" spans="1:19">
      <c r="A17" t="s">
        <v>1</v>
      </c>
      <c r="B17">
        <v>0</v>
      </c>
      <c r="C17">
        <v>0</v>
      </c>
      <c r="E17" t="b">
        <v>1</v>
      </c>
    </row>
    <row r="18" spans="1:19">
      <c r="A18" t="s">
        <v>2</v>
      </c>
      <c r="B18">
        <v>1</v>
      </c>
      <c r="C18">
        <v>1</v>
      </c>
      <c r="E18" t="b">
        <v>0</v>
      </c>
    </row>
    <row r="19" spans="1:19">
      <c r="A19" t="s">
        <v>3</v>
      </c>
      <c r="B19">
        <v>2</v>
      </c>
      <c r="C19">
        <v>0</v>
      </c>
      <c r="E19" t="s">
        <v>6</v>
      </c>
    </row>
    <row r="20" spans="1:19">
      <c r="A20" t="s">
        <v>1</v>
      </c>
      <c r="B20" s="1">
        <f>B17</f>
        <v>0</v>
      </c>
      <c r="C20" s="1">
        <f>C17</f>
        <v>0</v>
      </c>
      <c r="E20" t="s">
        <v>7</v>
      </c>
    </row>
    <row r="21" spans="1:19" ht="15.75" thickBot="1">
      <c r="A21" t="s">
        <v>4</v>
      </c>
      <c r="B21">
        <v>1</v>
      </c>
      <c r="C21">
        <v>0.5</v>
      </c>
    </row>
    <row r="22" spans="1:19" ht="15.75" thickBot="1">
      <c r="A22" t="s">
        <v>5</v>
      </c>
      <c r="B22" s="2" t="b">
        <f>IFERROR(VLOOKUP(E18,B23:B25,1,FALSE),E17)</f>
        <v>0</v>
      </c>
    </row>
    <row r="23" spans="1:19">
      <c r="A23" t="s">
        <v>9</v>
      </c>
      <c r="B23" t="b">
        <f>O23=Q23</f>
        <v>0</v>
      </c>
      <c r="D23" t="s">
        <v>21</v>
      </c>
      <c r="E23">
        <f>C18-C17</f>
        <v>1</v>
      </c>
      <c r="F23" t="s">
        <v>24</v>
      </c>
      <c r="G23">
        <f>B18-B17</f>
        <v>1</v>
      </c>
      <c r="H23" t="s">
        <v>18</v>
      </c>
      <c r="I23">
        <f>G23/E23</f>
        <v>1</v>
      </c>
      <c r="J23" t="s">
        <v>27</v>
      </c>
      <c r="K23">
        <f>I23*-B17+C17</f>
        <v>0</v>
      </c>
      <c r="L23" t="s">
        <v>32</v>
      </c>
      <c r="M23">
        <f>IFERROR(K23+I23*B19,B17)</f>
        <v>2</v>
      </c>
      <c r="N23" t="s">
        <v>30</v>
      </c>
      <c r="O23" t="b">
        <f>C19&gt;M23</f>
        <v>0</v>
      </c>
      <c r="P23" t="s">
        <v>36</v>
      </c>
      <c r="Q23" t="b">
        <f>C21&gt;S23</f>
        <v>1</v>
      </c>
      <c r="R23" t="s">
        <v>39</v>
      </c>
      <c r="S23">
        <f>IFERROR(K23+I23*B20,C17)</f>
        <v>0</v>
      </c>
    </row>
    <row r="24" spans="1:19">
      <c r="A24" t="s">
        <v>11</v>
      </c>
      <c r="B24" t="b">
        <f>O24=Q24</f>
        <v>1</v>
      </c>
      <c r="D24" t="s">
        <v>22</v>
      </c>
      <c r="E24">
        <f>C19-C18</f>
        <v>-1</v>
      </c>
      <c r="F24" t="s">
        <v>25</v>
      </c>
      <c r="G24">
        <f>B19-B18</f>
        <v>1</v>
      </c>
      <c r="H24" t="s">
        <v>19</v>
      </c>
      <c r="I24">
        <f t="shared" ref="I24" si="0">G24/E24</f>
        <v>-1</v>
      </c>
      <c r="J24" t="s">
        <v>28</v>
      </c>
      <c r="K24">
        <f>I24*-B18+C18</f>
        <v>2</v>
      </c>
      <c r="L24" t="s">
        <v>34</v>
      </c>
      <c r="M24">
        <f>IFERROR(K24+I24*B20,B18)</f>
        <v>2</v>
      </c>
      <c r="N24" t="s">
        <v>35</v>
      </c>
      <c r="O24" t="b">
        <f>C20&gt;M24</f>
        <v>0</v>
      </c>
      <c r="P24" t="s">
        <v>37</v>
      </c>
      <c r="Q24" t="b">
        <f>C21&gt;S24</f>
        <v>0</v>
      </c>
      <c r="R24" t="s">
        <v>40</v>
      </c>
      <c r="S24">
        <f>IFERROR(K24+I24*B20,C18)</f>
        <v>2</v>
      </c>
    </row>
    <row r="25" spans="1:19">
      <c r="A25" t="s">
        <v>12</v>
      </c>
      <c r="B25" t="b">
        <f>IFERROR(O25=Q25,)</f>
        <v>1</v>
      </c>
      <c r="D25" t="s">
        <v>23</v>
      </c>
      <c r="E25">
        <f>C20-C19</f>
        <v>0</v>
      </c>
      <c r="F25" t="s">
        <v>26</v>
      </c>
      <c r="G25">
        <f>B20-B19</f>
        <v>-2</v>
      </c>
      <c r="H25" t="s">
        <v>20</v>
      </c>
      <c r="I25" t="e">
        <f>G25/E25</f>
        <v>#DIV/0!</v>
      </c>
      <c r="J25" t="s">
        <v>29</v>
      </c>
      <c r="K25" t="e">
        <f>I25*-B19+C19</f>
        <v>#DIV/0!</v>
      </c>
      <c r="L25" t="s">
        <v>33</v>
      </c>
      <c r="M25">
        <f>IFERROR(K25+I25*B18,B17)</f>
        <v>0</v>
      </c>
      <c r="N25" t="s">
        <v>31</v>
      </c>
      <c r="O25" t="b">
        <f>C18&gt;M25</f>
        <v>1</v>
      </c>
      <c r="P25" t="s">
        <v>38</v>
      </c>
      <c r="Q25" t="b">
        <f>C21&gt;S25</f>
        <v>1</v>
      </c>
      <c r="R25" t="s">
        <v>41</v>
      </c>
      <c r="S25">
        <f>IFERROR(K25+I25*B20,C20)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2017-05-17T15:47:26Z</dcterms:created>
  <dcterms:modified xsi:type="dcterms:W3CDTF">2017-05-18T17:26:39Z</dcterms:modified>
</cp:coreProperties>
</file>