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" yWindow="135" windowWidth="9720" windowHeight="7320" tabRatio="581" activeTab="1"/>
  </bookViews>
  <sheets>
    <sheet name="Blad1" sheetId="1" r:id="rId1"/>
    <sheet name="Blad2" sheetId="2" r:id="rId2"/>
    <sheet name="Blad3" sheetId="3" r:id="rId3"/>
  </sheets>
  <definedNames>
    <definedName name="LDV1055188">Blad2!$LDV$1000188</definedName>
    <definedName name="LDV199999067">Blad2!$LDV$1000067</definedName>
    <definedName name="zzQ104999">Blad2!$QQQ$104999</definedName>
    <definedName name="zzz1000287">Blad2!$LEX$1000287:$MPK$1001475</definedName>
  </definedNames>
  <calcPr calcId="125725"/>
</workbook>
</file>

<file path=xl/calcChain.xml><?xml version="1.0" encoding="utf-8"?>
<calcChain xmlns="http://schemas.openxmlformats.org/spreadsheetml/2006/main">
  <c r="B26" i="1"/>
  <c r="B25"/>
  <c r="G105"/>
  <c r="G104"/>
  <c r="B105"/>
  <c r="B104"/>
  <c r="C104"/>
  <c r="C105"/>
  <c r="D105"/>
  <c r="D104"/>
  <c r="B24"/>
  <c r="F21"/>
  <c r="F19"/>
  <c r="F20"/>
  <c r="F18"/>
  <c r="F105"/>
  <c r="E105"/>
  <c r="D100"/>
  <c r="E102"/>
  <c r="E101"/>
  <c r="E100"/>
  <c r="D95"/>
  <c r="D97"/>
  <c r="D96"/>
  <c r="F104"/>
  <c r="E104"/>
  <c r="A105"/>
  <c r="A104"/>
  <c r="D99"/>
  <c r="C99"/>
  <c r="C100"/>
  <c r="B99"/>
  <c r="B100"/>
  <c r="C95"/>
  <c r="B95"/>
  <c r="C97"/>
  <c r="C96"/>
  <c r="B96"/>
  <c r="B97"/>
</calcChain>
</file>

<file path=xl/sharedStrings.xml><?xml version="1.0" encoding="utf-8"?>
<sst xmlns="http://schemas.openxmlformats.org/spreadsheetml/2006/main" count="37" uniqueCount="26">
  <si>
    <t>Y=X keer</t>
  </si>
  <si>
    <t>plus</t>
  </si>
  <si>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plus</t>
    </r>
  </si>
  <si>
    <t>X</t>
  </si>
  <si>
    <t>a</t>
  </si>
  <si>
    <t>b</t>
  </si>
  <si>
    <t>c</t>
  </si>
  <si>
    <t>d</t>
  </si>
  <si>
    <t>keer</t>
  </si>
  <si>
    <t>gedeeld door</t>
  </si>
  <si>
    <t>min</t>
  </si>
  <si>
    <t>iets</t>
  </si>
  <si>
    <t>ber.</t>
  </si>
  <si>
    <t>Wiskundig teken</t>
  </si>
  <si>
    <t>is</t>
  </si>
  <si>
    <t>Gemidd.=</t>
  </si>
  <si>
    <t>Procenten</t>
  </si>
  <si>
    <t>jan</t>
  </si>
  <si>
    <t>Mediaan=</t>
  </si>
  <si>
    <t>Modus=</t>
  </si>
  <si>
    <t xml:space="preserve">                                                 </t>
  </si>
  <si>
    <t>Maurice</t>
  </si>
  <si>
    <t>hennie</t>
  </si>
  <si>
    <t>elias</t>
  </si>
  <si>
    <t>h</t>
  </si>
  <si>
    <t>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</si>
</sst>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6" xfId="0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Border="1"/>
    <xf numFmtId="0" fontId="0" fillId="2" borderId="13" xfId="0" applyFill="1" applyBorder="1"/>
    <xf numFmtId="0" fontId="0" fillId="2" borderId="14" xfId="0" applyFill="1" applyBorder="1"/>
    <xf numFmtId="0" fontId="0" fillId="0" borderId="7" xfId="0" applyBorder="1"/>
    <xf numFmtId="0" fontId="0" fillId="2" borderId="15" xfId="0" applyFill="1" applyBorder="1"/>
    <xf numFmtId="0" fontId="0" fillId="2" borderId="16" xfId="0" applyFill="1" applyBorder="1"/>
    <xf numFmtId="0" fontId="0" fillId="0" borderId="3" xfId="0" applyFill="1" applyBorder="1"/>
    <xf numFmtId="0" fontId="0" fillId="0" borderId="6" xfId="0" applyFill="1" applyBorder="1"/>
    <xf numFmtId="0" fontId="2" fillId="0" borderId="7" xfId="0" applyFont="1" applyBorder="1"/>
    <xf numFmtId="0" fontId="2" fillId="0" borderId="10" xfId="0" applyFont="1" applyBorder="1"/>
    <xf numFmtId="0" fontId="0" fillId="0" borderId="18" xfId="0" applyBorder="1"/>
    <xf numFmtId="0" fontId="2" fillId="0" borderId="0" xfId="0" applyFont="1" applyBorder="1"/>
    <xf numFmtId="0" fontId="0" fillId="2" borderId="19" xfId="0" applyFill="1" applyBorder="1"/>
    <xf numFmtId="0" fontId="2" fillId="2" borderId="9" xfId="0" applyFont="1" applyFill="1" applyBorder="1"/>
    <xf numFmtId="0" fontId="0" fillId="0" borderId="17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>
        <c:manualLayout>
          <c:layoutTarget val="inner"/>
          <c:xMode val="edge"/>
          <c:yMode val="edge"/>
          <c:x val="7.1988407699037624E-2"/>
          <c:y val="2.8252405949256338E-2"/>
          <c:w val="0.75417825896762902"/>
          <c:h val="0.8326195683872849"/>
        </c:manualLayout>
      </c:layout>
      <c:lineChart>
        <c:grouping val="standard"/>
        <c:ser>
          <c:idx val="0"/>
          <c:order val="0"/>
          <c:tx>
            <c:strRef>
              <c:f>Blad1!$B$95</c:f>
              <c:strCache>
                <c:ptCount val="1"/>
                <c:pt idx="0">
                  <c:v>Maurice</c:v>
                </c:pt>
              </c:strCache>
            </c:strRef>
          </c:tx>
          <c:spPr>
            <a:ln w="3175" cap="sq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Blad1!$A$101:$A$102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Blad1!$B$96:$B$97</c:f>
              <c:numCache>
                <c:formatCode>General</c:formatCode>
                <c:ptCount val="2"/>
                <c:pt idx="0">
                  <c:v>9</c:v>
                </c:pt>
                <c:pt idx="1">
                  <c:v>88889</c:v>
                </c:pt>
              </c:numCache>
            </c:numRef>
          </c:val>
        </c:ser>
        <c:ser>
          <c:idx val="1"/>
          <c:order val="1"/>
          <c:tx>
            <c:strRef>
              <c:f>Blad1!$C$95</c:f>
              <c:strCache>
                <c:ptCount val="1"/>
                <c:pt idx="0">
                  <c:v>jan</c:v>
                </c:pt>
              </c:strCache>
            </c:strRef>
          </c:tx>
          <c:spPr>
            <a:ln w="3175" cap="sq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Blad1!$A$101:$A$102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Blad1!$C$96:$C$97</c:f>
              <c:numCache>
                <c:formatCode>General</c:formatCode>
                <c:ptCount val="2"/>
                <c:pt idx="0">
                  <c:v>8</c:v>
                </c:pt>
                <c:pt idx="1">
                  <c:v>99998</c:v>
                </c:pt>
              </c:numCache>
            </c:numRef>
          </c:val>
        </c:ser>
        <c:ser>
          <c:idx val="2"/>
          <c:order val="2"/>
          <c:tx>
            <c:strRef>
              <c:f>Blad1!$D$95</c:f>
              <c:strCache>
                <c:ptCount val="1"/>
                <c:pt idx="0">
                  <c:v>hennie</c:v>
                </c:pt>
              </c:strCache>
            </c:strRef>
          </c:tx>
          <c:spPr>
            <a:ln w="317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Blad1!$A$101:$A$102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Blad1!$D$96:$D$97</c:f>
              <c:numCache>
                <c:formatCode>General</c:formatCode>
                <c:ptCount val="2"/>
                <c:pt idx="0">
                  <c:v>10</c:v>
                </c:pt>
                <c:pt idx="1">
                  <c:v>300010</c:v>
                </c:pt>
              </c:numCache>
            </c:numRef>
          </c:val>
        </c:ser>
        <c:ser>
          <c:idx val="3"/>
          <c:order val="3"/>
          <c:tx>
            <c:strRef>
              <c:f>Blad1!$E$100</c:f>
              <c:strCache>
                <c:ptCount val="1"/>
                <c:pt idx="0">
                  <c:v>elias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Blad1!$A$101:$A$102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cat>
          <c:val>
            <c:numRef>
              <c:f>Blad1!$E$101:$E$102</c:f>
              <c:numCache>
                <c:formatCode>General</c:formatCode>
                <c:ptCount val="2"/>
                <c:pt idx="0">
                  <c:v>7</c:v>
                </c:pt>
                <c:pt idx="1">
                  <c:v>66667</c:v>
                </c:pt>
              </c:numCache>
            </c:numRef>
          </c:val>
        </c:ser>
        <c:marker val="1"/>
        <c:axId val="58259712"/>
        <c:axId val="58277888"/>
      </c:lineChart>
      <c:catAx>
        <c:axId val="58259712"/>
        <c:scaling>
          <c:orientation val="minMax"/>
        </c:scaling>
        <c:axPos val="b"/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58277888"/>
        <c:crosses val="autoZero"/>
        <c:auto val="1"/>
        <c:lblAlgn val="ctr"/>
        <c:lblOffset val="100"/>
      </c:catAx>
      <c:valAx>
        <c:axId val="58277888"/>
        <c:scaling>
          <c:orientation val="minMax"/>
        </c:scaling>
        <c:axPos val="l"/>
        <c:majorGridlines>
          <c:spPr>
            <a:ln w="3175">
              <a:solidFill>
                <a:schemeClr val="tx1"/>
              </a:solidFill>
            </a:ln>
          </c:spPr>
        </c:majorGridlines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58259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50467609489224"/>
          <c:y val="0.24055185472013271"/>
          <c:w val="0.24949532390510973"/>
          <c:h val="0.51889572569042564"/>
        </c:manualLayout>
      </c:layout>
    </c:legend>
    <c:plotVisOnly val="1"/>
  </c:chart>
  <c:spPr>
    <a:ln>
      <a:solidFill>
        <a:sysClr val="windowText" lastClr="000000"/>
      </a:solidFill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scatterChart>
        <c:scatterStyle val="smoothMarker"/>
        <c:ser>
          <c:idx val="0"/>
          <c:order val="0"/>
          <c:tx>
            <c:strRef>
              <c:f>Blad1!$A$104</c:f>
              <c:strCache>
                <c:ptCount val="1"/>
                <c:pt idx="0">
                  <c:v>e</c:v>
                </c:pt>
              </c:strCache>
            </c:strRef>
          </c:tx>
          <c:marker>
            <c:symbol val="none"/>
          </c:marker>
          <c:xVal>
            <c:numRef>
              <c:f>Blad1!$B$103:$G$103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Blad1!$B$104:$G$104</c:f>
              <c:numCache>
                <c:formatCode>General</c:formatCode>
                <c:ptCount val="6"/>
                <c:pt idx="0">
                  <c:v>55</c:v>
                </c:pt>
                <c:pt idx="1">
                  <c:v>79012329876599</c:v>
                </c:pt>
                <c:pt idx="2">
                  <c:v>316049319506231</c:v>
                </c:pt>
                <c:pt idx="3">
                  <c:v>711110968888951</c:v>
                </c:pt>
                <c:pt idx="4">
                  <c:v>1264197278024759</c:v>
                </c:pt>
                <c:pt idx="5">
                  <c:v>1975308246913655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Blad1!$A$105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Blad1!$B$103:$G$103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Blad1!$B$105:$G$105</c:f>
              <c:numCache>
                <c:formatCode>General</c:formatCode>
                <c:ptCount val="6"/>
                <c:pt idx="0">
                  <c:v>55</c:v>
                </c:pt>
                <c:pt idx="1">
                  <c:v>99999980000056</c:v>
                </c:pt>
                <c:pt idx="2">
                  <c:v>399999920000059</c:v>
                </c:pt>
                <c:pt idx="3">
                  <c:v>899999820000064</c:v>
                </c:pt>
                <c:pt idx="4">
                  <c:v>1599999680000071</c:v>
                </c:pt>
                <c:pt idx="5">
                  <c:v>2499999500000080</c:v>
                </c:pt>
              </c:numCache>
            </c:numRef>
          </c:yVal>
          <c:smooth val="1"/>
        </c:ser>
        <c:axId val="58290176"/>
        <c:axId val="58291712"/>
      </c:scatterChart>
      <c:valAx>
        <c:axId val="58290176"/>
        <c:scaling>
          <c:orientation val="minMax"/>
          <c:max val="5"/>
          <c:min val="0"/>
        </c:scaling>
        <c:axPos val="b"/>
        <c:numFmt formatCode="General" sourceLinked="1"/>
        <c:tickLblPos val="nextTo"/>
        <c:crossAx val="58291712"/>
        <c:crosses val="autoZero"/>
        <c:crossBetween val="midCat"/>
      </c:valAx>
      <c:valAx>
        <c:axId val="58291712"/>
        <c:scaling>
          <c:orientation val="minMax"/>
        </c:scaling>
        <c:axPos val="l"/>
        <c:majorGridlines/>
        <c:numFmt formatCode="General" sourceLinked="1"/>
        <c:tickLblPos val="nextTo"/>
        <c:crossAx val="58290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view3D>
      <c:rotX val="20"/>
      <c:rotY val="270"/>
      <c:depthPercent val="100"/>
      <c:perspective val="30"/>
    </c:view3D>
    <c:plotArea>
      <c:layout/>
      <c:pie3DChart>
        <c:varyColors val="1"/>
        <c:ser>
          <c:idx val="0"/>
          <c:order val="0"/>
          <c:tx>
            <c:strRef>
              <c:f>Blad1!$H$19</c:f>
              <c:strCache>
                <c:ptCount val="1"/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254000" h="254000"/>
              <a:bevelB w="254000" h="254000"/>
            </a:sp3d>
          </c:spPr>
          <c:explosion val="25"/>
          <c:dPt>
            <c:idx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254000" h="254000"/>
                <a:bevelB w="254000" h="254000"/>
              </a:sp3d>
            </c:spPr>
          </c:dPt>
          <c:dPt>
            <c:idx val="1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 w="254000" h="254000"/>
                <a:bevelB w="254000" h="254000"/>
              </a:sp3d>
            </c:spPr>
          </c:dPt>
          <c:dPt>
            <c:idx val="2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254000" h="254000"/>
                <a:bevelB w="254000" h="254000"/>
              </a:sp3d>
            </c:spPr>
          </c:dPt>
          <c:dPt>
            <c:idx val="3"/>
            <c:spPr>
              <a:solidFill>
                <a:srgbClr val="92D050"/>
              </a:solidFill>
              <a:scene3d>
                <a:camera prst="orthographicFront"/>
                <a:lightRig rig="threePt" dir="t"/>
              </a:scene3d>
              <a:sp3d>
                <a:bevelT w="254000" h="254000"/>
                <a:bevelB w="254000" h="254000"/>
              </a:sp3d>
            </c:spPr>
          </c:dPt>
          <c:dPt>
            <c:idx val="4"/>
            <c:spPr>
              <a:solidFill>
                <a:srgbClr val="0070C0"/>
              </a:solidFill>
              <a:scene3d>
                <a:camera prst="orthographicFront"/>
                <a:lightRig rig="threePt" dir="t"/>
              </a:scene3d>
              <a:sp3d>
                <a:bevelT w="254000" h="254000"/>
                <a:bevelB w="254000" h="254000"/>
              </a:sp3d>
            </c:spPr>
          </c:dPt>
          <c:cat>
            <c:numRef>
              <c:f>Blad1!$G$20:$G$24</c:f>
              <c:numCache>
                <c:formatCode>General</c:formatCode>
                <c:ptCount val="5"/>
              </c:numCache>
            </c:numRef>
          </c:cat>
          <c:val>
            <c:numRef>
              <c:f>Blad1!$H$20:$H$24</c:f>
              <c:numCache>
                <c:formatCode>General</c:formatCode>
                <c:ptCount val="5"/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3734101805044285"/>
          <c:y val="9.2691663735080341E-3"/>
          <c:w val="0.30008366970865258"/>
          <c:h val="0.91068391850724051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16329</xdr:rowOff>
    </xdr:from>
    <xdr:to>
      <xdr:col>4</xdr:col>
      <xdr:colOff>622149</xdr:colOff>
      <xdr:row>13</xdr:row>
      <xdr:rowOff>72150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175846</xdr:colOff>
      <xdr:row>3</xdr:row>
      <xdr:rowOff>63500</xdr:rowOff>
    </xdr:from>
    <xdr:to>
      <xdr:col>12</xdr:col>
      <xdr:colOff>285750</xdr:colOff>
      <xdr:row>17</xdr:row>
      <xdr:rowOff>127000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129268</xdr:rowOff>
    </xdr:from>
    <xdr:to>
      <xdr:col>11</xdr:col>
      <xdr:colOff>585108</xdr:colOff>
      <xdr:row>23</xdr:row>
      <xdr:rowOff>190500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zoomScale="90" zoomScaleNormal="90" workbookViewId="0">
      <selection activeCell="A18" sqref="A18"/>
    </sheetView>
  </sheetViews>
  <sheetFormatPr defaultRowHeight="15"/>
  <cols>
    <col min="2" max="2" width="10.7109375" bestFit="1" customWidth="1"/>
    <col min="5" max="5" width="9.42578125" bestFit="1" customWidth="1"/>
    <col min="6" max="6" width="9.140625" customWidth="1"/>
  </cols>
  <sheetData>
    <row r="1" spans="1:10">
      <c r="A1" s="13" t="s">
        <v>21</v>
      </c>
      <c r="B1" s="14" t="s">
        <v>0</v>
      </c>
      <c r="C1" s="18">
        <v>8888</v>
      </c>
      <c r="D1" s="14" t="s">
        <v>1</v>
      </c>
      <c r="E1" s="19">
        <v>9</v>
      </c>
      <c r="F1" s="26" t="s">
        <v>24</v>
      </c>
      <c r="G1" s="14" t="s">
        <v>0</v>
      </c>
      <c r="H1" s="18">
        <v>9999999</v>
      </c>
      <c r="I1" s="14" t="s">
        <v>2</v>
      </c>
      <c r="J1" s="19">
        <v>55</v>
      </c>
    </row>
    <row r="2" spans="1:10" ht="15.75" thickBot="1">
      <c r="A2" s="16" t="s">
        <v>17</v>
      </c>
      <c r="B2" s="20" t="s">
        <v>0</v>
      </c>
      <c r="C2" s="3">
        <v>9999</v>
      </c>
      <c r="D2" s="20" t="s">
        <v>1</v>
      </c>
      <c r="E2" s="21">
        <v>8</v>
      </c>
      <c r="F2" s="27" t="s">
        <v>25</v>
      </c>
      <c r="G2" s="23" t="s">
        <v>0</v>
      </c>
      <c r="H2" s="9">
        <v>8888888</v>
      </c>
      <c r="I2" s="23" t="s">
        <v>2</v>
      </c>
      <c r="J2" s="10">
        <v>55</v>
      </c>
    </row>
    <row r="3" spans="1:10">
      <c r="A3" s="16" t="s">
        <v>22</v>
      </c>
      <c r="B3" s="20" t="s">
        <v>0</v>
      </c>
      <c r="C3" s="2">
        <v>30000</v>
      </c>
      <c r="D3" s="20" t="s">
        <v>1</v>
      </c>
      <c r="E3" s="22">
        <v>10</v>
      </c>
    </row>
    <row r="4" spans="1:10" ht="15.75" thickBot="1">
      <c r="A4" s="17" t="s">
        <v>23</v>
      </c>
      <c r="B4" s="23" t="s">
        <v>0</v>
      </c>
      <c r="C4" s="24">
        <v>6666</v>
      </c>
      <c r="D4" s="23" t="s">
        <v>1</v>
      </c>
      <c r="E4" s="25">
        <v>7</v>
      </c>
    </row>
    <row r="5" spans="1:10">
      <c r="C5" s="4"/>
      <c r="F5" t="s">
        <v>20</v>
      </c>
    </row>
    <row r="6" spans="1:10">
      <c r="C6" s="4"/>
    </row>
    <row r="16" spans="1:10" ht="15.75" thickBot="1"/>
    <row r="17" spans="1:8">
      <c r="A17" s="13" t="s">
        <v>12</v>
      </c>
      <c r="B17" s="14" t="s">
        <v>11</v>
      </c>
      <c r="C17" s="40" t="s">
        <v>13</v>
      </c>
      <c r="D17" s="40"/>
      <c r="E17" s="14" t="s">
        <v>11</v>
      </c>
      <c r="F17" s="15" t="s">
        <v>14</v>
      </c>
    </row>
    <row r="18" spans="1:8" ht="15.75" thickBot="1">
      <c r="A18" s="16" t="s">
        <v>4</v>
      </c>
      <c r="B18" s="2">
        <v>1</v>
      </c>
      <c r="C18" s="43" t="s">
        <v>8</v>
      </c>
      <c r="D18" s="43"/>
      <c r="E18" s="2">
        <v>10</v>
      </c>
      <c r="F18" s="29">
        <f>B18*E18</f>
        <v>10</v>
      </c>
    </row>
    <row r="19" spans="1:8">
      <c r="A19" s="16" t="s">
        <v>5</v>
      </c>
      <c r="B19" s="3">
        <v>1</v>
      </c>
      <c r="C19" s="43" t="s">
        <v>9</v>
      </c>
      <c r="D19" s="43"/>
      <c r="E19" s="2">
        <v>8</v>
      </c>
      <c r="F19" s="31">
        <f>B19/E19</f>
        <v>0.125</v>
      </c>
      <c r="G19" s="30" t="s">
        <v>16</v>
      </c>
      <c r="H19" s="7"/>
    </row>
    <row r="20" spans="1:8">
      <c r="A20" s="16" t="s">
        <v>6</v>
      </c>
      <c r="B20" s="3">
        <v>1</v>
      </c>
      <c r="C20" s="43" t="s">
        <v>1</v>
      </c>
      <c r="D20" s="43"/>
      <c r="E20" s="2">
        <v>9</v>
      </c>
      <c r="F20" s="31">
        <f>B20+E20</f>
        <v>10</v>
      </c>
      <c r="G20" s="32"/>
      <c r="H20" s="12"/>
    </row>
    <row r="21" spans="1:8" ht="15.75" thickBot="1">
      <c r="A21" s="17" t="s">
        <v>7</v>
      </c>
      <c r="B21" s="9">
        <v>1</v>
      </c>
      <c r="C21" s="38" t="s">
        <v>10</v>
      </c>
      <c r="D21" s="38"/>
      <c r="E21" s="9">
        <v>100</v>
      </c>
      <c r="F21" s="28">
        <f>B21-E21</f>
        <v>-99</v>
      </c>
      <c r="G21" s="11"/>
      <c r="H21" s="12"/>
    </row>
    <row r="22" spans="1:8">
      <c r="A22" s="5">
        <v>1</v>
      </c>
      <c r="B22" s="6">
        <v>1</v>
      </c>
      <c r="C22" s="6">
        <v>1</v>
      </c>
      <c r="D22" s="6">
        <v>1</v>
      </c>
      <c r="E22" s="7">
        <v>111</v>
      </c>
      <c r="G22" s="11"/>
      <c r="H22" s="12"/>
    </row>
    <row r="23" spans="1:8" ht="15.75" thickBot="1">
      <c r="A23" s="33">
        <v>1</v>
      </c>
      <c r="B23" s="1">
        <v>1</v>
      </c>
      <c r="C23" s="1">
        <v>1</v>
      </c>
      <c r="D23" s="9">
        <v>1</v>
      </c>
      <c r="E23" s="10">
        <v>70</v>
      </c>
      <c r="G23" s="11"/>
      <c r="H23" s="12"/>
    </row>
    <row r="24" spans="1:8" ht="15.75" thickBot="1">
      <c r="A24" s="35" t="s">
        <v>15</v>
      </c>
      <c r="B24" s="41">
        <f>AVERAGE(A22,B22,C22,D22,E22,A23,B23,C23,D23,E23)</f>
        <v>18.899999999999999</v>
      </c>
      <c r="C24" s="42"/>
      <c r="D24" s="20"/>
      <c r="E24" s="14"/>
      <c r="F24" s="20"/>
      <c r="G24" s="8"/>
      <c r="H24" s="10"/>
    </row>
    <row r="25" spans="1:8">
      <c r="A25" s="34" t="s">
        <v>18</v>
      </c>
      <c r="B25" s="36">
        <f>MEDIAN(A22,A23,B22,B23,C22,C23,D22,D23,E22,E23)</f>
        <v>1</v>
      </c>
      <c r="C25" s="37"/>
      <c r="D25" s="20"/>
    </row>
    <row r="26" spans="1:8" ht="15.75" thickBot="1">
      <c r="A26" s="17" t="s">
        <v>19</v>
      </c>
      <c r="B26" s="38">
        <f>MODE(A23,A22,B23,B22,C23,C22,D23,D22,E23,E22)</f>
        <v>1</v>
      </c>
      <c r="C26" s="39"/>
    </row>
    <row r="27" spans="1:8">
      <c r="H27" s="20"/>
    </row>
    <row r="32" spans="1:8">
      <c r="B32" s="20"/>
    </row>
    <row r="95" spans="2:4">
      <c r="B95" t="str">
        <f>A1</f>
        <v>Maurice</v>
      </c>
      <c r="C95" t="str">
        <f>A2</f>
        <v>jan</v>
      </c>
      <c r="D95" t="str">
        <f>A3</f>
        <v>hennie</v>
      </c>
    </row>
    <row r="96" spans="2:4">
      <c r="B96">
        <f>E1</f>
        <v>9</v>
      </c>
      <c r="C96">
        <f>E2</f>
        <v>8</v>
      </c>
      <c r="D96">
        <f>E3</f>
        <v>10</v>
      </c>
    </row>
    <row r="97" spans="1:7">
      <c r="B97">
        <f>10*C1+E1</f>
        <v>88889</v>
      </c>
      <c r="C97">
        <f>10*C2+E2</f>
        <v>99998</v>
      </c>
      <c r="D97">
        <f>10*C3+E3</f>
        <v>300010</v>
      </c>
    </row>
    <row r="98" spans="1:7">
      <c r="B98">
        <v>0</v>
      </c>
      <c r="C98" t="s">
        <v>3</v>
      </c>
      <c r="D98">
        <v>2</v>
      </c>
    </row>
    <row r="99" spans="1:7">
      <c r="B99">
        <f>J2</f>
        <v>55</v>
      </c>
      <c r="C99">
        <f>SUMSQ(H2)+J2</f>
        <v>79012329876599</v>
      </c>
      <c r="D99">
        <f>SUMSQ(H2*2)+J2</f>
        <v>316049319506231</v>
      </c>
    </row>
    <row r="100" spans="1:7">
      <c r="B100">
        <f>J1</f>
        <v>55</v>
      </c>
      <c r="C100">
        <f>SUMSQ(H1)+J1</f>
        <v>99999980000056</v>
      </c>
      <c r="D100">
        <f>SUMSQ(H1*2)+J1</f>
        <v>399999920000059</v>
      </c>
      <c r="E100" t="str">
        <f>A4</f>
        <v>elias</v>
      </c>
    </row>
    <row r="101" spans="1:7">
      <c r="A101">
        <v>0</v>
      </c>
      <c r="E101">
        <f>E4</f>
        <v>7</v>
      </c>
    </row>
    <row r="102" spans="1:7">
      <c r="A102">
        <v>10</v>
      </c>
      <c r="E102">
        <f>10*C4+E4</f>
        <v>66667</v>
      </c>
    </row>
    <row r="103" spans="1:7">
      <c r="B103">
        <v>0</v>
      </c>
      <c r="C103">
        <v>1</v>
      </c>
      <c r="D103">
        <v>2</v>
      </c>
      <c r="E103">
        <v>3</v>
      </c>
      <c r="F103">
        <v>4</v>
      </c>
      <c r="G103">
        <v>5</v>
      </c>
    </row>
    <row r="104" spans="1:7">
      <c r="A104" t="str">
        <f>F2</f>
        <v>e</v>
      </c>
      <c r="B104">
        <f>J2</f>
        <v>55</v>
      </c>
      <c r="C104">
        <f>SUMSQ(H2)+J2</f>
        <v>79012329876599</v>
      </c>
      <c r="D104">
        <f>SUMSQ(H2*2)+J2</f>
        <v>316049319506231</v>
      </c>
      <c r="E104">
        <f>SUMSQ(H2*3)+J2</f>
        <v>711110968888951</v>
      </c>
      <c r="F104">
        <f>SUMSQ(H2*4)+J2</f>
        <v>1264197278024759</v>
      </c>
      <c r="G104">
        <f>SUMSQ(H2*5)+J2</f>
        <v>1975308246913655</v>
      </c>
    </row>
    <row r="105" spans="1:7">
      <c r="A105" t="str">
        <f>F1</f>
        <v>h</v>
      </c>
      <c r="B105">
        <f>J1</f>
        <v>55</v>
      </c>
      <c r="C105">
        <f>SUMSQ(H1)+J1</f>
        <v>99999980000056</v>
      </c>
      <c r="D105">
        <f>SUMSQ(H1*2)+J1</f>
        <v>399999920000059</v>
      </c>
      <c r="E105">
        <f>SUMSQ(H1*3)+J1</f>
        <v>899999820000064</v>
      </c>
      <c r="F105">
        <f>SUMSQ(H1*4)+J1</f>
        <v>1599999680000071</v>
      </c>
      <c r="G105">
        <f>SUMSQ(H1*5)+J1</f>
        <v>2499999500000080</v>
      </c>
    </row>
  </sheetData>
  <mergeCells count="8">
    <mergeCell ref="B25:C25"/>
    <mergeCell ref="B26:C26"/>
    <mergeCell ref="C17:D17"/>
    <mergeCell ref="B24:C24"/>
    <mergeCell ref="C18:D18"/>
    <mergeCell ref="C19:D19"/>
    <mergeCell ref="C20:D20"/>
    <mergeCell ref="C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REE104999" workbookViewId="0">
      <selection activeCell="QQQ104999" sqref="QQQ104999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4</vt:i4>
      </vt:variant>
    </vt:vector>
  </HeadingPairs>
  <TitlesOfParts>
    <vt:vector size="7" baseType="lpstr">
      <vt:lpstr>Blad1</vt:lpstr>
      <vt:lpstr>Blad2</vt:lpstr>
      <vt:lpstr>Blad3</vt:lpstr>
      <vt:lpstr>LDV1055188</vt:lpstr>
      <vt:lpstr>LDV199999067</vt:lpstr>
      <vt:lpstr>zzQ104999</vt:lpstr>
      <vt:lpstr>zzz1000287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Heikens</dc:creator>
  <cp:lastModifiedBy>WereldWijd</cp:lastModifiedBy>
  <dcterms:created xsi:type="dcterms:W3CDTF">2016-04-07T06:31:40Z</dcterms:created>
  <dcterms:modified xsi:type="dcterms:W3CDTF">2017-04-03T15:44:13Z</dcterms:modified>
</cp:coreProperties>
</file>