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5480" windowHeight="9975"/>
  </bookViews>
  <sheets>
    <sheet name="Bondsmunten" sheetId="1" r:id="rId1"/>
    <sheet name="Euro's" sheetId="2" r:id="rId2"/>
    <sheet name="Zoeker" sheetId="3" r:id="rId3"/>
    <sheet name="Marktplaats" sheetId="4" r:id="rId4"/>
  </sheets>
  <calcPr calcId="125725"/>
</workbook>
</file>

<file path=xl/calcChain.xml><?xml version="1.0" encoding="utf-8"?>
<calcChain xmlns="http://schemas.openxmlformats.org/spreadsheetml/2006/main">
  <c r="C16" i="3"/>
  <c r="C17"/>
  <c r="C18"/>
  <c r="C19"/>
  <c r="C15"/>
  <c r="C20" s="1"/>
  <c r="I3"/>
  <c r="F3" s="1"/>
  <c r="G3" l="1"/>
  <c r="I4"/>
  <c r="I5" s="1"/>
  <c r="I6" s="1"/>
  <c r="I7" s="1"/>
  <c r="I8" s="1"/>
  <c r="I9" s="1"/>
  <c r="I10" s="1"/>
  <c r="I11" s="1"/>
  <c r="I12" s="1"/>
  <c r="I13" s="1"/>
  <c r="F13" s="1"/>
  <c r="G13" s="1"/>
  <c r="F7" l="1"/>
  <c r="G7" s="1"/>
  <c r="F8"/>
  <c r="G8" s="1"/>
  <c r="F11"/>
  <c r="G11" s="1"/>
  <c r="F12"/>
  <c r="G12" s="1"/>
  <c r="F5"/>
  <c r="G5" s="1"/>
  <c r="F9"/>
  <c r="G9" s="1"/>
  <c r="F6"/>
  <c r="G6" s="1"/>
  <c r="F10"/>
  <c r="G10" s="1"/>
  <c r="F4"/>
  <c r="C2" s="1"/>
  <c r="G4" l="1"/>
  <c r="J3" l="1"/>
  <c r="K3" s="1"/>
  <c r="J6"/>
  <c r="J12"/>
  <c r="K12" s="1"/>
  <c r="J9"/>
  <c r="K9" s="1"/>
  <c r="J5"/>
  <c r="K5" s="1"/>
  <c r="J11"/>
  <c r="K11" s="1"/>
  <c r="K6"/>
  <c r="J10"/>
  <c r="K10" s="1"/>
  <c r="J8"/>
  <c r="K8" s="1"/>
  <c r="J4"/>
  <c r="K4" s="1"/>
  <c r="J13"/>
  <c r="K13" s="1"/>
  <c r="C14" s="1"/>
  <c r="J7"/>
  <c r="K7" s="1"/>
  <c r="E14" l="1"/>
  <c r="D14"/>
  <c r="B14"/>
  <c r="B9"/>
  <c r="C9"/>
  <c r="E9"/>
  <c r="D9"/>
  <c r="B7"/>
  <c r="C7"/>
  <c r="E7"/>
  <c r="D7"/>
  <c r="B6"/>
  <c r="D6"/>
  <c r="C6"/>
  <c r="E6"/>
  <c r="B13"/>
  <c r="C13"/>
  <c r="E13"/>
  <c r="D13"/>
  <c r="B4"/>
  <c r="D4"/>
  <c r="C4"/>
  <c r="E4"/>
  <c r="B8"/>
  <c r="D8"/>
  <c r="C8"/>
  <c r="E8"/>
  <c r="B5"/>
  <c r="C5"/>
  <c r="E5"/>
  <c r="D5"/>
  <c r="B11"/>
  <c r="C11"/>
  <c r="E11"/>
  <c r="D11"/>
  <c r="B12"/>
  <c r="D12"/>
  <c r="C12"/>
  <c r="E12"/>
  <c r="B10"/>
  <c r="D10"/>
  <c r="C10"/>
  <c r="E10"/>
  <c r="O17" i="1" l="1"/>
  <c r="N17"/>
  <c r="D17"/>
  <c r="M17"/>
  <c r="L17"/>
  <c r="F4" i="2"/>
  <c r="F3"/>
  <c r="E4"/>
  <c r="E3"/>
  <c r="C4"/>
  <c r="C3"/>
  <c r="K17" i="1"/>
  <c r="C17"/>
  <c r="A16" s="1"/>
  <c r="E17"/>
  <c r="F17"/>
  <c r="G17"/>
  <c r="H17"/>
  <c r="I17"/>
  <c r="J17"/>
  <c r="B17"/>
</calcChain>
</file>

<file path=xl/sharedStrings.xml><?xml version="1.0" encoding="utf-8"?>
<sst xmlns="http://schemas.openxmlformats.org/spreadsheetml/2006/main" count="73" uniqueCount="65">
  <si>
    <t>Jan</t>
  </si>
  <si>
    <t>Hennie</t>
  </si>
  <si>
    <t>Elias</t>
  </si>
  <si>
    <t>Dirk-Johan</t>
  </si>
  <si>
    <t>Corné</t>
  </si>
  <si>
    <t>Maurice</t>
  </si>
  <si>
    <t>Maurits</t>
  </si>
  <si>
    <t>Patrick</t>
  </si>
  <si>
    <t>Beginstand onbekend</t>
  </si>
  <si>
    <t>F.W.Heikens</t>
  </si>
  <si>
    <t>Bart</t>
  </si>
  <si>
    <t>Walkietalkie</t>
  </si>
  <si>
    <t>Naam</t>
  </si>
  <si>
    <t>Hoeveel</t>
  </si>
  <si>
    <t>Borg</t>
  </si>
  <si>
    <t>J. Heikens</t>
  </si>
  <si>
    <t>Batterijen</t>
  </si>
  <si>
    <t>Kost</t>
  </si>
  <si>
    <t>Betaald</t>
  </si>
  <si>
    <t>Ja</t>
  </si>
  <si>
    <t>Totaal</t>
  </si>
  <si>
    <t>Ezra</t>
  </si>
  <si>
    <t>Machiel Dieleman</t>
  </si>
  <si>
    <t>Totaal kapitaal</t>
  </si>
  <si>
    <t>Aleida Heikens</t>
  </si>
  <si>
    <t>Henri Stok</t>
  </si>
  <si>
    <t>Wat kan je allemaal met bondsmunten?</t>
  </si>
  <si>
    <t>Aandelen kopen</t>
  </si>
  <si>
    <t>Snoep kopen</t>
  </si>
  <si>
    <t>Butler huren</t>
  </si>
  <si>
    <t>Opleiding volgen</t>
  </si>
  <si>
    <t>Wat</t>
  </si>
  <si>
    <t>Bijschrift</t>
  </si>
  <si>
    <t>Opleiding</t>
  </si>
  <si>
    <t>WereldWijd</t>
  </si>
  <si>
    <t>Opleiding volgen?</t>
  </si>
  <si>
    <t>N.V.T</t>
  </si>
  <si>
    <t>pos</t>
  </si>
  <si>
    <t>Ongesorteerd</t>
  </si>
  <si>
    <t>Gesorteerd</t>
  </si>
  <si>
    <t>Aantal resultaten</t>
  </si>
  <si>
    <t>,</t>
  </si>
  <si>
    <t>Naar getal</t>
  </si>
  <si>
    <t>Resultaat 1</t>
  </si>
  <si>
    <t>Resultaat 2</t>
  </si>
  <si>
    <t>Resultaat 3</t>
  </si>
  <si>
    <t>Resultaat 4</t>
  </si>
  <si>
    <t>Resultaat 5</t>
  </si>
  <si>
    <t>Resultaat 6</t>
  </si>
  <si>
    <t>Resultaat 7</t>
  </si>
  <si>
    <t>Resultaat 8</t>
  </si>
  <si>
    <t>Resultaat 9</t>
  </si>
  <si>
    <t>Resultaat 10</t>
  </si>
  <si>
    <t>Van</t>
  </si>
  <si>
    <t>Resultaten</t>
  </si>
  <si>
    <t>Aandelen</t>
  </si>
  <si>
    <t>Verkoper 1</t>
  </si>
  <si>
    <t>Verkoper 2</t>
  </si>
  <si>
    <t>Verkoper 3</t>
  </si>
  <si>
    <t>Verkoper 4</t>
  </si>
  <si>
    <t>Verkoper 5</t>
  </si>
  <si>
    <t>Jan Heikens</t>
  </si>
  <si>
    <t>Word rijk in aandelen! (1 procent)</t>
  </si>
  <si>
    <t>*</t>
  </si>
  <si>
    <t>Resultaat 11</t>
  </si>
</sst>
</file>

<file path=xl/styles.xml><?xml version="1.0" encoding="utf-8"?>
<styleSheet xmlns="http://schemas.openxmlformats.org/spreadsheetml/2006/main">
  <numFmts count="1">
    <numFmt numFmtId="164" formatCode="#,##0\ &quot;BM&quot;_-"/>
  </numFmts>
  <fonts count="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555555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1" fillId="2" borderId="3" xfId="0" applyFont="1" applyFill="1" applyBorder="1"/>
    <xf numFmtId="0" fontId="0" fillId="2" borderId="0" xfId="0" applyFill="1"/>
    <xf numFmtId="0" fontId="0" fillId="2" borderId="4" xfId="0" applyFill="1" applyBorder="1"/>
    <xf numFmtId="0" fontId="0" fillId="0" borderId="3" xfId="0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1" xfId="0" applyNumberFormat="1" applyFill="1" applyBorder="1"/>
    <xf numFmtId="164" fontId="0" fillId="2" borderId="0" xfId="0" applyNumberFormat="1" applyFill="1" applyBorder="1"/>
    <xf numFmtId="0" fontId="0" fillId="2" borderId="3" xfId="0" applyNumberFormat="1" applyFill="1" applyBorder="1"/>
    <xf numFmtId="0" fontId="2" fillId="0" borderId="0" xfId="0" applyFont="1" applyAlignment="1">
      <alignment vertical="top" wrapText="1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5" xfId="0" applyBorder="1"/>
    <xf numFmtId="0" fontId="3" fillId="0" borderId="15" xfId="0" applyFont="1" applyBorder="1"/>
    <xf numFmtId="0" fontId="0" fillId="3" borderId="1" xfId="0" applyFill="1" applyBorder="1"/>
    <xf numFmtId="0" fontId="0" fillId="3" borderId="3" xfId="0" applyFill="1" applyBorder="1"/>
  </cellXfs>
  <cellStyles count="1">
    <cellStyle name="Standaard" xfId="0" builtinId="0"/>
  </cellStyles>
  <dxfs count="2">
    <dxf>
      <fill>
        <patternFill>
          <bgColor theme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0.22312391439381524"/>
          <c:y val="4.4252864551638661E-2"/>
          <c:w val="0.70656843228023269"/>
          <c:h val="0.93045978427599652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92D050"/>
              </a:solidFill>
            </c:spPr>
          </c:dPt>
          <c:dPt>
            <c:idx val="4"/>
            <c:spPr>
              <a:solidFill>
                <a:srgbClr val="00B050"/>
              </a:solidFill>
            </c:spPr>
          </c:dPt>
          <c:dPt>
            <c:idx val="5"/>
            <c:spPr>
              <a:solidFill>
                <a:srgbClr val="00B0F0"/>
              </a:solidFill>
            </c:spPr>
          </c:dPt>
          <c:dPt>
            <c:idx val="6"/>
            <c:spPr>
              <a:solidFill>
                <a:srgbClr val="0070C0"/>
              </a:solidFill>
            </c:spPr>
          </c:dPt>
          <c:dPt>
            <c:idx val="7"/>
            <c:spPr>
              <a:solidFill>
                <a:srgbClr val="7030A0"/>
              </a:solidFill>
            </c:spPr>
          </c:dPt>
          <c:dPt>
            <c:idx val="8"/>
            <c:spPr>
              <a:solidFill>
                <a:srgbClr val="002060"/>
              </a:solidFill>
            </c:spPr>
          </c:dPt>
          <c:dPt>
            <c:idx val="9"/>
            <c:spPr>
              <a:solidFill>
                <a:srgbClr val="0070C0"/>
              </a:solidFill>
            </c:spPr>
          </c:dPt>
          <c:dPt>
            <c:idx val="10"/>
            <c:spPr>
              <a:solidFill>
                <a:srgbClr val="00B0F0"/>
              </a:solidFill>
            </c:spPr>
          </c:dPt>
          <c:dPt>
            <c:idx val="11"/>
            <c:spPr>
              <a:solidFill>
                <a:srgbClr val="00B050"/>
              </a:solidFill>
            </c:spPr>
          </c:dPt>
          <c:cat>
            <c:strRef>
              <c:f>Bondsmunten!$B$2:$O$2</c:f>
              <c:strCache>
                <c:ptCount val="14"/>
                <c:pt idx="0">
                  <c:v>Jan</c:v>
                </c:pt>
                <c:pt idx="1">
                  <c:v>Hennie</c:v>
                </c:pt>
                <c:pt idx="2">
                  <c:v>Elias</c:v>
                </c:pt>
                <c:pt idx="3">
                  <c:v>Dirk-Johan</c:v>
                </c:pt>
                <c:pt idx="4">
                  <c:v>Corné</c:v>
                </c:pt>
                <c:pt idx="5">
                  <c:v>Maurice</c:v>
                </c:pt>
                <c:pt idx="6">
                  <c:v>Maurits</c:v>
                </c:pt>
                <c:pt idx="7">
                  <c:v>Patrick</c:v>
                </c:pt>
                <c:pt idx="8">
                  <c:v>F.W.Heikens</c:v>
                </c:pt>
                <c:pt idx="9">
                  <c:v>Bart</c:v>
                </c:pt>
                <c:pt idx="10">
                  <c:v>Ezra</c:v>
                </c:pt>
                <c:pt idx="11">
                  <c:v>Machiel Dieleman</c:v>
                </c:pt>
                <c:pt idx="12">
                  <c:v>Aleida Heikens</c:v>
                </c:pt>
                <c:pt idx="13">
                  <c:v>Henri Stok</c:v>
                </c:pt>
              </c:strCache>
            </c:strRef>
          </c:cat>
          <c:val>
            <c:numRef>
              <c:f>Bondsmunten!$B$17:$O$17</c:f>
              <c:numCache>
                <c:formatCode>#,##0\ "BM"_-</c:formatCode>
                <c:ptCount val="14"/>
                <c:pt idx="0">
                  <c:v>1397</c:v>
                </c:pt>
                <c:pt idx="1">
                  <c:v>815</c:v>
                </c:pt>
                <c:pt idx="2">
                  <c:v>-83</c:v>
                </c:pt>
                <c:pt idx="3">
                  <c:v>270</c:v>
                </c:pt>
                <c:pt idx="4">
                  <c:v>34</c:v>
                </c:pt>
                <c:pt idx="5">
                  <c:v>145</c:v>
                </c:pt>
                <c:pt idx="6">
                  <c:v>-5</c:v>
                </c:pt>
                <c:pt idx="7">
                  <c:v>0</c:v>
                </c:pt>
                <c:pt idx="8">
                  <c:v>160</c:v>
                </c:pt>
                <c:pt idx="9">
                  <c:v>0</c:v>
                </c:pt>
                <c:pt idx="10">
                  <c:v>151</c:v>
                </c:pt>
                <c:pt idx="11">
                  <c:v>10</c:v>
                </c:pt>
                <c:pt idx="12">
                  <c:v>2</c:v>
                </c:pt>
                <c:pt idx="13">
                  <c:v>6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nl-NL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v>Hoeveel</c:v>
          </c:tx>
          <c:cat>
            <c:strRef>
              <c:f>Zoeker!$B$15:$B$19</c:f>
              <c:strCache>
                <c:ptCount val="2"/>
                <c:pt idx="0">
                  <c:v>WereldWijd</c:v>
                </c:pt>
                <c:pt idx="1">
                  <c:v>Jan Heikens</c:v>
                </c:pt>
              </c:strCache>
            </c:strRef>
          </c:cat>
          <c:val>
            <c:numRef>
              <c:f>Zoeker!$C$15:$C$19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cat>
            <c:strRef>
              <c:f>Zoeker!$B$15:$B$19</c:f>
              <c:strCache>
                <c:ptCount val="2"/>
                <c:pt idx="0">
                  <c:v>WereldWijd</c:v>
                </c:pt>
                <c:pt idx="1">
                  <c:v>Jan Heikens</c:v>
                </c:pt>
              </c:strCache>
            </c:strRef>
          </c:cat>
          <c:val>
            <c:numRef>
              <c:f>Zoeker!$C$15:$C$19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 rtl="0">
            <a:defRPr/>
          </a:pPr>
          <a:endParaRPr lang="nl-NL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787981</xdr:colOff>
      <xdr:row>20</xdr:row>
      <xdr:rowOff>29440</xdr:rowOff>
    </xdr:from>
    <xdr:to>
      <xdr:col>9</xdr:col>
      <xdr:colOff>424295</xdr:colOff>
      <xdr:row>41</xdr:row>
      <xdr:rowOff>46759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8</xdr:row>
      <xdr:rowOff>66675</xdr:rowOff>
    </xdr:from>
    <xdr:to>
      <xdr:col>11</xdr:col>
      <xdr:colOff>2114550</xdr:colOff>
      <xdr:row>22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"/>
  <sheetViews>
    <sheetView tabSelected="1" zoomScaleNormal="100" workbookViewId="0">
      <selection activeCell="K22" sqref="K22"/>
    </sheetView>
  </sheetViews>
  <sheetFormatPr defaultRowHeight="15"/>
  <cols>
    <col min="1" max="1" width="9.5703125" style="1" bestFit="1" customWidth="1"/>
    <col min="2" max="2" width="11.85546875" style="1" bestFit="1" customWidth="1"/>
    <col min="3" max="3" width="10.28515625" style="2" bestFit="1" customWidth="1"/>
    <col min="4" max="4" width="11" style="2" bestFit="1" customWidth="1"/>
    <col min="5" max="5" width="10.28515625" style="2" bestFit="1" customWidth="1"/>
    <col min="6" max="6" width="10" style="2" bestFit="1" customWidth="1"/>
    <col min="7" max="7" width="10.28515625" style="2" bestFit="1" customWidth="1"/>
    <col min="8" max="9" width="9.28515625" style="2" bestFit="1" customWidth="1"/>
    <col min="10" max="10" width="10.28515625" style="2" bestFit="1" customWidth="1"/>
    <col min="11" max="11" width="9.28515625" style="2" bestFit="1" customWidth="1"/>
    <col min="12" max="12" width="10.28515625" style="2" bestFit="1" customWidth="1"/>
    <col min="13" max="13" width="17.28515625" style="2" bestFit="1" customWidth="1"/>
    <col min="14" max="15" width="9.28515625" style="2" bestFit="1" customWidth="1"/>
    <col min="16" max="16384" width="9.140625" style="4"/>
  </cols>
  <sheetData>
    <row r="1" spans="1:15">
      <c r="D1" s="3" t="s">
        <v>8</v>
      </c>
      <c r="E1" s="3" t="s">
        <v>8</v>
      </c>
      <c r="F1" s="3"/>
      <c r="G1" s="3" t="s">
        <v>8</v>
      </c>
    </row>
    <row r="2" spans="1:1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9</v>
      </c>
      <c r="K2" s="5" t="s">
        <v>10</v>
      </c>
      <c r="L2" s="6" t="s">
        <v>21</v>
      </c>
      <c r="M2" s="6" t="s">
        <v>22</v>
      </c>
      <c r="N2" s="6" t="s">
        <v>24</v>
      </c>
      <c r="O2" s="6" t="s">
        <v>25</v>
      </c>
    </row>
    <row r="3" spans="1:15">
      <c r="B3" s="7">
        <v>1297</v>
      </c>
      <c r="C3" s="8">
        <v>250</v>
      </c>
      <c r="D3" s="8">
        <v>127</v>
      </c>
      <c r="E3" s="8">
        <v>10</v>
      </c>
      <c r="F3" s="8">
        <v>40</v>
      </c>
      <c r="G3" s="8">
        <v>112</v>
      </c>
      <c r="H3" s="9">
        <v>-5</v>
      </c>
      <c r="I3" s="9">
        <v>0</v>
      </c>
      <c r="J3" s="8">
        <v>200</v>
      </c>
      <c r="K3" s="10">
        <v>0</v>
      </c>
      <c r="L3" s="10">
        <v>98</v>
      </c>
      <c r="M3" s="10">
        <v>10</v>
      </c>
      <c r="N3" s="10">
        <v>2</v>
      </c>
      <c r="O3" s="10">
        <v>6</v>
      </c>
    </row>
    <row r="4" spans="1:15">
      <c r="B4" s="11">
        <v>100</v>
      </c>
      <c r="C4" s="8">
        <v>10</v>
      </c>
      <c r="D4" s="8">
        <v>30</v>
      </c>
      <c r="E4" s="8">
        <v>310</v>
      </c>
      <c r="F4" s="8">
        <v>8</v>
      </c>
      <c r="G4" s="8">
        <v>10</v>
      </c>
      <c r="H4" s="8"/>
      <c r="I4" s="8"/>
      <c r="J4" s="9">
        <v>-40</v>
      </c>
      <c r="K4" s="11"/>
      <c r="L4" s="8">
        <v>53</v>
      </c>
      <c r="M4" s="8"/>
      <c r="N4" s="8"/>
      <c r="O4" s="8"/>
    </row>
    <row r="5" spans="1:15">
      <c r="B5" s="11"/>
      <c r="C5" s="8">
        <v>56</v>
      </c>
      <c r="D5" s="8">
        <v>-138</v>
      </c>
      <c r="E5" s="9">
        <v>-50</v>
      </c>
      <c r="F5" s="8">
        <v>-75</v>
      </c>
      <c r="G5" s="8">
        <v>50</v>
      </c>
      <c r="H5" s="8"/>
      <c r="I5" s="8"/>
      <c r="J5" s="8"/>
      <c r="K5" s="11"/>
      <c r="L5" s="8"/>
      <c r="M5" s="8"/>
      <c r="N5" s="8"/>
      <c r="O5" s="8"/>
    </row>
    <row r="6" spans="1:15">
      <c r="B6" s="12"/>
      <c r="C6" s="8">
        <v>50</v>
      </c>
      <c r="D6" s="9">
        <v>-3</v>
      </c>
      <c r="E6" s="8"/>
      <c r="F6" s="8">
        <v>25</v>
      </c>
      <c r="G6" s="8">
        <v>-75</v>
      </c>
      <c r="H6" s="8"/>
      <c r="I6" s="8"/>
      <c r="J6" s="8"/>
      <c r="K6" s="11"/>
      <c r="L6" s="8"/>
      <c r="M6" s="8"/>
      <c r="N6" s="8"/>
      <c r="O6" s="8"/>
    </row>
    <row r="7" spans="1:15">
      <c r="B7" s="11"/>
      <c r="C7" s="8">
        <v>219</v>
      </c>
      <c r="D7" s="8">
        <v>1</v>
      </c>
      <c r="E7" s="8"/>
      <c r="F7" s="8">
        <v>36</v>
      </c>
      <c r="G7" s="9">
        <v>5</v>
      </c>
      <c r="H7" s="8"/>
      <c r="I7" s="8"/>
      <c r="J7" s="8"/>
      <c r="K7" s="11"/>
      <c r="L7" s="8"/>
      <c r="M7" s="8"/>
      <c r="N7" s="8"/>
      <c r="O7" s="8"/>
    </row>
    <row r="8" spans="1:15">
      <c r="B8" s="11"/>
      <c r="C8" s="8">
        <v>165</v>
      </c>
      <c r="D8" s="8">
        <v>-100</v>
      </c>
      <c r="E8" s="8"/>
      <c r="F8" s="9">
        <v>20</v>
      </c>
      <c r="G8" s="8">
        <v>43</v>
      </c>
      <c r="H8" s="8"/>
      <c r="I8" s="8"/>
      <c r="J8" s="8"/>
      <c r="K8" s="11"/>
      <c r="L8" s="8"/>
      <c r="M8" s="8"/>
      <c r="N8" s="8"/>
      <c r="O8" s="8"/>
    </row>
    <row r="9" spans="1:15">
      <c r="B9" s="11"/>
      <c r="C9" s="9">
        <v>35</v>
      </c>
      <c r="D9" s="8"/>
      <c r="E9" s="8"/>
      <c r="F9" s="8">
        <v>-20</v>
      </c>
      <c r="G9" s="8"/>
      <c r="H9" s="8"/>
      <c r="I9" s="8"/>
      <c r="J9" s="8"/>
      <c r="K9" s="11"/>
      <c r="L9" s="8"/>
      <c r="M9" s="8"/>
      <c r="N9" s="8"/>
      <c r="O9" s="8"/>
    </row>
    <row r="10" spans="1:15">
      <c r="B10" s="11"/>
      <c r="C10" s="8">
        <v>30</v>
      </c>
      <c r="D10" s="8"/>
      <c r="E10" s="8"/>
      <c r="G10" s="8"/>
      <c r="H10" s="8"/>
      <c r="I10" s="8"/>
      <c r="J10" s="8"/>
      <c r="K10" s="11"/>
      <c r="L10" s="8"/>
      <c r="M10" s="8"/>
      <c r="N10" s="8"/>
      <c r="O10" s="8"/>
    </row>
    <row r="11" spans="1:15">
      <c r="B11" s="11"/>
      <c r="C11" s="8"/>
      <c r="D11" s="8"/>
      <c r="E11" s="8"/>
      <c r="F11" s="8"/>
      <c r="G11" s="8"/>
      <c r="H11" s="8"/>
      <c r="I11" s="8"/>
      <c r="J11" s="8"/>
      <c r="K11" s="11"/>
      <c r="L11" s="8"/>
      <c r="M11" s="8"/>
      <c r="N11" s="8"/>
      <c r="O11" s="8"/>
    </row>
    <row r="12" spans="1:15">
      <c r="B12" s="11"/>
      <c r="C12" s="8"/>
      <c r="D12" s="8"/>
      <c r="E12" s="8"/>
      <c r="F12" s="8"/>
      <c r="G12" s="8"/>
      <c r="H12" s="8"/>
      <c r="I12" s="8"/>
      <c r="J12" s="8"/>
      <c r="K12" s="11"/>
      <c r="L12" s="8"/>
      <c r="M12" s="8"/>
      <c r="N12" s="8"/>
      <c r="O12" s="8"/>
    </row>
    <row r="13" spans="1:15">
      <c r="B13" s="11"/>
      <c r="C13" s="8"/>
      <c r="D13" s="8"/>
      <c r="E13" s="8"/>
      <c r="F13" s="8"/>
      <c r="G13" s="8"/>
      <c r="H13" s="8"/>
      <c r="I13" s="8"/>
      <c r="J13" s="8"/>
      <c r="K13" s="11"/>
      <c r="L13" s="8"/>
      <c r="M13" s="8"/>
      <c r="N13" s="8"/>
      <c r="O13" s="8"/>
    </row>
    <row r="14" spans="1:15">
      <c r="B14" s="11"/>
      <c r="C14" s="8"/>
      <c r="D14" s="8"/>
      <c r="E14" s="8"/>
      <c r="F14" s="8"/>
      <c r="G14" s="8"/>
      <c r="H14" s="8"/>
      <c r="I14" s="8"/>
      <c r="J14" s="8"/>
      <c r="K14" s="11"/>
      <c r="L14" s="8"/>
      <c r="M14" s="8"/>
      <c r="N14" s="8"/>
      <c r="O14" s="8"/>
    </row>
    <row r="15" spans="1:15">
      <c r="A15" s="1" t="s">
        <v>23</v>
      </c>
      <c r="B15" s="11"/>
      <c r="C15" s="8"/>
      <c r="D15" s="8"/>
      <c r="E15" s="8"/>
      <c r="F15" s="8"/>
      <c r="G15" s="8"/>
      <c r="H15" s="8"/>
      <c r="I15" s="8"/>
      <c r="J15" s="8"/>
      <c r="K15" s="11"/>
      <c r="L15" s="8"/>
      <c r="M15" s="8"/>
      <c r="N15" s="8"/>
      <c r="O15" s="8"/>
    </row>
    <row r="16" spans="1:15">
      <c r="A16" s="11">
        <f>SUM(17:17)</f>
        <v>2902</v>
      </c>
      <c r="B16" s="11"/>
      <c r="C16" s="8"/>
      <c r="D16" s="8"/>
      <c r="E16" s="8"/>
      <c r="F16" s="8"/>
      <c r="G16" s="8"/>
      <c r="H16" s="8"/>
      <c r="I16" s="8"/>
      <c r="J16" s="8"/>
      <c r="K16" s="11"/>
      <c r="L16" s="8"/>
      <c r="M16" s="8"/>
      <c r="N16" s="8"/>
      <c r="O16" s="8"/>
    </row>
    <row r="17" spans="2:15">
      <c r="B17" s="11">
        <f>SUM(B3:B16)</f>
        <v>1397</v>
      </c>
      <c r="C17" s="11">
        <f t="shared" ref="C17:K17" si="0">SUM(C3:C16)</f>
        <v>815</v>
      </c>
      <c r="D17" s="11">
        <f>SUM(D3:D16)</f>
        <v>-83</v>
      </c>
      <c r="E17" s="11">
        <f t="shared" si="0"/>
        <v>270</v>
      </c>
      <c r="F17" s="11">
        <f t="shared" si="0"/>
        <v>34</v>
      </c>
      <c r="G17" s="11">
        <f t="shared" si="0"/>
        <v>145</v>
      </c>
      <c r="H17" s="11">
        <f t="shared" si="0"/>
        <v>-5</v>
      </c>
      <c r="I17" s="11">
        <f t="shared" si="0"/>
        <v>0</v>
      </c>
      <c r="J17" s="11">
        <f t="shared" si="0"/>
        <v>160</v>
      </c>
      <c r="K17" s="8">
        <f t="shared" si="0"/>
        <v>0</v>
      </c>
      <c r="L17" s="8">
        <f t="shared" ref="L17:M17" si="1">SUM(L3:L16)</f>
        <v>151</v>
      </c>
      <c r="M17" s="8">
        <f t="shared" si="1"/>
        <v>10</v>
      </c>
      <c r="N17" s="8">
        <f t="shared" ref="N17" si="2">SUM(N3:N16)</f>
        <v>2</v>
      </c>
      <c r="O17" s="8">
        <f>SUM(O3:O16)</f>
        <v>6</v>
      </c>
    </row>
    <row r="18" spans="2:15">
      <c r="B18" s="33"/>
      <c r="C18" s="34"/>
      <c r="D18" s="34"/>
      <c r="E18" s="34"/>
      <c r="F18" s="34"/>
      <c r="G18" s="34"/>
    </row>
    <row r="19" spans="2:15">
      <c r="D19" s="13"/>
      <c r="K19" s="13"/>
    </row>
  </sheetData>
  <conditionalFormatting sqref="B17:O17">
    <cfRule type="iconSet" priority="21">
      <iconSet iconSet="3Arrows">
        <cfvo type="percent" val="0"/>
        <cfvo type="num" val="0"/>
        <cfvo type="num" val="0"/>
      </iconSet>
    </cfRule>
    <cfRule type="iconSet" priority="22">
      <iconSet>
        <cfvo type="percent" val="0"/>
        <cfvo type="num" val="0"/>
        <cfvo type="num" val="0"/>
      </iconSet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B17:O17">
    <cfRule type="iconSet" priority="27">
      <iconSet>
        <cfvo type="percent" val="0"/>
        <cfvo type="num" val="0"/>
        <cfvo type="num" val="0"/>
      </iconSet>
    </cfRule>
  </conditionalFormatting>
  <conditionalFormatting sqref="G3:G6 G8:G16 B3:E16 F11:F16 F3:F9 H3:O16">
    <cfRule type="iconSet" priority="29">
      <iconSet iconSet="3Arrows">
        <cfvo type="percent" val="0"/>
        <cfvo type="num" val="0"/>
        <cfvo type="num" val="0"/>
      </iconSet>
    </cfRule>
    <cfRule type="iconSet" priority="30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zoomScale="220" zoomScaleNormal="220" workbookViewId="0">
      <selection activeCell="C16" sqref="C16"/>
    </sheetView>
  </sheetViews>
  <sheetFormatPr defaultRowHeight="15"/>
  <cols>
    <col min="1" max="1" width="12.140625" bestFit="1" customWidth="1"/>
  </cols>
  <sheetData>
    <row r="1" spans="1:7">
      <c r="A1" t="s">
        <v>11</v>
      </c>
    </row>
    <row r="2" spans="1:7">
      <c r="A2" t="s">
        <v>12</v>
      </c>
      <c r="B2" t="s">
        <v>13</v>
      </c>
      <c r="C2" t="s">
        <v>14</v>
      </c>
      <c r="D2" t="s">
        <v>16</v>
      </c>
      <c r="E2" t="s">
        <v>17</v>
      </c>
      <c r="F2" t="s">
        <v>20</v>
      </c>
      <c r="G2" t="s">
        <v>18</v>
      </c>
    </row>
    <row r="3" spans="1:7">
      <c r="A3" t="s">
        <v>15</v>
      </c>
      <c r="B3">
        <v>1</v>
      </c>
      <c r="C3">
        <f>B3*13.5</f>
        <v>13.5</v>
      </c>
      <c r="D3">
        <v>3</v>
      </c>
      <c r="E3">
        <f>0.6*D3</f>
        <v>1.7999999999999998</v>
      </c>
      <c r="F3">
        <f>C3+E3</f>
        <v>15.3</v>
      </c>
      <c r="G3" t="s">
        <v>19</v>
      </c>
    </row>
    <row r="4" spans="1:7">
      <c r="A4" t="s">
        <v>9</v>
      </c>
      <c r="B4">
        <v>2</v>
      </c>
      <c r="C4">
        <f>B4*13.5</f>
        <v>27</v>
      </c>
      <c r="D4">
        <v>6</v>
      </c>
      <c r="E4">
        <f>0.6*D4</f>
        <v>3.5999999999999996</v>
      </c>
      <c r="F4">
        <f>C4+E4</f>
        <v>30.6</v>
      </c>
      <c r="G4" t="s">
        <v>19</v>
      </c>
    </row>
  </sheetData>
  <conditionalFormatting sqref="F5:F6 G3:G4">
    <cfRule type="containsText" dxfId="1" priority="1" operator="containsText" text="Nee">
      <formula>NOT(ISERROR(SEARCH("Nee",F3)))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6"/>
  <sheetViews>
    <sheetView showZeros="0" workbookViewId="0">
      <selection activeCell="C26" sqref="C26"/>
    </sheetView>
  </sheetViews>
  <sheetFormatPr defaultRowHeight="15"/>
  <cols>
    <col min="1" max="1" width="11.7109375" bestFit="1" customWidth="1"/>
    <col min="2" max="2" width="10.7109375" bestFit="1" customWidth="1"/>
    <col min="3" max="3" width="16.42578125" bestFit="1" customWidth="1"/>
    <col min="4" max="4" width="11.7109375" bestFit="1" customWidth="1"/>
    <col min="5" max="5" width="31.5703125" bestFit="1" customWidth="1"/>
    <col min="6" max="6" width="13.42578125" bestFit="1" customWidth="1"/>
    <col min="7" max="7" width="10" bestFit="1" customWidth="1"/>
    <col min="8" max="8" width="3" bestFit="1" customWidth="1"/>
    <col min="9" max="9" width="5.42578125" bestFit="1" customWidth="1"/>
    <col min="10" max="10" width="11" bestFit="1" customWidth="1"/>
    <col min="11" max="11" width="8.140625" bestFit="1" customWidth="1"/>
    <col min="12" max="12" width="37" bestFit="1" customWidth="1"/>
    <col min="16" max="16" width="27.140625" bestFit="1" customWidth="1"/>
    <col min="17" max="17" width="10.5703125" bestFit="1" customWidth="1"/>
  </cols>
  <sheetData>
    <row r="1" spans="1:25" ht="15.75" thickBot="1">
      <c r="A1" s="16" t="s">
        <v>63</v>
      </c>
      <c r="B1" s="17" t="s">
        <v>36</v>
      </c>
      <c r="C1" s="18" t="s">
        <v>40</v>
      </c>
    </row>
    <row r="2" spans="1:25" ht="15.75" thickBot="1">
      <c r="B2" s="19" t="s">
        <v>41</v>
      </c>
      <c r="C2" s="31">
        <f ca="1">VLOOKUP(B1,F3:H13,3,FALSE)-1</f>
        <v>2</v>
      </c>
      <c r="F2" t="s">
        <v>38</v>
      </c>
      <c r="G2" t="s">
        <v>42</v>
      </c>
      <c r="I2" t="s">
        <v>37</v>
      </c>
      <c r="J2" t="s">
        <v>39</v>
      </c>
    </row>
    <row r="3" spans="1:25">
      <c r="A3" s="17" t="s">
        <v>54</v>
      </c>
      <c r="B3" s="21" t="s">
        <v>31</v>
      </c>
      <c r="C3" s="15" t="s">
        <v>17</v>
      </c>
      <c r="D3" s="21" t="s">
        <v>53</v>
      </c>
      <c r="E3" s="18" t="s">
        <v>32</v>
      </c>
      <c r="F3" t="str">
        <f ca="1">IFERROR(OFFSET(Marktplaats!$B$1,Zoeker!I3-1,)&amp;$B$2&amp;H3,$B$1)</f>
        <v>100,1</v>
      </c>
      <c r="G3">
        <f t="shared" ref="G3:G13" ca="1" si="0">IFERROR(F3+0,$B$1)</f>
        <v>100.1</v>
      </c>
      <c r="H3">
        <v>1</v>
      </c>
      <c r="I3">
        <f>VLOOKUP($A$1,Marktplaats!$A1:$E10000,5,FALSE)</f>
        <v>1</v>
      </c>
      <c r="J3">
        <f t="shared" ref="J3:J13" ca="1" si="1">SMALL($G$3:$G$13,H3)</f>
        <v>50.2</v>
      </c>
      <c r="K3">
        <f t="shared" ref="K3:K13" ca="1" si="2">VLOOKUP(J3,$G$3:$I$13,3,FALSE)</f>
        <v>2</v>
      </c>
    </row>
    <row r="4" spans="1:25">
      <c r="A4" s="22" t="s">
        <v>43</v>
      </c>
      <c r="B4" s="15" t="str">
        <f ca="1">IFERROR(OFFSET(Marktplaats!A$1,$K3-1,),$B$1)</f>
        <v>Aandelen</v>
      </c>
      <c r="C4" s="15">
        <f ca="1">IFERROR(OFFSET(Marktplaats!B$1,$K3-1,),$B$1)</f>
        <v>50</v>
      </c>
      <c r="D4" s="15" t="str">
        <f ca="1">IFERROR(OFFSET(Marktplaats!C$1,$K3-1,),$B$1)</f>
        <v>Jan Heikens</v>
      </c>
      <c r="E4" s="23" t="str">
        <f ca="1">IFERROR(OFFSET(Marktplaats!D$1,$K3-1,),$B$1)</f>
        <v>Word rijk in aandelen! (1 procent)</v>
      </c>
      <c r="F4" t="str">
        <f ca="1">IFERROR(OFFSET(Marktplaats!$B$1,Zoeker!I4-1,)&amp;$B$2&amp;H4,$B$1)</f>
        <v>50,2</v>
      </c>
      <c r="G4">
        <f t="shared" ca="1" si="0"/>
        <v>50.2</v>
      </c>
      <c r="H4">
        <v>2</v>
      </c>
      <c r="I4">
        <f ca="1">VLOOKUP($A$1,OFFSET(Marktplaats!$A$1:$E10000,I3,),5,FALSE)</f>
        <v>2</v>
      </c>
      <c r="J4">
        <f t="shared" ca="1" si="1"/>
        <v>100.1</v>
      </c>
      <c r="K4">
        <f t="shared" ca="1" si="2"/>
        <v>1</v>
      </c>
    </row>
    <row r="5" spans="1:25">
      <c r="A5" s="22" t="s">
        <v>44</v>
      </c>
      <c r="B5" s="15" t="str">
        <f ca="1">IFERROR(OFFSET(Marktplaats!A$1,$K4-1,),$B$1)</f>
        <v>Opleiding</v>
      </c>
      <c r="C5" s="15">
        <f ca="1">IFERROR(OFFSET(Marktplaats!B$1,$K4-1,),$B$1)</f>
        <v>100</v>
      </c>
      <c r="D5" s="15" t="str">
        <f ca="1">IFERROR(OFFSET(Marktplaats!C$1,$K4-1,),$B$1)</f>
        <v>WereldWijd</v>
      </c>
      <c r="E5" s="23" t="str">
        <f ca="1">IFERROR(OFFSET(Marktplaats!D$1,$K4-1,),$B$1)</f>
        <v>Opleiding volgen?</v>
      </c>
      <c r="F5" t="str">
        <f ca="1">IFERROR(OFFSET(Marktplaats!$B$1,Zoeker!I5-1,)&amp;$B$2&amp;H5,$B$1)</f>
        <v>N.V.T</v>
      </c>
      <c r="G5" t="str">
        <f t="shared" ca="1" si="0"/>
        <v>N.V.T</v>
      </c>
      <c r="H5">
        <v>3</v>
      </c>
      <c r="I5" t="e">
        <f ca="1">VLOOKUP($A$1,OFFSET(Marktplaats!$A$1:$E10001,I4,),5,FALSE)</f>
        <v>#N/A</v>
      </c>
      <c r="J5" t="e">
        <f t="shared" ca="1" si="1"/>
        <v>#NUM!</v>
      </c>
      <c r="K5" t="e">
        <f t="shared" ca="1" si="2"/>
        <v>#NUM!</v>
      </c>
    </row>
    <row r="6" spans="1:25">
      <c r="A6" s="22" t="s">
        <v>45</v>
      </c>
      <c r="B6" s="15" t="str">
        <f ca="1">IFERROR(OFFSET(Marktplaats!A$1,$K5-1,),$B$1)</f>
        <v>N.V.T</v>
      </c>
      <c r="C6" s="15" t="str">
        <f ca="1">IFERROR(OFFSET(Marktplaats!B$1,$K5-1,),$B$1)</f>
        <v>N.V.T</v>
      </c>
      <c r="D6" s="15" t="str">
        <f ca="1">IFERROR(OFFSET(Marktplaats!C$1,$K5-1,),$B$1)</f>
        <v>N.V.T</v>
      </c>
      <c r="E6" s="23" t="str">
        <f ca="1">IFERROR(OFFSET(Marktplaats!D$1,$K5-1,),$B$1)</f>
        <v>N.V.T</v>
      </c>
      <c r="F6" t="str">
        <f ca="1">IFERROR(OFFSET(Marktplaats!$B$1,Zoeker!I6-1,)&amp;$B$2&amp;H6,$B$1)</f>
        <v>N.V.T</v>
      </c>
      <c r="G6" t="str">
        <f t="shared" ca="1" si="0"/>
        <v>N.V.T</v>
      </c>
      <c r="H6">
        <v>4</v>
      </c>
      <c r="I6" t="e">
        <f ca="1">VLOOKUP($A$1,OFFSET(Marktplaats!$A$1:$E10002,I5,),5,FALSE)</f>
        <v>#N/A</v>
      </c>
      <c r="J6" t="e">
        <f t="shared" ca="1" si="1"/>
        <v>#NUM!</v>
      </c>
      <c r="K6" t="e">
        <f t="shared" ca="1" si="2"/>
        <v>#NUM!</v>
      </c>
      <c r="W6" s="14"/>
      <c r="X6" s="14"/>
      <c r="Y6" s="14"/>
    </row>
    <row r="7" spans="1:25">
      <c r="A7" s="22" t="s">
        <v>46</v>
      </c>
      <c r="B7" s="15" t="str">
        <f ca="1">IFERROR(OFFSET(Marktplaats!A$1,$K6-1,),$B$1)</f>
        <v>N.V.T</v>
      </c>
      <c r="C7" s="15" t="str">
        <f ca="1">IFERROR(OFFSET(Marktplaats!B$1,$K6-1,),$B$1)</f>
        <v>N.V.T</v>
      </c>
      <c r="D7" s="15" t="str">
        <f ca="1">IFERROR(OFFSET(Marktplaats!C$1,$K6-1,),$B$1)</f>
        <v>N.V.T</v>
      </c>
      <c r="E7" s="23" t="str">
        <f ca="1">IFERROR(OFFSET(Marktplaats!D$1,$K6-1,),$B$1)</f>
        <v>N.V.T</v>
      </c>
      <c r="F7" t="str">
        <f ca="1">IFERROR(OFFSET(Marktplaats!$B$1,Zoeker!I7-1,)&amp;$B$2&amp;H7,$B$1)</f>
        <v>N.V.T</v>
      </c>
      <c r="G7" t="str">
        <f t="shared" ca="1" si="0"/>
        <v>N.V.T</v>
      </c>
      <c r="H7">
        <v>5</v>
      </c>
      <c r="I7" t="e">
        <f ca="1">VLOOKUP($A$1,OFFSET(Marktplaats!$A$1:$E10003,I6,),5,FALSE)</f>
        <v>#N/A</v>
      </c>
      <c r="J7" t="e">
        <f t="shared" ca="1" si="1"/>
        <v>#NUM!</v>
      </c>
      <c r="K7" t="e">
        <f t="shared" ca="1" si="2"/>
        <v>#NUM!</v>
      </c>
      <c r="W7" s="14"/>
      <c r="X7" s="14"/>
      <c r="Y7" s="14"/>
    </row>
    <row r="8" spans="1:25">
      <c r="A8" s="22" t="s">
        <v>47</v>
      </c>
      <c r="B8" s="15" t="str">
        <f ca="1">IFERROR(OFFSET(Marktplaats!A$1,$K7-1,),$B$1)</f>
        <v>N.V.T</v>
      </c>
      <c r="C8" s="15" t="str">
        <f ca="1">IFERROR(OFFSET(Marktplaats!B$1,$K7-1,),$B$1)</f>
        <v>N.V.T</v>
      </c>
      <c r="D8" s="15" t="str">
        <f ca="1">IFERROR(OFFSET(Marktplaats!C$1,$K7-1,),$B$1)</f>
        <v>N.V.T</v>
      </c>
      <c r="E8" s="23" t="str">
        <f ca="1">IFERROR(OFFSET(Marktplaats!D$1,$K7-1,),$B$1)</f>
        <v>N.V.T</v>
      </c>
      <c r="F8" t="str">
        <f ca="1">IFERROR(OFFSET(Marktplaats!$B$1,Zoeker!I8-1,)&amp;$B$2&amp;H8,$B$1)</f>
        <v>N.V.T</v>
      </c>
      <c r="G8" t="str">
        <f t="shared" ca="1" si="0"/>
        <v>N.V.T</v>
      </c>
      <c r="H8">
        <v>6</v>
      </c>
      <c r="I8" t="e">
        <f ca="1">VLOOKUP($A$1,OFFSET(Marktplaats!$A$1:$E10004,I7,),5,FALSE)</f>
        <v>#N/A</v>
      </c>
      <c r="J8" t="e">
        <f t="shared" ca="1" si="1"/>
        <v>#NUM!</v>
      </c>
      <c r="K8" t="e">
        <f t="shared" ca="1" si="2"/>
        <v>#NUM!</v>
      </c>
      <c r="W8" s="14"/>
      <c r="X8" s="14"/>
      <c r="Y8" s="14"/>
    </row>
    <row r="9" spans="1:25">
      <c r="A9" s="22" t="s">
        <v>48</v>
      </c>
      <c r="B9" s="15" t="str">
        <f ca="1">IFERROR(OFFSET(Marktplaats!A$1,$K8-1,),$B$1)</f>
        <v>N.V.T</v>
      </c>
      <c r="C9" s="15" t="str">
        <f ca="1">IFERROR(OFFSET(Marktplaats!B$1,$K8-1,),$B$1)</f>
        <v>N.V.T</v>
      </c>
      <c r="D9" s="15" t="str">
        <f ca="1">IFERROR(OFFSET(Marktplaats!C$1,$K8-1,),$B$1)</f>
        <v>N.V.T</v>
      </c>
      <c r="E9" s="23" t="str">
        <f ca="1">IFERROR(OFFSET(Marktplaats!D$1,$K8-1,),$B$1)</f>
        <v>N.V.T</v>
      </c>
      <c r="F9" t="str">
        <f ca="1">IFERROR(OFFSET(Marktplaats!$B$1,Zoeker!I9-1,)&amp;$B$2&amp;H9,$B$1)</f>
        <v>N.V.T</v>
      </c>
      <c r="G9" t="str">
        <f t="shared" ca="1" si="0"/>
        <v>N.V.T</v>
      </c>
      <c r="H9">
        <v>7</v>
      </c>
      <c r="I9" t="e">
        <f ca="1">VLOOKUP($A$1,OFFSET(Marktplaats!$A$1:$E10005,I8,),5,FALSE)</f>
        <v>#N/A</v>
      </c>
      <c r="J9" t="e">
        <f t="shared" ca="1" si="1"/>
        <v>#NUM!</v>
      </c>
      <c r="K9" t="e">
        <f t="shared" ca="1" si="2"/>
        <v>#NUM!</v>
      </c>
      <c r="W9" s="14"/>
      <c r="X9" s="14"/>
      <c r="Y9" s="14"/>
    </row>
    <row r="10" spans="1:25">
      <c r="A10" s="22" t="s">
        <v>49</v>
      </c>
      <c r="B10" s="15" t="str">
        <f ca="1">IFERROR(OFFSET(Marktplaats!A$1,$K9-1,),$B$1)</f>
        <v>N.V.T</v>
      </c>
      <c r="C10" s="15" t="str">
        <f ca="1">IFERROR(OFFSET(Marktplaats!B$1,$K9-1,),$B$1)</f>
        <v>N.V.T</v>
      </c>
      <c r="D10" s="15" t="str">
        <f ca="1">IFERROR(OFFSET(Marktplaats!C$1,$K9-1,),$B$1)</f>
        <v>N.V.T</v>
      </c>
      <c r="E10" s="23" t="str">
        <f ca="1">IFERROR(OFFSET(Marktplaats!D$1,$K9-1,),$B$1)</f>
        <v>N.V.T</v>
      </c>
      <c r="F10" t="str">
        <f ca="1">IFERROR(OFFSET(Marktplaats!$B$1,Zoeker!I10-1,)&amp;$B$2&amp;H10,$B$1)</f>
        <v>N.V.T</v>
      </c>
      <c r="G10" t="str">
        <f t="shared" ca="1" si="0"/>
        <v>N.V.T</v>
      </c>
      <c r="H10">
        <v>8</v>
      </c>
      <c r="I10" t="e">
        <f ca="1">VLOOKUP($A$1,OFFSET(Marktplaats!$A$1:$E10006,I9,),5,FALSE)</f>
        <v>#N/A</v>
      </c>
      <c r="J10" t="e">
        <f t="shared" ca="1" si="1"/>
        <v>#NUM!</v>
      </c>
      <c r="K10" t="e">
        <f t="shared" ca="1" si="2"/>
        <v>#NUM!</v>
      </c>
      <c r="W10" s="14"/>
      <c r="X10" s="14"/>
      <c r="Y10" s="14"/>
    </row>
    <row r="11" spans="1:25">
      <c r="A11" s="22" t="s">
        <v>50</v>
      </c>
      <c r="B11" s="15" t="str">
        <f ca="1">IFERROR(OFFSET(Marktplaats!A$1,$K10-1,),$B$1)</f>
        <v>N.V.T</v>
      </c>
      <c r="C11" s="15" t="str">
        <f ca="1">IFERROR(OFFSET(Marktplaats!B$1,$K10-1,),$B$1)</f>
        <v>N.V.T</v>
      </c>
      <c r="D11" s="15" t="str">
        <f ca="1">IFERROR(OFFSET(Marktplaats!C$1,$K10-1,),$B$1)</f>
        <v>N.V.T</v>
      </c>
      <c r="E11" s="23" t="str">
        <f ca="1">IFERROR(OFFSET(Marktplaats!D$1,$K10-1,),$B$1)</f>
        <v>N.V.T</v>
      </c>
      <c r="F11" t="str">
        <f ca="1">IFERROR(OFFSET(Marktplaats!$B$1,Zoeker!I11-1,)&amp;$B$2&amp;H11,$B$1)</f>
        <v>N.V.T</v>
      </c>
      <c r="G11" t="str">
        <f t="shared" ca="1" si="0"/>
        <v>N.V.T</v>
      </c>
      <c r="H11">
        <v>9</v>
      </c>
      <c r="I11" t="e">
        <f ca="1">VLOOKUP($A$1,OFFSET(Marktplaats!$A$1:$E10007,I10,),5,FALSE)</f>
        <v>#N/A</v>
      </c>
      <c r="J11" t="e">
        <f t="shared" ca="1" si="1"/>
        <v>#NUM!</v>
      </c>
      <c r="K11" t="e">
        <f t="shared" ca="1" si="2"/>
        <v>#NUM!</v>
      </c>
      <c r="W11" s="14"/>
      <c r="X11" s="14"/>
      <c r="Y11" s="14"/>
    </row>
    <row r="12" spans="1:25">
      <c r="A12" s="22" t="s">
        <v>51</v>
      </c>
      <c r="B12" s="15" t="str">
        <f ca="1">IFERROR(OFFSET(Marktplaats!A$1,$K11-1,),$B$1)</f>
        <v>N.V.T</v>
      </c>
      <c r="C12" s="15" t="str">
        <f ca="1">IFERROR(OFFSET(Marktplaats!B$1,$K11-1,),$B$1)</f>
        <v>N.V.T</v>
      </c>
      <c r="D12" s="15" t="str">
        <f ca="1">IFERROR(OFFSET(Marktplaats!C$1,$K11-1,),$B$1)</f>
        <v>N.V.T</v>
      </c>
      <c r="E12" s="23" t="str">
        <f ca="1">IFERROR(OFFSET(Marktplaats!D$1,$K11-1,),$B$1)</f>
        <v>N.V.T</v>
      </c>
      <c r="F12" t="str">
        <f ca="1">IFERROR(OFFSET(Marktplaats!$B$1,Zoeker!I12-1,)&amp;$B$2&amp;H12,$B$1)</f>
        <v>N.V.T</v>
      </c>
      <c r="G12" t="str">
        <f t="shared" ca="1" si="0"/>
        <v>N.V.T</v>
      </c>
      <c r="H12">
        <v>10</v>
      </c>
      <c r="I12" t="e">
        <f ca="1">VLOOKUP($A$1,OFFSET(Marktplaats!$A$1:$E10008,I11,),5,FALSE)</f>
        <v>#N/A</v>
      </c>
      <c r="J12" t="e">
        <f t="shared" ca="1" si="1"/>
        <v>#NUM!</v>
      </c>
      <c r="K12" t="e">
        <f t="shared" ca="1" si="2"/>
        <v>#NUM!</v>
      </c>
      <c r="W12" s="14"/>
      <c r="X12" s="14"/>
      <c r="Y12" s="14"/>
    </row>
    <row r="13" spans="1:25" ht="15.75" thickBot="1">
      <c r="A13" s="15" t="s">
        <v>52</v>
      </c>
      <c r="B13" s="24" t="str">
        <f ca="1">IFERROR(OFFSET(Marktplaats!A$1,$K12-1,),$B$1)</f>
        <v>N.V.T</v>
      </c>
      <c r="C13" s="24" t="str">
        <f ca="1">IFERROR(OFFSET(Marktplaats!B$1,$K12-1,),$B$1)</f>
        <v>N.V.T</v>
      </c>
      <c r="D13" s="24" t="str">
        <f ca="1">IFERROR(OFFSET(Marktplaats!C$1,$K12-1,),$B$1)</f>
        <v>N.V.T</v>
      </c>
      <c r="E13" s="20" t="str">
        <f ca="1">IFERROR(OFFSET(Marktplaats!D$1,$K12-1,),$B$1)</f>
        <v>N.V.T</v>
      </c>
      <c r="F13" t="str">
        <f ca="1">IFERROR(OFFSET(Marktplaats!$B$1,Zoeker!I13-1,)&amp;$B$2&amp;H13,$B$1)</f>
        <v>N.V.T</v>
      </c>
      <c r="G13" t="str">
        <f t="shared" ca="1" si="0"/>
        <v>N.V.T</v>
      </c>
      <c r="H13">
        <v>11</v>
      </c>
      <c r="I13" t="e">
        <f ca="1">VLOOKUP($A$1,OFFSET(Marktplaats!$A$1:$E10009,I12,),5,FALSE)</f>
        <v>#N/A</v>
      </c>
      <c r="J13" t="e">
        <f t="shared" ca="1" si="1"/>
        <v>#NUM!</v>
      </c>
      <c r="K13" t="e">
        <f t="shared" ca="1" si="2"/>
        <v>#NUM!</v>
      </c>
      <c r="W13" s="14"/>
      <c r="X13" s="14"/>
      <c r="Y13" s="14"/>
    </row>
    <row r="14" spans="1:25" ht="15.75" thickBot="1">
      <c r="A14" s="19" t="s">
        <v>64</v>
      </c>
      <c r="B14" s="15" t="str">
        <f ca="1">IFERROR(OFFSET(Marktplaats!A$1,$K13-1,),$B$1)</f>
        <v>N.V.T</v>
      </c>
      <c r="C14" s="15" t="str">
        <f ca="1">IFERROR(OFFSET(Marktplaats!B$1,$K13-1,),$B$1)</f>
        <v>N.V.T</v>
      </c>
      <c r="D14" s="15" t="str">
        <f ca="1">IFERROR(OFFSET(Marktplaats!C$1,$K13-1,),$B$1)</f>
        <v>N.V.T</v>
      </c>
      <c r="E14" s="23" t="str">
        <f ca="1">IFERROR(OFFSET(Marktplaats!D$1,$K13-1,),$B$1)</f>
        <v>N.V.T</v>
      </c>
      <c r="H14" s="14"/>
      <c r="I14" s="14"/>
      <c r="J14" s="14"/>
      <c r="W14" s="14"/>
      <c r="X14" s="14"/>
      <c r="Y14" s="14"/>
    </row>
    <row r="15" spans="1:25">
      <c r="A15" t="s">
        <v>56</v>
      </c>
      <c r="B15" s="28" t="s">
        <v>34</v>
      </c>
      <c r="C15" s="18">
        <f>COUNTIF(Marktplaats!C:C,B15)</f>
        <v>1</v>
      </c>
      <c r="E15" t="s">
        <v>26</v>
      </c>
      <c r="H15" s="14"/>
      <c r="I15" s="14"/>
      <c r="J15" s="14"/>
      <c r="W15" s="14"/>
      <c r="X15" s="14"/>
      <c r="Y15" s="14"/>
    </row>
    <row r="16" spans="1:25">
      <c r="A16" t="s">
        <v>57</v>
      </c>
      <c r="B16" s="29" t="s">
        <v>61</v>
      </c>
      <c r="C16" s="23">
        <f>COUNTIF(Marktplaats!C:C,B16)</f>
        <v>1</v>
      </c>
      <c r="H16" s="14"/>
      <c r="I16" s="14"/>
      <c r="J16" s="14"/>
      <c r="W16" s="14"/>
      <c r="X16" s="14"/>
      <c r="Y16" s="14"/>
    </row>
    <row r="17" spans="1:25">
      <c r="A17" t="s">
        <v>58</v>
      </c>
      <c r="B17" s="29"/>
      <c r="C17" s="23">
        <f>COUNTIF(Marktplaats!C:C,B17)</f>
        <v>0</v>
      </c>
      <c r="E17" t="s">
        <v>27</v>
      </c>
      <c r="H17" s="14"/>
      <c r="I17" s="14"/>
      <c r="J17" s="14"/>
      <c r="W17" s="14"/>
      <c r="X17" s="14"/>
      <c r="Y17" s="14"/>
    </row>
    <row r="18" spans="1:25">
      <c r="A18" t="s">
        <v>59</v>
      </c>
      <c r="B18" s="29"/>
      <c r="C18" s="23">
        <f>COUNTIF(Marktplaats!C:C,B18)</f>
        <v>0</v>
      </c>
      <c r="E18" t="s">
        <v>28</v>
      </c>
      <c r="H18" s="14"/>
      <c r="I18" s="14"/>
      <c r="J18" s="14"/>
      <c r="W18" s="14"/>
      <c r="X18" s="14"/>
      <c r="Y18" s="14"/>
    </row>
    <row r="19" spans="1:25">
      <c r="A19" t="s">
        <v>60</v>
      </c>
      <c r="B19" s="30"/>
      <c r="C19" s="23">
        <f>COUNTIF(Marktplaats!C:C,B19)</f>
        <v>0</v>
      </c>
      <c r="E19" t="s">
        <v>29</v>
      </c>
      <c r="I19" s="14"/>
      <c r="J19" s="14"/>
      <c r="X19" s="14"/>
      <c r="Y19" s="14"/>
    </row>
    <row r="20" spans="1:25">
      <c r="A20" t="s">
        <v>20</v>
      </c>
      <c r="C20" s="32">
        <f>SUM(C15:C19)</f>
        <v>2</v>
      </c>
      <c r="E20" t="s">
        <v>30</v>
      </c>
      <c r="I20" s="14"/>
      <c r="J20" s="14"/>
      <c r="X20" s="14"/>
      <c r="Y20" s="14"/>
    </row>
    <row r="21" spans="1:25">
      <c r="I21" s="14"/>
      <c r="J21" s="14"/>
      <c r="X21" s="14"/>
      <c r="Y21" s="14"/>
    </row>
    <row r="22" spans="1:25">
      <c r="I22" s="14"/>
      <c r="J22" s="14"/>
      <c r="X22" s="14"/>
      <c r="Y22" s="14"/>
    </row>
    <row r="23" spans="1:25">
      <c r="I23" s="14"/>
      <c r="J23" s="14"/>
      <c r="X23" s="14"/>
      <c r="Y23" s="14"/>
    </row>
    <row r="24" spans="1:25">
      <c r="I24" s="14"/>
      <c r="J24" s="14"/>
      <c r="X24" s="14"/>
      <c r="Y24" s="14"/>
    </row>
    <row r="25" spans="1:25">
      <c r="I25" s="14"/>
      <c r="J25" s="14"/>
      <c r="X25" s="14"/>
      <c r="Y25" s="14"/>
    </row>
    <row r="26" spans="1:25">
      <c r="I26" s="14"/>
      <c r="J26" s="14"/>
      <c r="X26" s="14"/>
      <c r="Y26" s="14"/>
    </row>
  </sheetData>
  <conditionalFormatting sqref="B4:E14">
    <cfRule type="containsText" dxfId="0" priority="1" operator="containsText" text="N.V.T">
      <formula>NOT(ISERROR(SEARCH("N.V.T",B4)))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00"/>
  <sheetViews>
    <sheetView workbookViewId="0">
      <selection activeCell="D22" sqref="D22"/>
    </sheetView>
  </sheetViews>
  <sheetFormatPr defaultRowHeight="15"/>
  <cols>
    <col min="1" max="1" width="10.7109375" style="26" bestFit="1" customWidth="1"/>
    <col min="2" max="2" width="9.5703125" style="25" bestFit="1" customWidth="1"/>
    <col min="3" max="3" width="11.7109375" style="26" bestFit="1" customWidth="1"/>
    <col min="4" max="4" width="30.42578125" style="26" customWidth="1"/>
    <col min="5" max="5" width="4" style="27" bestFit="1" customWidth="1"/>
  </cols>
  <sheetData>
    <row r="1" spans="1:5">
      <c r="A1" s="26" t="s">
        <v>33</v>
      </c>
      <c r="B1" s="25">
        <v>100</v>
      </c>
      <c r="C1" s="26" t="s">
        <v>34</v>
      </c>
      <c r="D1" s="26" t="s">
        <v>35</v>
      </c>
      <c r="E1" s="27">
        <v>1</v>
      </c>
    </row>
    <row r="2" spans="1:5" ht="14.25" customHeight="1">
      <c r="A2" s="26" t="s">
        <v>55</v>
      </c>
      <c r="B2" s="25">
        <v>50</v>
      </c>
      <c r="C2" s="26" t="s">
        <v>61</v>
      </c>
      <c r="D2" s="26" t="s">
        <v>62</v>
      </c>
      <c r="E2" s="27">
        <v>2</v>
      </c>
    </row>
    <row r="3" spans="1:5">
      <c r="E3" s="27">
        <v>3</v>
      </c>
    </row>
    <row r="4" spans="1:5">
      <c r="E4" s="27">
        <v>4</v>
      </c>
    </row>
    <row r="5" spans="1:5">
      <c r="E5" s="27">
        <v>5</v>
      </c>
    </row>
    <row r="6" spans="1:5">
      <c r="E6" s="27">
        <v>6</v>
      </c>
    </row>
    <row r="7" spans="1:5">
      <c r="E7" s="27">
        <v>7</v>
      </c>
    </row>
    <row r="8" spans="1:5">
      <c r="E8" s="27">
        <v>8</v>
      </c>
    </row>
    <row r="9" spans="1:5">
      <c r="E9" s="27">
        <v>9</v>
      </c>
    </row>
    <row r="10" spans="1:5">
      <c r="E10" s="27">
        <v>10</v>
      </c>
    </row>
    <row r="11" spans="1:5">
      <c r="E11" s="27">
        <v>11</v>
      </c>
    </row>
    <row r="12" spans="1:5">
      <c r="E12" s="27">
        <v>12</v>
      </c>
    </row>
    <row r="13" spans="1:5">
      <c r="E13" s="27">
        <v>13</v>
      </c>
    </row>
    <row r="14" spans="1:5">
      <c r="E14" s="27">
        <v>14</v>
      </c>
    </row>
    <row r="15" spans="1:5">
      <c r="E15" s="27">
        <v>15</v>
      </c>
    </row>
    <row r="16" spans="1:5">
      <c r="E16" s="27">
        <v>16</v>
      </c>
    </row>
    <row r="17" spans="5:5">
      <c r="E17" s="27">
        <v>17</v>
      </c>
    </row>
    <row r="18" spans="5:5">
      <c r="E18" s="27">
        <v>18</v>
      </c>
    </row>
    <row r="19" spans="5:5">
      <c r="E19" s="27">
        <v>19</v>
      </c>
    </row>
    <row r="20" spans="5:5">
      <c r="E20" s="27">
        <v>20</v>
      </c>
    </row>
    <row r="21" spans="5:5">
      <c r="E21" s="27">
        <v>21</v>
      </c>
    </row>
    <row r="22" spans="5:5">
      <c r="E22" s="27">
        <v>22</v>
      </c>
    </row>
    <row r="23" spans="5:5">
      <c r="E23" s="27">
        <v>23</v>
      </c>
    </row>
    <row r="24" spans="5:5">
      <c r="E24" s="27">
        <v>24</v>
      </c>
    </row>
    <row r="25" spans="5:5">
      <c r="E25" s="27">
        <v>25</v>
      </c>
    </row>
    <row r="26" spans="5:5">
      <c r="E26" s="27">
        <v>26</v>
      </c>
    </row>
    <row r="27" spans="5:5">
      <c r="E27" s="27">
        <v>27</v>
      </c>
    </row>
    <row r="28" spans="5:5">
      <c r="E28" s="27">
        <v>28</v>
      </c>
    </row>
    <row r="29" spans="5:5">
      <c r="E29" s="27">
        <v>29</v>
      </c>
    </row>
    <row r="30" spans="5:5">
      <c r="E30" s="27">
        <v>30</v>
      </c>
    </row>
    <row r="31" spans="5:5">
      <c r="E31" s="27">
        <v>31</v>
      </c>
    </row>
    <row r="32" spans="5:5">
      <c r="E32" s="27">
        <v>32</v>
      </c>
    </row>
    <row r="33" spans="5:5">
      <c r="E33" s="27">
        <v>33</v>
      </c>
    </row>
    <row r="34" spans="5:5">
      <c r="E34" s="27">
        <v>34</v>
      </c>
    </row>
    <row r="35" spans="5:5">
      <c r="E35" s="27">
        <v>35</v>
      </c>
    </row>
    <row r="36" spans="5:5">
      <c r="E36" s="27">
        <v>36</v>
      </c>
    </row>
    <row r="37" spans="5:5">
      <c r="E37" s="27">
        <v>37</v>
      </c>
    </row>
    <row r="38" spans="5:5">
      <c r="E38" s="27">
        <v>38</v>
      </c>
    </row>
    <row r="39" spans="5:5">
      <c r="E39" s="27">
        <v>39</v>
      </c>
    </row>
    <row r="40" spans="5:5">
      <c r="E40" s="27">
        <v>40</v>
      </c>
    </row>
    <row r="41" spans="5:5">
      <c r="E41" s="27">
        <v>41</v>
      </c>
    </row>
    <row r="42" spans="5:5">
      <c r="E42" s="27">
        <v>42</v>
      </c>
    </row>
    <row r="43" spans="5:5">
      <c r="E43" s="27">
        <v>43</v>
      </c>
    </row>
    <row r="44" spans="5:5">
      <c r="E44" s="27">
        <v>44</v>
      </c>
    </row>
    <row r="45" spans="5:5">
      <c r="E45" s="27">
        <v>45</v>
      </c>
    </row>
    <row r="46" spans="5:5">
      <c r="E46" s="27">
        <v>46</v>
      </c>
    </row>
    <row r="47" spans="5:5">
      <c r="E47" s="27">
        <v>47</v>
      </c>
    </row>
    <row r="48" spans="5:5">
      <c r="E48" s="27">
        <v>48</v>
      </c>
    </row>
    <row r="49" spans="5:5">
      <c r="E49" s="27">
        <v>49</v>
      </c>
    </row>
    <row r="50" spans="5:5">
      <c r="E50" s="27">
        <v>50</v>
      </c>
    </row>
    <row r="51" spans="5:5">
      <c r="E51" s="27">
        <v>51</v>
      </c>
    </row>
    <row r="52" spans="5:5">
      <c r="E52" s="27">
        <v>52</v>
      </c>
    </row>
    <row r="53" spans="5:5">
      <c r="E53" s="27">
        <v>53</v>
      </c>
    </row>
    <row r="54" spans="5:5">
      <c r="E54" s="27">
        <v>54</v>
      </c>
    </row>
    <row r="55" spans="5:5">
      <c r="E55" s="27">
        <v>55</v>
      </c>
    </row>
    <row r="56" spans="5:5">
      <c r="E56" s="27">
        <v>56</v>
      </c>
    </row>
    <row r="57" spans="5:5">
      <c r="E57" s="27">
        <v>57</v>
      </c>
    </row>
    <row r="58" spans="5:5">
      <c r="E58" s="27">
        <v>58</v>
      </c>
    </row>
    <row r="59" spans="5:5">
      <c r="E59" s="27">
        <v>59</v>
      </c>
    </row>
    <row r="60" spans="5:5">
      <c r="E60" s="27">
        <v>60</v>
      </c>
    </row>
    <row r="61" spans="5:5">
      <c r="E61" s="27">
        <v>61</v>
      </c>
    </row>
    <row r="62" spans="5:5">
      <c r="E62" s="27">
        <v>62</v>
      </c>
    </row>
    <row r="63" spans="5:5">
      <c r="E63" s="27">
        <v>63</v>
      </c>
    </row>
    <row r="64" spans="5:5">
      <c r="E64" s="27">
        <v>64</v>
      </c>
    </row>
    <row r="65" spans="5:5">
      <c r="E65" s="27">
        <v>65</v>
      </c>
    </row>
    <row r="66" spans="5:5">
      <c r="E66" s="27">
        <v>66</v>
      </c>
    </row>
    <row r="67" spans="5:5">
      <c r="E67" s="27">
        <v>67</v>
      </c>
    </row>
    <row r="68" spans="5:5">
      <c r="E68" s="27">
        <v>68</v>
      </c>
    </row>
    <row r="69" spans="5:5">
      <c r="E69" s="27">
        <v>69</v>
      </c>
    </row>
    <row r="70" spans="5:5">
      <c r="E70" s="27">
        <v>70</v>
      </c>
    </row>
    <row r="71" spans="5:5">
      <c r="E71" s="27">
        <v>71</v>
      </c>
    </row>
    <row r="72" spans="5:5">
      <c r="E72" s="27">
        <v>72</v>
      </c>
    </row>
    <row r="73" spans="5:5">
      <c r="E73" s="27">
        <v>73</v>
      </c>
    </row>
    <row r="74" spans="5:5">
      <c r="E74" s="27">
        <v>74</v>
      </c>
    </row>
    <row r="75" spans="5:5">
      <c r="E75" s="27">
        <v>75</v>
      </c>
    </row>
    <row r="76" spans="5:5">
      <c r="E76" s="27">
        <v>76</v>
      </c>
    </row>
    <row r="77" spans="5:5">
      <c r="E77" s="27">
        <v>77</v>
      </c>
    </row>
    <row r="78" spans="5:5">
      <c r="E78" s="27">
        <v>78</v>
      </c>
    </row>
    <row r="79" spans="5:5">
      <c r="E79" s="27">
        <v>79</v>
      </c>
    </row>
    <row r="80" spans="5:5">
      <c r="E80" s="27">
        <v>80</v>
      </c>
    </row>
    <row r="81" spans="5:5">
      <c r="E81" s="27">
        <v>81</v>
      </c>
    </row>
    <row r="82" spans="5:5">
      <c r="E82" s="27">
        <v>82</v>
      </c>
    </row>
    <row r="83" spans="5:5">
      <c r="E83" s="27">
        <v>83</v>
      </c>
    </row>
    <row r="84" spans="5:5">
      <c r="E84" s="27">
        <v>84</v>
      </c>
    </row>
    <row r="85" spans="5:5">
      <c r="E85" s="27">
        <v>85</v>
      </c>
    </row>
    <row r="86" spans="5:5">
      <c r="E86" s="27">
        <v>86</v>
      </c>
    </row>
    <row r="87" spans="5:5">
      <c r="E87" s="27">
        <v>87</v>
      </c>
    </row>
    <row r="88" spans="5:5">
      <c r="E88" s="27">
        <v>88</v>
      </c>
    </row>
    <row r="89" spans="5:5">
      <c r="E89" s="27">
        <v>89</v>
      </c>
    </row>
    <row r="90" spans="5:5">
      <c r="E90" s="27">
        <v>90</v>
      </c>
    </row>
    <row r="91" spans="5:5">
      <c r="E91" s="27">
        <v>91</v>
      </c>
    </row>
    <row r="92" spans="5:5">
      <c r="E92" s="27">
        <v>92</v>
      </c>
    </row>
    <row r="93" spans="5:5">
      <c r="E93" s="27">
        <v>93</v>
      </c>
    </row>
    <row r="94" spans="5:5">
      <c r="E94" s="27">
        <v>94</v>
      </c>
    </row>
    <row r="95" spans="5:5">
      <c r="E95" s="27">
        <v>95</v>
      </c>
    </row>
    <row r="96" spans="5:5">
      <c r="E96" s="27">
        <v>96</v>
      </c>
    </row>
    <row r="97" spans="5:5">
      <c r="E97" s="27">
        <v>97</v>
      </c>
    </row>
    <row r="98" spans="5:5">
      <c r="E98" s="27">
        <v>98</v>
      </c>
    </row>
    <row r="99" spans="5:5">
      <c r="E99" s="27">
        <v>99</v>
      </c>
    </row>
    <row r="100" spans="5:5">
      <c r="E100" s="27">
        <v>100</v>
      </c>
    </row>
    <row r="101" spans="5:5">
      <c r="E101" s="27">
        <v>101</v>
      </c>
    </row>
    <row r="102" spans="5:5">
      <c r="E102" s="27">
        <v>102</v>
      </c>
    </row>
    <row r="103" spans="5:5">
      <c r="E103" s="27">
        <v>103</v>
      </c>
    </row>
    <row r="104" spans="5:5">
      <c r="E104" s="27">
        <v>104</v>
      </c>
    </row>
    <row r="105" spans="5:5">
      <c r="E105" s="27">
        <v>105</v>
      </c>
    </row>
    <row r="106" spans="5:5">
      <c r="E106" s="27">
        <v>106</v>
      </c>
    </row>
    <row r="107" spans="5:5">
      <c r="E107" s="27">
        <v>107</v>
      </c>
    </row>
    <row r="108" spans="5:5">
      <c r="E108" s="27">
        <v>108</v>
      </c>
    </row>
    <row r="109" spans="5:5">
      <c r="E109" s="27">
        <v>109</v>
      </c>
    </row>
    <row r="110" spans="5:5">
      <c r="E110" s="27">
        <v>110</v>
      </c>
    </row>
    <row r="111" spans="5:5">
      <c r="E111" s="27">
        <v>111</v>
      </c>
    </row>
    <row r="112" spans="5:5">
      <c r="E112" s="27">
        <v>112</v>
      </c>
    </row>
    <row r="113" spans="5:5">
      <c r="E113" s="27">
        <v>113</v>
      </c>
    </row>
    <row r="114" spans="5:5">
      <c r="E114" s="27">
        <v>114</v>
      </c>
    </row>
    <row r="115" spans="5:5">
      <c r="E115" s="27">
        <v>115</v>
      </c>
    </row>
    <row r="116" spans="5:5">
      <c r="E116" s="27">
        <v>116</v>
      </c>
    </row>
    <row r="117" spans="5:5">
      <c r="E117" s="27">
        <v>117</v>
      </c>
    </row>
    <row r="118" spans="5:5">
      <c r="E118" s="27">
        <v>118</v>
      </c>
    </row>
    <row r="119" spans="5:5">
      <c r="E119" s="27">
        <v>119</v>
      </c>
    </row>
    <row r="120" spans="5:5">
      <c r="E120" s="27">
        <v>120</v>
      </c>
    </row>
    <row r="121" spans="5:5">
      <c r="E121" s="27">
        <v>121</v>
      </c>
    </row>
    <row r="122" spans="5:5">
      <c r="E122" s="27">
        <v>122</v>
      </c>
    </row>
    <row r="123" spans="5:5">
      <c r="E123" s="27">
        <v>123</v>
      </c>
    </row>
    <row r="124" spans="5:5">
      <c r="E124" s="27">
        <v>124</v>
      </c>
    </row>
    <row r="125" spans="5:5">
      <c r="E125" s="27">
        <v>125</v>
      </c>
    </row>
    <row r="126" spans="5:5">
      <c r="E126" s="27">
        <v>126</v>
      </c>
    </row>
    <row r="127" spans="5:5">
      <c r="E127" s="27">
        <v>127</v>
      </c>
    </row>
    <row r="128" spans="5:5">
      <c r="E128" s="27">
        <v>128</v>
      </c>
    </row>
    <row r="129" spans="5:5">
      <c r="E129" s="27">
        <v>129</v>
      </c>
    </row>
    <row r="130" spans="5:5">
      <c r="E130" s="27">
        <v>130</v>
      </c>
    </row>
    <row r="131" spans="5:5">
      <c r="E131" s="27">
        <v>131</v>
      </c>
    </row>
    <row r="132" spans="5:5">
      <c r="E132" s="27">
        <v>132</v>
      </c>
    </row>
    <row r="133" spans="5:5">
      <c r="E133" s="27">
        <v>133</v>
      </c>
    </row>
    <row r="134" spans="5:5">
      <c r="E134" s="27">
        <v>134</v>
      </c>
    </row>
    <row r="135" spans="5:5">
      <c r="E135" s="27">
        <v>135</v>
      </c>
    </row>
    <row r="136" spans="5:5">
      <c r="E136" s="27">
        <v>136</v>
      </c>
    </row>
    <row r="137" spans="5:5">
      <c r="E137" s="27">
        <v>137</v>
      </c>
    </row>
    <row r="138" spans="5:5">
      <c r="E138" s="27">
        <v>138</v>
      </c>
    </row>
    <row r="139" spans="5:5">
      <c r="E139" s="27">
        <v>139</v>
      </c>
    </row>
    <row r="140" spans="5:5">
      <c r="E140" s="27">
        <v>140</v>
      </c>
    </row>
    <row r="141" spans="5:5">
      <c r="E141" s="27">
        <v>141</v>
      </c>
    </row>
    <row r="142" spans="5:5">
      <c r="E142" s="27">
        <v>142</v>
      </c>
    </row>
    <row r="143" spans="5:5">
      <c r="E143" s="27">
        <v>143</v>
      </c>
    </row>
    <row r="144" spans="5:5">
      <c r="E144" s="27">
        <v>144</v>
      </c>
    </row>
    <row r="145" spans="5:5">
      <c r="E145" s="27">
        <v>145</v>
      </c>
    </row>
    <row r="146" spans="5:5">
      <c r="E146" s="27">
        <v>146</v>
      </c>
    </row>
    <row r="147" spans="5:5">
      <c r="E147" s="27">
        <v>147</v>
      </c>
    </row>
    <row r="148" spans="5:5">
      <c r="E148" s="27">
        <v>148</v>
      </c>
    </row>
    <row r="149" spans="5:5">
      <c r="E149" s="27">
        <v>149</v>
      </c>
    </row>
    <row r="150" spans="5:5">
      <c r="E150" s="27">
        <v>150</v>
      </c>
    </row>
    <row r="151" spans="5:5">
      <c r="E151" s="27">
        <v>151</v>
      </c>
    </row>
    <row r="152" spans="5:5">
      <c r="E152" s="27">
        <v>152</v>
      </c>
    </row>
    <row r="153" spans="5:5">
      <c r="E153" s="27">
        <v>153</v>
      </c>
    </row>
    <row r="154" spans="5:5">
      <c r="E154" s="27">
        <v>154</v>
      </c>
    </row>
    <row r="155" spans="5:5">
      <c r="E155" s="27">
        <v>155</v>
      </c>
    </row>
    <row r="156" spans="5:5">
      <c r="E156" s="27">
        <v>156</v>
      </c>
    </row>
    <row r="157" spans="5:5">
      <c r="E157" s="27">
        <v>157</v>
      </c>
    </row>
    <row r="158" spans="5:5">
      <c r="E158" s="27">
        <v>158</v>
      </c>
    </row>
    <row r="159" spans="5:5">
      <c r="E159" s="27">
        <v>159</v>
      </c>
    </row>
    <row r="160" spans="5:5">
      <c r="E160" s="27">
        <v>160</v>
      </c>
    </row>
    <row r="161" spans="5:5">
      <c r="E161" s="27">
        <v>161</v>
      </c>
    </row>
    <row r="162" spans="5:5">
      <c r="E162" s="27">
        <v>162</v>
      </c>
    </row>
    <row r="163" spans="5:5">
      <c r="E163" s="27">
        <v>163</v>
      </c>
    </row>
    <row r="164" spans="5:5">
      <c r="E164" s="27">
        <v>164</v>
      </c>
    </row>
    <row r="165" spans="5:5">
      <c r="E165" s="27">
        <v>165</v>
      </c>
    </row>
    <row r="166" spans="5:5">
      <c r="E166" s="27">
        <v>166</v>
      </c>
    </row>
    <row r="167" spans="5:5">
      <c r="E167" s="27">
        <v>167</v>
      </c>
    </row>
    <row r="168" spans="5:5">
      <c r="E168" s="27">
        <v>168</v>
      </c>
    </row>
    <row r="169" spans="5:5">
      <c r="E169" s="27">
        <v>169</v>
      </c>
    </row>
    <row r="170" spans="5:5">
      <c r="E170" s="27">
        <v>170</v>
      </c>
    </row>
    <row r="171" spans="5:5">
      <c r="E171" s="27">
        <v>171</v>
      </c>
    </row>
    <row r="172" spans="5:5">
      <c r="E172" s="27">
        <v>172</v>
      </c>
    </row>
    <row r="173" spans="5:5">
      <c r="E173" s="27">
        <v>173</v>
      </c>
    </row>
    <row r="174" spans="5:5">
      <c r="E174" s="27">
        <v>174</v>
      </c>
    </row>
    <row r="175" spans="5:5">
      <c r="E175" s="27">
        <v>175</v>
      </c>
    </row>
    <row r="176" spans="5:5">
      <c r="E176" s="27">
        <v>176</v>
      </c>
    </row>
    <row r="177" spans="5:5">
      <c r="E177" s="27">
        <v>177</v>
      </c>
    </row>
    <row r="178" spans="5:5">
      <c r="E178" s="27">
        <v>178</v>
      </c>
    </row>
    <row r="179" spans="5:5">
      <c r="E179" s="27">
        <v>179</v>
      </c>
    </row>
    <row r="180" spans="5:5">
      <c r="E180" s="27">
        <v>180</v>
      </c>
    </row>
    <row r="181" spans="5:5">
      <c r="E181" s="27">
        <v>181</v>
      </c>
    </row>
    <row r="182" spans="5:5">
      <c r="E182" s="27">
        <v>182</v>
      </c>
    </row>
    <row r="183" spans="5:5">
      <c r="E183" s="27">
        <v>183</v>
      </c>
    </row>
    <row r="184" spans="5:5">
      <c r="E184" s="27">
        <v>184</v>
      </c>
    </row>
    <row r="185" spans="5:5">
      <c r="E185" s="27">
        <v>185</v>
      </c>
    </row>
    <row r="186" spans="5:5">
      <c r="E186" s="27">
        <v>186</v>
      </c>
    </row>
    <row r="187" spans="5:5">
      <c r="E187" s="27">
        <v>187</v>
      </c>
    </row>
    <row r="188" spans="5:5">
      <c r="E188" s="27">
        <v>188</v>
      </c>
    </row>
    <row r="189" spans="5:5">
      <c r="E189" s="27">
        <v>189</v>
      </c>
    </row>
    <row r="190" spans="5:5">
      <c r="E190" s="27">
        <v>190</v>
      </c>
    </row>
    <row r="191" spans="5:5">
      <c r="E191" s="27">
        <v>191</v>
      </c>
    </row>
    <row r="192" spans="5:5">
      <c r="E192" s="27">
        <v>192</v>
      </c>
    </row>
    <row r="193" spans="5:5">
      <c r="E193" s="27">
        <v>193</v>
      </c>
    </row>
    <row r="194" spans="5:5">
      <c r="E194" s="27">
        <v>194</v>
      </c>
    </row>
    <row r="195" spans="5:5">
      <c r="E195" s="27">
        <v>195</v>
      </c>
    </row>
    <row r="196" spans="5:5">
      <c r="E196" s="27">
        <v>196</v>
      </c>
    </row>
    <row r="197" spans="5:5">
      <c r="E197" s="27">
        <v>197</v>
      </c>
    </row>
    <row r="198" spans="5:5">
      <c r="E198" s="27">
        <v>198</v>
      </c>
    </row>
    <row r="199" spans="5:5">
      <c r="E199" s="27">
        <v>199</v>
      </c>
    </row>
    <row r="200" spans="5:5">
      <c r="E200" s="27">
        <v>200</v>
      </c>
    </row>
    <row r="201" spans="5:5">
      <c r="E201" s="27">
        <v>201</v>
      </c>
    </row>
    <row r="202" spans="5:5">
      <c r="E202" s="27">
        <v>202</v>
      </c>
    </row>
    <row r="203" spans="5:5">
      <c r="E203" s="27">
        <v>203</v>
      </c>
    </row>
    <row r="204" spans="5:5">
      <c r="E204" s="27">
        <v>204</v>
      </c>
    </row>
    <row r="205" spans="5:5">
      <c r="E205" s="27">
        <v>205</v>
      </c>
    </row>
    <row r="206" spans="5:5">
      <c r="E206" s="27">
        <v>206</v>
      </c>
    </row>
    <row r="207" spans="5:5">
      <c r="E207" s="27">
        <v>207</v>
      </c>
    </row>
    <row r="208" spans="5:5">
      <c r="E208" s="27">
        <v>208</v>
      </c>
    </row>
    <row r="209" spans="5:5">
      <c r="E209" s="27">
        <v>209</v>
      </c>
    </row>
    <row r="210" spans="5:5">
      <c r="E210" s="27">
        <v>210</v>
      </c>
    </row>
    <row r="211" spans="5:5">
      <c r="E211" s="27">
        <v>211</v>
      </c>
    </row>
    <row r="212" spans="5:5">
      <c r="E212" s="27">
        <v>212</v>
      </c>
    </row>
    <row r="213" spans="5:5">
      <c r="E213" s="27">
        <v>213</v>
      </c>
    </row>
    <row r="214" spans="5:5">
      <c r="E214" s="27">
        <v>214</v>
      </c>
    </row>
    <row r="215" spans="5:5">
      <c r="E215" s="27">
        <v>215</v>
      </c>
    </row>
    <row r="216" spans="5:5">
      <c r="E216" s="27">
        <v>216</v>
      </c>
    </row>
    <row r="217" spans="5:5">
      <c r="E217" s="27">
        <v>217</v>
      </c>
    </row>
    <row r="218" spans="5:5">
      <c r="E218" s="27">
        <v>218</v>
      </c>
    </row>
    <row r="219" spans="5:5">
      <c r="E219" s="27">
        <v>219</v>
      </c>
    </row>
    <row r="220" spans="5:5">
      <c r="E220" s="27">
        <v>220</v>
      </c>
    </row>
    <row r="221" spans="5:5">
      <c r="E221" s="27">
        <v>221</v>
      </c>
    </row>
    <row r="222" spans="5:5">
      <c r="E222" s="27">
        <v>222</v>
      </c>
    </row>
    <row r="223" spans="5:5">
      <c r="E223" s="27">
        <v>223</v>
      </c>
    </row>
    <row r="224" spans="5:5">
      <c r="E224" s="27">
        <v>224</v>
      </c>
    </row>
    <row r="225" spans="5:5">
      <c r="E225" s="27">
        <v>225</v>
      </c>
    </row>
    <row r="226" spans="5:5">
      <c r="E226" s="27">
        <v>226</v>
      </c>
    </row>
    <row r="227" spans="5:5">
      <c r="E227" s="27">
        <v>227</v>
      </c>
    </row>
    <row r="228" spans="5:5">
      <c r="E228" s="27">
        <v>228</v>
      </c>
    </row>
    <row r="229" spans="5:5">
      <c r="E229" s="27">
        <v>229</v>
      </c>
    </row>
    <row r="230" spans="5:5">
      <c r="E230" s="27">
        <v>230</v>
      </c>
    </row>
    <row r="231" spans="5:5">
      <c r="E231" s="27">
        <v>231</v>
      </c>
    </row>
    <row r="232" spans="5:5">
      <c r="E232" s="27">
        <v>232</v>
      </c>
    </row>
    <row r="233" spans="5:5">
      <c r="E233" s="27">
        <v>233</v>
      </c>
    </row>
    <row r="234" spans="5:5">
      <c r="E234" s="27">
        <v>234</v>
      </c>
    </row>
    <row r="235" spans="5:5">
      <c r="E235" s="27">
        <v>235</v>
      </c>
    </row>
    <row r="236" spans="5:5">
      <c r="E236" s="27">
        <v>236</v>
      </c>
    </row>
    <row r="237" spans="5:5">
      <c r="E237" s="27">
        <v>237</v>
      </c>
    </row>
    <row r="238" spans="5:5">
      <c r="E238" s="27">
        <v>238</v>
      </c>
    </row>
    <row r="239" spans="5:5">
      <c r="E239" s="27">
        <v>239</v>
      </c>
    </row>
    <row r="240" spans="5:5">
      <c r="E240" s="27">
        <v>240</v>
      </c>
    </row>
    <row r="241" spans="5:5">
      <c r="E241" s="27">
        <v>241</v>
      </c>
    </row>
    <row r="242" spans="5:5">
      <c r="E242" s="27">
        <v>242</v>
      </c>
    </row>
    <row r="243" spans="5:5">
      <c r="E243" s="27">
        <v>243</v>
      </c>
    </row>
    <row r="244" spans="5:5">
      <c r="E244" s="27">
        <v>244</v>
      </c>
    </row>
    <row r="245" spans="5:5">
      <c r="E245" s="27">
        <v>245</v>
      </c>
    </row>
    <row r="246" spans="5:5">
      <c r="E246" s="27">
        <v>246</v>
      </c>
    </row>
    <row r="247" spans="5:5">
      <c r="E247" s="27">
        <v>247</v>
      </c>
    </row>
    <row r="248" spans="5:5">
      <c r="E248" s="27">
        <v>248</v>
      </c>
    </row>
    <row r="249" spans="5:5">
      <c r="E249" s="27">
        <v>249</v>
      </c>
    </row>
    <row r="250" spans="5:5">
      <c r="E250" s="27">
        <v>250</v>
      </c>
    </row>
    <row r="251" spans="5:5">
      <c r="E251" s="27">
        <v>251</v>
      </c>
    </row>
    <row r="252" spans="5:5">
      <c r="E252" s="27">
        <v>252</v>
      </c>
    </row>
    <row r="253" spans="5:5">
      <c r="E253" s="27">
        <v>253</v>
      </c>
    </row>
    <row r="254" spans="5:5">
      <c r="E254" s="27">
        <v>254</v>
      </c>
    </row>
    <row r="255" spans="5:5">
      <c r="E255" s="27">
        <v>255</v>
      </c>
    </row>
    <row r="256" spans="5:5">
      <c r="E256" s="27">
        <v>256</v>
      </c>
    </row>
    <row r="257" spans="5:5">
      <c r="E257" s="27">
        <v>257</v>
      </c>
    </row>
    <row r="258" spans="5:5">
      <c r="E258" s="27">
        <v>258</v>
      </c>
    </row>
    <row r="259" spans="5:5">
      <c r="E259" s="27">
        <v>259</v>
      </c>
    </row>
    <row r="260" spans="5:5">
      <c r="E260" s="27">
        <v>260</v>
      </c>
    </row>
    <row r="261" spans="5:5">
      <c r="E261" s="27">
        <v>261</v>
      </c>
    </row>
    <row r="262" spans="5:5">
      <c r="E262" s="27">
        <v>262</v>
      </c>
    </row>
    <row r="263" spans="5:5">
      <c r="E263" s="27">
        <v>263</v>
      </c>
    </row>
    <row r="264" spans="5:5">
      <c r="E264" s="27">
        <v>264</v>
      </c>
    </row>
    <row r="265" spans="5:5">
      <c r="E265" s="27">
        <v>265</v>
      </c>
    </row>
    <row r="266" spans="5:5">
      <c r="E266" s="27">
        <v>266</v>
      </c>
    </row>
    <row r="267" spans="5:5">
      <c r="E267" s="27">
        <v>267</v>
      </c>
    </row>
    <row r="268" spans="5:5">
      <c r="E268" s="27">
        <v>268</v>
      </c>
    </row>
    <row r="269" spans="5:5">
      <c r="E269" s="27">
        <v>269</v>
      </c>
    </row>
    <row r="270" spans="5:5">
      <c r="E270" s="27">
        <v>270</v>
      </c>
    </row>
    <row r="271" spans="5:5">
      <c r="E271" s="27">
        <v>271</v>
      </c>
    </row>
    <row r="272" spans="5:5">
      <c r="E272" s="27">
        <v>272</v>
      </c>
    </row>
    <row r="273" spans="5:5">
      <c r="E273" s="27">
        <v>273</v>
      </c>
    </row>
    <row r="274" spans="5:5">
      <c r="E274" s="27">
        <v>274</v>
      </c>
    </row>
    <row r="275" spans="5:5">
      <c r="E275" s="27">
        <v>275</v>
      </c>
    </row>
    <row r="276" spans="5:5">
      <c r="E276" s="27">
        <v>276</v>
      </c>
    </row>
    <row r="277" spans="5:5">
      <c r="E277" s="27">
        <v>277</v>
      </c>
    </row>
    <row r="278" spans="5:5">
      <c r="E278" s="27">
        <v>278</v>
      </c>
    </row>
    <row r="279" spans="5:5">
      <c r="E279" s="27">
        <v>279</v>
      </c>
    </row>
    <row r="280" spans="5:5">
      <c r="E280" s="27">
        <v>280</v>
      </c>
    </row>
    <row r="281" spans="5:5">
      <c r="E281" s="27">
        <v>281</v>
      </c>
    </row>
    <row r="282" spans="5:5">
      <c r="E282" s="27">
        <v>282</v>
      </c>
    </row>
    <row r="283" spans="5:5">
      <c r="E283" s="27">
        <v>283</v>
      </c>
    </row>
    <row r="284" spans="5:5">
      <c r="E284" s="27">
        <v>284</v>
      </c>
    </row>
    <row r="285" spans="5:5">
      <c r="E285" s="27">
        <v>285</v>
      </c>
    </row>
    <row r="286" spans="5:5">
      <c r="E286" s="27">
        <v>286</v>
      </c>
    </row>
    <row r="287" spans="5:5">
      <c r="E287" s="27">
        <v>287</v>
      </c>
    </row>
    <row r="288" spans="5:5">
      <c r="E288" s="27">
        <v>288</v>
      </c>
    </row>
    <row r="289" spans="5:5">
      <c r="E289" s="27">
        <v>289</v>
      </c>
    </row>
    <row r="290" spans="5:5">
      <c r="E290" s="27">
        <v>290</v>
      </c>
    </row>
    <row r="291" spans="5:5">
      <c r="E291" s="27">
        <v>291</v>
      </c>
    </row>
    <row r="292" spans="5:5">
      <c r="E292" s="27">
        <v>292</v>
      </c>
    </row>
    <row r="293" spans="5:5">
      <c r="E293" s="27">
        <v>293</v>
      </c>
    </row>
    <row r="294" spans="5:5">
      <c r="E294" s="27">
        <v>294</v>
      </c>
    </row>
    <row r="295" spans="5:5">
      <c r="E295" s="27">
        <v>295</v>
      </c>
    </row>
    <row r="296" spans="5:5">
      <c r="E296" s="27">
        <v>296</v>
      </c>
    </row>
    <row r="297" spans="5:5">
      <c r="E297" s="27">
        <v>297</v>
      </c>
    </row>
    <row r="298" spans="5:5">
      <c r="E298" s="27">
        <v>298</v>
      </c>
    </row>
    <row r="299" spans="5:5">
      <c r="E299" s="27">
        <v>299</v>
      </c>
    </row>
    <row r="300" spans="5:5">
      <c r="E300" s="27">
        <v>300</v>
      </c>
    </row>
    <row r="301" spans="5:5">
      <c r="E301" s="27">
        <v>301</v>
      </c>
    </row>
    <row r="302" spans="5:5">
      <c r="E302" s="27">
        <v>302</v>
      </c>
    </row>
    <row r="303" spans="5:5">
      <c r="E303" s="27">
        <v>303</v>
      </c>
    </row>
    <row r="304" spans="5:5">
      <c r="E304" s="27">
        <v>304</v>
      </c>
    </row>
    <row r="305" spans="5:5">
      <c r="E305" s="27">
        <v>305</v>
      </c>
    </row>
    <row r="306" spans="5:5">
      <c r="E306" s="27">
        <v>306</v>
      </c>
    </row>
    <row r="307" spans="5:5">
      <c r="E307" s="27">
        <v>307</v>
      </c>
    </row>
    <row r="308" spans="5:5">
      <c r="E308" s="27">
        <v>308</v>
      </c>
    </row>
    <row r="309" spans="5:5">
      <c r="E309" s="27">
        <v>309</v>
      </c>
    </row>
    <row r="310" spans="5:5">
      <c r="E310" s="27">
        <v>310</v>
      </c>
    </row>
    <row r="311" spans="5:5">
      <c r="E311" s="27">
        <v>311</v>
      </c>
    </row>
    <row r="312" spans="5:5">
      <c r="E312" s="27">
        <v>312</v>
      </c>
    </row>
    <row r="313" spans="5:5">
      <c r="E313" s="27">
        <v>313</v>
      </c>
    </row>
    <row r="314" spans="5:5">
      <c r="E314" s="27">
        <v>314</v>
      </c>
    </row>
    <row r="315" spans="5:5">
      <c r="E315" s="27">
        <v>315</v>
      </c>
    </row>
    <row r="316" spans="5:5">
      <c r="E316" s="27">
        <v>316</v>
      </c>
    </row>
    <row r="317" spans="5:5">
      <c r="E317" s="27">
        <v>317</v>
      </c>
    </row>
    <row r="318" spans="5:5">
      <c r="E318" s="27">
        <v>318</v>
      </c>
    </row>
    <row r="319" spans="5:5">
      <c r="E319" s="27">
        <v>319</v>
      </c>
    </row>
    <row r="320" spans="5:5">
      <c r="E320" s="27">
        <v>320</v>
      </c>
    </row>
    <row r="321" spans="5:5">
      <c r="E321" s="27">
        <v>321</v>
      </c>
    </row>
    <row r="322" spans="5:5">
      <c r="E322" s="27">
        <v>322</v>
      </c>
    </row>
    <row r="323" spans="5:5">
      <c r="E323" s="27">
        <v>323</v>
      </c>
    </row>
    <row r="324" spans="5:5">
      <c r="E324" s="27">
        <v>324</v>
      </c>
    </row>
    <row r="325" spans="5:5">
      <c r="E325" s="27">
        <v>325</v>
      </c>
    </row>
    <row r="326" spans="5:5">
      <c r="E326" s="27">
        <v>326</v>
      </c>
    </row>
    <row r="327" spans="5:5">
      <c r="E327" s="27">
        <v>327</v>
      </c>
    </row>
    <row r="328" spans="5:5">
      <c r="E328" s="27">
        <v>328</v>
      </c>
    </row>
    <row r="329" spans="5:5">
      <c r="E329" s="27">
        <v>329</v>
      </c>
    </row>
    <row r="330" spans="5:5">
      <c r="E330" s="27">
        <v>330</v>
      </c>
    </row>
    <row r="331" spans="5:5">
      <c r="E331" s="27">
        <v>331</v>
      </c>
    </row>
    <row r="332" spans="5:5">
      <c r="E332" s="27">
        <v>332</v>
      </c>
    </row>
    <row r="333" spans="5:5">
      <c r="E333" s="27">
        <v>333</v>
      </c>
    </row>
    <row r="334" spans="5:5">
      <c r="E334" s="27">
        <v>334</v>
      </c>
    </row>
    <row r="335" spans="5:5">
      <c r="E335" s="27">
        <v>335</v>
      </c>
    </row>
    <row r="336" spans="5:5">
      <c r="E336" s="27">
        <v>336</v>
      </c>
    </row>
    <row r="337" spans="5:5">
      <c r="E337" s="27">
        <v>337</v>
      </c>
    </row>
    <row r="338" spans="5:5">
      <c r="E338" s="27">
        <v>338</v>
      </c>
    </row>
    <row r="339" spans="5:5">
      <c r="E339" s="27">
        <v>339</v>
      </c>
    </row>
    <row r="340" spans="5:5">
      <c r="E340" s="27">
        <v>340</v>
      </c>
    </row>
    <row r="341" spans="5:5">
      <c r="E341" s="27">
        <v>341</v>
      </c>
    </row>
    <row r="342" spans="5:5">
      <c r="E342" s="27">
        <v>342</v>
      </c>
    </row>
    <row r="343" spans="5:5">
      <c r="E343" s="27">
        <v>343</v>
      </c>
    </row>
    <row r="344" spans="5:5">
      <c r="E344" s="27">
        <v>344</v>
      </c>
    </row>
    <row r="345" spans="5:5">
      <c r="E345" s="27">
        <v>345</v>
      </c>
    </row>
    <row r="346" spans="5:5">
      <c r="E346" s="27">
        <v>346</v>
      </c>
    </row>
    <row r="347" spans="5:5">
      <c r="E347" s="27">
        <v>347</v>
      </c>
    </row>
    <row r="348" spans="5:5">
      <c r="E348" s="27">
        <v>348</v>
      </c>
    </row>
    <row r="349" spans="5:5">
      <c r="E349" s="27">
        <v>349</v>
      </c>
    </row>
    <row r="350" spans="5:5">
      <c r="E350" s="27">
        <v>350</v>
      </c>
    </row>
    <row r="351" spans="5:5">
      <c r="E351" s="27">
        <v>351</v>
      </c>
    </row>
    <row r="352" spans="5:5">
      <c r="E352" s="27">
        <v>352</v>
      </c>
    </row>
    <row r="353" spans="5:5">
      <c r="E353" s="27">
        <v>353</v>
      </c>
    </row>
    <row r="354" spans="5:5">
      <c r="E354" s="27">
        <v>354</v>
      </c>
    </row>
    <row r="355" spans="5:5">
      <c r="E355" s="27">
        <v>355</v>
      </c>
    </row>
    <row r="356" spans="5:5">
      <c r="E356" s="27">
        <v>356</v>
      </c>
    </row>
    <row r="357" spans="5:5">
      <c r="E357" s="27">
        <v>357</v>
      </c>
    </row>
    <row r="358" spans="5:5">
      <c r="E358" s="27">
        <v>358</v>
      </c>
    </row>
    <row r="359" spans="5:5">
      <c r="E359" s="27">
        <v>359</v>
      </c>
    </row>
    <row r="360" spans="5:5">
      <c r="E360" s="27">
        <v>360</v>
      </c>
    </row>
    <row r="361" spans="5:5">
      <c r="E361" s="27">
        <v>361</v>
      </c>
    </row>
    <row r="362" spans="5:5">
      <c r="E362" s="27">
        <v>362</v>
      </c>
    </row>
    <row r="363" spans="5:5">
      <c r="E363" s="27">
        <v>363</v>
      </c>
    </row>
    <row r="364" spans="5:5">
      <c r="E364" s="27">
        <v>364</v>
      </c>
    </row>
    <row r="365" spans="5:5">
      <c r="E365" s="27">
        <v>365</v>
      </c>
    </row>
    <row r="366" spans="5:5">
      <c r="E366" s="27">
        <v>366</v>
      </c>
    </row>
    <row r="367" spans="5:5">
      <c r="E367" s="27">
        <v>367</v>
      </c>
    </row>
    <row r="368" spans="5:5">
      <c r="E368" s="27">
        <v>368</v>
      </c>
    </row>
    <row r="369" spans="5:5">
      <c r="E369" s="27">
        <v>369</v>
      </c>
    </row>
    <row r="370" spans="5:5">
      <c r="E370" s="27">
        <v>370</v>
      </c>
    </row>
    <row r="371" spans="5:5">
      <c r="E371" s="27">
        <v>371</v>
      </c>
    </row>
    <row r="372" spans="5:5">
      <c r="E372" s="27">
        <v>372</v>
      </c>
    </row>
    <row r="373" spans="5:5">
      <c r="E373" s="27">
        <v>373</v>
      </c>
    </row>
    <row r="374" spans="5:5">
      <c r="E374" s="27">
        <v>374</v>
      </c>
    </row>
    <row r="375" spans="5:5">
      <c r="E375" s="27">
        <v>375</v>
      </c>
    </row>
    <row r="376" spans="5:5">
      <c r="E376" s="27">
        <v>376</v>
      </c>
    </row>
    <row r="377" spans="5:5">
      <c r="E377" s="27">
        <v>377</v>
      </c>
    </row>
    <row r="378" spans="5:5">
      <c r="E378" s="27">
        <v>378</v>
      </c>
    </row>
    <row r="379" spans="5:5">
      <c r="E379" s="27">
        <v>379</v>
      </c>
    </row>
    <row r="380" spans="5:5">
      <c r="E380" s="27">
        <v>380</v>
      </c>
    </row>
    <row r="381" spans="5:5">
      <c r="E381" s="27">
        <v>381</v>
      </c>
    </row>
    <row r="382" spans="5:5">
      <c r="E382" s="27">
        <v>382</v>
      </c>
    </row>
    <row r="383" spans="5:5">
      <c r="E383" s="27">
        <v>383</v>
      </c>
    </row>
    <row r="384" spans="5:5">
      <c r="E384" s="27">
        <v>384</v>
      </c>
    </row>
    <row r="385" spans="5:5">
      <c r="E385" s="27">
        <v>385</v>
      </c>
    </row>
    <row r="386" spans="5:5">
      <c r="E386" s="27">
        <v>386</v>
      </c>
    </row>
    <row r="387" spans="5:5">
      <c r="E387" s="27">
        <v>387</v>
      </c>
    </row>
    <row r="388" spans="5:5">
      <c r="E388" s="27">
        <v>388</v>
      </c>
    </row>
    <row r="389" spans="5:5">
      <c r="E389" s="27">
        <v>389</v>
      </c>
    </row>
    <row r="390" spans="5:5">
      <c r="E390" s="27">
        <v>390</v>
      </c>
    </row>
    <row r="391" spans="5:5">
      <c r="E391" s="27">
        <v>391</v>
      </c>
    </row>
    <row r="392" spans="5:5">
      <c r="E392" s="27">
        <v>392</v>
      </c>
    </row>
    <row r="393" spans="5:5">
      <c r="E393" s="27">
        <v>393</v>
      </c>
    </row>
    <row r="394" spans="5:5">
      <c r="E394" s="27">
        <v>394</v>
      </c>
    </row>
    <row r="395" spans="5:5">
      <c r="E395" s="27">
        <v>395</v>
      </c>
    </row>
    <row r="396" spans="5:5">
      <c r="E396" s="27">
        <v>396</v>
      </c>
    </row>
    <row r="397" spans="5:5">
      <c r="E397" s="27">
        <v>397</v>
      </c>
    </row>
    <row r="398" spans="5:5">
      <c r="E398" s="27">
        <v>398</v>
      </c>
    </row>
    <row r="399" spans="5:5">
      <c r="E399" s="27">
        <v>399</v>
      </c>
    </row>
    <row r="400" spans="5:5">
      <c r="E400" s="27">
        <v>400</v>
      </c>
    </row>
    <row r="401" spans="5:5">
      <c r="E401" s="27">
        <v>401</v>
      </c>
    </row>
    <row r="402" spans="5:5">
      <c r="E402" s="27">
        <v>402</v>
      </c>
    </row>
    <row r="403" spans="5:5">
      <c r="E403" s="27">
        <v>403</v>
      </c>
    </row>
    <row r="404" spans="5:5">
      <c r="E404" s="27">
        <v>404</v>
      </c>
    </row>
    <row r="405" spans="5:5">
      <c r="E405" s="27">
        <v>405</v>
      </c>
    </row>
    <row r="406" spans="5:5">
      <c r="E406" s="27">
        <v>406</v>
      </c>
    </row>
    <row r="407" spans="5:5">
      <c r="E407" s="27">
        <v>407</v>
      </c>
    </row>
    <row r="408" spans="5:5">
      <c r="E408" s="27">
        <v>408</v>
      </c>
    </row>
    <row r="409" spans="5:5">
      <c r="E409" s="27">
        <v>409</v>
      </c>
    </row>
    <row r="410" spans="5:5">
      <c r="E410" s="27">
        <v>410</v>
      </c>
    </row>
    <row r="411" spans="5:5">
      <c r="E411" s="27">
        <v>411</v>
      </c>
    </row>
    <row r="412" spans="5:5">
      <c r="E412" s="27">
        <v>412</v>
      </c>
    </row>
    <row r="413" spans="5:5">
      <c r="E413" s="27">
        <v>413</v>
      </c>
    </row>
    <row r="414" spans="5:5">
      <c r="E414" s="27">
        <v>414</v>
      </c>
    </row>
    <row r="415" spans="5:5">
      <c r="E415" s="27">
        <v>415</v>
      </c>
    </row>
    <row r="416" spans="5:5">
      <c r="E416" s="27">
        <v>416</v>
      </c>
    </row>
    <row r="417" spans="5:5">
      <c r="E417" s="27">
        <v>417</v>
      </c>
    </row>
    <row r="418" spans="5:5">
      <c r="E418" s="27">
        <v>418</v>
      </c>
    </row>
    <row r="419" spans="5:5">
      <c r="E419" s="27">
        <v>419</v>
      </c>
    </row>
    <row r="420" spans="5:5">
      <c r="E420" s="27">
        <v>420</v>
      </c>
    </row>
    <row r="421" spans="5:5">
      <c r="E421" s="27">
        <v>421</v>
      </c>
    </row>
    <row r="422" spans="5:5">
      <c r="E422" s="27">
        <v>422</v>
      </c>
    </row>
    <row r="423" spans="5:5">
      <c r="E423" s="27">
        <v>423</v>
      </c>
    </row>
    <row r="424" spans="5:5">
      <c r="E424" s="27">
        <v>424</v>
      </c>
    </row>
    <row r="425" spans="5:5">
      <c r="E425" s="27">
        <v>425</v>
      </c>
    </row>
    <row r="426" spans="5:5">
      <c r="E426" s="27">
        <v>426</v>
      </c>
    </row>
    <row r="427" spans="5:5">
      <c r="E427" s="27">
        <v>427</v>
      </c>
    </row>
    <row r="428" spans="5:5">
      <c r="E428" s="27">
        <v>428</v>
      </c>
    </row>
    <row r="429" spans="5:5">
      <c r="E429" s="27">
        <v>429</v>
      </c>
    </row>
    <row r="430" spans="5:5">
      <c r="E430" s="27">
        <v>430</v>
      </c>
    </row>
    <row r="431" spans="5:5">
      <c r="E431" s="27">
        <v>431</v>
      </c>
    </row>
    <row r="432" spans="5:5">
      <c r="E432" s="27">
        <v>432</v>
      </c>
    </row>
    <row r="433" spans="5:5">
      <c r="E433" s="27">
        <v>433</v>
      </c>
    </row>
    <row r="434" spans="5:5">
      <c r="E434" s="27">
        <v>434</v>
      </c>
    </row>
    <row r="435" spans="5:5">
      <c r="E435" s="27">
        <v>435</v>
      </c>
    </row>
    <row r="436" spans="5:5">
      <c r="E436" s="27">
        <v>436</v>
      </c>
    </row>
    <row r="437" spans="5:5">
      <c r="E437" s="27">
        <v>437</v>
      </c>
    </row>
    <row r="438" spans="5:5">
      <c r="E438" s="27">
        <v>438</v>
      </c>
    </row>
    <row r="439" spans="5:5">
      <c r="E439" s="27">
        <v>439</v>
      </c>
    </row>
    <row r="440" spans="5:5">
      <c r="E440" s="27">
        <v>440</v>
      </c>
    </row>
    <row r="441" spans="5:5">
      <c r="E441" s="27">
        <v>441</v>
      </c>
    </row>
    <row r="442" spans="5:5">
      <c r="E442" s="27">
        <v>442</v>
      </c>
    </row>
    <row r="443" spans="5:5">
      <c r="E443" s="27">
        <v>443</v>
      </c>
    </row>
    <row r="444" spans="5:5">
      <c r="E444" s="27">
        <v>444</v>
      </c>
    </row>
    <row r="445" spans="5:5">
      <c r="E445" s="27">
        <v>445</v>
      </c>
    </row>
    <row r="446" spans="5:5">
      <c r="E446" s="27">
        <v>446</v>
      </c>
    </row>
    <row r="447" spans="5:5">
      <c r="E447" s="27">
        <v>447</v>
      </c>
    </row>
    <row r="448" spans="5:5">
      <c r="E448" s="27">
        <v>448</v>
      </c>
    </row>
    <row r="449" spans="5:5">
      <c r="E449" s="27">
        <v>449</v>
      </c>
    </row>
    <row r="450" spans="5:5">
      <c r="E450" s="27">
        <v>450</v>
      </c>
    </row>
    <row r="451" spans="5:5">
      <c r="E451" s="27">
        <v>451</v>
      </c>
    </row>
    <row r="452" spans="5:5">
      <c r="E452" s="27">
        <v>452</v>
      </c>
    </row>
    <row r="453" spans="5:5">
      <c r="E453" s="27">
        <v>453</v>
      </c>
    </row>
    <row r="454" spans="5:5">
      <c r="E454" s="27">
        <v>454</v>
      </c>
    </row>
    <row r="455" spans="5:5">
      <c r="E455" s="27">
        <v>455</v>
      </c>
    </row>
    <row r="456" spans="5:5">
      <c r="E456" s="27">
        <v>456</v>
      </c>
    </row>
    <row r="457" spans="5:5">
      <c r="E457" s="27">
        <v>457</v>
      </c>
    </row>
    <row r="458" spans="5:5">
      <c r="E458" s="27">
        <v>458</v>
      </c>
    </row>
    <row r="459" spans="5:5">
      <c r="E459" s="27">
        <v>459</v>
      </c>
    </row>
    <row r="460" spans="5:5">
      <c r="E460" s="27">
        <v>460</v>
      </c>
    </row>
    <row r="461" spans="5:5">
      <c r="E461" s="27">
        <v>461</v>
      </c>
    </row>
    <row r="462" spans="5:5">
      <c r="E462" s="27">
        <v>462</v>
      </c>
    </row>
    <row r="463" spans="5:5">
      <c r="E463" s="27">
        <v>463</v>
      </c>
    </row>
    <row r="464" spans="5:5">
      <c r="E464" s="27">
        <v>464</v>
      </c>
    </row>
    <row r="465" spans="5:5">
      <c r="E465" s="27">
        <v>465</v>
      </c>
    </row>
    <row r="466" spans="5:5">
      <c r="E466" s="27">
        <v>466</v>
      </c>
    </row>
    <row r="467" spans="5:5">
      <c r="E467" s="27">
        <v>467</v>
      </c>
    </row>
    <row r="468" spans="5:5">
      <c r="E468" s="27">
        <v>468</v>
      </c>
    </row>
    <row r="469" spans="5:5">
      <c r="E469" s="27">
        <v>469</v>
      </c>
    </row>
    <row r="470" spans="5:5">
      <c r="E470" s="27">
        <v>470</v>
      </c>
    </row>
    <row r="471" spans="5:5">
      <c r="E471" s="27">
        <v>471</v>
      </c>
    </row>
    <row r="472" spans="5:5">
      <c r="E472" s="27">
        <v>472</v>
      </c>
    </row>
    <row r="473" spans="5:5">
      <c r="E473" s="27">
        <v>473</v>
      </c>
    </row>
    <row r="474" spans="5:5">
      <c r="E474" s="27">
        <v>474</v>
      </c>
    </row>
    <row r="475" spans="5:5">
      <c r="E475" s="27">
        <v>475</v>
      </c>
    </row>
    <row r="476" spans="5:5">
      <c r="E476" s="27">
        <v>476</v>
      </c>
    </row>
    <row r="477" spans="5:5">
      <c r="E477" s="27">
        <v>477</v>
      </c>
    </row>
    <row r="478" spans="5:5">
      <c r="E478" s="27">
        <v>478</v>
      </c>
    </row>
    <row r="479" spans="5:5">
      <c r="E479" s="27">
        <v>479</v>
      </c>
    </row>
    <row r="480" spans="5:5">
      <c r="E480" s="27">
        <v>480</v>
      </c>
    </row>
    <row r="481" spans="5:5">
      <c r="E481" s="27">
        <v>481</v>
      </c>
    </row>
    <row r="482" spans="5:5">
      <c r="E482" s="27">
        <v>482</v>
      </c>
    </row>
    <row r="483" spans="5:5">
      <c r="E483" s="27">
        <v>483</v>
      </c>
    </row>
    <row r="484" spans="5:5">
      <c r="E484" s="27">
        <v>484</v>
      </c>
    </row>
    <row r="485" spans="5:5">
      <c r="E485" s="27">
        <v>485</v>
      </c>
    </row>
    <row r="486" spans="5:5">
      <c r="E486" s="27">
        <v>486</v>
      </c>
    </row>
    <row r="487" spans="5:5">
      <c r="E487" s="27">
        <v>487</v>
      </c>
    </row>
    <row r="488" spans="5:5">
      <c r="E488" s="27">
        <v>488</v>
      </c>
    </row>
    <row r="489" spans="5:5">
      <c r="E489" s="27">
        <v>489</v>
      </c>
    </row>
    <row r="490" spans="5:5">
      <c r="E490" s="27">
        <v>490</v>
      </c>
    </row>
    <row r="491" spans="5:5">
      <c r="E491" s="27">
        <v>491</v>
      </c>
    </row>
    <row r="492" spans="5:5">
      <c r="E492" s="27">
        <v>492</v>
      </c>
    </row>
    <row r="493" spans="5:5">
      <c r="E493" s="27">
        <v>493</v>
      </c>
    </row>
    <row r="494" spans="5:5">
      <c r="E494" s="27">
        <v>494</v>
      </c>
    </row>
    <row r="495" spans="5:5">
      <c r="E495" s="27">
        <v>495</v>
      </c>
    </row>
    <row r="496" spans="5:5">
      <c r="E496" s="27">
        <v>496</v>
      </c>
    </row>
    <row r="497" spans="5:5">
      <c r="E497" s="27">
        <v>497</v>
      </c>
    </row>
    <row r="498" spans="5:5">
      <c r="E498" s="27">
        <v>498</v>
      </c>
    </row>
    <row r="499" spans="5:5">
      <c r="E499" s="27">
        <v>499</v>
      </c>
    </row>
    <row r="500" spans="5:5">
      <c r="E500" s="27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Bondsmunten</vt:lpstr>
      <vt:lpstr>Euro's</vt:lpstr>
      <vt:lpstr>Zoeker</vt:lpstr>
      <vt:lpstr>Marktplaats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Heikens</dc:creator>
  <cp:lastModifiedBy>WereldWijd</cp:lastModifiedBy>
  <dcterms:created xsi:type="dcterms:W3CDTF">2016-12-28T11:26:20Z</dcterms:created>
  <dcterms:modified xsi:type="dcterms:W3CDTF">2017-12-02T14:10:27Z</dcterms:modified>
</cp:coreProperties>
</file>