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Software\PDielec\Examples\Experiment\AlN\"/>
    </mc:Choice>
  </mc:AlternateContent>
  <xr:revisionPtr revIDLastSave="0" documentId="13_ncr:1_{937F40D9-C4A7-4828-BD66-6E57FFBAC106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Information" sheetId="1" r:id="rId1"/>
    <sheet name="Sapphire" sheetId="4" r:id="rId2"/>
    <sheet name="Silicon" sheetId="2" r:id="rId3"/>
    <sheet name="6H-SiC" sheetId="3" r:id="rId4"/>
  </sheets>
  <definedNames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"6H-SiC"</definedName>
    <definedName name="_xlnm.Sheet_Title" localSheetId="0">"Information"</definedName>
    <definedName name="_xlnm.Sheet_Title" localSheetId="2">"Silicon"</definedName>
  </definedNames>
  <calcPr calcId="191029" iterate="1"/>
  <webPublishing css="0" allowPng="1" codePage="1252"/>
</workbook>
</file>

<file path=xl/calcChain.xml><?xml version="1.0" encoding="utf-8"?>
<calcChain xmlns="http://schemas.openxmlformats.org/spreadsheetml/2006/main">
  <c r="H12" i="4" l="1"/>
  <c r="H11" i="4"/>
  <c r="H10" i="4"/>
  <c r="H12" i="3"/>
  <c r="H11" i="3"/>
  <c r="H10" i="3"/>
  <c r="H6" i="2"/>
  <c r="H5" i="2"/>
  <c r="H4" i="2"/>
  <c r="D20" i="1"/>
</calcChain>
</file>

<file path=xl/sharedStrings.xml><?xml version="1.0" encoding="utf-8"?>
<sst xmlns="http://schemas.openxmlformats.org/spreadsheetml/2006/main" count="112" uniqueCount="71">
  <si>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</si>
  <si>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</si>
  <si>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</si>
  <si>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</si>
  <si>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</si>
  <si>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</si>
  <si>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</si>
  <si>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</si>
  <si>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</si>
  <si>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</si>
  <si>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</si>
  <si>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</si>
  <si>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</si>
  <si>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</si>
  <si>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</si>
  <si>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</si>
  <si>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</si>
  <si>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</si>
  <si>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</si>
  <si>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a_vector:</t>
  </si>
  <si>
    <t>A row vector of 3 floating point numbers specifying the a direction of the unit cell in (xyz)</t>
  </si>
  <si>
    <t>b_vector:</t>
  </si>
  <si>
    <t>A row vector of 3 floating point numbers specifying the b direction of the unit cell in (xyz)</t>
  </si>
  <si>
    <t>c_vector:</t>
  </si>
  <si>
    <t>A row vector of 3 floating point numbers specifying the c direction of the unit cell in (xyz)</t>
  </si>
  <si>
    <t>a:</t>
  </si>
  <si>
    <t>The length of the a direction of the cell</t>
  </si>
  <si>
    <t>b:</t>
  </si>
  <si>
    <t>The length of the b direction of the cell</t>
  </si>
  <si>
    <t>c:</t>
  </si>
  <si>
    <t>The length of the c direction of the cell</t>
  </si>
  <si>
    <t>alpha:</t>
  </si>
  <si>
    <t>Cell angle alpha</t>
  </si>
  <si>
    <t>beta:</t>
  </si>
  <si>
    <t>Cell angle beta</t>
  </si>
  <si>
    <t>gamma:</t>
  </si>
  <si>
    <t>Cell angle gamma</t>
  </si>
  <si>
    <t>The Entry: row is required and can contain;</t>
  </si>
  <si>
    <t>Tabulated permittivity</t>
  </si>
  <si>
    <t>Constant refractive index</t>
  </si>
  <si>
    <t>Constant permittivity</t>
  </si>
  <si>
    <t>Drude-Lorentz</t>
  </si>
  <si>
    <t>Density: row is required and contains the density in g/ml</t>
  </si>
  <si>
    <t>Unkown</t>
  </si>
  <si>
    <t>cm-1</t>
  </si>
  <si>
    <t>Microns</t>
  </si>
  <si>
    <t>n</t>
  </si>
  <si>
    <t>k</t>
  </si>
  <si>
    <t>D . F . Edwards, in Handbook of Optical Constants of Solids, edited by E. D. Palik (Academic, Orlando, 1985), pp. 547-569.</t>
  </si>
  <si>
    <t>Direction</t>
  </si>
  <si>
    <t>epsinf</t>
  </si>
  <si>
    <t>Omega</t>
  </si>
  <si>
    <t>Strength</t>
  </si>
  <si>
    <t>Gamma</t>
  </si>
  <si>
    <t>xx</t>
  </si>
  <si>
    <t>yy</t>
  </si>
  <si>
    <t>Cell information taken from Capitani et al.</t>
  </si>
  <si>
    <t>zz</t>
  </si>
  <si>
    <t>American Minerologist (2007) 92, 403</t>
  </si>
  <si>
    <t>DOI: 10.2138/am.2007.2346</t>
  </si>
  <si>
    <t>W. G. Spitzer, D. Kleinman, and D. Walsh, Phys. Rev. 113, 127 (1959). L. A. Patrick and W. J. Choyke, Phys. Rev. B 2, 2255 (1970)</t>
  </si>
  <si>
    <t>FPSQ</t>
  </si>
  <si>
    <t>M.Schubert, T.E. Tiwlad, C.M. Herzinger, Phys Rev B Vol 61 (2000) 8187</t>
  </si>
  <si>
    <t>Omega TO</t>
  </si>
  <si>
    <t>Omega LO</t>
  </si>
  <si>
    <t>Room Temperature</t>
  </si>
  <si>
    <t>Eps0</t>
  </si>
  <si>
    <t>Gamma TO</t>
  </si>
  <si>
    <t>Gamma LO</t>
  </si>
  <si>
    <t>Cell information taken from Lutterotti and Scardi</t>
  </si>
  <si>
    <t>Journal of Applied Crystallography 1990, 23, 246-252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</si>
</sst>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>
    <font>
      <sz val="10"/>
      <color rgb="FF000000"/>
      <name val="Sans"/>
    </font>
    <font>
      <sz val="10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16" workbookViewId="0"/>
  </sheetViews>
  <sheetFormatPr defaultColWidth="12.85546875" defaultRowHeight="12.75"/>
  <cols>
    <col min="1" max="1" width="12.85546875" style="1" bestFit="1" customWidth="1"/>
    <col min="2" max="16384" width="12.85546875" style="1"/>
  </cols>
  <sheetData>
    <row r="1" spans="1:4">
      <c r="A1" t="s">
        <v>0</v>
      </c>
    </row>
    <row r="3" spans="1:4">
      <c r="A3" t="s">
        <v>1</v>
      </c>
    </row>
    <row r="4" spans="1:4">
      <c r="A4" t="s">
        <v>2</v>
      </c>
    </row>
    <row r="7" spans="1:4">
      <c r="A7" t="s">
        <v>3</v>
      </c>
    </row>
    <row r="8" spans="1:4">
      <c r="B8" t="s">
        <v>4</v>
      </c>
    </row>
    <row r="9" spans="1:4">
      <c r="B9" t="s">
        <v>5</v>
      </c>
    </row>
    <row r="10" spans="1:4">
      <c r="B10" t="s">
        <v>6</v>
      </c>
    </row>
    <row r="13" spans="1:4">
      <c r="A13" t="s">
        <v>7</v>
      </c>
    </row>
    <row r="14" spans="1:4">
      <c r="C14" t="s">
        <v>8</v>
      </c>
      <c r="D14" t="s">
        <v>9</v>
      </c>
    </row>
    <row r="15" spans="1:4">
      <c r="C15" t="s">
        <v>10</v>
      </c>
      <c r="D15" t="s">
        <v>11</v>
      </c>
    </row>
    <row r="16" spans="1:4">
      <c r="C16" t="s">
        <v>12</v>
      </c>
      <c r="D16">
        <v>1</v>
      </c>
    </row>
    <row r="17" spans="1:4">
      <c r="C17" t="s">
        <v>13</v>
      </c>
      <c r="D17">
        <v>25</v>
      </c>
    </row>
    <row r="18" spans="1:4">
      <c r="C18" t="s">
        <v>14</v>
      </c>
    </row>
    <row r="19" spans="1:4">
      <c r="C19" t="s">
        <v>15</v>
      </c>
    </row>
    <row r="20" spans="1:4">
      <c r="C20" t="s">
        <v>16</v>
      </c>
      <c r="D20">
        <f>COUNT(#REF!)</f>
        <v>0</v>
      </c>
    </row>
    <row r="21" spans="1:4">
      <c r="C21" t="s">
        <v>17</v>
      </c>
      <c r="D21" t="s">
        <v>18</v>
      </c>
    </row>
    <row r="22" spans="1:4">
      <c r="C22" t="s">
        <v>19</v>
      </c>
      <c r="D22" t="s">
        <v>20</v>
      </c>
    </row>
    <row r="23" spans="1:4">
      <c r="C23" t="s">
        <v>21</v>
      </c>
      <c r="D23" t="s">
        <v>22</v>
      </c>
    </row>
    <row r="24" spans="1:4">
      <c r="C24" t="s">
        <v>23</v>
      </c>
      <c r="D24" t="s">
        <v>24</v>
      </c>
    </row>
    <row r="25" spans="1:4">
      <c r="C25" t="s">
        <v>25</v>
      </c>
      <c r="D25" t="s">
        <v>26</v>
      </c>
    </row>
    <row r="26" spans="1:4">
      <c r="C26" t="s">
        <v>27</v>
      </c>
      <c r="D26" t="s">
        <v>28</v>
      </c>
    </row>
    <row r="27" spans="1:4">
      <c r="C27" t="s">
        <v>29</v>
      </c>
      <c r="D27" t="s">
        <v>30</v>
      </c>
    </row>
    <row r="28" spans="1:4">
      <c r="C28" t="s">
        <v>31</v>
      </c>
      <c r="D28" t="s">
        <v>32</v>
      </c>
    </row>
    <row r="29" spans="1:4">
      <c r="C29" t="s">
        <v>33</v>
      </c>
      <c r="D29" t="s">
        <v>34</v>
      </c>
    </row>
    <row r="30" spans="1:4">
      <c r="C30" t="s">
        <v>35</v>
      </c>
      <c r="D30" t="s">
        <v>36</v>
      </c>
    </row>
    <row r="32" spans="1:4">
      <c r="A32" t="s">
        <v>37</v>
      </c>
    </row>
    <row r="33" spans="1:2">
      <c r="B33" t="s">
        <v>11</v>
      </c>
    </row>
    <row r="34" spans="1:2">
      <c r="B34" t="s">
        <v>38</v>
      </c>
    </row>
    <row r="35" spans="1:2">
      <c r="B35" t="s">
        <v>39</v>
      </c>
    </row>
    <row r="36" spans="1:2">
      <c r="B36" t="s">
        <v>40</v>
      </c>
    </row>
    <row r="37" spans="1:2">
      <c r="B37" t="s">
        <v>41</v>
      </c>
    </row>
    <row r="43" spans="1:2">
      <c r="A43" t="s">
        <v>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72E1-D662-43D8-9F56-6A109324F2F7}">
  <dimension ref="A1:K13"/>
  <sheetViews>
    <sheetView tabSelected="1" workbookViewId="0">
      <selection activeCell="J5" sqref="J5"/>
    </sheetView>
  </sheetViews>
  <sheetFormatPr defaultRowHeight="12.75"/>
  <cols>
    <col min="3" max="3" width="12.140625" customWidth="1"/>
    <col min="4" max="4" width="14.5703125" customWidth="1"/>
    <col min="5" max="5" width="10.28515625" customWidth="1"/>
  </cols>
  <sheetData>
    <row r="1" spans="1:11" ht="15">
      <c r="A1" t="s">
        <v>49</v>
      </c>
      <c r="B1" t="s">
        <v>66</v>
      </c>
      <c r="C1" t="s">
        <v>63</v>
      </c>
      <c r="D1" t="s">
        <v>64</v>
      </c>
      <c r="E1" t="s">
        <v>67</v>
      </c>
      <c r="F1" s="2" t="s">
        <v>68</v>
      </c>
      <c r="G1" t="s">
        <v>10</v>
      </c>
      <c r="H1" t="s">
        <v>61</v>
      </c>
      <c r="I1" s="2"/>
      <c r="J1" s="2"/>
      <c r="K1" s="2"/>
    </row>
    <row r="2" spans="1:11" ht="15">
      <c r="A2" t="s">
        <v>54</v>
      </c>
      <c r="B2">
        <v>9.3849999999999998</v>
      </c>
      <c r="C2" s="5">
        <v>384.99</v>
      </c>
      <c r="D2" s="5">
        <v>387.6</v>
      </c>
      <c r="E2" s="3">
        <v>3.3</v>
      </c>
      <c r="F2" s="3">
        <v>3.1</v>
      </c>
      <c r="G2" t="s">
        <v>12</v>
      </c>
      <c r="H2">
        <v>3.98</v>
      </c>
      <c r="I2" s="2"/>
      <c r="J2" s="2"/>
      <c r="K2" s="2"/>
    </row>
    <row r="3" spans="1:11" ht="15">
      <c r="C3" s="5">
        <v>439.1</v>
      </c>
      <c r="D3" s="5">
        <v>481.68</v>
      </c>
      <c r="E3" s="3">
        <v>3.1</v>
      </c>
      <c r="F3" s="3">
        <v>1.9</v>
      </c>
      <c r="G3" t="s">
        <v>25</v>
      </c>
      <c r="H3">
        <v>4.7605000000000004</v>
      </c>
      <c r="I3" s="2"/>
      <c r="J3" t="s">
        <v>69</v>
      </c>
      <c r="K3" s="2"/>
    </row>
    <row r="4" spans="1:11" ht="15">
      <c r="C4" s="6">
        <v>569</v>
      </c>
      <c r="D4" s="5">
        <v>629.5</v>
      </c>
      <c r="E4" s="7">
        <v>4.7</v>
      </c>
      <c r="F4" s="3">
        <v>5.9</v>
      </c>
      <c r="G4" t="s">
        <v>27</v>
      </c>
      <c r="H4">
        <v>4.7605000000000004</v>
      </c>
      <c r="I4" s="2"/>
      <c r="J4" t="s">
        <v>70</v>
      </c>
      <c r="K4" s="2"/>
    </row>
    <row r="5" spans="1:11" ht="15">
      <c r="A5" s="2"/>
      <c r="B5" s="2"/>
      <c r="C5" s="6">
        <v>633.63</v>
      </c>
      <c r="D5" s="5">
        <v>906.6</v>
      </c>
      <c r="E5" s="3">
        <v>5</v>
      </c>
      <c r="F5" s="3">
        <v>14.7</v>
      </c>
      <c r="G5" t="s">
        <v>29</v>
      </c>
      <c r="H5">
        <v>12.9956</v>
      </c>
      <c r="I5" s="2"/>
      <c r="K5" s="2"/>
    </row>
    <row r="6" spans="1:11" ht="15">
      <c r="A6" t="s">
        <v>55</v>
      </c>
      <c r="B6" s="2">
        <v>9.3849999999999998</v>
      </c>
      <c r="C6" s="5">
        <v>384.99</v>
      </c>
      <c r="D6" s="5">
        <v>387.6</v>
      </c>
      <c r="E6" s="3">
        <v>3.3</v>
      </c>
      <c r="F6" s="3">
        <v>3.1</v>
      </c>
      <c r="G6" t="s">
        <v>31</v>
      </c>
      <c r="H6">
        <v>90</v>
      </c>
      <c r="I6" s="2"/>
      <c r="J6" s="2"/>
      <c r="K6" s="2"/>
    </row>
    <row r="7" spans="1:11" ht="15">
      <c r="A7" s="2"/>
      <c r="B7" s="2"/>
      <c r="C7" s="5">
        <v>439.1</v>
      </c>
      <c r="D7" s="5">
        <v>481.68</v>
      </c>
      <c r="E7" s="3">
        <v>3.1</v>
      </c>
      <c r="F7" s="3">
        <v>1.9</v>
      </c>
      <c r="G7" t="s">
        <v>33</v>
      </c>
      <c r="H7">
        <v>90</v>
      </c>
      <c r="I7" s="2"/>
      <c r="J7" s="2"/>
      <c r="K7" s="2"/>
    </row>
    <row r="8" spans="1:11" ht="15">
      <c r="A8" s="2"/>
      <c r="B8" s="2"/>
      <c r="C8" s="6">
        <v>569</v>
      </c>
      <c r="D8" s="5">
        <v>629.5</v>
      </c>
      <c r="E8" s="7">
        <v>4.7</v>
      </c>
      <c r="F8" s="3">
        <v>5.9</v>
      </c>
      <c r="G8" t="s">
        <v>35</v>
      </c>
      <c r="H8">
        <v>120</v>
      </c>
      <c r="I8" s="2"/>
      <c r="J8" s="2"/>
      <c r="K8" s="2"/>
    </row>
    <row r="9" spans="1:11" ht="15">
      <c r="A9" s="2"/>
      <c r="B9" s="2"/>
      <c r="C9" s="6">
        <v>633.63</v>
      </c>
      <c r="D9" s="5">
        <v>906.6</v>
      </c>
      <c r="E9" s="3">
        <v>5</v>
      </c>
      <c r="F9" s="3">
        <v>14.7</v>
      </c>
      <c r="G9" t="s">
        <v>13</v>
      </c>
      <c r="H9" t="s">
        <v>65</v>
      </c>
      <c r="I9" s="2"/>
      <c r="J9" s="2"/>
      <c r="K9" s="2"/>
    </row>
    <row r="10" spans="1:11" ht="15">
      <c r="A10" t="s">
        <v>57</v>
      </c>
      <c r="B10" s="2">
        <v>11.614000000000001</v>
      </c>
      <c r="C10" s="5">
        <v>397.52</v>
      </c>
      <c r="D10" s="5">
        <v>510.87</v>
      </c>
      <c r="E10" s="3">
        <v>5.3</v>
      </c>
      <c r="F10" s="3">
        <v>1.1000000000000001</v>
      </c>
      <c r="G10" t="s">
        <v>14</v>
      </c>
      <c r="H10">
        <f>MIN(A5:A621)</f>
        <v>0</v>
      </c>
      <c r="I10" s="2"/>
      <c r="J10" s="2"/>
      <c r="K10" s="2"/>
    </row>
    <row r="11" spans="1:11" ht="15">
      <c r="A11" s="2"/>
      <c r="B11" s="2"/>
      <c r="C11" s="5">
        <v>582.41</v>
      </c>
      <c r="D11" s="5">
        <v>881.1</v>
      </c>
      <c r="E11" s="3">
        <v>3</v>
      </c>
      <c r="F11" s="3">
        <v>15.4</v>
      </c>
      <c r="G11" t="s">
        <v>15</v>
      </c>
      <c r="H11">
        <f>MAX(A5:A621)</f>
        <v>0</v>
      </c>
      <c r="I11" s="2"/>
      <c r="J11" s="2"/>
      <c r="K11" s="2"/>
    </row>
    <row r="12" spans="1:11" ht="15">
      <c r="B12" s="2"/>
      <c r="C12" s="2"/>
      <c r="D12" s="2"/>
      <c r="E12" s="2"/>
      <c r="F12" s="2"/>
      <c r="G12" t="s">
        <v>16</v>
      </c>
      <c r="H12">
        <f>COUNT(A5:A621)</f>
        <v>0</v>
      </c>
      <c r="I12" s="2"/>
      <c r="J12" s="2"/>
      <c r="K12" s="2"/>
    </row>
    <row r="13" spans="1:11" ht="15">
      <c r="C13" s="2"/>
      <c r="D13" s="2"/>
      <c r="E13" s="2"/>
      <c r="F13" s="2"/>
      <c r="G13" t="s">
        <v>17</v>
      </c>
      <c r="H13" t="s">
        <v>62</v>
      </c>
      <c r="I13" s="2"/>
      <c r="J13" s="2"/>
      <c r="K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I21" sqref="I21"/>
    </sheetView>
  </sheetViews>
  <sheetFormatPr defaultColWidth="12.85546875" defaultRowHeight="15"/>
  <cols>
    <col min="1" max="16384" width="12.85546875" style="2"/>
  </cols>
  <sheetData>
    <row r="1" spans="1:8">
      <c r="A1" t="s">
        <v>44</v>
      </c>
      <c r="B1" t="s">
        <v>45</v>
      </c>
      <c r="C1" t="s">
        <v>46</v>
      </c>
      <c r="D1" t="s">
        <v>47</v>
      </c>
      <c r="G1" t="s">
        <v>10</v>
      </c>
      <c r="H1" t="s">
        <v>39</v>
      </c>
    </row>
    <row r="2" spans="1:8">
      <c r="C2" s="3">
        <v>3.42</v>
      </c>
      <c r="D2" s="3">
        <v>0</v>
      </c>
      <c r="E2" s="3"/>
      <c r="G2" t="s">
        <v>12</v>
      </c>
      <c r="H2">
        <v>2.33</v>
      </c>
    </row>
    <row r="3" spans="1:8">
      <c r="G3" t="s">
        <v>13</v>
      </c>
      <c r="H3" t="s">
        <v>43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  <c r="H7" t="s">
        <v>48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K13"/>
    </sheetView>
  </sheetViews>
  <sheetFormatPr defaultColWidth="12.85546875" defaultRowHeight="15"/>
  <cols>
    <col min="1" max="7" width="12.85546875" style="2"/>
    <col min="8" max="8" width="9.140625" style="2" customWidth="1"/>
    <col min="9" max="16384" width="12.85546875" style="2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G1" t="s">
        <v>10</v>
      </c>
      <c r="H1" t="s">
        <v>41</v>
      </c>
    </row>
    <row r="2" spans="1:10">
      <c r="A2" t="s">
        <v>54</v>
      </c>
      <c r="B2">
        <v>6.52</v>
      </c>
      <c r="C2" s="3">
        <v>793.9</v>
      </c>
      <c r="D2" s="4">
        <v>1423.5608648737152</v>
      </c>
      <c r="E2" s="5">
        <v>4.7629999999999999</v>
      </c>
      <c r="G2" t="s">
        <v>12</v>
      </c>
      <c r="H2">
        <v>2.33</v>
      </c>
    </row>
    <row r="3" spans="1:10">
      <c r="A3" t="s">
        <v>55</v>
      </c>
      <c r="B3">
        <v>6.52</v>
      </c>
      <c r="C3" s="3">
        <v>793.9</v>
      </c>
      <c r="D3" s="4">
        <v>1423.5608648737152</v>
      </c>
      <c r="E3" s="5">
        <v>4.7629999999999999</v>
      </c>
      <c r="G3" t="s">
        <v>25</v>
      </c>
      <c r="H3">
        <v>3.081</v>
      </c>
      <c r="J3" t="s">
        <v>56</v>
      </c>
    </row>
    <row r="4" spans="1:10">
      <c r="A4" t="s">
        <v>57</v>
      </c>
      <c r="B4">
        <v>6.7</v>
      </c>
      <c r="C4">
        <v>785.9</v>
      </c>
      <c r="D4" s="4">
        <v>1427.7213529999999</v>
      </c>
      <c r="E4">
        <v>5.5010000000000003</v>
      </c>
      <c r="G4" t="s">
        <v>27</v>
      </c>
      <c r="H4">
        <v>3.081</v>
      </c>
      <c r="J4" t="s">
        <v>58</v>
      </c>
    </row>
    <row r="5" spans="1:10">
      <c r="C5">
        <v>882.9</v>
      </c>
      <c r="D5" s="4">
        <v>243.56066999999999</v>
      </c>
      <c r="E5">
        <v>4.8559999999999999</v>
      </c>
      <c r="G5" t="s">
        <v>29</v>
      </c>
      <c r="H5">
        <v>15.1248</v>
      </c>
      <c r="J5" t="s">
        <v>59</v>
      </c>
    </row>
    <row r="6" spans="1:10">
      <c r="G6" t="s">
        <v>31</v>
      </c>
      <c r="H6">
        <v>90</v>
      </c>
    </row>
    <row r="7" spans="1:10">
      <c r="G7" t="s">
        <v>33</v>
      </c>
      <c r="H7">
        <v>90</v>
      </c>
    </row>
    <row r="8" spans="1:10">
      <c r="G8" t="s">
        <v>35</v>
      </c>
      <c r="H8">
        <v>120</v>
      </c>
    </row>
    <row r="9" spans="1:10">
      <c r="G9" t="s">
        <v>13</v>
      </c>
      <c r="H9" t="s">
        <v>43</v>
      </c>
    </row>
    <row r="10" spans="1:10">
      <c r="G10" t="s">
        <v>14</v>
      </c>
      <c r="H10">
        <f>MIN(A5:A621)</f>
        <v>0</v>
      </c>
    </row>
    <row r="11" spans="1:10">
      <c r="G11" t="s">
        <v>15</v>
      </c>
      <c r="H11">
        <f>MAX(A5:A621)</f>
        <v>0</v>
      </c>
    </row>
    <row r="12" spans="1:10">
      <c r="G12" t="s">
        <v>16</v>
      </c>
      <c r="H12">
        <f>COUNT(A5:A621)</f>
        <v>0</v>
      </c>
    </row>
    <row r="13" spans="1:10">
      <c r="G13" t="s">
        <v>17</v>
      </c>
      <c r="H13" t="s">
        <v>60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Sapphire</vt:lpstr>
      <vt:lpstr>Silicon</vt:lpstr>
      <vt:lpstr>6H-SiC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Kendrick</dc:creator>
  <cp:lastModifiedBy>John Kendrick</cp:lastModifiedBy>
  <dcterms:created xsi:type="dcterms:W3CDTF">2023-09-15T14:37:21Z</dcterms:created>
  <dcterms:modified xsi:type="dcterms:W3CDTF">2023-10-08T17:30:47Z</dcterms:modified>
</cp:coreProperties>
</file>