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L:\Group\Finance\Consol\2017\Q4 2017\Annual Report\Excel Tables\FP&amp;A\"/>
    </mc:Choice>
  </mc:AlternateContent>
  <bookViews>
    <workbookView xWindow="0" yWindow="0" windowWidth="25200" windowHeight="11985" firstSheet="3" activeTab="4"/>
  </bookViews>
  <sheets>
    <sheet name="Cover" sheetId="2" r:id="rId1"/>
    <sheet name="Index" sheetId="3" r:id="rId2"/>
    <sheet name="2017 snapshot - performance" sheetId="4" r:id="rId3"/>
    <sheet name="2017 snapshot - profile" sheetId="5" r:id="rId4"/>
    <sheet name="CFO report" sheetId="6" r:id="rId5"/>
    <sheet name="North American Operations BR" sheetId="7" r:id="rId6"/>
    <sheet name="European Operations BR" sheetId="8" r:id="rId7"/>
    <sheet name="Australian &amp; NZ Operations BR" sheetId="9" r:id="rId8"/>
    <sheet name="Asia Pacific BR" sheetId="10" r:id="rId9"/>
    <sheet name="Latin America BR" sheetId="12" r:id="rId10"/>
    <sheet name="Equator Re BR" sheetId="11" r:id="rId11"/>
  </sheets>
  <externalReferences>
    <externalReference r:id="rId12"/>
  </externalReferences>
  <definedNames>
    <definedName name="Display">[1]Input!$B$7</definedName>
    <definedName name="_xlnm.Print_Area" localSheetId="2">'2017 snapshot - performance'!$A$1:$G$41</definedName>
    <definedName name="_xlnm.Print_Area" localSheetId="3">'2017 snapshot - profile'!$A$1:$G$79</definedName>
    <definedName name="_xlnm.Print_Area" localSheetId="8">'Asia Pacific BR'!$A$1:$H$42</definedName>
    <definedName name="_xlnm.Print_Area" localSheetId="7">'Australian &amp; NZ Operations BR'!$A$1:$H$42</definedName>
    <definedName name="_xlnm.Print_Area" localSheetId="4">'CFO report'!$A$1:$K$257</definedName>
    <definedName name="_xlnm.Print_Area" localSheetId="10">'Equator Re BR'!$A$1:$H$26</definedName>
    <definedName name="_xlnm.Print_Area" localSheetId="6">'European Operations BR'!$A$1:$H$41</definedName>
    <definedName name="_xlnm.Print_Area" localSheetId="9">'Latin America BR'!$A$1:$H$43</definedName>
    <definedName name="_xlnm.Print_Area" localSheetId="5">'North American Operations BR'!$A$1:$L$43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C16" i="5"/>
  <c r="D5" i="5"/>
  <c r="D4" i="5"/>
</calcChain>
</file>

<file path=xl/sharedStrings.xml><?xml version="1.0" encoding="utf-8"?>
<sst xmlns="http://schemas.openxmlformats.org/spreadsheetml/2006/main" count="776" uniqueCount="298">
  <si>
    <r>
      <rPr>
        <b/>
        <sz val="28"/>
        <color rgb="FF00B0F0"/>
        <rFont val="Georgia"/>
        <family val="1"/>
      </rPr>
      <t>QBE Insurance Group Limited</t>
    </r>
    <r>
      <rPr>
        <b/>
        <sz val="28"/>
        <color rgb="FFA6A6A6"/>
        <rFont val="Georgia"/>
        <family val="1"/>
      </rPr>
      <t xml:space="preserve"> </t>
    </r>
    <r>
      <rPr>
        <sz val="11"/>
        <color theme="1"/>
        <rFont val="Calibri"/>
        <family val="2"/>
        <scheme val="minor"/>
      </rPr>
      <t>ABN 28 008 485 014</t>
    </r>
  </si>
  <si>
    <t>Analyst Pack</t>
  </si>
  <si>
    <t>Financial results</t>
  </si>
  <si>
    <t>for the year ended</t>
  </si>
  <si>
    <t>Table Name</t>
  </si>
  <si>
    <t>Index</t>
  </si>
  <si>
    <t>Earnings per share (EPS)</t>
  </si>
  <si>
    <t>US cents</t>
  </si>
  <si>
    <t>2015</t>
  </si>
  <si>
    <t>2014</t>
  </si>
  <si>
    <t>2013</t>
  </si>
  <si>
    <t>Return on average shareholders' funds</t>
  </si>
  <si>
    <t>%</t>
  </si>
  <si>
    <t>ROE</t>
  </si>
  <si>
    <t>Combined operating ratio (COR)</t>
  </si>
  <si>
    <t>Insurance profit and underwriting result</t>
  </si>
  <si>
    <t>US$M</t>
  </si>
  <si>
    <t>Net profit after income tax</t>
  </si>
  <si>
    <t>NPAT</t>
  </si>
  <si>
    <t>Dividend per share and dividend payout</t>
  </si>
  <si>
    <t>Net earned premium by type</t>
  </si>
  <si>
    <t>Direct and facultative</t>
  </si>
  <si>
    <t>Inward reinsurance</t>
  </si>
  <si>
    <t>Corporate bonds</t>
  </si>
  <si>
    <t>Short-term money</t>
  </si>
  <si>
    <t>Government bonds</t>
  </si>
  <si>
    <t>Property trusts/investment property</t>
  </si>
  <si>
    <t>Cash</t>
  </si>
  <si>
    <t>Equities</t>
  </si>
  <si>
    <t>Emerging market debt and equities</t>
  </si>
  <si>
    <t>High yield debt</t>
  </si>
  <si>
    <t>Alternatives</t>
  </si>
  <si>
    <t>Infrastructure debt</t>
  </si>
  <si>
    <t>Unit trusts</t>
  </si>
  <si>
    <t>Net profit after income tax by division</t>
  </si>
  <si>
    <t>Equator Re</t>
  </si>
  <si>
    <t>Corporate &amp; other</t>
  </si>
  <si>
    <t>Gross written premium and net earned premium</t>
  </si>
  <si>
    <t>GWP</t>
  </si>
  <si>
    <t>NEP</t>
  </si>
  <si>
    <t>Divisional analysis of net earned premium</t>
  </si>
  <si>
    <t>Corporate adjustments</t>
  </si>
  <si>
    <t>Gross earned premium by class of business</t>
  </si>
  <si>
    <t>Commercial &amp; domestic property</t>
  </si>
  <si>
    <t>Motor &amp; motor casualty</t>
  </si>
  <si>
    <t>Agriculture</t>
  </si>
  <si>
    <t>Public/product liability</t>
  </si>
  <si>
    <t>Workers' compensation</t>
  </si>
  <si>
    <t>Marine energy &amp; aviation</t>
  </si>
  <si>
    <t>Professional indemnity</t>
  </si>
  <si>
    <t>Financial &amp; credit</t>
  </si>
  <si>
    <t>Accident &amp; health</t>
  </si>
  <si>
    <t>Other</t>
  </si>
  <si>
    <t>Analysis of net claims ratio</t>
  </si>
  <si>
    <t>For the year ended 31 December</t>
  </si>
  <si>
    <t>Attritional claims</t>
  </si>
  <si>
    <t>Claims discount</t>
  </si>
  <si>
    <t>Changes in discount rates</t>
  </si>
  <si>
    <t>Other (including unwind of prior year discount)</t>
  </si>
  <si>
    <t>Net incurred claims ratio (current financial year)</t>
  </si>
  <si>
    <t>Analysis of attritional claims ratio</t>
  </si>
  <si>
    <t>NEP
US$M</t>
  </si>
  <si>
    <t>ATTRITIONAL
%</t>
  </si>
  <si>
    <t>Large individual risk and catastrophe claims</t>
  </si>
  <si>
    <t>Summary income statement</t>
  </si>
  <si>
    <t>Gross written premium</t>
  </si>
  <si>
    <t>Net earned premium</t>
  </si>
  <si>
    <t>Net commission</t>
  </si>
  <si>
    <t>Underwriting and other expenses</t>
  </si>
  <si>
    <t>Underwriting result</t>
  </si>
  <si>
    <t>Net investment income on policyholders' funds</t>
  </si>
  <si>
    <t>Net investment income on shareholders' funds</t>
  </si>
  <si>
    <t>Financing and other costs</t>
  </si>
  <si>
    <t>Income tax expense</t>
  </si>
  <si>
    <t>Cash profit</t>
  </si>
  <si>
    <t>Tax expense on cash profit</t>
  </si>
  <si>
    <t>Losses on sale of entities after tax</t>
  </si>
  <si>
    <t>Amortisation and impairment of intangibles after tax</t>
  </si>
  <si>
    <t>Dividend payout ratio (percentage of cash profit)</t>
  </si>
  <si>
    <t>Key ratios - Group</t>
  </si>
  <si>
    <t xml:space="preserve">
Statutory
%</t>
  </si>
  <si>
    <t>Net claims ratio</t>
  </si>
  <si>
    <t>Net commission ratio</t>
  </si>
  <si>
    <t>Expense ratio</t>
  </si>
  <si>
    <t>Combined operating ratio</t>
  </si>
  <si>
    <t>Contributions by region</t>
  </si>
  <si>
    <t>Gross written
premium</t>
  </si>
  <si>
    <t>Net earned
premium</t>
  </si>
  <si>
    <t>Combined
operating ratio</t>
  </si>
  <si>
    <t>North American Operations</t>
  </si>
  <si>
    <t>European Operations</t>
  </si>
  <si>
    <t>Australian &amp; New Zealand Operations</t>
  </si>
  <si>
    <t>Equator Re elimination</t>
  </si>
  <si>
    <t>Group adjusted</t>
  </si>
  <si>
    <t>Group statutory</t>
  </si>
  <si>
    <t>Impact of foreign exchange rate movements</t>
  </si>
  <si>
    <t>Gross earned premium</t>
  </si>
  <si>
    <t>Total investments and cash</t>
  </si>
  <si>
    <t>Net assets</t>
  </si>
  <si>
    <t>Capital summary</t>
  </si>
  <si>
    <t>As at 31 December</t>
  </si>
  <si>
    <t>Less: intangible assets</t>
  </si>
  <si>
    <t>Net tangible assets</t>
  </si>
  <si>
    <t>Add: borrowings</t>
  </si>
  <si>
    <t>Total capitalisation</t>
  </si>
  <si>
    <t>Regulatory capital</t>
  </si>
  <si>
    <t>APRA's Prescribed Capital Amount (PCA)</t>
  </si>
  <si>
    <t>QBE's regulatory capital base</t>
  </si>
  <si>
    <t>PCA multiple</t>
  </si>
  <si>
    <t>Key financial strength ratios</t>
  </si>
  <si>
    <t>Benchmark</t>
  </si>
  <si>
    <t>Debt to equity</t>
  </si>
  <si>
    <t>25% to 35%</t>
  </si>
  <si>
    <t>Debt to tangible equity</t>
  </si>
  <si>
    <t>Probability of adequacy of outstanding claims</t>
  </si>
  <si>
    <t>87.5% to 92.5%</t>
  </si>
  <si>
    <t>Borrowings maturity</t>
  </si>
  <si>
    <t>Less than one year</t>
  </si>
  <si>
    <t>One to five years</t>
  </si>
  <si>
    <t>More than five years</t>
  </si>
  <si>
    <t>Borrowings profile</t>
  </si>
  <si>
    <t>Subordinated debt</t>
  </si>
  <si>
    <t>Senior debt</t>
  </si>
  <si>
    <t>Capital securities</t>
  </si>
  <si>
    <t>Insurance liabilities</t>
  </si>
  <si>
    <t>2013
US$M</t>
  </si>
  <si>
    <t>Net outstanding claims</t>
  </si>
  <si>
    <t>Probability of adequacy – outstanding claims</t>
  </si>
  <si>
    <t>Weighted average discount rate</t>
  </si>
  <si>
    <t>Weighted average term to settlement</t>
  </si>
  <si>
    <t>Total net investment income</t>
  </si>
  <si>
    <t>Policyholders' funds</t>
  </si>
  <si>
    <t>Shareholders' funds</t>
  </si>
  <si>
    <t>Total</t>
  </si>
  <si>
    <t>Income on growth assets</t>
  </si>
  <si>
    <t>Fixed interest, short-term money and cash income</t>
  </si>
  <si>
    <t>Investment expenses</t>
  </si>
  <si>
    <t>Net investment income</t>
  </si>
  <si>
    <t>Foreign exchange gain/(loss)</t>
  </si>
  <si>
    <t>Net investment and other income</t>
  </si>
  <si>
    <t>Gross and net yield</t>
  </si>
  <si>
    <t>Yield on investment assets backing policyholders' funds</t>
  </si>
  <si>
    <t>Yield on investment assets backing shareholders' funds</t>
  </si>
  <si>
    <t>Investment assets backing policyholders' funds</t>
  </si>
  <si>
    <t>Investment assets backing shareholders' funds</t>
  </si>
  <si>
    <t>Cash and cash equivalents</t>
  </si>
  <si>
    <t>Strategic equities</t>
  </si>
  <si>
    <t>Emerging market debt</t>
  </si>
  <si>
    <t>Emerging market equity</t>
  </si>
  <si>
    <t>Investment properties</t>
  </si>
  <si>
    <t>Interest bearing financial assets - security grading</t>
  </si>
  <si>
    <t>S&amp;P rating</t>
  </si>
  <si>
    <t>AAA</t>
  </si>
  <si>
    <t>AA</t>
  </si>
  <si>
    <t>A</t>
  </si>
  <si>
    <t>&lt;A</t>
  </si>
  <si>
    <t>Currency mix</t>
  </si>
  <si>
    <t>MARKET VALUE OF 
 GROWTH ASSETS</t>
  </si>
  <si>
    <t>MARKET VALUE OF 
 TOTAL INVESTMENTS AND CASH</t>
  </si>
  <si>
    <t>US dollar</t>
  </si>
  <si>
    <t>Australian dollar</t>
  </si>
  <si>
    <t>Sterling</t>
  </si>
  <si>
    <t>Euro</t>
  </si>
  <si>
    <t>NA - Underwriting result</t>
  </si>
  <si>
    <t>Net incurred claims</t>
  </si>
  <si>
    <t>Expenses</t>
  </si>
  <si>
    <t>NA - Insurance profit</t>
  </si>
  <si>
    <t>NA - Gross earned premium by class of business</t>
  </si>
  <si>
    <t>EO - Underwriting result</t>
  </si>
  <si>
    <t>EO - Insurance profit</t>
  </si>
  <si>
    <t>EO - Gross earned premium by class of business</t>
  </si>
  <si>
    <t>ANZ - Underwriting result</t>
  </si>
  <si>
    <t>ANZ - Insurance profit</t>
  </si>
  <si>
    <t>ANZ - Gross earned premium by class of business</t>
  </si>
  <si>
    <t>Life</t>
  </si>
  <si>
    <t>EQRe - Underwriting result</t>
  </si>
  <si>
    <t>EQRe - Insurance profit</t>
  </si>
  <si>
    <t>Investments and cash at 31 Dec</t>
  </si>
  <si>
    <t>Group head office cash flows</t>
  </si>
  <si>
    <t>Opening head office cash balance</t>
  </si>
  <si>
    <t>Total divisional dividend remittances</t>
  </si>
  <si>
    <t>Gross organic cash flow</t>
  </si>
  <si>
    <t>Net organic cash flow</t>
  </si>
  <si>
    <t>Closing head office cash balance</t>
  </si>
  <si>
    <t>Analysis of adjusted attritional claims ratio</t>
  </si>
  <si>
    <t>IMPORTANT DISCLAIMER</t>
  </si>
  <si>
    <r>
      <t>Any forward-looking statements assume large individual risk and catastrophe claims do not exceed the significant allowance in our business plans; no overall reduction in premium rates; no significant fall in equity markets and interest rates; no major movement in budgeted foreign exchange rates; no material change to key inflation and economic growth forecasts; recoveries from our strong reinsurance panel; and no substantial change in regulation. Should one or more of these assumptions prove incorrect, actual results may differ materially from the expectations described in this market release</t>
    </r>
    <r>
      <rPr>
        <sz val="11"/>
        <color rgb="FF000000"/>
        <rFont val="Calibri"/>
        <family val="2"/>
        <scheme val="minor"/>
      </rPr>
      <t>.</t>
    </r>
  </si>
  <si>
    <t>FOR THE YEAR ENDED 31 DECEMBER</t>
  </si>
  <si>
    <t>2016</t>
  </si>
  <si>
    <t>Combined commssion &amp; expense ratio</t>
  </si>
  <si>
    <t>AUD cents</t>
  </si>
  <si>
    <t xml:space="preserve">Dividend per share </t>
  </si>
  <si>
    <t>Dividend payout</t>
  </si>
  <si>
    <t>AUD $M</t>
  </si>
  <si>
    <t>US $M</t>
  </si>
  <si>
    <t xml:space="preserve">FOR THE YEAR ENDED 31 DECEMBER </t>
  </si>
  <si>
    <t>2016
US$M</t>
  </si>
  <si>
    <t>Claims settlement costs</t>
  </si>
  <si>
    <t>Net incurred central estimate claims ratio (current accident year)</t>
  </si>
  <si>
    <t>Changes in undiscounted prior accident year central estimate</t>
  </si>
  <si>
    <t xml:space="preserve">Statutory 
</t>
  </si>
  <si>
    <t xml:space="preserve">Crop insurance </t>
  </si>
  <si>
    <t>STATUTORY RESULT</t>
  </si>
  <si>
    <t xml:space="preserve">Gross written premium </t>
  </si>
  <si>
    <t xml:space="preserve">Gross earned premium </t>
  </si>
  <si>
    <t>Net claims expense</t>
  </si>
  <si>
    <t xml:space="preserve">Amortisation and impairment of intangibles  </t>
  </si>
  <si>
    <t>Non-controlling interest</t>
  </si>
  <si>
    <t>FOR THE  YEAR ENDED 31 DECEMBER</t>
  </si>
  <si>
    <t xml:space="preserve">
2016</t>
  </si>
  <si>
    <t>2016
%</t>
  </si>
  <si>
    <t>Adjusted</t>
  </si>
  <si>
    <r>
      <t xml:space="preserve">
Adjusted</t>
    </r>
    <r>
      <rPr>
        <b/>
        <sz val="10"/>
        <color rgb="FF009AE4"/>
        <rFont val="Arial"/>
        <family val="2"/>
      </rPr>
      <t xml:space="preserve">
%</t>
    </r>
  </si>
  <si>
    <t xml:space="preserve">Combined operating ratio ex risk-free rate movement </t>
  </si>
  <si>
    <t xml:space="preserve">PCA multiple </t>
  </si>
  <si>
    <t xml:space="preserve">Premium solvency </t>
  </si>
  <si>
    <r>
      <t>2015</t>
    </r>
    <r>
      <rPr>
        <b/>
        <sz val="10"/>
        <color rgb="FF009AE4"/>
        <rFont val="Arial"/>
        <family val="2"/>
      </rPr>
      <t xml:space="preserve">
US$M</t>
    </r>
  </si>
  <si>
    <r>
      <t>2014</t>
    </r>
    <r>
      <rPr>
        <b/>
        <sz val="10"/>
        <color rgb="FF009AE4"/>
        <rFont val="Arial"/>
        <family val="2"/>
      </rPr>
      <t xml:space="preserve">
US$M</t>
    </r>
  </si>
  <si>
    <t xml:space="preserve">Gross investment income </t>
  </si>
  <si>
    <t>2016 Adjusted</t>
  </si>
  <si>
    <t xml:space="preserve">Adjusted combined operating ratio </t>
  </si>
  <si>
    <r>
      <t xml:space="preserve">2016 </t>
    </r>
    <r>
      <rPr>
        <b/>
        <sz val="10"/>
        <color rgb="FF009AE4"/>
        <rFont val="Arial"/>
        <family val="2"/>
      </rPr>
      <t>Adjusted</t>
    </r>
  </si>
  <si>
    <r>
      <t xml:space="preserve">2014 </t>
    </r>
    <r>
      <rPr>
        <b/>
        <sz val="10"/>
        <color rgb="FF009AE4"/>
        <rFont val="Arial"/>
        <family val="2"/>
      </rPr>
      <t>Adjusted</t>
    </r>
  </si>
  <si>
    <t>Investments and cash at 30 December</t>
  </si>
  <si>
    <t>Losses on sale of entities</t>
  </si>
  <si>
    <t>1.6x to 1.8x</t>
  </si>
  <si>
    <t xml:space="preserve">2016 </t>
  </si>
  <si>
    <t>Group Head Office cash flows</t>
  </si>
  <si>
    <t>31 Dec 2017</t>
  </si>
  <si>
    <t>2017</t>
  </si>
  <si>
    <t>Basic (loss) earnings per share (EPS)</t>
  </si>
  <si>
    <t>Diluted (loss) earnings per share (EPS)</t>
  </si>
  <si>
    <t>FOR THE YEAR ENDED 31 DECEMBER 2017</t>
  </si>
  <si>
    <t>Infrastructure assets</t>
  </si>
  <si>
    <t>Private equity</t>
  </si>
  <si>
    <t>2017
US$M</t>
  </si>
  <si>
    <t>Impact of Ogden</t>
  </si>
  <si>
    <t>Movement in risk margins</t>
  </si>
  <si>
    <t xml:space="preserve">
2017</t>
  </si>
  <si>
    <t xml:space="preserve">Insurance (loss) profit  </t>
  </si>
  <si>
    <t>Unrealised losses on assets held for sale</t>
  </si>
  <si>
    <t xml:space="preserve">Share of net losses of associates </t>
  </si>
  <si>
    <t xml:space="preserve">(Loss) profit before income tax </t>
  </si>
  <si>
    <t xml:space="preserve">(Loss) profit after income tax </t>
  </si>
  <si>
    <t>Net (loss) profit after income tax</t>
  </si>
  <si>
    <t>ADJUSTMENTS</t>
  </si>
  <si>
    <t>ADJUSTED RESULTS</t>
  </si>
  <si>
    <t>Cash (loss) profit before tax</t>
  </si>
  <si>
    <t>Loss attributable to non-controlling interest</t>
  </si>
  <si>
    <t>Net cash (loss) profit after tax</t>
  </si>
  <si>
    <t>(13.0)%</t>
  </si>
  <si>
    <t>Basic earnings per share - cash basis (US cents)</t>
  </si>
  <si>
    <t>(18.9)</t>
  </si>
  <si>
    <t>na</t>
  </si>
  <si>
    <t>2017
%</t>
  </si>
  <si>
    <t>Latin America Operations</t>
  </si>
  <si>
    <t>Asia Pacific Operations</t>
  </si>
  <si>
    <t>M&amp;LS Fronting</t>
  </si>
  <si>
    <t>Ogden adjustments</t>
  </si>
  <si>
    <t>Reinsurance transactions</t>
  </si>
  <si>
    <t>1.64x</t>
  </si>
  <si>
    <t>Additional tier 1 securities</t>
  </si>
  <si>
    <t>Other income (expenses)</t>
  </si>
  <si>
    <t>Gross investment yield</t>
  </si>
  <si>
    <t>Net investment yield</t>
  </si>
  <si>
    <t xml:space="preserve">Net investment income and other income yield </t>
  </si>
  <si>
    <t>Other developed market equities</t>
  </si>
  <si>
    <t>Unlisted property trusts</t>
  </si>
  <si>
    <t>2017 Adjusted</t>
  </si>
  <si>
    <t>335</t>
  </si>
  <si>
    <t>438</t>
  </si>
  <si>
    <t xml:space="preserve">AP - Underwriting result </t>
  </si>
  <si>
    <t>AP - Insurance profit</t>
  </si>
  <si>
    <t>AP - Gross earned premium by class of business</t>
  </si>
  <si>
    <t xml:space="preserve">LA - Underwriting result </t>
  </si>
  <si>
    <t>LA - Insurance profit</t>
  </si>
  <si>
    <t>LA - Gross earned premium by class of business</t>
  </si>
  <si>
    <t>AP - Underwriting result</t>
  </si>
  <si>
    <t xml:space="preserve">Underwriting result and insurance profit  </t>
  </si>
  <si>
    <t xml:space="preserve">Insurance (loss) profit </t>
  </si>
  <si>
    <t>Write down of derred tax asset</t>
  </si>
  <si>
    <t>Insurance (loss) profit margin</t>
  </si>
  <si>
    <t>Insurance (loss) profit
before income tax</t>
  </si>
  <si>
    <t>Net interest on parent entity borrowings</t>
  </si>
  <si>
    <t xml:space="preserve">Dividends paid </t>
  </si>
  <si>
    <t>Other (including share purchases)</t>
  </si>
  <si>
    <t>Impact of reinsurance transactions</t>
  </si>
  <si>
    <t xml:space="preserve">QBE Group </t>
  </si>
  <si>
    <t>Rest of portfolio</t>
  </si>
  <si>
    <t>`</t>
  </si>
  <si>
    <t>As at  31 December</t>
  </si>
  <si>
    <t>1.76x</t>
  </si>
  <si>
    <t>Net outstanding claims liabilities</t>
  </si>
  <si>
    <t xml:space="preserve">Central estimate </t>
  </si>
  <si>
    <t xml:space="preserve">Risk margin </t>
  </si>
  <si>
    <t>Gross and net investment yield</t>
  </si>
  <si>
    <t>Interest bearing financial assets - S&amp;P security grading</t>
  </si>
  <si>
    <t>Insurance (loss)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</si>
</sst>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3" formatCode="_-* #,##0.00_-;\-* #,##0.00_-;_-* &quot;-&quot;??_-;_-@_-"/>
    <numFmt numFmtId="164" formatCode="#,##0;\(#,##0\);\ &quot;-&quot;_)"/>
    <numFmt numFmtId="165" formatCode="0.0%"/>
    <numFmt numFmtId="166" formatCode="#,##0.0;\(#,##0.0\);&quot;–&quot;_)"/>
    <numFmt numFmtId="167" formatCode="#,##0;\(#,##0\);&quot;–&quot;_)"/>
    <numFmt numFmtId="168" formatCode="#,##0;\(#,##0\);\ &quot;–&quot;_)"/>
    <numFmt numFmtId="169" formatCode="_-* #,##0.0_-;\-* #,##0.0_-;_-* &quot;-&quot;??_-;_-@_-"/>
    <numFmt numFmtId="170" formatCode="#,##0.00\x;\(#,##0.00\);\ &quot;-&quot;_)"/>
    <numFmt numFmtId="171" formatCode="#,##0.00\x;\(#,##0.00\)\x;\ &quot;-&quot;_)"/>
    <numFmt numFmtId="172" formatCode="[$-C09]d\ mmmm\ yyyy;@"/>
    <numFmt numFmtId="173" formatCode="#,##0_);\(#,##0\);\-_)"/>
    <numFmt numFmtId="174" formatCode="#,##0.0_);\(#,##0.0\);\-_)"/>
    <numFmt numFmtId="175" formatCode="#,##0,,;[Red]\(#,##0,,\);\-"/>
    <numFmt numFmtId="176" formatCode="#,##0_);\(#,##0\)"/>
    <numFmt numFmtId="177" formatCode="#,##0.0_);\(#,##0.0\)"/>
    <numFmt numFmtId="178" formatCode="#,##0;[Red]\(#,##0\);\-"/>
    <numFmt numFmtId="179" formatCode="#,##0.0%_);\(#,##0.0%\)"/>
    <numFmt numFmtId="180" formatCode="0.00%;[Red]\(0.00%\);\-"/>
    <numFmt numFmtId="181" formatCode="#,##0;\(#,##0\);\-"/>
    <numFmt numFmtId="182" formatCode="0.0%;\(0.0%\);\-"/>
    <numFmt numFmtId="184" formatCode="_-* #,##0_-;\-* #,##0_-;_-* &quot;-&quot;??_-;_-@_-"/>
    <numFmt numFmtId="185" formatCode="0.0%;[Red]\(0.0%\);\-"/>
    <numFmt numFmtId="186" formatCode="#,##0.0;\(#,##0.0\);\-"/>
    <numFmt numFmtId="187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8"/>
      <color rgb="FFA6A6A6"/>
      <name val="Georgia"/>
      <family val="1"/>
    </font>
    <font>
      <b/>
      <sz val="28"/>
      <color rgb="FF00B0F0"/>
      <name val="Georgia"/>
      <family val="1"/>
    </font>
    <font>
      <b/>
      <sz val="48"/>
      <color rgb="FF00B0F0"/>
      <name val="Georgia"/>
      <family val="1"/>
    </font>
    <font>
      <u/>
      <sz val="11"/>
      <color theme="10"/>
      <name val="Calibri"/>
      <family val="2"/>
      <scheme val="minor"/>
    </font>
    <font>
      <b/>
      <u/>
      <sz val="16"/>
      <color rgb="FF00B0F0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B0F0"/>
      <name val="Arial"/>
      <family val="2"/>
    </font>
    <font>
      <b/>
      <sz val="10"/>
      <color rgb="FF009AE4"/>
      <name val="Arial"/>
      <family val="2"/>
    </font>
    <font>
      <b/>
      <sz val="8"/>
      <color rgb="FF009AE4"/>
      <name val="Arial"/>
      <family val="2"/>
    </font>
    <font>
      <sz val="10"/>
      <color rgb="FF009AE4"/>
      <name val="Arial"/>
      <family val="2"/>
    </font>
    <font>
      <sz val="9"/>
      <color indexed="62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62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49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AE4"/>
      </top>
      <bottom/>
      <diagonal/>
    </border>
    <border>
      <left/>
      <right/>
      <top/>
      <bottom style="medium">
        <color rgb="FF009AE4"/>
      </bottom>
      <diagonal/>
    </border>
    <border>
      <left/>
      <right/>
      <top/>
      <bottom style="thin">
        <color rgb="FF009AE4"/>
      </bottom>
      <diagonal/>
    </border>
    <border>
      <left/>
      <right/>
      <top style="medium">
        <color rgb="FF009AE4"/>
      </top>
      <bottom style="thin">
        <color rgb="FF009AE4"/>
      </bottom>
      <diagonal/>
    </border>
    <border>
      <left/>
      <right/>
      <top style="medium">
        <color rgb="FF009AE4"/>
      </top>
      <bottom style="medium">
        <color rgb="FF009AE4"/>
      </bottom>
      <diagonal/>
    </border>
    <border>
      <left/>
      <right/>
      <top style="thin">
        <color rgb="FF009AE4"/>
      </top>
      <bottom style="thin">
        <color rgb="FF009AE4"/>
      </bottom>
      <diagonal/>
    </border>
    <border>
      <left/>
      <right/>
      <top style="thin">
        <color rgb="FF009AE4"/>
      </top>
      <bottom style="medium">
        <color rgb="FF009AE4"/>
      </bottom>
      <diagonal/>
    </border>
    <border>
      <left/>
      <right/>
      <top style="thin">
        <color rgb="FF009AE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446">
    <xf numFmtId="0" fontId="0" fillId="0" borderId="0" xfId="0"/>
    <xf numFmtId="0" fontId="2" fillId="0" borderId="0" xfId="3" applyFill="1" applyBorder="1"/>
    <xf numFmtId="0" fontId="2" fillId="0" borderId="0" xfId="3" applyFill="1"/>
    <xf numFmtId="0" fontId="3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4" fillId="0" borderId="0" xfId="3" quotePrefix="1" applyFont="1" applyFill="1" applyBorder="1" applyAlignment="1">
      <alignment vertical="center"/>
    </xf>
    <xf numFmtId="19" fontId="2" fillId="0" borderId="0" xfId="3" applyNumberFormat="1" applyFill="1" applyBorder="1"/>
    <xf numFmtId="0" fontId="11" fillId="0" borderId="0" xfId="4" applyFont="1" applyFill="1" applyBorder="1"/>
    <xf numFmtId="0" fontId="9" fillId="2" borderId="0" xfId="0" applyFont="1" applyFill="1" applyBorder="1"/>
    <xf numFmtId="167" fontId="9" fillId="2" borderId="0" xfId="6" applyNumberFormat="1" applyFont="1" applyFill="1"/>
    <xf numFmtId="0" fontId="19" fillId="0" borderId="0" xfId="0" applyFont="1"/>
    <xf numFmtId="0" fontId="19" fillId="0" borderId="0" xfId="0" applyFont="1" applyAlignment="1">
      <alignment wrapText="1"/>
    </xf>
    <xf numFmtId="0" fontId="12" fillId="2" borderId="6" xfId="0" applyFont="1" applyFill="1" applyBorder="1" applyAlignment="1" applyProtection="1">
      <alignment horizontal="left"/>
      <protection locked="0"/>
    </xf>
    <xf numFmtId="0" fontId="12" fillId="2" borderId="6" xfId="0" applyFont="1" applyFill="1" applyBorder="1" applyAlignment="1" applyProtection="1">
      <alignment horizontal="left" wrapText="1"/>
      <protection locked="0"/>
    </xf>
    <xf numFmtId="0" fontId="12" fillId="2" borderId="6" xfId="0" quotePrefix="1" applyNumberFormat="1" applyFont="1" applyFill="1" applyBorder="1" applyAlignment="1" applyProtection="1">
      <alignment horizontal="right" wrapText="1"/>
      <protection locked="0"/>
    </xf>
    <xf numFmtId="0" fontId="9" fillId="2" borderId="0" xfId="0" quotePrefix="1" applyFont="1" applyFill="1" applyBorder="1" applyAlignment="1" applyProtection="1">
      <alignment horizontal="left" vertical="center"/>
      <protection locked="0"/>
    </xf>
    <xf numFmtId="174" fontId="2" fillId="2" borderId="0" xfId="0" quotePrefix="1" applyNumberFormat="1" applyFont="1" applyFill="1" applyBorder="1" applyAlignment="1" applyProtection="1">
      <alignment horizontal="right" wrapText="1"/>
      <protection locked="0"/>
    </xf>
    <xf numFmtId="0" fontId="8" fillId="2" borderId="0" xfId="0" applyFont="1" applyFill="1"/>
    <xf numFmtId="0" fontId="0" fillId="2" borderId="0" xfId="0" applyFill="1"/>
    <xf numFmtId="0" fontId="7" fillId="2" borderId="0" xfId="4" applyFont="1" applyFill="1"/>
    <xf numFmtId="0" fontId="10" fillId="2" borderId="0" xfId="5" applyFont="1" applyFill="1" applyBorder="1" applyAlignment="1">
      <alignment horizontal="left" vertical="center" wrapText="1"/>
    </xf>
    <xf numFmtId="0" fontId="9" fillId="2" borderId="0" xfId="5" applyFill="1" applyBorder="1"/>
    <xf numFmtId="164" fontId="9" fillId="2" borderId="0" xfId="6" applyNumberFormat="1" applyFont="1" applyFill="1" applyBorder="1" applyAlignment="1">
      <alignment horizontal="right"/>
    </xf>
    <xf numFmtId="0" fontId="0" fillId="2" borderId="0" xfId="0" applyFill="1" applyBorder="1"/>
    <xf numFmtId="174" fontId="9" fillId="2" borderId="0" xfId="0" quotePrefix="1" applyNumberFormat="1" applyFont="1" applyFill="1" applyBorder="1" applyAlignment="1" applyProtection="1">
      <alignment horizontal="right" wrapText="1"/>
      <protection locked="0"/>
    </xf>
    <xf numFmtId="175" fontId="8" fillId="2" borderId="0" xfId="0" applyNumberFormat="1" applyFont="1" applyFill="1"/>
    <xf numFmtId="175" fontId="0" fillId="2" borderId="0" xfId="0" applyNumberFormat="1" applyFill="1" applyBorder="1"/>
    <xf numFmtId="175" fontId="9" fillId="2" borderId="0" xfId="0" quotePrefix="1" applyNumberFormat="1" applyFont="1" applyFill="1" applyBorder="1" applyAlignment="1" applyProtection="1">
      <alignment horizontal="left" vertical="center"/>
      <protection locked="0"/>
    </xf>
    <xf numFmtId="175" fontId="0" fillId="2" borderId="0" xfId="0" applyNumberFormat="1" applyFill="1"/>
    <xf numFmtId="0" fontId="10" fillId="2" borderId="2" xfId="5" applyFont="1" applyFill="1" applyBorder="1" applyAlignment="1">
      <alignment horizontal="right"/>
    </xf>
    <xf numFmtId="0" fontId="9" fillId="2" borderId="0" xfId="9" applyFont="1" applyFill="1" applyBorder="1" applyAlignment="1">
      <alignment horizontal="left" wrapText="1"/>
    </xf>
    <xf numFmtId="0" fontId="9" fillId="2" borderId="0" xfId="10" applyFont="1" applyFill="1" applyBorder="1" applyAlignment="1">
      <alignment horizontal="left" wrapText="1"/>
    </xf>
    <xf numFmtId="0" fontId="9" fillId="2" borderId="0" xfId="11" applyFont="1" applyFill="1" applyBorder="1" applyAlignment="1">
      <alignment horizontal="left" wrapText="1"/>
    </xf>
    <xf numFmtId="0" fontId="9" fillId="2" borderId="0" xfId="10" applyFont="1" applyFill="1" applyBorder="1" applyAlignment="1">
      <alignment vertical="top" wrapText="1"/>
    </xf>
    <xf numFmtId="0" fontId="9" fillId="2" borderId="0" xfId="9" applyFont="1" applyFill="1" applyBorder="1" applyAlignment="1">
      <alignment horizontal="right" wrapText="1"/>
    </xf>
    <xf numFmtId="174" fontId="9" fillId="2" borderId="0" xfId="0" applyNumberFormat="1" applyFont="1" applyFill="1" applyBorder="1" applyAlignment="1" applyProtection="1">
      <alignment horizontal="right" wrapText="1"/>
      <protection locked="0"/>
    </xf>
    <xf numFmtId="173" fontId="2" fillId="2" borderId="0" xfId="0" quotePrefix="1" applyNumberFormat="1" applyFont="1" applyFill="1" applyBorder="1" applyAlignment="1" applyProtection="1">
      <alignment horizontal="right" wrapText="1"/>
      <protection locked="0"/>
    </xf>
    <xf numFmtId="173" fontId="9" fillId="2" borderId="0" xfId="0" quotePrefix="1" applyNumberFormat="1" applyFont="1" applyFill="1" applyBorder="1" applyAlignment="1" applyProtection="1">
      <alignment horizontal="right" wrapText="1"/>
      <protection locked="0"/>
    </xf>
    <xf numFmtId="165" fontId="9" fillId="2" borderId="0" xfId="2" applyNumberFormat="1" applyFont="1" applyFill="1" applyBorder="1" applyAlignment="1">
      <alignment horizontal="right"/>
    </xf>
    <xf numFmtId="0" fontId="12" fillId="2" borderId="6" xfId="0" quotePrefix="1" applyNumberFormat="1" applyFont="1" applyFill="1" applyBorder="1" applyAlignment="1" applyProtection="1">
      <alignment horizontal="right" vertical="center" wrapText="1"/>
      <protection locked="0"/>
    </xf>
    <xf numFmtId="0" fontId="9" fillId="2" borderId="0" xfId="0" applyFont="1" applyFill="1" applyBorder="1" applyAlignment="1"/>
    <xf numFmtId="0" fontId="12" fillId="2" borderId="2" xfId="0" applyFont="1" applyFill="1" applyBorder="1" applyAlignment="1"/>
    <xf numFmtId="0" fontId="12" fillId="2" borderId="2" xfId="5" applyFont="1" applyFill="1" applyBorder="1" applyAlignment="1">
      <alignment horizontal="right"/>
    </xf>
    <xf numFmtId="0" fontId="12" fillId="2" borderId="3" xfId="0" applyFont="1" applyFill="1" applyBorder="1" applyAlignment="1">
      <alignment wrapText="1"/>
    </xf>
    <xf numFmtId="0" fontId="12" fillId="2" borderId="3" xfId="5" applyFont="1" applyFill="1" applyBorder="1" applyAlignment="1">
      <alignment horizontal="right"/>
    </xf>
    <xf numFmtId="0" fontId="21" fillId="2" borderId="0" xfId="0" applyFont="1" applyFill="1" applyBorder="1" applyAlignment="1" applyProtection="1">
      <alignment horizontal="left"/>
      <protection locked="0"/>
    </xf>
    <xf numFmtId="176" fontId="9" fillId="2" borderId="0" xfId="8" applyNumberFormat="1" applyFont="1" applyFill="1" applyBorder="1" applyAlignment="1">
      <alignment horizontal="right"/>
    </xf>
    <xf numFmtId="176" fontId="9" fillId="2" borderId="1" xfId="8" applyNumberFormat="1" applyFont="1" applyFill="1" applyBorder="1" applyAlignment="1">
      <alignment horizontal="right"/>
    </xf>
    <xf numFmtId="0" fontId="9" fillId="2" borderId="0" xfId="13" quotePrefix="1" applyNumberFormat="1" applyFont="1" applyFill="1" applyBorder="1" applyAlignment="1">
      <alignment wrapText="1"/>
    </xf>
    <xf numFmtId="173" fontId="9" fillId="2" borderId="0" xfId="0" quotePrefix="1" applyNumberFormat="1" applyFont="1" applyFill="1" applyBorder="1" applyAlignment="1" applyProtection="1">
      <alignment horizontal="right"/>
      <protection locked="0"/>
    </xf>
    <xf numFmtId="178" fontId="9" fillId="2" borderId="0" xfId="0" quotePrefix="1" applyNumberFormat="1" applyFont="1" applyFill="1" applyBorder="1" applyAlignment="1" applyProtection="1">
      <alignment horizontal="right"/>
      <protection locked="0"/>
    </xf>
    <xf numFmtId="178" fontId="2" fillId="2" borderId="0" xfId="0" applyNumberFormat="1" applyFont="1" applyFill="1"/>
    <xf numFmtId="0" fontId="18" fillId="2" borderId="0" xfId="0" applyFont="1" applyFill="1"/>
    <xf numFmtId="0" fontId="9" fillId="2" borderId="3" xfId="0" applyFont="1" applyFill="1" applyBorder="1" applyAlignment="1"/>
    <xf numFmtId="164" fontId="9" fillId="2" borderId="3" xfId="6" applyNumberFormat="1" applyFont="1" applyFill="1" applyBorder="1" applyAlignment="1">
      <alignment horizontal="right"/>
    </xf>
    <xf numFmtId="165" fontId="9" fillId="2" borderId="0" xfId="8" applyNumberFormat="1" applyFont="1" applyFill="1" applyBorder="1" applyAlignment="1">
      <alignment horizontal="right"/>
    </xf>
    <xf numFmtId="165" fontId="9" fillId="2" borderId="3" xfId="8" applyNumberFormat="1" applyFont="1" applyFill="1" applyBorder="1" applyAlignment="1">
      <alignment horizontal="right"/>
    </xf>
    <xf numFmtId="0" fontId="12" fillId="2" borderId="6" xfId="5" applyFont="1" applyFill="1" applyBorder="1" applyAlignment="1">
      <alignment vertical="top"/>
    </xf>
    <xf numFmtId="0" fontId="12" fillId="2" borderId="6" xfId="7" applyFont="1" applyFill="1" applyBorder="1" applyAlignment="1">
      <alignment horizontal="right" wrapText="1"/>
    </xf>
    <xf numFmtId="0" fontId="12" fillId="2" borderId="0" xfId="7" applyFont="1" applyFill="1" applyBorder="1" applyAlignment="1">
      <alignment horizontal="right" wrapText="1"/>
    </xf>
    <xf numFmtId="166" fontId="9" fillId="2" borderId="0" xfId="6" applyNumberFormat="1" applyFont="1" applyFill="1" applyBorder="1"/>
    <xf numFmtId="0" fontId="9" fillId="2" borderId="0" xfId="5" applyFont="1" applyFill="1" applyBorder="1"/>
    <xf numFmtId="0" fontId="9" fillId="2" borderId="4" xfId="5" applyFont="1" applyFill="1" applyBorder="1"/>
    <xf numFmtId="0" fontId="10" fillId="2" borderId="0" xfId="0" applyFont="1" applyFill="1" applyBorder="1"/>
    <xf numFmtId="166" fontId="10" fillId="2" borderId="0" xfId="6" applyNumberFormat="1" applyFont="1" applyFill="1" applyBorder="1"/>
    <xf numFmtId="0" fontId="12" fillId="2" borderId="2" xfId="5" applyFont="1" applyFill="1" applyBorder="1" applyAlignment="1">
      <alignment vertical="top"/>
    </xf>
    <xf numFmtId="0" fontId="12" fillId="2" borderId="3" xfId="5" applyFont="1" applyFill="1" applyBorder="1" applyAlignment="1">
      <alignment vertical="top"/>
    </xf>
    <xf numFmtId="166" fontId="9" fillId="2" borderId="0" xfId="6" applyNumberFormat="1" applyFont="1" applyFill="1"/>
    <xf numFmtId="0" fontId="9" fillId="2" borderId="0" xfId="3" applyFont="1" applyFill="1"/>
    <xf numFmtId="0" fontId="9" fillId="2" borderId="3" xfId="0" applyFont="1" applyFill="1" applyBorder="1"/>
    <xf numFmtId="167" fontId="10" fillId="2" borderId="0" xfId="6" applyNumberFormat="1" applyFont="1" applyFill="1"/>
    <xf numFmtId="167" fontId="9" fillId="2" borderId="3" xfId="6" applyNumberFormat="1" applyFont="1" applyFill="1" applyBorder="1"/>
    <xf numFmtId="166" fontId="9" fillId="2" borderId="3" xfId="6" applyNumberFormat="1" applyFont="1" applyFill="1" applyBorder="1"/>
    <xf numFmtId="0" fontId="12" fillId="2" borderId="6" xfId="5" applyFont="1" applyFill="1" applyBorder="1" applyAlignment="1"/>
    <xf numFmtId="0" fontId="9" fillId="2" borderId="0" xfId="0" applyFont="1" applyFill="1"/>
    <xf numFmtId="0" fontId="2" fillId="2" borderId="0" xfId="0" applyFont="1" applyFill="1"/>
    <xf numFmtId="0" fontId="2" fillId="2" borderId="0" xfId="0" applyFont="1" applyFill="1" applyBorder="1"/>
    <xf numFmtId="167" fontId="9" fillId="2" borderId="0" xfId="6" applyNumberFormat="1" applyFont="1" applyFill="1" applyBorder="1"/>
    <xf numFmtId="0" fontId="17" fillId="2" borderId="0" xfId="0" applyFont="1" applyFill="1"/>
    <xf numFmtId="167" fontId="9" fillId="2" borderId="4" xfId="6" applyNumberFormat="1" applyFont="1" applyFill="1" applyBorder="1"/>
    <xf numFmtId="167" fontId="9" fillId="2" borderId="8" xfId="6" applyNumberFormat="1" applyFont="1" applyFill="1" applyBorder="1"/>
    <xf numFmtId="0" fontId="9" fillId="2" borderId="3" xfId="5" applyFill="1" applyBorder="1"/>
    <xf numFmtId="0" fontId="16" fillId="2" borderId="0" xfId="5" applyFont="1" applyFill="1"/>
    <xf numFmtId="0" fontId="12" fillId="2" borderId="2" xfId="5" applyFont="1" applyFill="1" applyBorder="1" applyAlignment="1">
      <alignment horizontal="centerContinuous" vertical="top" wrapText="1"/>
    </xf>
    <xf numFmtId="0" fontId="12" fillId="2" borderId="8" xfId="7" applyFont="1" applyFill="1" applyBorder="1" applyAlignment="1">
      <alignment horizontal="right" wrapText="1"/>
    </xf>
    <xf numFmtId="0" fontId="12" fillId="2" borderId="6" xfId="5" applyFont="1" applyFill="1" applyBorder="1" applyAlignment="1">
      <alignment horizontal="left" vertical="top"/>
    </xf>
    <xf numFmtId="0" fontId="9" fillId="2" borderId="8" xfId="0" applyFont="1" applyFill="1" applyBorder="1"/>
    <xf numFmtId="0" fontId="2" fillId="2" borderId="8" xfId="0" applyFont="1" applyFill="1" applyBorder="1"/>
    <xf numFmtId="0" fontId="9" fillId="2" borderId="2" xfId="5" applyFont="1" applyFill="1" applyBorder="1"/>
    <xf numFmtId="0" fontId="9" fillId="2" borderId="2" xfId="5" quotePrefix="1" applyFont="1" applyFill="1" applyBorder="1" applyAlignment="1">
      <alignment horizontal="right"/>
    </xf>
    <xf numFmtId="165" fontId="9" fillId="2" borderId="0" xfId="8" applyNumberFormat="1" applyFont="1" applyFill="1" applyBorder="1"/>
    <xf numFmtId="0" fontId="9" fillId="2" borderId="0" xfId="5" quotePrefix="1" applyFill="1" applyBorder="1" applyAlignment="1">
      <alignment horizontal="right"/>
    </xf>
    <xf numFmtId="0" fontId="9" fillId="2" borderId="0" xfId="5" applyFill="1" applyBorder="1" applyAlignment="1">
      <alignment horizontal="right"/>
    </xf>
    <xf numFmtId="0" fontId="9" fillId="2" borderId="3" xfId="5" quotePrefix="1" applyFill="1" applyBorder="1" applyAlignment="1">
      <alignment horizontal="right"/>
    </xf>
    <xf numFmtId="165" fontId="9" fillId="2" borderId="3" xfId="8" applyNumberFormat="1" applyFont="1" applyFill="1" applyBorder="1"/>
    <xf numFmtId="0" fontId="16" fillId="2" borderId="0" xfId="5" applyFont="1" applyFill="1" applyBorder="1" applyAlignment="1">
      <alignment horizontal="left" vertical="center" wrapText="1"/>
    </xf>
    <xf numFmtId="172" fontId="9" fillId="2" borderId="0" xfId="3" applyNumberFormat="1" applyFont="1" applyFill="1" applyAlignment="1">
      <alignment horizontal="left"/>
    </xf>
    <xf numFmtId="0" fontId="9" fillId="2" borderId="3" xfId="3" applyFont="1" applyFill="1" applyBorder="1"/>
    <xf numFmtId="0" fontId="16" fillId="2" borderId="0" xfId="5" applyFont="1" applyFill="1" applyBorder="1" applyAlignment="1">
      <alignment vertical="center" wrapText="1"/>
    </xf>
    <xf numFmtId="167" fontId="9" fillId="2" borderId="7" xfId="6" applyNumberFormat="1" applyFont="1" applyFill="1" applyBorder="1"/>
    <xf numFmtId="0" fontId="9" fillId="2" borderId="4" xfId="0" applyFont="1" applyFill="1" applyBorder="1"/>
    <xf numFmtId="0" fontId="15" fillId="2" borderId="2" xfId="5" applyFont="1" applyFill="1" applyBorder="1" applyAlignment="1"/>
    <xf numFmtId="0" fontId="9" fillId="2" borderId="0" xfId="0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Continuous" wrapText="1"/>
    </xf>
    <xf numFmtId="0" fontId="12" fillId="2" borderId="3" xfId="5" applyFont="1" applyFill="1" applyBorder="1" applyAlignment="1">
      <alignment horizontal="left" vertical="top"/>
    </xf>
    <xf numFmtId="0" fontId="17" fillId="2" borderId="0" xfId="0" applyFont="1" applyFill="1" applyBorder="1" applyAlignment="1" applyProtection="1">
      <alignment horizontal="left"/>
      <protection locked="0"/>
    </xf>
    <xf numFmtId="0" fontId="12" fillId="2" borderId="3" xfId="7" applyFont="1" applyFill="1" applyBorder="1" applyAlignment="1">
      <alignment horizontal="right" vertical="top" wrapText="1"/>
    </xf>
    <xf numFmtId="0" fontId="9" fillId="2" borderId="0" xfId="0" applyFont="1" applyFill="1" applyBorder="1" applyAlignment="1" applyProtection="1">
      <alignment horizontal="left"/>
      <protection locked="0"/>
    </xf>
    <xf numFmtId="174" fontId="9" fillId="2" borderId="0" xfId="0" quotePrefix="1" applyNumberFormat="1" applyFont="1" applyFill="1" applyBorder="1" applyAlignment="1" applyProtection="1">
      <alignment horizontal="right"/>
      <protection locked="0"/>
    </xf>
    <xf numFmtId="174" fontId="9" fillId="2" borderId="4" xfId="0" quotePrefix="1" applyNumberFormat="1" applyFont="1" applyFill="1" applyBorder="1" applyAlignment="1" applyProtection="1">
      <alignment horizontal="right"/>
      <protection locked="0"/>
    </xf>
    <xf numFmtId="0" fontId="9" fillId="2" borderId="2" xfId="0" applyFont="1" applyFill="1" applyBorder="1" applyAlignment="1" applyProtection="1">
      <alignment horizontal="left"/>
      <protection locked="0"/>
    </xf>
    <xf numFmtId="0" fontId="9" fillId="2" borderId="3" xfId="0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 applyProtection="1">
      <alignment horizontal="left"/>
      <protection locked="0"/>
    </xf>
    <xf numFmtId="0" fontId="9" fillId="2" borderId="4" xfId="13" quotePrefix="1" applyNumberFormat="1" applyFont="1" applyFill="1" applyBorder="1" applyAlignment="1">
      <alignment wrapText="1"/>
    </xf>
    <xf numFmtId="0" fontId="9" fillId="2" borderId="9" xfId="13" quotePrefix="1" applyNumberFormat="1" applyFont="1" applyFill="1" applyBorder="1" applyAlignment="1">
      <alignment wrapText="1"/>
    </xf>
    <xf numFmtId="0" fontId="9" fillId="2" borderId="0" xfId="13" quotePrefix="1" applyNumberFormat="1" applyFont="1" applyFill="1" applyBorder="1" applyAlignment="1"/>
    <xf numFmtId="0" fontId="9" fillId="2" borderId="0" xfId="13" applyNumberFormat="1" applyFont="1" applyFill="1" applyBorder="1" applyAlignment="1">
      <alignment wrapText="1"/>
    </xf>
    <xf numFmtId="173" fontId="9" fillId="2" borderId="4" xfId="0" quotePrefix="1" applyNumberFormat="1" applyFont="1" applyFill="1" applyBorder="1" applyAlignment="1" applyProtection="1">
      <alignment horizontal="right"/>
      <protection locked="0"/>
    </xf>
    <xf numFmtId="173" fontId="9" fillId="2" borderId="9" xfId="0" quotePrefix="1" applyNumberFormat="1" applyFont="1" applyFill="1" applyBorder="1" applyAlignment="1" applyProtection="1">
      <alignment horizontal="right"/>
      <protection locked="0"/>
    </xf>
    <xf numFmtId="173" fontId="9" fillId="2" borderId="9" xfId="0" applyNumberFormat="1" applyFont="1" applyFill="1" applyBorder="1" applyAlignment="1" applyProtection="1">
      <alignment horizontal="right"/>
      <protection locked="0"/>
    </xf>
    <xf numFmtId="173" fontId="9" fillId="2" borderId="0" xfId="0" applyNumberFormat="1" applyFont="1" applyFill="1" applyBorder="1" applyAlignment="1" applyProtection="1">
      <alignment horizontal="right"/>
      <protection locked="0"/>
    </xf>
    <xf numFmtId="167" fontId="9" fillId="2" borderId="0" xfId="6" applyNumberFormat="1" applyFont="1" applyFill="1" applyBorder="1" applyAlignment="1">
      <alignment horizontal="right"/>
    </xf>
    <xf numFmtId="0" fontId="9" fillId="2" borderId="0" xfId="0" applyNumberFormat="1" applyFont="1" applyFill="1" applyBorder="1" applyAlignment="1">
      <alignment horizontal="left" vertical="top"/>
    </xf>
    <xf numFmtId="49" fontId="9" fillId="2" borderId="0" xfId="0" applyNumberFormat="1" applyFont="1" applyFill="1" applyBorder="1" applyAlignment="1">
      <alignment horizontal="right" vertical="top"/>
    </xf>
    <xf numFmtId="166" fontId="0" fillId="2" borderId="0" xfId="0" applyNumberFormat="1" applyFill="1" applyBorder="1" applyAlignment="1"/>
    <xf numFmtId="49" fontId="9" fillId="2" borderId="6" xfId="0" applyNumberFormat="1" applyFont="1" applyFill="1" applyBorder="1" applyAlignment="1">
      <alignment horizontal="right" vertical="top"/>
    </xf>
    <xf numFmtId="0" fontId="9" fillId="2" borderId="9" xfId="9" applyFont="1" applyFill="1" applyBorder="1" applyAlignment="1">
      <alignment horizontal="left" wrapText="1"/>
    </xf>
    <xf numFmtId="49" fontId="9" fillId="2" borderId="4" xfId="9" applyNumberFormat="1" applyFont="1" applyFill="1" applyBorder="1" applyAlignment="1">
      <alignment horizontal="left" wrapText="1"/>
    </xf>
    <xf numFmtId="0" fontId="9" fillId="2" borderId="4" xfId="9" applyFont="1" applyFill="1" applyBorder="1" applyAlignment="1">
      <alignment horizontal="left" wrapText="1"/>
    </xf>
    <xf numFmtId="0" fontId="9" fillId="2" borderId="7" xfId="9" applyFont="1" applyFill="1" applyBorder="1" applyAlignment="1">
      <alignment horizontal="left" wrapText="1"/>
    </xf>
    <xf numFmtId="0" fontId="2" fillId="2" borderId="0" xfId="0" applyFont="1" applyFill="1" applyBorder="1" applyAlignment="1" applyProtection="1">
      <alignment horizontal="left" wrapText="1"/>
      <protection locked="0"/>
    </xf>
    <xf numFmtId="173" fontId="2" fillId="2" borderId="0" xfId="0" applyNumberFormat="1" applyFont="1" applyFill="1" applyBorder="1" applyAlignment="1" applyProtection="1">
      <alignment horizontal="right" wrapText="1"/>
      <protection locked="0"/>
    </xf>
    <xf numFmtId="173" fontId="9" fillId="2" borderId="9" xfId="0" quotePrefix="1" applyNumberFormat="1" applyFont="1" applyFill="1" applyBorder="1" applyAlignment="1" applyProtection="1">
      <alignment horizontal="right" wrapText="1"/>
      <protection locked="0"/>
    </xf>
    <xf numFmtId="173" fontId="9" fillId="2" borderId="4" xfId="0" quotePrefix="1" applyNumberFormat="1" applyFont="1" applyFill="1" applyBorder="1" applyAlignment="1" applyProtection="1">
      <alignment horizontal="right" wrapText="1"/>
      <protection locked="0"/>
    </xf>
    <xf numFmtId="173" fontId="9" fillId="2" borderId="7" xfId="0" quotePrefix="1" applyNumberFormat="1" applyFont="1" applyFill="1" applyBorder="1" applyAlignment="1" applyProtection="1">
      <alignment horizontal="right" wrapText="1"/>
      <protection locked="0"/>
    </xf>
    <xf numFmtId="174" fontId="9" fillId="2" borderId="3" xfId="0" quotePrefix="1" applyNumberFormat="1" applyFont="1" applyFill="1" applyBorder="1" applyAlignment="1" applyProtection="1">
      <alignment horizontal="right" wrapText="1"/>
      <protection locked="0"/>
    </xf>
    <xf numFmtId="173" fontId="2" fillId="2" borderId="8" xfId="0" quotePrefix="1" applyNumberFormat="1" applyFont="1" applyFill="1" applyBorder="1" applyAlignment="1" applyProtection="1">
      <alignment horizontal="right" wrapText="1"/>
      <protection locked="0"/>
    </xf>
    <xf numFmtId="169" fontId="9" fillId="2" borderId="3" xfId="1" quotePrefix="1" applyNumberFormat="1" applyFont="1" applyFill="1" applyBorder="1" applyAlignment="1" applyProtection="1">
      <alignment horizontal="right" wrapText="1"/>
      <protection locked="0"/>
    </xf>
    <xf numFmtId="177" fontId="9" fillId="2" borderId="4" xfId="0" quotePrefix="1" applyNumberFormat="1" applyFont="1" applyFill="1" applyBorder="1" applyAlignment="1" applyProtection="1">
      <alignment horizontal="right" wrapText="1"/>
      <protection locked="0"/>
    </xf>
    <xf numFmtId="173" fontId="0" fillId="2" borderId="0" xfId="0" applyNumberFormat="1" applyFill="1"/>
    <xf numFmtId="0" fontId="16" fillId="2" borderId="0" xfId="0" applyFont="1" applyFill="1" applyBorder="1" applyAlignment="1" applyProtection="1">
      <alignment horizontal="left"/>
      <protection locked="0"/>
    </xf>
    <xf numFmtId="0" fontId="12" fillId="2" borderId="6" xfId="0" applyFont="1" applyFill="1" applyBorder="1" applyAlignment="1" applyProtection="1">
      <alignment horizontal="left" vertical="center"/>
      <protection locked="0"/>
    </xf>
    <xf numFmtId="175" fontId="12" fillId="2" borderId="6" xfId="0" applyNumberFormat="1" applyFont="1" applyFill="1" applyBorder="1" applyAlignment="1" applyProtection="1">
      <alignment horizontal="left" vertical="center"/>
      <protection locked="0"/>
    </xf>
    <xf numFmtId="180" fontId="12" fillId="2" borderId="6" xfId="0" applyNumberFormat="1" applyFont="1" applyFill="1" applyBorder="1" applyAlignment="1" applyProtection="1">
      <alignment horizontal="left" vertical="center"/>
      <protection locked="0"/>
    </xf>
    <xf numFmtId="180" fontId="8" fillId="2" borderId="0" xfId="0" applyNumberFormat="1" applyFont="1" applyFill="1"/>
    <xf numFmtId="0" fontId="8" fillId="2" borderId="0" xfId="0" applyFont="1" applyFill="1" applyBorder="1"/>
    <xf numFmtId="0" fontId="18" fillId="2" borderId="0" xfId="0" applyFont="1" applyFill="1" applyBorder="1"/>
    <xf numFmtId="0" fontId="9" fillId="2" borderId="0" xfId="5" applyFont="1" applyFill="1" applyBorder="1" applyAlignment="1">
      <alignment horizontal="left" vertical="center"/>
    </xf>
    <xf numFmtId="0" fontId="9" fillId="2" borderId="2" xfId="0" applyFont="1" applyFill="1" applyBorder="1" applyAlignment="1"/>
    <xf numFmtId="0" fontId="12" fillId="2" borderId="6" xfId="0" applyFont="1" applyFill="1" applyBorder="1" applyAlignment="1" applyProtection="1">
      <alignment horizontal="left" vertical="center" wrapText="1"/>
      <protection locked="0"/>
    </xf>
    <xf numFmtId="165" fontId="2" fillId="2" borderId="0" xfId="2" applyNumberFormat="1" applyFont="1" applyFill="1" applyBorder="1" applyAlignment="1">
      <alignment horizontal="right"/>
    </xf>
    <xf numFmtId="176" fontId="9" fillId="2" borderId="0" xfId="0" applyNumberFormat="1" applyFont="1" applyFill="1" applyBorder="1" applyProtection="1">
      <protection locked="0"/>
    </xf>
    <xf numFmtId="0" fontId="12" fillId="2" borderId="6" xfId="7" applyFont="1" applyFill="1" applyBorder="1" applyAlignment="1">
      <alignment horizontal="right" vertical="center" wrapText="1"/>
    </xf>
    <xf numFmtId="0" fontId="17" fillId="2" borderId="0" xfId="0" applyFont="1" applyFill="1" applyBorder="1"/>
    <xf numFmtId="0" fontId="12" fillId="2" borderId="3" xfId="7" applyFont="1" applyFill="1" applyBorder="1" applyAlignment="1">
      <alignment horizontal="right" vertical="center" wrapText="1"/>
    </xf>
    <xf numFmtId="0" fontId="10" fillId="2" borderId="2" xfId="5" applyFont="1" applyFill="1" applyBorder="1" applyAlignment="1">
      <alignment vertical="center"/>
    </xf>
    <xf numFmtId="178" fontId="9" fillId="2" borderId="2" xfId="6" applyNumberFormat="1" applyFont="1" applyFill="1" applyBorder="1" applyAlignment="1">
      <alignment vertical="center"/>
    </xf>
    <xf numFmtId="0" fontId="9" fillId="2" borderId="0" xfId="5" applyFont="1" applyFill="1" applyBorder="1" applyAlignment="1">
      <alignment vertical="center"/>
    </xf>
    <xf numFmtId="178" fontId="9" fillId="2" borderId="0" xfId="6" applyNumberFormat="1" applyFont="1" applyFill="1" applyBorder="1" applyAlignment="1">
      <alignment vertical="center"/>
    </xf>
    <xf numFmtId="0" fontId="9" fillId="2" borderId="4" xfId="5" applyFont="1" applyFill="1" applyBorder="1" applyAlignment="1">
      <alignment vertical="center"/>
    </xf>
    <xf numFmtId="167" fontId="9" fillId="2" borderId="4" xfId="6" applyNumberFormat="1" applyFont="1" applyFill="1" applyBorder="1" applyAlignment="1">
      <alignment vertical="center"/>
    </xf>
    <xf numFmtId="167" fontId="9" fillId="2" borderId="0" xfId="6" applyNumberFormat="1" applyFont="1" applyFill="1" applyBorder="1" applyAlignment="1">
      <alignment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 applyProtection="1">
      <alignment horizontal="right" vertical="center"/>
      <protection locked="0"/>
    </xf>
    <xf numFmtId="174" fontId="9" fillId="2" borderId="0" xfId="0" quotePrefix="1" applyNumberFormat="1" applyFont="1" applyFill="1" applyBorder="1" applyAlignment="1" applyProtection="1">
      <alignment horizontal="right" vertical="center"/>
      <protection locked="0"/>
    </xf>
    <xf numFmtId="174" fontId="9" fillId="2" borderId="4" xfId="0" quotePrefix="1" applyNumberFormat="1" applyFont="1" applyFill="1" applyBorder="1" applyAlignment="1" applyProtection="1">
      <alignment horizontal="right" vertical="center"/>
      <protection locked="0"/>
    </xf>
    <xf numFmtId="173" fontId="9" fillId="2" borderId="4" xfId="0" quotePrefix="1" applyNumberFormat="1" applyFont="1" applyFill="1" applyBorder="1" applyAlignment="1" applyProtection="1">
      <alignment horizontal="left"/>
      <protection locked="0"/>
    </xf>
    <xf numFmtId="0" fontId="9" fillId="2" borderId="0" xfId="5" applyFont="1" applyFill="1" applyAlignment="1">
      <alignment vertical="center"/>
    </xf>
    <xf numFmtId="167" fontId="9" fillId="2" borderId="0" xfId="6" applyNumberFormat="1" applyFont="1" applyFill="1" applyAlignment="1">
      <alignment vertical="center"/>
    </xf>
    <xf numFmtId="0" fontId="9" fillId="2" borderId="8" xfId="5" applyFont="1" applyFill="1" applyBorder="1" applyAlignment="1">
      <alignment vertical="center"/>
    </xf>
    <xf numFmtId="167" fontId="9" fillId="2" borderId="8" xfId="6" applyNumberFormat="1" applyFont="1" applyFill="1" applyBorder="1" applyAlignment="1">
      <alignment vertical="center"/>
    </xf>
    <xf numFmtId="168" fontId="9" fillId="2" borderId="0" xfId="6" applyNumberFormat="1" applyFont="1" applyFill="1" applyBorder="1" applyAlignment="1">
      <alignment vertical="center"/>
    </xf>
    <xf numFmtId="0" fontId="9" fillId="2" borderId="3" xfId="5" applyFont="1" applyFill="1" applyBorder="1" applyAlignment="1">
      <alignment vertical="center"/>
    </xf>
    <xf numFmtId="0" fontId="9" fillId="2" borderId="0" xfId="9" applyFont="1" applyFill="1" applyBorder="1" applyAlignment="1">
      <alignment horizontal="center" wrapText="1"/>
    </xf>
    <xf numFmtId="0" fontId="9" fillId="2" borderId="3" xfId="9" applyFont="1" applyFill="1" applyBorder="1" applyAlignment="1">
      <alignment horizontal="center" wrapText="1"/>
    </xf>
    <xf numFmtId="0" fontId="9" fillId="2" borderId="6" xfId="0" applyNumberFormat="1" applyFont="1" applyFill="1" applyBorder="1" applyAlignment="1">
      <alignment horizontal="left" vertical="center"/>
    </xf>
    <xf numFmtId="49" fontId="9" fillId="2" borderId="6" xfId="0" applyNumberFormat="1" applyFont="1" applyFill="1" applyBorder="1" applyAlignment="1">
      <alignment horizontal="right" vertical="center"/>
    </xf>
    <xf numFmtId="173" fontId="2" fillId="2" borderId="8" xfId="0" quotePrefix="1" applyNumberFormat="1" applyFont="1" applyFill="1" applyBorder="1" applyAlignment="1" applyProtection="1">
      <alignment vertical="center" wrapText="1"/>
      <protection locked="0"/>
    </xf>
    <xf numFmtId="173" fontId="9" fillId="2" borderId="9" xfId="0" quotePrefix="1" applyNumberFormat="1" applyFont="1" applyFill="1" applyBorder="1" applyAlignment="1" applyProtection="1">
      <alignment horizontal="right" vertical="center" wrapText="1"/>
      <protection locked="0"/>
    </xf>
    <xf numFmtId="173" fontId="9" fillId="2" borderId="0" xfId="0" quotePrefix="1" applyNumberFormat="1" applyFont="1" applyFill="1" applyBorder="1" applyAlignment="1" applyProtection="1">
      <alignment horizontal="right" vertical="center" wrapText="1"/>
      <protection locked="0"/>
    </xf>
    <xf numFmtId="173" fontId="9" fillId="2" borderId="4" xfId="0" quotePrefix="1" applyNumberFormat="1" applyFont="1" applyFill="1" applyBorder="1" applyAlignment="1" applyProtection="1">
      <alignment horizontal="right" vertical="center" wrapText="1"/>
      <protection locked="0"/>
    </xf>
    <xf numFmtId="173" fontId="9" fillId="2" borderId="7" xfId="0" quotePrefix="1" applyNumberFormat="1" applyFont="1" applyFill="1" applyBorder="1" applyAlignment="1" applyProtection="1">
      <alignment horizontal="right" vertical="center" wrapText="1"/>
      <protection locked="0"/>
    </xf>
    <xf numFmtId="174" fontId="9" fillId="2" borderId="0" xfId="0" quotePrefix="1" applyNumberFormat="1" applyFont="1" applyFill="1" applyBorder="1" applyAlignment="1" applyProtection="1">
      <alignment horizontal="right" vertical="center" wrapText="1"/>
      <protection locked="0"/>
    </xf>
    <xf numFmtId="174" fontId="9" fillId="2" borderId="0" xfId="0" applyNumberFormat="1" applyFont="1" applyFill="1" applyBorder="1" applyAlignment="1" applyProtection="1">
      <alignment horizontal="right" vertical="center" wrapText="1"/>
      <protection locked="0"/>
    </xf>
    <xf numFmtId="169" fontId="9" fillId="2" borderId="3" xfId="1" quotePrefix="1" applyNumberFormat="1" applyFont="1" applyFill="1" applyBorder="1" applyAlignment="1" applyProtection="1">
      <alignment horizontal="right" vertical="center" wrapText="1"/>
      <protection locked="0"/>
    </xf>
    <xf numFmtId="174" fontId="9" fillId="2" borderId="3" xfId="0" quotePrefix="1" applyNumberFormat="1" applyFont="1" applyFill="1" applyBorder="1" applyAlignment="1" applyProtection="1">
      <alignment horizontal="right" vertical="center" wrapText="1"/>
      <protection locked="0"/>
    </xf>
    <xf numFmtId="0" fontId="12" fillId="2" borderId="6" xfId="0" applyFont="1" applyFill="1" applyBorder="1" applyAlignment="1" applyProtection="1">
      <alignment horizontal="center" vertical="center" wrapText="1"/>
      <protection locked="0"/>
    </xf>
    <xf numFmtId="173" fontId="9" fillId="2" borderId="8" xfId="0" quotePrefix="1" applyNumberFormat="1" applyFont="1" applyFill="1" applyBorder="1" applyAlignment="1" applyProtection="1">
      <alignment horizontal="right" vertical="center" wrapText="1"/>
      <protection locked="0"/>
    </xf>
    <xf numFmtId="0" fontId="9" fillId="2" borderId="9" xfId="9" applyFont="1" applyFill="1" applyBorder="1" applyAlignment="1">
      <alignment horizontal="left" vertical="center" wrapText="1"/>
    </xf>
    <xf numFmtId="0" fontId="9" fillId="2" borderId="0" xfId="9" applyFont="1" applyFill="1" applyBorder="1" applyAlignment="1">
      <alignment horizontal="left" vertical="center" wrapText="1"/>
    </xf>
    <xf numFmtId="49" fontId="9" fillId="2" borderId="4" xfId="9" applyNumberFormat="1" applyFont="1" applyFill="1" applyBorder="1" applyAlignment="1">
      <alignment horizontal="left" vertical="center" wrapText="1"/>
    </xf>
    <xf numFmtId="0" fontId="9" fillId="2" borderId="4" xfId="9" applyFont="1" applyFill="1" applyBorder="1" applyAlignment="1">
      <alignment horizontal="left" vertical="center" wrapText="1"/>
    </xf>
    <xf numFmtId="0" fontId="9" fillId="2" borderId="7" xfId="9" applyFont="1" applyFill="1" applyBorder="1" applyAlignment="1">
      <alignment horizontal="left" vertical="center" wrapText="1"/>
    </xf>
    <xf numFmtId="0" fontId="9" fillId="2" borderId="0" xfId="9" applyFont="1" applyFill="1" applyBorder="1" applyAlignment="1">
      <alignment horizontal="center" vertical="center" wrapText="1"/>
    </xf>
    <xf numFmtId="0" fontId="9" fillId="2" borderId="0" xfId="10" applyFont="1" applyFill="1" applyBorder="1" applyAlignment="1">
      <alignment horizontal="left" vertical="center" wrapText="1"/>
    </xf>
    <xf numFmtId="0" fontId="9" fillId="2" borderId="0" xfId="11" applyFont="1" applyFill="1" applyBorder="1" applyAlignment="1">
      <alignment horizontal="left" vertical="center" wrapText="1"/>
    </xf>
    <xf numFmtId="49" fontId="9" fillId="2" borderId="3" xfId="12" applyNumberFormat="1" applyFont="1" applyFill="1" applyBorder="1" applyAlignment="1">
      <alignment horizontal="left" vertical="center" wrapText="1"/>
    </xf>
    <xf numFmtId="0" fontId="9" fillId="2" borderId="3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wrapText="1"/>
    </xf>
    <xf numFmtId="174" fontId="9" fillId="2" borderId="4" xfId="0" quotePrefix="1" applyNumberFormat="1" applyFont="1" applyFill="1" applyBorder="1" applyAlignment="1" applyProtection="1">
      <alignment horizontal="right" wrapText="1"/>
      <protection locked="0"/>
    </xf>
    <xf numFmtId="179" fontId="9" fillId="2" borderId="0" xfId="0" applyNumberFormat="1" applyFont="1" applyFill="1" applyBorder="1" applyAlignment="1" applyProtection="1">
      <alignment horizontal="right" wrapText="1"/>
      <protection locked="0"/>
    </xf>
    <xf numFmtId="0" fontId="9" fillId="0" borderId="0" xfId="11" applyFont="1" applyFill="1" applyBorder="1" applyAlignment="1">
      <alignment horizontal="left" vertical="center" wrapText="1"/>
    </xf>
    <xf numFmtId="167" fontId="9" fillId="3" borderId="0" xfId="6" applyNumberFormat="1" applyFont="1" applyFill="1" applyBorder="1"/>
    <xf numFmtId="167" fontId="9" fillId="3" borderId="8" xfId="6" applyNumberFormat="1" applyFont="1" applyFill="1" applyBorder="1"/>
    <xf numFmtId="170" fontId="9" fillId="3" borderId="8" xfId="0" applyNumberFormat="1" applyFont="1" applyFill="1" applyBorder="1" applyAlignment="1">
      <alignment horizontal="right"/>
    </xf>
    <xf numFmtId="165" fontId="9" fillId="3" borderId="0" xfId="8" applyNumberFormat="1" applyFont="1" applyFill="1" applyBorder="1"/>
    <xf numFmtId="171" fontId="9" fillId="3" borderId="0" xfId="6" applyNumberFormat="1" applyFont="1" applyFill="1" applyBorder="1" applyAlignment="1">
      <alignment horizontal="right"/>
    </xf>
    <xf numFmtId="167" fontId="9" fillId="3" borderId="3" xfId="6" applyNumberFormat="1" applyFont="1" applyFill="1" applyBorder="1"/>
    <xf numFmtId="0" fontId="12" fillId="2" borderId="5" xfId="5" applyFont="1" applyFill="1" applyBorder="1" applyAlignment="1"/>
    <xf numFmtId="0" fontId="14" fillId="2" borderId="5" xfId="5" applyFont="1" applyFill="1" applyBorder="1" applyAlignment="1">
      <alignment horizontal="right" wrapText="1"/>
    </xf>
    <xf numFmtId="0" fontId="12" fillId="2" borderId="5" xfId="5" applyFont="1" applyFill="1" applyBorder="1" applyAlignment="1">
      <alignment horizontal="right" wrapText="1"/>
    </xf>
    <xf numFmtId="0" fontId="9" fillId="2" borderId="7" xfId="0" applyFont="1" applyFill="1" applyBorder="1"/>
    <xf numFmtId="166" fontId="9" fillId="2" borderId="7" xfId="6" applyNumberFormat="1" applyFont="1" applyFill="1" applyBorder="1"/>
    <xf numFmtId="167" fontId="9" fillId="2" borderId="0" xfId="6" quotePrefix="1" applyNumberFormat="1" applyFont="1" applyFill="1"/>
    <xf numFmtId="0" fontId="22" fillId="2" borderId="2" xfId="5" applyFont="1" applyFill="1" applyBorder="1" applyAlignment="1"/>
    <xf numFmtId="0" fontId="2" fillId="2" borderId="4" xfId="0" applyFont="1" applyFill="1" applyBorder="1" applyAlignment="1">
      <alignment wrapText="1"/>
    </xf>
    <xf numFmtId="0" fontId="12" fillId="2" borderId="8" xfId="7" applyFont="1" applyFill="1" applyBorder="1" applyAlignment="1">
      <alignment horizontal="right" vertical="center" wrapText="1"/>
    </xf>
    <xf numFmtId="0" fontId="12" fillId="2" borderId="6" xfId="5" applyFont="1" applyFill="1" applyBorder="1" applyAlignment="1">
      <alignment horizontal="right" vertical="center"/>
    </xf>
    <xf numFmtId="0" fontId="12" fillId="2" borderId="6" xfId="5" quotePrefix="1" applyFont="1" applyFill="1" applyBorder="1" applyAlignment="1">
      <alignment horizontal="right" vertical="center" wrapText="1"/>
    </xf>
    <xf numFmtId="0" fontId="12" fillId="2" borderId="0" xfId="0" quotePrefix="1" applyNumberFormat="1" applyFont="1" applyFill="1" applyBorder="1" applyAlignment="1" applyProtection="1">
      <alignment horizontal="right" vertical="center"/>
      <protection locked="0"/>
    </xf>
    <xf numFmtId="0" fontId="9" fillId="2" borderId="0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right" vertical="center"/>
    </xf>
    <xf numFmtId="0" fontId="10" fillId="2" borderId="0" xfId="0" applyFont="1" applyFill="1" applyBorder="1" applyAlignment="1">
      <alignment vertical="center"/>
    </xf>
    <xf numFmtId="178" fontId="9" fillId="3" borderId="0" xfId="6" applyNumberFormat="1" applyFont="1" applyFill="1" applyBorder="1" applyAlignment="1">
      <alignment vertical="center"/>
    </xf>
    <xf numFmtId="9" fontId="9" fillId="2" borderId="0" xfId="8" applyFont="1" applyFill="1" applyBorder="1" applyAlignment="1">
      <alignment vertical="center"/>
    </xf>
    <xf numFmtId="170" fontId="9" fillId="3" borderId="0" xfId="0" applyNumberFormat="1" applyFont="1" applyFill="1" applyBorder="1" applyAlignment="1">
      <alignment horizontal="right"/>
    </xf>
    <xf numFmtId="0" fontId="9" fillId="2" borderId="0" xfId="3" applyFont="1" applyFill="1" applyBorder="1"/>
    <xf numFmtId="0" fontId="16" fillId="2" borderId="0" xfId="5" applyFont="1" applyFill="1" applyBorder="1" applyAlignment="1">
      <alignment horizontal="left" vertical="center" wrapText="1"/>
    </xf>
    <xf numFmtId="175" fontId="12" fillId="2" borderId="6" xfId="0" quotePrefix="1" applyNumberFormat="1" applyFont="1" applyFill="1" applyBorder="1" applyAlignment="1" applyProtection="1">
      <alignment horizontal="right" vertical="center"/>
      <protection locked="0"/>
    </xf>
    <xf numFmtId="164" fontId="10" fillId="2" borderId="0" xfId="6" applyNumberFormat="1" applyFont="1" applyFill="1" applyBorder="1" applyAlignment="1">
      <alignment horizontal="right"/>
    </xf>
    <xf numFmtId="0" fontId="12" fillId="2" borderId="6" xfId="0" quotePrefix="1" applyFont="1" applyFill="1" applyBorder="1" applyAlignment="1" applyProtection="1">
      <alignment horizontal="right" vertical="center" wrapText="1"/>
      <protection locked="0"/>
    </xf>
    <xf numFmtId="181" fontId="10" fillId="2" borderId="2" xfId="5" applyNumberFormat="1" applyFont="1" applyFill="1" applyBorder="1" applyAlignment="1">
      <alignment vertical="center"/>
    </xf>
    <xf numFmtId="181" fontId="9" fillId="2" borderId="0" xfId="5" applyNumberFormat="1" applyFont="1" applyFill="1" applyBorder="1" applyAlignment="1">
      <alignment vertical="center"/>
    </xf>
    <xf numFmtId="181" fontId="9" fillId="2" borderId="4" xfId="5" applyNumberFormat="1" applyFont="1" applyFill="1" applyBorder="1" applyAlignment="1">
      <alignment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174" fontId="9" fillId="2" borderId="8" xfId="0" quotePrefix="1" applyNumberFormat="1" applyFont="1" applyFill="1" applyBorder="1" applyAlignment="1" applyProtection="1">
      <alignment horizontal="right" vertical="center"/>
      <protection locked="0"/>
    </xf>
    <xf numFmtId="173" fontId="9" fillId="2" borderId="2" xfId="0" quotePrefix="1" applyNumberFormat="1" applyFont="1" applyFill="1" applyBorder="1" applyAlignment="1" applyProtection="1">
      <alignment horizontal="right"/>
      <protection locked="0"/>
    </xf>
    <xf numFmtId="174" fontId="9" fillId="2" borderId="2" xfId="0" quotePrefix="1" applyNumberFormat="1" applyFont="1" applyFill="1" applyBorder="1" applyAlignment="1" applyProtection="1">
      <alignment horizontal="right"/>
      <protection locked="0"/>
    </xf>
    <xf numFmtId="173" fontId="9" fillId="2" borderId="3" xfId="0" quotePrefix="1" applyNumberFormat="1" applyFont="1" applyFill="1" applyBorder="1" applyAlignment="1" applyProtection="1">
      <alignment horizontal="right"/>
      <protection locked="0"/>
    </xf>
    <xf numFmtId="174" fontId="9" fillId="2" borderId="3" xfId="0" quotePrefix="1" applyNumberFormat="1" applyFont="1" applyFill="1" applyBorder="1" applyAlignment="1" applyProtection="1">
      <alignment horizontal="right"/>
      <protection locked="0"/>
    </xf>
    <xf numFmtId="174" fontId="10" fillId="2" borderId="0" xfId="0" quotePrefix="1" applyNumberFormat="1" applyFont="1" applyFill="1" applyBorder="1" applyAlignment="1" applyProtection="1">
      <alignment horizontal="right" vertical="center"/>
      <protection locked="0"/>
    </xf>
    <xf numFmtId="174" fontId="10" fillId="2" borderId="4" xfId="0" quotePrefix="1" applyNumberFormat="1" applyFont="1" applyFill="1" applyBorder="1" applyAlignment="1" applyProtection="1">
      <alignment horizontal="right" vertical="center"/>
      <protection locked="0"/>
    </xf>
    <xf numFmtId="174" fontId="10" fillId="2" borderId="8" xfId="0" quotePrefix="1" applyNumberFormat="1" applyFont="1" applyFill="1" applyBorder="1" applyAlignment="1" applyProtection="1">
      <alignment horizontal="right" vertical="center"/>
      <protection locked="0"/>
    </xf>
    <xf numFmtId="173" fontId="10" fillId="2" borderId="2" xfId="0" quotePrefix="1" applyNumberFormat="1" applyFont="1" applyFill="1" applyBorder="1" applyAlignment="1" applyProtection="1">
      <alignment horizontal="right"/>
      <protection locked="0"/>
    </xf>
    <xf numFmtId="173" fontId="10" fillId="2" borderId="0" xfId="0" quotePrefix="1" applyNumberFormat="1" applyFont="1" applyFill="1" applyBorder="1" applyAlignment="1" applyProtection="1">
      <alignment horizontal="right"/>
      <protection locked="0"/>
    </xf>
    <xf numFmtId="173" fontId="10" fillId="2" borderId="3" xfId="0" quotePrefix="1" applyNumberFormat="1" applyFont="1" applyFill="1" applyBorder="1" applyAlignment="1" applyProtection="1">
      <alignment horizontal="right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181" fontId="10" fillId="2" borderId="8" xfId="0" quotePrefix="1" applyNumberFormat="1" applyFont="1" applyFill="1" applyBorder="1" applyAlignment="1" applyProtection="1">
      <alignment vertical="center"/>
      <protection locked="0"/>
    </xf>
    <xf numFmtId="181" fontId="2" fillId="2" borderId="8" xfId="0" applyNumberFormat="1" applyFont="1" applyFill="1" applyBorder="1" applyAlignment="1" applyProtection="1">
      <alignment vertical="center"/>
      <protection locked="0"/>
    </xf>
    <xf numFmtId="0" fontId="12" fillId="2" borderId="3" xfId="0" quotePrefix="1" applyNumberFormat="1" applyFont="1" applyFill="1" applyBorder="1" applyAlignment="1" applyProtection="1">
      <alignment horizontal="right"/>
      <protection locked="0"/>
    </xf>
    <xf numFmtId="173" fontId="9" fillId="2" borderId="0" xfId="0" quotePrefix="1" applyNumberFormat="1" applyFont="1" applyFill="1" applyBorder="1" applyAlignment="1" applyProtection="1">
      <alignment horizontal="right" vertical="center"/>
      <protection locked="0"/>
    </xf>
    <xf numFmtId="173" fontId="10" fillId="2" borderId="0" xfId="0" quotePrefix="1" applyNumberFormat="1" applyFont="1" applyFill="1" applyBorder="1" applyAlignment="1" applyProtection="1">
      <alignment horizontal="right" vertical="center"/>
      <protection locked="0"/>
    </xf>
    <xf numFmtId="184" fontId="10" fillId="2" borderId="4" xfId="1" quotePrefix="1" applyNumberFormat="1" applyFont="1" applyFill="1" applyBorder="1" applyAlignment="1" applyProtection="1">
      <alignment horizontal="right"/>
      <protection locked="0"/>
    </xf>
    <xf numFmtId="173" fontId="10" fillId="2" borderId="4" xfId="0" quotePrefix="1" applyNumberFormat="1" applyFont="1" applyFill="1" applyBorder="1" applyAlignment="1" applyProtection="1">
      <alignment horizontal="right"/>
      <protection locked="0"/>
    </xf>
    <xf numFmtId="173" fontId="10" fillId="2" borderId="9" xfId="0" quotePrefix="1" applyNumberFormat="1" applyFont="1" applyFill="1" applyBorder="1" applyAlignment="1" applyProtection="1">
      <alignment horizontal="right"/>
      <protection locked="0"/>
    </xf>
    <xf numFmtId="173" fontId="10" fillId="2" borderId="9" xfId="0" applyNumberFormat="1" applyFont="1" applyFill="1" applyBorder="1" applyAlignment="1" applyProtection="1">
      <alignment horizontal="right"/>
      <protection locked="0"/>
    </xf>
    <xf numFmtId="173" fontId="10" fillId="2" borderId="0" xfId="0" applyNumberFormat="1" applyFont="1" applyFill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left" wrapText="1"/>
      <protection locked="0"/>
    </xf>
    <xf numFmtId="173" fontId="9" fillId="2" borderId="8" xfId="0" quotePrefix="1" applyNumberFormat="1" applyFont="1" applyFill="1" applyBorder="1" applyAlignment="1" applyProtection="1">
      <alignment horizontal="right"/>
      <protection locked="0"/>
    </xf>
    <xf numFmtId="173" fontId="10" fillId="2" borderId="8" xfId="0" quotePrefix="1" applyNumberFormat="1" applyFont="1" applyFill="1" applyBorder="1" applyAlignment="1" applyProtection="1">
      <alignment horizontal="right"/>
      <protection locked="0"/>
    </xf>
    <xf numFmtId="185" fontId="9" fillId="2" borderId="0" xfId="0" applyNumberFormat="1" applyFont="1" applyFill="1" applyBorder="1" applyAlignment="1" applyProtection="1">
      <alignment horizontal="right"/>
      <protection locked="0"/>
    </xf>
    <xf numFmtId="9" fontId="9" fillId="2" borderId="3" xfId="2" quotePrefix="1" applyFont="1" applyFill="1" applyBorder="1" applyAlignment="1" applyProtection="1">
      <alignment horizontal="right" vertical="center"/>
      <protection locked="0"/>
    </xf>
    <xf numFmtId="169" fontId="2" fillId="2" borderId="2" xfId="1" applyNumberFormat="1" applyFont="1" applyFill="1" applyBorder="1" applyAlignment="1" applyProtection="1">
      <alignment horizontal="right" vertical="center"/>
      <protection locked="0"/>
    </xf>
    <xf numFmtId="169" fontId="9" fillId="2" borderId="0" xfId="1" applyNumberFormat="1" applyFont="1" applyFill="1" applyBorder="1" applyAlignment="1" applyProtection="1">
      <alignment horizontal="right" vertical="center"/>
      <protection locked="0"/>
    </xf>
    <xf numFmtId="169" fontId="2" fillId="2" borderId="3" xfId="1" applyNumberFormat="1" applyFont="1" applyFill="1" applyBorder="1" applyAlignment="1" applyProtection="1">
      <alignment horizontal="right" vertical="center"/>
      <protection locked="0"/>
    </xf>
    <xf numFmtId="167" fontId="10" fillId="2" borderId="0" xfId="6" applyNumberFormat="1" applyFont="1" applyFill="1" applyBorder="1"/>
    <xf numFmtId="0" fontId="10" fillId="2" borderId="8" xfId="13" quotePrefix="1" applyNumberFormat="1" applyFont="1" applyFill="1" applyBorder="1" applyAlignment="1">
      <alignment vertical="center" wrapText="1"/>
    </xf>
    <xf numFmtId="173" fontId="9" fillId="2" borderId="8" xfId="0" quotePrefix="1" applyNumberFormat="1" applyFont="1" applyFill="1" applyBorder="1" applyAlignment="1" applyProtection="1">
      <alignment horizontal="right" vertical="center"/>
      <protection locked="0"/>
    </xf>
    <xf numFmtId="173" fontId="10" fillId="2" borderId="8" xfId="0" quotePrefix="1" applyNumberFormat="1" applyFont="1" applyFill="1" applyBorder="1" applyAlignment="1" applyProtection="1">
      <alignment horizontal="right" vertical="center"/>
      <protection locked="0"/>
    </xf>
    <xf numFmtId="169" fontId="10" fillId="2" borderId="8" xfId="1" quotePrefix="1" applyNumberFormat="1" applyFont="1" applyFill="1" applyBorder="1" applyAlignment="1" applyProtection="1">
      <alignment horizontal="right" vertical="center"/>
      <protection locked="0"/>
    </xf>
    <xf numFmtId="173" fontId="10" fillId="2" borderId="8" xfId="1" quotePrefix="1" applyNumberFormat="1" applyFont="1" applyFill="1" applyBorder="1" applyAlignment="1" applyProtection="1">
      <alignment horizontal="right" vertical="center"/>
      <protection locked="0"/>
    </xf>
    <xf numFmtId="181" fontId="9" fillId="3" borderId="0" xfId="6" applyNumberFormat="1" applyFont="1" applyFill="1" applyBorder="1"/>
    <xf numFmtId="181" fontId="9" fillId="3" borderId="3" xfId="6" applyNumberFormat="1" applyFont="1" applyFill="1" applyBorder="1"/>
    <xf numFmtId="181" fontId="9" fillId="2" borderId="0" xfId="0" applyNumberFormat="1" applyFont="1" applyFill="1" applyBorder="1"/>
    <xf numFmtId="181" fontId="2" fillId="2" borderId="7" xfId="0" applyNumberFormat="1" applyFont="1" applyFill="1" applyBorder="1"/>
    <xf numFmtId="0" fontId="17" fillId="2" borderId="2" xfId="0" applyFont="1" applyFill="1" applyBorder="1" applyAlignment="1">
      <alignment wrapText="1"/>
    </xf>
    <xf numFmtId="181" fontId="10" fillId="2" borderId="0" xfId="0" applyNumberFormat="1" applyFont="1" applyFill="1"/>
    <xf numFmtId="181" fontId="10" fillId="2" borderId="0" xfId="0" applyNumberFormat="1" applyFont="1" applyFill="1" applyBorder="1"/>
    <xf numFmtId="181" fontId="21" fillId="2" borderId="7" xfId="0" applyNumberFormat="1" applyFont="1" applyFill="1" applyBorder="1"/>
    <xf numFmtId="187" fontId="10" fillId="2" borderId="7" xfId="0" applyNumberFormat="1" applyFont="1" applyFill="1" applyBorder="1"/>
    <xf numFmtId="0" fontId="10" fillId="2" borderId="3" xfId="0" applyFont="1" applyFill="1" applyBorder="1"/>
    <xf numFmtId="167" fontId="10" fillId="2" borderId="0" xfId="6" quotePrefix="1" applyNumberFormat="1" applyFont="1" applyFill="1"/>
    <xf numFmtId="167" fontId="10" fillId="2" borderId="4" xfId="6" applyNumberFormat="1" applyFont="1" applyFill="1" applyBorder="1"/>
    <xf numFmtId="167" fontId="10" fillId="2" borderId="3" xfId="6" applyNumberFormat="1" applyFont="1" applyFill="1" applyBorder="1"/>
    <xf numFmtId="166" fontId="10" fillId="2" borderId="0" xfId="6" applyNumberFormat="1" applyFont="1" applyFill="1"/>
    <xf numFmtId="166" fontId="10" fillId="2" borderId="3" xfId="6" applyNumberFormat="1" applyFont="1" applyFill="1" applyBorder="1"/>
    <xf numFmtId="0" fontId="10" fillId="2" borderId="8" xfId="0" applyFont="1" applyFill="1" applyBorder="1"/>
    <xf numFmtId="167" fontId="10" fillId="2" borderId="8" xfId="6" applyNumberFormat="1" applyFont="1" applyFill="1" applyBorder="1"/>
    <xf numFmtId="0" fontId="12" fillId="2" borderId="2" xfId="5" applyFont="1" applyFill="1" applyBorder="1" applyAlignment="1">
      <alignment horizontal="centerContinuous" vertical="center" wrapText="1"/>
    </xf>
    <xf numFmtId="167" fontId="10" fillId="3" borderId="0" xfId="6" applyNumberFormat="1" applyFont="1" applyFill="1" applyBorder="1"/>
    <xf numFmtId="167" fontId="10" fillId="3" borderId="3" xfId="6" applyNumberFormat="1" applyFont="1" applyFill="1" applyBorder="1"/>
    <xf numFmtId="49" fontId="9" fillId="2" borderId="3" xfId="0" applyNumberFormat="1" applyFont="1" applyFill="1" applyBorder="1" applyAlignment="1">
      <alignment horizontal="right" vertical="center"/>
    </xf>
    <xf numFmtId="173" fontId="9" fillId="2" borderId="9" xfId="0" quotePrefix="1" applyNumberFormat="1" applyFont="1" applyFill="1" applyBorder="1" applyAlignment="1" applyProtection="1">
      <alignment wrapText="1"/>
      <protection locked="0"/>
    </xf>
    <xf numFmtId="173" fontId="2" fillId="2" borderId="9" xfId="0" quotePrefix="1" applyNumberFormat="1" applyFont="1" applyFill="1" applyBorder="1" applyAlignment="1" applyProtection="1">
      <alignment wrapText="1"/>
      <protection locked="0"/>
    </xf>
    <xf numFmtId="173" fontId="9" fillId="2" borderId="0" xfId="0" quotePrefix="1" applyNumberFormat="1" applyFont="1" applyFill="1" applyBorder="1" applyAlignment="1" applyProtection="1">
      <alignment wrapText="1"/>
      <protection locked="0"/>
    </xf>
    <xf numFmtId="173" fontId="2" fillId="2" borderId="0" xfId="0" quotePrefix="1" applyNumberFormat="1" applyFont="1" applyFill="1" applyBorder="1" applyAlignment="1" applyProtection="1">
      <alignment wrapText="1"/>
      <protection locked="0"/>
    </xf>
    <xf numFmtId="173" fontId="9" fillId="2" borderId="4" xfId="0" quotePrefix="1" applyNumberFormat="1" applyFont="1" applyFill="1" applyBorder="1" applyAlignment="1" applyProtection="1">
      <alignment wrapText="1"/>
      <protection locked="0"/>
    </xf>
    <xf numFmtId="173" fontId="2" fillId="2" borderId="4" xfId="0" quotePrefix="1" applyNumberFormat="1" applyFont="1" applyFill="1" applyBorder="1" applyAlignment="1" applyProtection="1">
      <alignment wrapText="1"/>
      <protection locked="0"/>
    </xf>
    <xf numFmtId="173" fontId="9" fillId="2" borderId="7" xfId="0" quotePrefix="1" applyNumberFormat="1" applyFont="1" applyFill="1" applyBorder="1" applyAlignment="1" applyProtection="1">
      <alignment wrapText="1"/>
      <protection locked="0"/>
    </xf>
    <xf numFmtId="173" fontId="2" fillId="2" borderId="7" xfId="0" quotePrefix="1" applyNumberFormat="1" applyFont="1" applyFill="1" applyBorder="1" applyAlignment="1" applyProtection="1">
      <alignment wrapText="1"/>
      <protection locked="0"/>
    </xf>
    <xf numFmtId="174" fontId="9" fillId="2" borderId="0" xfId="0" quotePrefix="1" applyNumberFormat="1" applyFont="1" applyFill="1" applyBorder="1" applyAlignment="1" applyProtection="1">
      <alignment wrapText="1"/>
      <protection locked="0"/>
    </xf>
    <xf numFmtId="174" fontId="2" fillId="2" borderId="0" xfId="0" quotePrefix="1" applyNumberFormat="1" applyFont="1" applyFill="1" applyBorder="1" applyAlignment="1" applyProtection="1">
      <alignment wrapText="1"/>
      <protection locked="0"/>
    </xf>
    <xf numFmtId="174" fontId="9" fillId="2" borderId="0" xfId="0" applyNumberFormat="1" applyFont="1" applyFill="1" applyBorder="1" applyAlignment="1" applyProtection="1">
      <alignment wrapText="1"/>
      <protection locked="0"/>
    </xf>
    <xf numFmtId="174" fontId="2" fillId="2" borderId="0" xfId="0" applyNumberFormat="1" applyFont="1" applyFill="1" applyBorder="1" applyAlignment="1" applyProtection="1">
      <alignment wrapText="1"/>
      <protection locked="0"/>
    </xf>
    <xf numFmtId="0" fontId="9" fillId="2" borderId="0" xfId="0" applyFont="1" applyFill="1" applyBorder="1" applyAlignment="1" applyProtection="1">
      <protection locked="0"/>
    </xf>
    <xf numFmtId="174" fontId="2" fillId="2" borderId="3" xfId="1" quotePrefix="1" applyNumberFormat="1" applyFont="1" applyFill="1" applyBorder="1" applyAlignment="1" applyProtection="1">
      <alignment wrapText="1"/>
      <protection locked="0"/>
    </xf>
    <xf numFmtId="174" fontId="9" fillId="2" borderId="3" xfId="0" quotePrefix="1" applyNumberFormat="1" applyFont="1" applyFill="1" applyBorder="1" applyAlignment="1" applyProtection="1">
      <alignment wrapText="1"/>
      <protection locked="0"/>
    </xf>
    <xf numFmtId="173" fontId="21" fillId="2" borderId="9" xfId="0" quotePrefix="1" applyNumberFormat="1" applyFont="1" applyFill="1" applyBorder="1" applyAlignment="1" applyProtection="1">
      <alignment wrapText="1"/>
      <protection locked="0"/>
    </xf>
    <xf numFmtId="173" fontId="21" fillId="2" borderId="0" xfId="0" quotePrefix="1" applyNumberFormat="1" applyFont="1" applyFill="1" applyBorder="1" applyAlignment="1" applyProtection="1">
      <alignment wrapText="1"/>
      <protection locked="0"/>
    </xf>
    <xf numFmtId="173" fontId="21" fillId="2" borderId="4" xfId="0" quotePrefix="1" applyNumberFormat="1" applyFont="1" applyFill="1" applyBorder="1" applyAlignment="1" applyProtection="1">
      <alignment wrapText="1"/>
      <protection locked="0"/>
    </xf>
    <xf numFmtId="173" fontId="21" fillId="2" borderId="7" xfId="0" quotePrefix="1" applyNumberFormat="1" applyFont="1" applyFill="1" applyBorder="1" applyAlignment="1" applyProtection="1">
      <alignment wrapText="1"/>
      <protection locked="0"/>
    </xf>
    <xf numFmtId="174" fontId="21" fillId="2" borderId="0" xfId="0" quotePrefix="1" applyNumberFormat="1" applyFont="1" applyFill="1" applyBorder="1" applyAlignment="1" applyProtection="1">
      <alignment wrapText="1"/>
      <protection locked="0"/>
    </xf>
    <xf numFmtId="174" fontId="21" fillId="2" borderId="0" xfId="0" applyNumberFormat="1" applyFont="1" applyFill="1" applyBorder="1" applyAlignment="1" applyProtection="1">
      <alignment wrapText="1"/>
      <protection locked="0"/>
    </xf>
    <xf numFmtId="174" fontId="21" fillId="2" borderId="3" xfId="1" quotePrefix="1" applyNumberFormat="1" applyFont="1" applyFill="1" applyBorder="1" applyAlignment="1" applyProtection="1">
      <alignment wrapText="1"/>
      <protection locked="0"/>
    </xf>
    <xf numFmtId="165" fontId="10" fillId="2" borderId="0" xfId="8" applyNumberFormat="1" applyFont="1" applyFill="1" applyBorder="1" applyAlignment="1">
      <alignment horizontal="right"/>
    </xf>
    <xf numFmtId="165" fontId="10" fillId="2" borderId="3" xfId="8" applyNumberFormat="1" applyFont="1" applyFill="1" applyBorder="1" applyAlignment="1">
      <alignment horizontal="right"/>
    </xf>
    <xf numFmtId="182" fontId="9" fillId="2" borderId="3" xfId="6" applyNumberFormat="1" applyFont="1" applyFill="1" applyBorder="1" applyAlignment="1">
      <alignment horizontal="right"/>
    </xf>
    <xf numFmtId="182" fontId="10" fillId="2" borderId="3" xfId="0" applyNumberFormat="1" applyFont="1" applyFill="1" applyBorder="1" applyAlignment="1"/>
    <xf numFmtId="173" fontId="10" fillId="2" borderId="9" xfId="0" quotePrefix="1" applyNumberFormat="1" applyFont="1" applyFill="1" applyBorder="1" applyAlignment="1" applyProtection="1">
      <alignment horizontal="right" vertical="center" wrapText="1"/>
      <protection locked="0"/>
    </xf>
    <xf numFmtId="173" fontId="10" fillId="2" borderId="0" xfId="0" quotePrefix="1" applyNumberFormat="1" applyFont="1" applyFill="1" applyBorder="1" applyAlignment="1" applyProtection="1">
      <alignment horizontal="right" vertical="center" wrapText="1"/>
      <protection locked="0"/>
    </xf>
    <xf numFmtId="173" fontId="10" fillId="2" borderId="4" xfId="0" quotePrefix="1" applyNumberFormat="1" applyFont="1" applyFill="1" applyBorder="1" applyAlignment="1" applyProtection="1">
      <alignment horizontal="right" vertical="center" wrapText="1"/>
      <protection locked="0"/>
    </xf>
    <xf numFmtId="173" fontId="10" fillId="2" borderId="7" xfId="0" quotePrefix="1" applyNumberFormat="1" applyFont="1" applyFill="1" applyBorder="1" applyAlignment="1" applyProtection="1">
      <alignment horizontal="right" vertical="center" wrapText="1"/>
      <protection locked="0"/>
    </xf>
    <xf numFmtId="174" fontId="10" fillId="2" borderId="0" xfId="0" quotePrefix="1" applyNumberFormat="1" applyFont="1" applyFill="1" applyBorder="1" applyAlignment="1" applyProtection="1">
      <alignment horizontal="right" vertical="center" wrapText="1"/>
      <protection locked="0"/>
    </xf>
    <xf numFmtId="174" fontId="10" fillId="2" borderId="0" xfId="0" applyNumberFormat="1" applyFont="1" applyFill="1" applyBorder="1" applyAlignment="1" applyProtection="1">
      <alignment horizontal="right" vertical="center" wrapText="1"/>
      <protection locked="0"/>
    </xf>
    <xf numFmtId="169" fontId="10" fillId="2" borderId="3" xfId="1" quotePrefix="1" applyNumberFormat="1" applyFont="1" applyFill="1" applyBorder="1" applyAlignment="1" applyProtection="1">
      <alignment horizontal="right" vertical="center" wrapText="1"/>
      <protection locked="0"/>
    </xf>
    <xf numFmtId="0" fontId="12" fillId="2" borderId="6" xfId="0" quotePrefix="1" applyFont="1" applyFill="1" applyBorder="1" applyAlignment="1" applyProtection="1">
      <alignment horizontal="right" wrapText="1"/>
      <protection locked="0"/>
    </xf>
    <xf numFmtId="173" fontId="10" fillId="2" borderId="9" xfId="0" quotePrefix="1" applyNumberFormat="1" applyFont="1" applyFill="1" applyBorder="1" applyAlignment="1" applyProtection="1">
      <alignment horizontal="right" wrapText="1"/>
      <protection locked="0"/>
    </xf>
    <xf numFmtId="173" fontId="10" fillId="2" borderId="0" xfId="0" quotePrefix="1" applyNumberFormat="1" applyFont="1" applyFill="1" applyBorder="1" applyAlignment="1" applyProtection="1">
      <alignment horizontal="right" wrapText="1"/>
      <protection locked="0"/>
    </xf>
    <xf numFmtId="173" fontId="10" fillId="2" borderId="4" xfId="0" quotePrefix="1" applyNumberFormat="1" applyFont="1" applyFill="1" applyBorder="1" applyAlignment="1" applyProtection="1">
      <alignment horizontal="right" wrapText="1"/>
      <protection locked="0"/>
    </xf>
    <xf numFmtId="173" fontId="10" fillId="2" borderId="7" xfId="0" quotePrefix="1" applyNumberFormat="1" applyFont="1" applyFill="1" applyBorder="1" applyAlignment="1" applyProtection="1">
      <alignment horizontal="right" wrapText="1"/>
      <protection locked="0"/>
    </xf>
    <xf numFmtId="174" fontId="10" fillId="2" borderId="0" xfId="0" quotePrefix="1" applyNumberFormat="1" applyFont="1" applyFill="1" applyBorder="1" applyAlignment="1" applyProtection="1">
      <alignment horizontal="right" wrapText="1"/>
      <protection locked="0"/>
    </xf>
    <xf numFmtId="174" fontId="10" fillId="2" borderId="0" xfId="0" applyNumberFormat="1" applyFont="1" applyFill="1" applyBorder="1" applyAlignment="1" applyProtection="1">
      <alignment horizontal="right" wrapText="1"/>
      <protection locked="0"/>
    </xf>
    <xf numFmtId="174" fontId="10" fillId="2" borderId="4" xfId="0" quotePrefix="1" applyNumberFormat="1" applyFont="1" applyFill="1" applyBorder="1" applyAlignment="1" applyProtection="1">
      <alignment horizontal="right" wrapText="1"/>
      <protection locked="0"/>
    </xf>
    <xf numFmtId="173" fontId="10" fillId="2" borderId="9" xfId="0" quotePrefix="1" applyNumberFormat="1" applyFont="1" applyFill="1" applyBorder="1" applyAlignment="1" applyProtection="1">
      <alignment wrapText="1"/>
      <protection locked="0"/>
    </xf>
    <xf numFmtId="173" fontId="10" fillId="2" borderId="0" xfId="0" quotePrefix="1" applyNumberFormat="1" applyFont="1" applyFill="1" applyBorder="1" applyAlignment="1" applyProtection="1">
      <alignment wrapText="1"/>
      <protection locked="0"/>
    </xf>
    <xf numFmtId="173" fontId="10" fillId="2" borderId="4" xfId="0" quotePrefix="1" applyNumberFormat="1" applyFont="1" applyFill="1" applyBorder="1" applyAlignment="1" applyProtection="1">
      <alignment wrapText="1"/>
      <protection locked="0"/>
    </xf>
    <xf numFmtId="173" fontId="10" fillId="2" borderId="7" xfId="0" quotePrefix="1" applyNumberFormat="1" applyFont="1" applyFill="1" applyBorder="1" applyAlignment="1" applyProtection="1">
      <alignment wrapText="1"/>
      <protection locked="0"/>
    </xf>
    <xf numFmtId="174" fontId="10" fillId="2" borderId="0" xfId="0" quotePrefix="1" applyNumberFormat="1" applyFont="1" applyFill="1" applyBorder="1" applyAlignment="1" applyProtection="1">
      <alignment wrapText="1"/>
      <protection locked="0"/>
    </xf>
    <xf numFmtId="174" fontId="10" fillId="2" borderId="3" xfId="1" quotePrefix="1" applyNumberFormat="1" applyFont="1" applyFill="1" applyBorder="1" applyAlignment="1" applyProtection="1">
      <alignment wrapText="1"/>
      <protection locked="0"/>
    </xf>
    <xf numFmtId="173" fontId="21" fillId="2" borderId="8" xfId="0" quotePrefix="1" applyNumberFormat="1" applyFont="1" applyFill="1" applyBorder="1" applyAlignment="1" applyProtection="1">
      <alignment horizontal="right" wrapText="1"/>
      <protection locked="0"/>
    </xf>
    <xf numFmtId="175" fontId="10" fillId="2" borderId="0" xfId="0" quotePrefix="1" applyNumberFormat="1" applyFont="1" applyFill="1" applyBorder="1" applyAlignment="1" applyProtection="1">
      <alignment horizontal="left" vertical="center"/>
      <protection locked="0"/>
    </xf>
    <xf numFmtId="0" fontId="10" fillId="2" borderId="0" xfId="9" applyFont="1" applyFill="1" applyBorder="1" applyAlignment="1">
      <alignment horizontal="right" wrapText="1"/>
    </xf>
    <xf numFmtId="181" fontId="10" fillId="2" borderId="0" xfId="9" applyNumberFormat="1" applyFont="1" applyFill="1" applyBorder="1" applyAlignment="1">
      <alignment horizontal="right" wrapText="1"/>
    </xf>
    <xf numFmtId="181" fontId="21" fillId="2" borderId="0" xfId="0" applyNumberFormat="1" applyFont="1" applyFill="1"/>
    <xf numFmtId="164" fontId="23" fillId="2" borderId="0" xfId="0" applyNumberFormat="1" applyFont="1" applyFill="1"/>
    <xf numFmtId="0" fontId="23" fillId="2" borderId="0" xfId="0" applyFont="1" applyFill="1"/>
    <xf numFmtId="176" fontId="10" fillId="2" borderId="1" xfId="8" applyNumberFormat="1" applyFont="1" applyFill="1" applyBorder="1" applyAlignment="1">
      <alignment horizontal="right"/>
    </xf>
    <xf numFmtId="181" fontId="10" fillId="2" borderId="0" xfId="5" applyNumberFormat="1" applyFont="1" applyFill="1" applyBorder="1"/>
    <xf numFmtId="181" fontId="10" fillId="2" borderId="4" xfId="5" applyNumberFormat="1" applyFont="1" applyFill="1" applyBorder="1"/>
    <xf numFmtId="181" fontId="10" fillId="2" borderId="8" xfId="0" applyNumberFormat="1" applyFont="1" applyFill="1" applyBorder="1"/>
    <xf numFmtId="170" fontId="10" fillId="3" borderId="8" xfId="0" applyNumberFormat="1" applyFont="1" applyFill="1" applyBorder="1" applyAlignment="1">
      <alignment horizontal="right"/>
    </xf>
    <xf numFmtId="165" fontId="10" fillId="2" borderId="0" xfId="8" applyNumberFormat="1" applyFont="1" applyFill="1" applyBorder="1"/>
    <xf numFmtId="165" fontId="10" fillId="3" borderId="0" xfId="8" applyNumberFormat="1" applyFont="1" applyFill="1" applyBorder="1"/>
    <xf numFmtId="171" fontId="10" fillId="3" borderId="0" xfId="6" applyNumberFormat="1" applyFont="1" applyFill="1" applyBorder="1" applyAlignment="1">
      <alignment horizontal="right"/>
    </xf>
    <xf numFmtId="165" fontId="10" fillId="2" borderId="3" xfId="8" applyNumberFormat="1" applyFont="1" applyFill="1" applyBorder="1"/>
    <xf numFmtId="181" fontId="10" fillId="2" borderId="0" xfId="3" applyNumberFormat="1" applyFont="1" applyFill="1"/>
    <xf numFmtId="181" fontId="10" fillId="2" borderId="3" xfId="3" applyNumberFormat="1" applyFont="1" applyFill="1" applyBorder="1"/>
    <xf numFmtId="181" fontId="10" fillId="2" borderId="3" xfId="0" applyNumberFormat="1" applyFont="1" applyFill="1" applyBorder="1" applyAlignment="1">
      <alignment horizontal="right" vertical="center"/>
    </xf>
    <xf numFmtId="49" fontId="10" fillId="2" borderId="3" xfId="0" applyNumberFormat="1" applyFont="1" applyFill="1" applyBorder="1" applyAlignment="1">
      <alignment horizontal="right" vertical="center"/>
    </xf>
    <xf numFmtId="49" fontId="10" fillId="2" borderId="3" xfId="0" applyNumberFormat="1" applyFont="1" applyFill="1" applyBorder="1" applyAlignment="1">
      <alignment horizontal="right" vertical="top"/>
    </xf>
    <xf numFmtId="173" fontId="10" fillId="2" borderId="8" xfId="0" quotePrefix="1" applyNumberFormat="1" applyFont="1" applyFill="1" applyBorder="1" applyAlignment="1" applyProtection="1">
      <alignment horizontal="right" vertical="center" wrapText="1"/>
      <protection locked="0"/>
    </xf>
    <xf numFmtId="177" fontId="10" fillId="2" borderId="0" xfId="0" quotePrefix="1" applyNumberFormat="1" applyFont="1" applyFill="1" applyBorder="1" applyAlignment="1" applyProtection="1">
      <alignment horizontal="right"/>
      <protection locked="0"/>
    </xf>
    <xf numFmtId="169" fontId="10" fillId="2" borderId="4" xfId="1" quotePrefix="1" applyNumberFormat="1" applyFont="1" applyFill="1" applyBorder="1" applyAlignment="1" applyProtection="1">
      <alignment horizontal="right"/>
      <protection locked="0"/>
    </xf>
    <xf numFmtId="167" fontId="10" fillId="2" borderId="0" xfId="6" applyNumberFormat="1" applyFont="1" applyFill="1" applyAlignment="1">
      <alignment vertical="center"/>
    </xf>
    <xf numFmtId="167" fontId="10" fillId="2" borderId="4" xfId="6" applyNumberFormat="1" applyFont="1" applyFill="1" applyBorder="1" applyAlignment="1">
      <alignment vertical="center"/>
    </xf>
    <xf numFmtId="167" fontId="10" fillId="2" borderId="8" xfId="6" applyNumberFormat="1" applyFont="1" applyFill="1" applyBorder="1" applyAlignment="1">
      <alignment vertical="center"/>
    </xf>
    <xf numFmtId="168" fontId="10" fillId="2" borderId="0" xfId="6" applyNumberFormat="1" applyFont="1" applyFill="1" applyBorder="1" applyAlignment="1">
      <alignment vertical="center"/>
    </xf>
    <xf numFmtId="49" fontId="10" fillId="2" borderId="0" xfId="0" quotePrefix="1" applyNumberFormat="1" applyFont="1" applyFill="1" applyBorder="1" applyAlignment="1" applyProtection="1">
      <alignment horizontal="right"/>
      <protection locked="0"/>
    </xf>
    <xf numFmtId="9" fontId="10" fillId="2" borderId="3" xfId="2" quotePrefix="1" applyFont="1" applyFill="1" applyBorder="1" applyAlignment="1" applyProtection="1">
      <alignment horizontal="right"/>
      <protection locked="0"/>
    </xf>
    <xf numFmtId="169" fontId="21" fillId="2" borderId="2" xfId="1" applyNumberFormat="1" applyFont="1" applyFill="1" applyBorder="1" applyAlignment="1" applyProtection="1">
      <alignment horizontal="right" vertical="center"/>
      <protection locked="0"/>
    </xf>
    <xf numFmtId="169" fontId="10" fillId="2" borderId="0" xfId="1" applyNumberFormat="1" applyFont="1" applyFill="1" applyBorder="1" applyAlignment="1" applyProtection="1">
      <alignment horizontal="right" vertical="center"/>
      <protection locked="0"/>
    </xf>
    <xf numFmtId="186" fontId="21" fillId="2" borderId="3" xfId="1" applyNumberFormat="1" applyFont="1" applyFill="1" applyBorder="1" applyAlignment="1" applyProtection="1">
      <alignment horizontal="right" vertical="center"/>
      <protection locked="0"/>
    </xf>
    <xf numFmtId="169" fontId="21" fillId="2" borderId="3" xfId="1" applyNumberFormat="1" applyFont="1" applyFill="1" applyBorder="1" applyAlignment="1" applyProtection="1">
      <alignment horizontal="right" vertical="center"/>
      <protection locked="0"/>
    </xf>
    <xf numFmtId="167" fontId="10" fillId="3" borderId="4" xfId="6" applyNumberFormat="1" applyFont="1" applyFill="1" applyBorder="1"/>
    <xf numFmtId="167" fontId="9" fillId="3" borderId="4" xfId="6" applyNumberFormat="1" applyFont="1" applyFill="1" applyBorder="1"/>
    <xf numFmtId="167" fontId="10" fillId="3" borderId="2" xfId="6" applyNumberFormat="1" applyFont="1" applyFill="1" applyBorder="1"/>
    <xf numFmtId="167" fontId="9" fillId="3" borderId="2" xfId="6" applyNumberFormat="1" applyFont="1" applyFill="1" applyBorder="1"/>
    <xf numFmtId="0" fontId="12" fillId="2" borderId="6" xfId="5" applyFont="1" applyFill="1" applyBorder="1" applyAlignment="1">
      <alignment horizontal="right" vertical="center" wrapText="1"/>
    </xf>
    <xf numFmtId="0" fontId="9" fillId="2" borderId="3" xfId="0" quotePrefix="1" applyFont="1" applyFill="1" applyBorder="1" applyAlignment="1" applyProtection="1">
      <alignment horizontal="left" vertical="center"/>
      <protection locked="0"/>
    </xf>
    <xf numFmtId="175" fontId="9" fillId="2" borderId="3" xfId="0" quotePrefix="1" applyNumberFormat="1" applyFont="1" applyFill="1" applyBorder="1" applyAlignment="1" applyProtection="1">
      <alignment horizontal="left" vertical="center"/>
      <protection locked="0"/>
    </xf>
    <xf numFmtId="174" fontId="10" fillId="2" borderId="3" xfId="0" quotePrefix="1" applyNumberFormat="1" applyFont="1" applyFill="1" applyBorder="1" applyAlignment="1" applyProtection="1">
      <alignment horizontal="right" wrapText="1"/>
      <protection locked="0"/>
    </xf>
    <xf numFmtId="0" fontId="9" fillId="2" borderId="6" xfId="0" quotePrefix="1" applyFont="1" applyFill="1" applyBorder="1" applyAlignment="1" applyProtection="1">
      <alignment horizontal="left" vertical="center"/>
      <protection locked="0"/>
    </xf>
    <xf numFmtId="0" fontId="10" fillId="2" borderId="6" xfId="5" applyFont="1" applyFill="1" applyBorder="1" applyAlignment="1">
      <alignment horizontal="right"/>
    </xf>
    <xf numFmtId="174" fontId="10" fillId="2" borderId="6" xfId="0" quotePrefix="1" applyNumberFormat="1" applyFont="1" applyFill="1" applyBorder="1" applyAlignment="1" applyProtection="1">
      <alignment horizontal="right" wrapText="1"/>
      <protection locked="0"/>
    </xf>
    <xf numFmtId="174" fontId="9" fillId="2" borderId="6" xfId="0" quotePrefix="1" applyNumberFormat="1" applyFont="1" applyFill="1" applyBorder="1" applyAlignment="1" applyProtection="1">
      <alignment horizontal="right" wrapText="1"/>
      <protection locked="0"/>
    </xf>
    <xf numFmtId="0" fontId="9" fillId="2" borderId="3" xfId="11" applyFont="1" applyFill="1" applyBorder="1" applyAlignment="1">
      <alignment horizontal="left" wrapText="1"/>
    </xf>
    <xf numFmtId="0" fontId="9" fillId="2" borderId="3" xfId="9" applyFont="1" applyFill="1" applyBorder="1" applyAlignment="1">
      <alignment horizontal="right" wrapText="1"/>
    </xf>
    <xf numFmtId="0" fontId="10" fillId="2" borderId="3" xfId="9" applyFont="1" applyFill="1" applyBorder="1" applyAlignment="1">
      <alignment horizontal="right" wrapText="1"/>
    </xf>
    <xf numFmtId="174" fontId="2" fillId="2" borderId="3" xfId="0" applyNumberFormat="1" applyFont="1" applyFill="1" applyBorder="1" applyAlignment="1" applyProtection="1">
      <alignment horizontal="right" wrapText="1"/>
      <protection locked="0"/>
    </xf>
    <xf numFmtId="174" fontId="9" fillId="2" borderId="3" xfId="0" applyNumberFormat="1" applyFont="1" applyFill="1" applyBorder="1" applyAlignment="1" applyProtection="1">
      <alignment horizontal="right" wrapText="1"/>
      <protection locked="0"/>
    </xf>
    <xf numFmtId="181" fontId="10" fillId="2" borderId="3" xfId="9" applyNumberFormat="1" applyFont="1" applyFill="1" applyBorder="1" applyAlignment="1">
      <alignment horizontal="right" wrapText="1"/>
    </xf>
    <xf numFmtId="173" fontId="2" fillId="2" borderId="3" xfId="0" quotePrefix="1" applyNumberFormat="1" applyFont="1" applyFill="1" applyBorder="1" applyAlignment="1" applyProtection="1">
      <alignment horizontal="right" wrapText="1"/>
      <protection locked="0"/>
    </xf>
    <xf numFmtId="173" fontId="9" fillId="2" borderId="3" xfId="0" quotePrefix="1" applyNumberFormat="1" applyFont="1" applyFill="1" applyBorder="1" applyAlignment="1" applyProtection="1">
      <alignment horizontal="right" wrapText="1"/>
      <protection locked="0"/>
    </xf>
    <xf numFmtId="0" fontId="9" fillId="2" borderId="6" xfId="11" applyFont="1" applyFill="1" applyBorder="1" applyAlignment="1">
      <alignment horizontal="left" wrapText="1"/>
    </xf>
    <xf numFmtId="0" fontId="9" fillId="2" borderId="6" xfId="9" applyFont="1" applyFill="1" applyBorder="1" applyAlignment="1">
      <alignment horizontal="right" wrapText="1"/>
    </xf>
    <xf numFmtId="181" fontId="10" fillId="2" borderId="6" xfId="9" applyNumberFormat="1" applyFont="1" applyFill="1" applyBorder="1" applyAlignment="1">
      <alignment horizontal="right" wrapText="1"/>
    </xf>
    <xf numFmtId="173" fontId="2" fillId="2" borderId="6" xfId="0" quotePrefix="1" applyNumberFormat="1" applyFont="1" applyFill="1" applyBorder="1" applyAlignment="1" applyProtection="1">
      <alignment horizontal="right" wrapText="1"/>
      <protection locked="0"/>
    </xf>
    <xf numFmtId="173" fontId="9" fillId="2" borderId="6" xfId="0" quotePrefix="1" applyNumberFormat="1" applyFont="1" applyFill="1" applyBorder="1" applyAlignment="1" applyProtection="1">
      <alignment horizontal="right" wrapText="1"/>
      <protection locked="0"/>
    </xf>
    <xf numFmtId="175" fontId="2" fillId="2" borderId="3" xfId="0" applyNumberFormat="1" applyFont="1" applyFill="1" applyBorder="1" applyAlignment="1">
      <alignment horizontal="right"/>
    </xf>
    <xf numFmtId="181" fontId="21" fillId="2" borderId="3" xfId="0" applyNumberFormat="1" applyFont="1" applyFill="1" applyBorder="1" applyAlignment="1">
      <alignment horizontal="right"/>
    </xf>
    <xf numFmtId="0" fontId="2" fillId="2" borderId="3" xfId="0" applyFont="1" applyFill="1" applyBorder="1"/>
    <xf numFmtId="0" fontId="9" fillId="2" borderId="3" xfId="13" quotePrefix="1" applyNumberFormat="1" applyFont="1" applyFill="1" applyBorder="1" applyAlignment="1">
      <alignment wrapText="1"/>
    </xf>
    <xf numFmtId="178" fontId="9" fillId="2" borderId="3" xfId="0" quotePrefix="1" applyNumberFormat="1" applyFont="1" applyFill="1" applyBorder="1" applyAlignment="1" applyProtection="1">
      <alignment horizontal="right"/>
      <protection locked="0"/>
    </xf>
    <xf numFmtId="178" fontId="2" fillId="2" borderId="3" xfId="0" applyNumberFormat="1" applyFont="1" applyFill="1" applyBorder="1"/>
    <xf numFmtId="0" fontId="21" fillId="2" borderId="3" xfId="0" applyFont="1" applyFill="1" applyBorder="1" applyAlignment="1" applyProtection="1">
      <alignment horizontal="left"/>
      <protection locked="0"/>
    </xf>
    <xf numFmtId="176" fontId="9" fillId="2" borderId="3" xfId="0" applyNumberFormat="1" applyFont="1" applyFill="1" applyBorder="1" applyProtection="1">
      <protection locked="0"/>
    </xf>
    <xf numFmtId="0" fontId="10" fillId="2" borderId="3" xfId="5" applyFont="1" applyFill="1" applyBorder="1" applyAlignment="1">
      <alignment horizontal="left" vertical="center" wrapText="1"/>
    </xf>
    <xf numFmtId="164" fontId="10" fillId="2" borderId="3" xfId="6" applyNumberFormat="1" applyFont="1" applyFill="1" applyBorder="1" applyAlignment="1">
      <alignment horizontal="right"/>
    </xf>
    <xf numFmtId="0" fontId="9" fillId="2" borderId="3" xfId="5" applyFont="1" applyFill="1" applyBorder="1" applyAlignment="1">
      <alignment horizontal="left" vertical="center"/>
    </xf>
    <xf numFmtId="0" fontId="21" fillId="2" borderId="3" xfId="0" applyFont="1" applyFill="1" applyBorder="1"/>
    <xf numFmtId="181" fontId="21" fillId="2" borderId="3" xfId="0" applyNumberFormat="1" applyFont="1" applyFill="1" applyBorder="1"/>
    <xf numFmtId="0" fontId="12" fillId="2" borderId="5" xfId="5" applyFont="1" applyFill="1" applyBorder="1" applyAlignment="1">
      <alignment horizontal="center" vertical="center" wrapText="1"/>
    </xf>
    <xf numFmtId="17" fontId="12" fillId="2" borderId="5" xfId="7" quotePrefix="1" applyNumberFormat="1" applyFont="1" applyFill="1" applyBorder="1" applyAlignment="1">
      <alignment horizontal="center" wrapText="1"/>
    </xf>
    <xf numFmtId="0" fontId="12" fillId="2" borderId="5" xfId="7" applyFont="1" applyFill="1" applyBorder="1" applyAlignment="1">
      <alignment horizontal="center" wrapText="1"/>
    </xf>
    <xf numFmtId="0" fontId="12" fillId="2" borderId="5" xfId="0" applyFont="1" applyFill="1" applyBorder="1" applyAlignment="1" applyProtection="1">
      <alignment horizontal="center"/>
      <protection locked="0"/>
    </xf>
    <xf numFmtId="0" fontId="12" fillId="2" borderId="5" xfId="0" applyFont="1" applyFill="1" applyBorder="1" applyAlignment="1" applyProtection="1">
      <alignment horizontal="center" wrapText="1"/>
      <protection locked="0"/>
    </xf>
    <xf numFmtId="0" fontId="12" fillId="2" borderId="6" xfId="5" applyFont="1" applyFill="1" applyBorder="1" applyAlignment="1">
      <alignment horizontal="center"/>
    </xf>
    <xf numFmtId="0" fontId="12" fillId="2" borderId="5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left" vertical="center" wrapText="1"/>
    </xf>
    <xf numFmtId="0" fontId="17" fillId="2" borderId="0" xfId="0" applyFont="1" applyFill="1" applyBorder="1" applyAlignment="1" applyProtection="1">
      <alignment horizontal="left" wrapText="1"/>
      <protection locked="0"/>
    </xf>
    <xf numFmtId="0" fontId="17" fillId="2" borderId="2" xfId="0" applyFont="1" applyFill="1" applyBorder="1" applyAlignment="1" applyProtection="1">
      <alignment horizontal="left" wrapText="1"/>
      <protection locked="0"/>
    </xf>
    <xf numFmtId="181" fontId="10" fillId="2" borderId="0" xfId="0" quotePrefix="1" applyNumberFormat="1" applyFont="1" applyFill="1" applyBorder="1" applyAlignment="1" applyProtection="1">
      <alignment horizontal="right"/>
      <protection locked="0"/>
    </xf>
    <xf numFmtId="174" fontId="10" fillId="2" borderId="0" xfId="0" quotePrefix="1" applyNumberFormat="1" applyFont="1" applyFill="1" applyBorder="1" applyAlignment="1" applyProtection="1">
      <alignment horizontal="right"/>
      <protection locked="0"/>
    </xf>
    <xf numFmtId="174" fontId="10" fillId="2" borderId="3" xfId="0" quotePrefix="1" applyNumberFormat="1" applyFont="1" applyFill="1" applyBorder="1" applyAlignment="1" applyProtection="1">
      <alignment horizontal="right"/>
      <protection locked="0"/>
    </xf>
    <xf numFmtId="174" fontId="10" fillId="2" borderId="2" xfId="0" quotePrefix="1" applyNumberFormat="1" applyFont="1" applyFill="1" applyBorder="1" applyAlignment="1" applyProtection="1">
      <alignment horizontal="right"/>
      <protection locked="0"/>
    </xf>
    <xf numFmtId="0" fontId="9" fillId="2" borderId="2" xfId="5" applyFont="1" applyFill="1" applyBorder="1" applyAlignment="1">
      <alignment horizontal="left" vertical="center"/>
    </xf>
    <xf numFmtId="0" fontId="12" fillId="2" borderId="2" xfId="0" applyFont="1" applyFill="1" applyBorder="1" applyAlignment="1" applyProtection="1">
      <alignment vertical="center"/>
      <protection locked="0"/>
    </xf>
    <xf numFmtId="0" fontId="12" fillId="2" borderId="3" xfId="0" applyFont="1" applyFill="1" applyBorder="1" applyAlignment="1" applyProtection="1">
      <alignment vertical="center"/>
      <protection locked="0"/>
    </xf>
    <xf numFmtId="175" fontId="12" fillId="2" borderId="3" xfId="0" applyNumberFormat="1" applyFont="1" applyFill="1" applyBorder="1" applyAlignment="1" applyProtection="1">
      <alignment vertical="center"/>
      <protection locked="0"/>
    </xf>
    <xf numFmtId="175" fontId="12" fillId="2" borderId="2" xfId="0" applyNumberFormat="1" applyFont="1" applyFill="1" applyBorder="1" applyAlignment="1" applyProtection="1">
      <alignment vertical="center"/>
      <protection locked="0"/>
    </xf>
    <xf numFmtId="0" fontId="12" fillId="2" borderId="3" xfId="0" quotePrefix="1" applyNumberFormat="1" applyFont="1" applyFill="1" applyBorder="1" applyAlignment="1" applyProtection="1">
      <alignment horizontal="right" vertical="center" wrapText="1"/>
      <protection locked="0"/>
    </xf>
    <xf numFmtId="0" fontId="12" fillId="2" borderId="2" xfId="0" quotePrefix="1" applyNumberFormat="1" applyFont="1" applyFill="1" applyBorder="1" applyAlignment="1" applyProtection="1">
      <alignment horizontal="right" vertical="center" wrapText="1"/>
      <protection locked="0"/>
    </xf>
    <xf numFmtId="186" fontId="10" fillId="2" borderId="0" xfId="6" applyNumberFormat="1" applyFont="1" applyFill="1" applyBorder="1" applyAlignment="1">
      <alignment horizontal="right"/>
    </xf>
    <xf numFmtId="186" fontId="2" fillId="2" borderId="0" xfId="2" applyNumberFormat="1" applyFont="1" applyFill="1" applyAlignment="1">
      <alignment horizontal="right"/>
    </xf>
    <xf numFmtId="186" fontId="2" fillId="2" borderId="0" xfId="2" applyNumberFormat="1" applyFont="1" applyFill="1" applyBorder="1" applyAlignment="1">
      <alignment horizontal="right"/>
    </xf>
    <xf numFmtId="186" fontId="10" fillId="2" borderId="3" xfId="6" applyNumberFormat="1" applyFont="1" applyFill="1" applyBorder="1" applyAlignment="1">
      <alignment horizontal="right"/>
    </xf>
    <xf numFmtId="186" fontId="2" fillId="2" borderId="3" xfId="2" applyNumberFormat="1" applyFont="1" applyFill="1" applyBorder="1" applyAlignment="1">
      <alignment horizontal="right"/>
    </xf>
    <xf numFmtId="165" fontId="10" fillId="2" borderId="0" xfId="8" applyNumberFormat="1" applyFont="1" applyFill="1" applyBorder="1" applyAlignment="1">
      <alignment horizontal="right" vertical="center"/>
    </xf>
    <xf numFmtId="165" fontId="9" fillId="2" borderId="0" xfId="8" applyNumberFormat="1" applyFont="1" applyFill="1" applyBorder="1" applyAlignment="1">
      <alignment horizontal="right" vertical="center"/>
    </xf>
    <xf numFmtId="165" fontId="10" fillId="2" borderId="3" xfId="8" applyNumberFormat="1" applyFont="1" applyFill="1" applyBorder="1" applyAlignment="1">
      <alignment horizontal="right" vertical="center"/>
    </xf>
    <xf numFmtId="165" fontId="9" fillId="2" borderId="3" xfId="8" applyNumberFormat="1" applyFont="1" applyFill="1" applyBorder="1" applyAlignment="1">
      <alignment horizontal="right" vertical="center"/>
    </xf>
    <xf numFmtId="177" fontId="9" fillId="2" borderId="3" xfId="0" quotePrefix="1" applyNumberFormat="1" applyFont="1" applyFill="1" applyBorder="1" applyAlignment="1" applyProtection="1">
      <alignment horizontal="right" wrapText="1"/>
      <protection locked="0"/>
    </xf>
  </cellXfs>
  <cellStyles count="14">
    <cellStyle name="?痃%S&amp;F?_x0008_?o_x0006__x0007__x0001__x0001_ 2" xfId="9"/>
    <cellStyle name="Comma" xfId="1" builtinId="3"/>
    <cellStyle name="Comma_K_FY Back halfTables_Dec13 USD_part2" xfId="6"/>
    <cellStyle name="Hyperlink" xfId="4" builtinId="8"/>
    <cellStyle name="Normal" xfId="0" builtinId="0"/>
    <cellStyle name="Normal 150" xfId="11"/>
    <cellStyle name="Normal 158" xfId="12"/>
    <cellStyle name="Normal 160" xfId="10"/>
    <cellStyle name="Normal 2" xfId="3"/>
    <cellStyle name="Normal 58" xfId="13"/>
    <cellStyle name="Normal_Tables back half draft" xfId="5"/>
    <cellStyle name="Normal_Tables back half draft 2" xfId="7"/>
    <cellStyle name="Percent" xfId="2" builtinId="5"/>
    <cellStyle name="Percent 2" xfId="8"/>
  </cellStyles>
  <dxfs count="142"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</dxfs>
  <tableStyles count="0" defaultTableStyle="TableStyleMedium2" defaultPivotStyle="PivotStyleLight16"/>
  <colors>
    <mruColors>
      <color rgb="FF009A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3333751</xdr:colOff>
      <xdr:row>12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333750" cy="2071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3086100</xdr:colOff>
      <xdr:row>12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33750" cy="2071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/Finance/Consol/2015/Q4%202015/Annual%20Report/4.%20Excel%20tables/Front%20half/AR_Dec2015_CFO%20report_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oup HO cash flow"/>
      <sheetName val="FX"/>
      <sheetName val="Capital summary"/>
      <sheetName val="Borrowings"/>
      <sheetName val="Insurance liabilities"/>
      <sheetName val="Intangible assets"/>
      <sheetName val="net investment income"/>
      <sheetName val="Gross and net yield"/>
      <sheetName val="Total investment and cash"/>
      <sheetName val="Investment analysis"/>
    </sheetNames>
    <sheetDataSet>
      <sheetData sheetId="0">
        <row r="7">
          <cell r="B7" t="str">
            <v>yes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XFC34"/>
  <sheetViews>
    <sheetView showGridLines="0" showRowColHeaders="0" topLeftCell="A16" workbookViewId="0">
      <selection activeCell="A19" sqref="A19"/>
    </sheetView>
  </sheetViews>
  <sheetFormatPr defaultColWidth="0" defaultRowHeight="12.75" customHeight="1" zeroHeight="1" x14ac:dyDescent="0.2"/>
  <cols>
    <col min="1" max="1" width="233.140625" style="1" customWidth="1"/>
    <col min="2" max="2" width="9.140625" style="1" customWidth="1"/>
    <col min="3" max="3" width="6.28515625" style="1" bestFit="1" customWidth="1"/>
    <col min="4" max="15" width="9.140625" style="1" customWidth="1"/>
    <col min="16" max="16383" width="9.140625" style="1" hidden="1"/>
    <col min="16384" max="16384" width="1.140625" style="1" customWidth="1"/>
  </cols>
  <sheetData>
    <row r="1" spans="1:9" x14ac:dyDescent="0.2"/>
    <row r="2" spans="1:9" x14ac:dyDescent="0.2">
      <c r="C2" s="2"/>
    </row>
    <row r="3" spans="1:9" x14ac:dyDescent="0.2"/>
    <row r="4" spans="1:9" x14ac:dyDescent="0.2"/>
    <row r="5" spans="1:9" x14ac:dyDescent="0.2"/>
    <row r="6" spans="1:9" x14ac:dyDescent="0.2"/>
    <row r="7" spans="1:9" x14ac:dyDescent="0.2"/>
    <row r="8" spans="1:9" x14ac:dyDescent="0.2"/>
    <row r="9" spans="1:9" x14ac:dyDescent="0.2"/>
    <row r="10" spans="1:9" x14ac:dyDescent="0.2"/>
    <row r="11" spans="1:9" x14ac:dyDescent="0.2"/>
    <row r="12" spans="1:9" x14ac:dyDescent="0.2"/>
    <row r="13" spans="1:9" x14ac:dyDescent="0.2"/>
    <row r="14" spans="1:9" ht="34.5" x14ac:dyDescent="0.2">
      <c r="A14" s="3" t="s">
        <v>0</v>
      </c>
    </row>
    <row r="15" spans="1:9" ht="59.25" x14ac:dyDescent="0.2">
      <c r="A15" s="4" t="s">
        <v>1</v>
      </c>
      <c r="F15" s="2"/>
      <c r="G15" s="2"/>
      <c r="H15" s="2"/>
      <c r="I15" s="2"/>
    </row>
    <row r="16" spans="1:9" ht="59.25" x14ac:dyDescent="0.2">
      <c r="A16" s="4" t="s">
        <v>2</v>
      </c>
      <c r="C16" s="2"/>
      <c r="F16" s="2"/>
      <c r="G16" s="2"/>
      <c r="H16" s="2"/>
      <c r="I16" s="2"/>
    </row>
    <row r="17" spans="1:9" ht="34.5" x14ac:dyDescent="0.2">
      <c r="A17" s="5" t="s">
        <v>3</v>
      </c>
      <c r="F17" s="2"/>
      <c r="G17" s="2"/>
      <c r="H17" s="2"/>
      <c r="I17" s="2"/>
    </row>
    <row r="18" spans="1:9" ht="34.5" x14ac:dyDescent="0.2">
      <c r="A18" s="6" t="s">
        <v>228</v>
      </c>
      <c r="B18" s="3"/>
      <c r="C18" s="3"/>
      <c r="F18" s="2"/>
      <c r="G18" s="2"/>
      <c r="H18" s="2"/>
      <c r="I18" s="2"/>
    </row>
    <row r="19" spans="1:9" x14ac:dyDescent="0.2"/>
    <row r="20" spans="1:9" x14ac:dyDescent="0.2">
      <c r="A20" s="11" t="s">
        <v>185</v>
      </c>
    </row>
    <row r="21" spans="1:9" ht="26.25" x14ac:dyDescent="0.25">
      <c r="A21" s="12" t="s">
        <v>186</v>
      </c>
    </row>
    <row r="22" spans="1:9" x14ac:dyDescent="0.2"/>
    <row r="23" spans="1:9" x14ac:dyDescent="0.2"/>
    <row r="24" spans="1:9" x14ac:dyDescent="0.2"/>
    <row r="25" spans="1:9" x14ac:dyDescent="0.2"/>
    <row r="26" spans="1:9" x14ac:dyDescent="0.2"/>
    <row r="27" spans="1:9" x14ac:dyDescent="0.2"/>
    <row r="28" spans="1:9" x14ac:dyDescent="0.2"/>
    <row r="29" spans="1:9" x14ac:dyDescent="0.2"/>
    <row r="30" spans="1:9" x14ac:dyDescent="0.2"/>
    <row r="31" spans="1:9" x14ac:dyDescent="0.2"/>
    <row r="32" spans="1:9" x14ac:dyDescent="0.2"/>
    <row r="33" x14ac:dyDescent="0.2"/>
    <row r="34" x14ac:dyDescent="0.2"/>
  </sheetData>
  <pageMargins left="0.7" right="0.7" top="0.75" bottom="0.75" header="0.3" footer="0.3"/>
  <pageSetup paperSize="47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9" zoomScaleNormal="100" workbookViewId="0">
      <selection activeCell="F39" sqref="F39"/>
    </sheetView>
  </sheetViews>
  <sheetFormatPr defaultRowHeight="15" x14ac:dyDescent="0.25"/>
  <cols>
    <col min="1" max="1" width="34.28515625" style="19" customWidth="1"/>
    <col min="2" max="2" width="9.140625" style="19"/>
    <col min="3" max="7" width="10.7109375" style="19" customWidth="1"/>
    <col min="8" max="16384" width="9.140625" style="19"/>
  </cols>
  <sheetData>
    <row r="1" spans="1:9" ht="20.25" x14ac:dyDescent="0.3">
      <c r="A1" s="18" t="s">
        <v>274</v>
      </c>
      <c r="I1" s="20" t="s">
        <v>5</v>
      </c>
    </row>
    <row r="2" spans="1:9" ht="15.75" thickBot="1" x14ac:dyDescent="0.3"/>
    <row r="3" spans="1:9" ht="16.5" customHeight="1" thickBot="1" x14ac:dyDescent="0.3">
      <c r="A3" s="151" t="s">
        <v>187</v>
      </c>
      <c r="B3" s="151"/>
      <c r="C3" s="232" t="s">
        <v>229</v>
      </c>
      <c r="D3" s="40" t="s">
        <v>188</v>
      </c>
      <c r="E3" s="40" t="s">
        <v>8</v>
      </c>
      <c r="F3" s="40" t="s">
        <v>9</v>
      </c>
      <c r="G3" s="40" t="s">
        <v>10</v>
      </c>
    </row>
    <row r="4" spans="1:9" x14ac:dyDescent="0.25">
      <c r="A4" s="128" t="s">
        <v>65</v>
      </c>
      <c r="B4" s="128" t="s">
        <v>16</v>
      </c>
      <c r="C4" s="330">
        <v>863</v>
      </c>
      <c r="D4" s="134">
        <v>867</v>
      </c>
      <c r="E4" s="134">
        <v>969</v>
      </c>
      <c r="F4" s="134">
        <v>1006</v>
      </c>
      <c r="G4" s="134">
        <v>1098</v>
      </c>
    </row>
    <row r="5" spans="1:9" x14ac:dyDescent="0.25">
      <c r="A5" s="31" t="s">
        <v>96</v>
      </c>
      <c r="B5" s="31" t="s">
        <v>16</v>
      </c>
      <c r="C5" s="331">
        <v>835</v>
      </c>
      <c r="D5" s="38">
        <v>840</v>
      </c>
      <c r="E5" s="38">
        <v>950</v>
      </c>
      <c r="F5" s="38">
        <v>986</v>
      </c>
      <c r="G5" s="38">
        <v>1060</v>
      </c>
    </row>
    <row r="6" spans="1:9" x14ac:dyDescent="0.25">
      <c r="A6" s="129" t="s">
        <v>66</v>
      </c>
      <c r="B6" s="130" t="s">
        <v>16</v>
      </c>
      <c r="C6" s="332">
        <v>715</v>
      </c>
      <c r="D6" s="135">
        <v>713</v>
      </c>
      <c r="E6" s="135">
        <v>837</v>
      </c>
      <c r="F6" s="135">
        <v>876</v>
      </c>
      <c r="G6" s="135">
        <v>902</v>
      </c>
    </row>
    <row r="7" spans="1:9" x14ac:dyDescent="0.25">
      <c r="A7" s="31" t="s">
        <v>164</v>
      </c>
      <c r="B7" s="31" t="s">
        <v>16</v>
      </c>
      <c r="C7" s="331">
        <v>461</v>
      </c>
      <c r="D7" s="38">
        <v>400</v>
      </c>
      <c r="E7" s="38">
        <v>490</v>
      </c>
      <c r="F7" s="38">
        <v>572</v>
      </c>
      <c r="G7" s="38">
        <v>519</v>
      </c>
    </row>
    <row r="8" spans="1:9" x14ac:dyDescent="0.25">
      <c r="A8" s="31" t="s">
        <v>67</v>
      </c>
      <c r="B8" s="31" t="s">
        <v>16</v>
      </c>
      <c r="C8" s="331">
        <v>186</v>
      </c>
      <c r="D8" s="38">
        <v>180</v>
      </c>
      <c r="E8" s="38">
        <v>206</v>
      </c>
      <c r="F8" s="38">
        <v>232</v>
      </c>
      <c r="G8" s="38">
        <v>240</v>
      </c>
    </row>
    <row r="9" spans="1:9" x14ac:dyDescent="0.25">
      <c r="A9" s="31" t="s">
        <v>165</v>
      </c>
      <c r="B9" s="31" t="s">
        <v>16</v>
      </c>
      <c r="C9" s="331">
        <v>162</v>
      </c>
      <c r="D9" s="38">
        <v>154</v>
      </c>
      <c r="E9" s="38">
        <v>171</v>
      </c>
      <c r="F9" s="38">
        <v>144</v>
      </c>
      <c r="G9" s="38">
        <v>161</v>
      </c>
    </row>
    <row r="10" spans="1:9" x14ac:dyDescent="0.25">
      <c r="A10" s="131" t="s">
        <v>69</v>
      </c>
      <c r="B10" s="131" t="s">
        <v>16</v>
      </c>
      <c r="C10" s="333">
        <v>-94</v>
      </c>
      <c r="D10" s="136">
        <v>-21</v>
      </c>
      <c r="E10" s="136">
        <v>-30</v>
      </c>
      <c r="F10" s="136">
        <v>-72</v>
      </c>
      <c r="G10" s="136">
        <v>-18</v>
      </c>
    </row>
    <row r="11" spans="1:9" x14ac:dyDescent="0.25">
      <c r="A11" s="31" t="s">
        <v>81</v>
      </c>
      <c r="B11" s="175" t="s">
        <v>12</v>
      </c>
      <c r="C11" s="334">
        <v>64.5</v>
      </c>
      <c r="D11" s="25">
        <v>56.100981767180926</v>
      </c>
      <c r="E11" s="25">
        <v>58.5</v>
      </c>
      <c r="F11" s="25">
        <v>65.3</v>
      </c>
      <c r="G11" s="25">
        <v>57.5</v>
      </c>
    </row>
    <row r="12" spans="1:9" x14ac:dyDescent="0.25">
      <c r="A12" s="31" t="s">
        <v>82</v>
      </c>
      <c r="B12" s="175" t="s">
        <v>12</v>
      </c>
      <c r="C12" s="334">
        <v>26</v>
      </c>
      <c r="D12" s="25">
        <v>25.245441795231415</v>
      </c>
      <c r="E12" s="25">
        <v>24.700000000000003</v>
      </c>
      <c r="F12" s="25">
        <v>26.5</v>
      </c>
      <c r="G12" s="25">
        <v>26.700000000000003</v>
      </c>
    </row>
    <row r="13" spans="1:9" x14ac:dyDescent="0.25">
      <c r="A13" s="32" t="s">
        <v>83</v>
      </c>
      <c r="B13" s="175" t="s">
        <v>12</v>
      </c>
      <c r="C13" s="334">
        <v>22.7</v>
      </c>
      <c r="D13" s="25">
        <v>21.598877980364655</v>
      </c>
      <c r="E13" s="25">
        <v>20.399999999999999</v>
      </c>
      <c r="F13" s="25">
        <v>16.399999999999999</v>
      </c>
      <c r="G13" s="25">
        <v>17.8</v>
      </c>
    </row>
    <row r="14" spans="1:9" x14ac:dyDescent="0.25">
      <c r="A14" s="33" t="s">
        <v>84</v>
      </c>
      <c r="B14" s="175" t="s">
        <v>12</v>
      </c>
      <c r="C14" s="335">
        <v>113.19999999999999</v>
      </c>
      <c r="D14" s="36">
        <v>102.94530154277699</v>
      </c>
      <c r="E14" s="36">
        <v>103.6</v>
      </c>
      <c r="F14" s="36">
        <v>108.2</v>
      </c>
      <c r="G14" s="36">
        <v>101.99556541019956</v>
      </c>
    </row>
    <row r="15" spans="1:9" x14ac:dyDescent="0.25">
      <c r="A15" s="33" t="s">
        <v>220</v>
      </c>
      <c r="B15" s="175" t="s">
        <v>12</v>
      </c>
      <c r="C15" s="335">
        <v>113.1</v>
      </c>
      <c r="D15" s="36">
        <v>102.94530154277699</v>
      </c>
      <c r="E15" s="36">
        <v>103.6</v>
      </c>
      <c r="F15" s="36">
        <v>108.2</v>
      </c>
      <c r="G15" s="36">
        <v>0</v>
      </c>
    </row>
    <row r="16" spans="1:9" ht="15.75" thickBot="1" x14ac:dyDescent="0.3">
      <c r="A16" s="198" t="s">
        <v>281</v>
      </c>
      <c r="B16" s="200" t="s">
        <v>12</v>
      </c>
      <c r="C16" s="336">
        <v>-6.9</v>
      </c>
      <c r="D16" s="201">
        <v>5.46984572230014</v>
      </c>
      <c r="E16" s="201">
        <v>2.7</v>
      </c>
      <c r="F16" s="140">
        <v>-0.5</v>
      </c>
      <c r="G16" s="140">
        <v>0.8</v>
      </c>
    </row>
    <row r="17" spans="1:7" x14ac:dyDescent="0.25">
      <c r="A17" s="107"/>
      <c r="B17" s="132"/>
      <c r="C17" s="133"/>
      <c r="D17" s="133"/>
      <c r="E17" s="133"/>
      <c r="F17" s="133"/>
      <c r="G17" s="133"/>
    </row>
    <row r="18" spans="1:7" x14ac:dyDescent="0.25">
      <c r="A18" s="423"/>
      <c r="B18" s="423"/>
      <c r="C18" s="423"/>
      <c r="D18" s="423"/>
      <c r="E18" s="423"/>
      <c r="F18" s="423"/>
      <c r="G18" s="423"/>
    </row>
    <row r="19" spans="1:7" x14ac:dyDescent="0.25">
      <c r="C19" s="141"/>
      <c r="D19" s="141"/>
      <c r="E19" s="141"/>
      <c r="F19" s="141"/>
      <c r="G19" s="141"/>
    </row>
    <row r="20" spans="1:7" x14ac:dyDescent="0.25">
      <c r="C20" s="141"/>
      <c r="D20" s="141"/>
      <c r="E20" s="141"/>
      <c r="F20" s="141"/>
      <c r="G20" s="141"/>
    </row>
    <row r="21" spans="1:7" ht="18" x14ac:dyDescent="0.25">
      <c r="A21" s="18" t="s">
        <v>275</v>
      </c>
    </row>
    <row r="22" spans="1:7" ht="15.75" thickBot="1" x14ac:dyDescent="0.3"/>
    <row r="23" spans="1:7" ht="16.5" customHeight="1" thickBot="1" x14ac:dyDescent="0.3">
      <c r="A23" s="151" t="s">
        <v>187</v>
      </c>
      <c r="B23" s="151"/>
      <c r="C23" s="232" t="s">
        <v>229</v>
      </c>
      <c r="D23" s="40" t="s">
        <v>188</v>
      </c>
    </row>
    <row r="24" spans="1:7" ht="15.75" thickBot="1" x14ac:dyDescent="0.3">
      <c r="A24" s="177" t="s">
        <v>297</v>
      </c>
      <c r="B24" s="178" t="s">
        <v>16</v>
      </c>
      <c r="C24" s="364">
        <v>-49</v>
      </c>
      <c r="D24" s="189">
        <v>39</v>
      </c>
    </row>
    <row r="25" spans="1:7" x14ac:dyDescent="0.25">
      <c r="A25" s="222"/>
      <c r="B25" s="223"/>
      <c r="C25" s="181"/>
      <c r="D25" s="181"/>
    </row>
    <row r="26" spans="1:7" x14ac:dyDescent="0.25">
      <c r="A26" s="222"/>
      <c r="B26" s="223"/>
      <c r="C26" s="181"/>
      <c r="D26" s="181"/>
    </row>
    <row r="27" spans="1:7" x14ac:dyDescent="0.25">
      <c r="A27" s="107"/>
    </row>
    <row r="28" spans="1:7" x14ac:dyDescent="0.25">
      <c r="A28" s="107"/>
    </row>
    <row r="29" spans="1:7" ht="18" x14ac:dyDescent="0.25">
      <c r="A29" s="18" t="s">
        <v>276</v>
      </c>
    </row>
    <row r="30" spans="1:7" ht="18" customHeight="1" thickBot="1" x14ac:dyDescent="0.3"/>
    <row r="31" spans="1:7" ht="18.75" customHeight="1" thickBot="1" x14ac:dyDescent="0.3">
      <c r="A31" s="151" t="s">
        <v>187</v>
      </c>
      <c r="B31" s="151"/>
      <c r="C31" s="232" t="s">
        <v>229</v>
      </c>
      <c r="D31" s="40" t="s">
        <v>188</v>
      </c>
    </row>
    <row r="32" spans="1:7" x14ac:dyDescent="0.25">
      <c r="A32" s="41" t="s">
        <v>44</v>
      </c>
      <c r="B32" s="23"/>
      <c r="C32" s="318">
        <v>0.4664779686431676</v>
      </c>
      <c r="D32" s="56">
        <v>0.45078046715069636</v>
      </c>
    </row>
    <row r="33" spans="1:4" x14ac:dyDescent="0.25">
      <c r="A33" s="41" t="s">
        <v>43</v>
      </c>
      <c r="B33" s="23"/>
      <c r="C33" s="318">
        <v>0.27278490316913362</v>
      </c>
      <c r="D33" s="202">
        <v>0.28847872050662532</v>
      </c>
    </row>
    <row r="34" spans="1:4" x14ac:dyDescent="0.25">
      <c r="A34" s="41" t="s">
        <v>51</v>
      </c>
      <c r="B34" s="23"/>
      <c r="C34" s="318">
        <v>8.0804162955312994E-2</v>
      </c>
      <c r="D34" s="56">
        <v>8.3961556388959246E-2</v>
      </c>
    </row>
    <row r="35" spans="1:4" x14ac:dyDescent="0.25">
      <c r="A35" s="41" t="s">
        <v>48</v>
      </c>
      <c r="B35" s="23"/>
      <c r="C35" s="318">
        <v>6.9100480724533578E-2</v>
      </c>
      <c r="D35" s="56">
        <v>5.8202328045083782E-2</v>
      </c>
    </row>
    <row r="36" spans="1:4" x14ac:dyDescent="0.25">
      <c r="A36" s="41" t="s">
        <v>46</v>
      </c>
      <c r="B36" s="23"/>
      <c r="C36" s="318">
        <v>5.7855347952120981E-2</v>
      </c>
      <c r="D36" s="56">
        <v>4.993666266242041E-2</v>
      </c>
    </row>
    <row r="37" spans="1:4" x14ac:dyDescent="0.25">
      <c r="A37" s="41" t="s">
        <v>174</v>
      </c>
      <c r="B37" s="23"/>
      <c r="C37" s="318">
        <v>2.9323041570563615E-2</v>
      </c>
      <c r="D37" s="56">
        <v>3.6067303709885937E-2</v>
      </c>
    </row>
    <row r="38" spans="1:4" x14ac:dyDescent="0.25">
      <c r="A38" s="41" t="s">
        <v>45</v>
      </c>
      <c r="B38" s="23"/>
      <c r="C38" s="318">
        <v>1.5560590466295503E-2</v>
      </c>
      <c r="D38" s="56">
        <v>2.2606753879100657E-2</v>
      </c>
    </row>
    <row r="39" spans="1:4" x14ac:dyDescent="0.25">
      <c r="A39" s="41" t="s">
        <v>50</v>
      </c>
      <c r="B39" s="23"/>
      <c r="C39" s="318">
        <v>5.5420946793322649E-3</v>
      </c>
      <c r="D39" s="56">
        <v>6.6917199068215289E-3</v>
      </c>
    </row>
    <row r="40" spans="1:4" x14ac:dyDescent="0.25">
      <c r="A40" s="41" t="s">
        <v>49</v>
      </c>
      <c r="B40" s="23"/>
      <c r="C40" s="318">
        <v>2.1197832379931396E-3</v>
      </c>
      <c r="D40" s="56">
        <v>2.2682551479184842E-3</v>
      </c>
    </row>
    <row r="41" spans="1:4" ht="15.75" thickBot="1" x14ac:dyDescent="0.3">
      <c r="A41" s="54" t="s">
        <v>52</v>
      </c>
      <c r="B41" s="55"/>
      <c r="C41" s="319">
        <v>0</v>
      </c>
      <c r="D41" s="57">
        <v>1E-3</v>
      </c>
    </row>
    <row r="42" spans="1:4" x14ac:dyDescent="0.25">
      <c r="A42" s="107"/>
    </row>
  </sheetData>
  <mergeCells count="1">
    <mergeCell ref="A18:G18"/>
  </mergeCells>
  <conditionalFormatting sqref="D35 B32:C35 B36:D41">
    <cfRule type="expression" dxfId="6" priority="2">
      <formula>Display="no"</formula>
    </cfRule>
  </conditionalFormatting>
  <conditionalFormatting sqref="D34">
    <cfRule type="expression" dxfId="5" priority="1">
      <formula>Display="no"</formula>
    </cfRule>
  </conditionalFormatting>
  <conditionalFormatting sqref="D32">
    <cfRule type="expression" dxfId="4" priority="3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8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6"/>
  <sheetViews>
    <sheetView zoomScaleNormal="100" zoomScaleSheetLayoutView="115" workbookViewId="0">
      <selection activeCell="G29" sqref="G29"/>
    </sheetView>
  </sheetViews>
  <sheetFormatPr defaultRowHeight="15" x14ac:dyDescent="0.25"/>
  <cols>
    <col min="1" max="1" width="36.85546875" style="19" customWidth="1"/>
    <col min="2" max="2" width="9.140625" style="19"/>
    <col min="3" max="8" width="10.7109375" style="19" customWidth="1"/>
    <col min="9" max="16384" width="9.140625" style="19"/>
  </cols>
  <sheetData>
    <row r="1" spans="1:9" ht="20.25" x14ac:dyDescent="0.3">
      <c r="A1" s="18" t="s">
        <v>175</v>
      </c>
      <c r="I1" s="20" t="s">
        <v>5</v>
      </c>
    </row>
    <row r="2" spans="1:9" ht="15.75" thickBot="1" x14ac:dyDescent="0.3"/>
    <row r="3" spans="1:9" ht="26.25" thickBot="1" x14ac:dyDescent="0.3">
      <c r="A3" s="151" t="s">
        <v>187</v>
      </c>
      <c r="B3" s="151"/>
      <c r="C3" s="40" t="s">
        <v>229</v>
      </c>
      <c r="D3" s="40" t="s">
        <v>268</v>
      </c>
      <c r="E3" s="40" t="s">
        <v>188</v>
      </c>
      <c r="F3" s="40" t="s">
        <v>221</v>
      </c>
      <c r="G3" s="40">
        <v>2015</v>
      </c>
      <c r="H3" s="40">
        <v>2014</v>
      </c>
      <c r="I3" s="40">
        <v>2013</v>
      </c>
    </row>
    <row r="4" spans="1:9" x14ac:dyDescent="0.25">
      <c r="A4" s="190" t="s">
        <v>65</v>
      </c>
      <c r="B4" s="190" t="s">
        <v>16</v>
      </c>
      <c r="C4" s="337">
        <v>1580</v>
      </c>
      <c r="D4" s="337">
        <v>1580</v>
      </c>
      <c r="E4" s="296">
        <v>1532</v>
      </c>
      <c r="F4" s="296">
        <v>1349</v>
      </c>
      <c r="G4" s="296">
        <v>1007</v>
      </c>
      <c r="H4" s="296">
        <v>642</v>
      </c>
      <c r="I4" s="296">
        <v>783</v>
      </c>
    </row>
    <row r="5" spans="1:9" x14ac:dyDescent="0.25">
      <c r="A5" s="191" t="s">
        <v>96</v>
      </c>
      <c r="B5" s="191" t="s">
        <v>16</v>
      </c>
      <c r="C5" s="338">
        <v>1614</v>
      </c>
      <c r="D5" s="338">
        <v>1614</v>
      </c>
      <c r="E5" s="298">
        <v>1429</v>
      </c>
      <c r="F5" s="298">
        <v>1246</v>
      </c>
      <c r="G5" s="298">
        <v>994</v>
      </c>
      <c r="H5" s="298">
        <v>764</v>
      </c>
      <c r="I5" s="298">
        <v>802</v>
      </c>
    </row>
    <row r="6" spans="1:9" x14ac:dyDescent="0.25">
      <c r="A6" s="192" t="s">
        <v>66</v>
      </c>
      <c r="B6" s="193" t="s">
        <v>16</v>
      </c>
      <c r="C6" s="339">
        <v>732</v>
      </c>
      <c r="D6" s="339">
        <v>847</v>
      </c>
      <c r="E6" s="300">
        <v>651</v>
      </c>
      <c r="F6" s="300">
        <v>468</v>
      </c>
      <c r="G6" s="300">
        <v>367</v>
      </c>
      <c r="H6" s="300">
        <v>525</v>
      </c>
      <c r="I6" s="300">
        <v>509</v>
      </c>
    </row>
    <row r="7" spans="1:9" x14ac:dyDescent="0.25">
      <c r="A7" s="191" t="s">
        <v>164</v>
      </c>
      <c r="B7" s="191" t="s">
        <v>16</v>
      </c>
      <c r="C7" s="338">
        <v>982</v>
      </c>
      <c r="D7" s="338">
        <v>1107</v>
      </c>
      <c r="E7" s="298">
        <v>453</v>
      </c>
      <c r="F7" s="298">
        <v>268</v>
      </c>
      <c r="G7" s="298">
        <v>297</v>
      </c>
      <c r="H7" s="298">
        <v>389</v>
      </c>
      <c r="I7" s="298">
        <v>400</v>
      </c>
    </row>
    <row r="8" spans="1:9" x14ac:dyDescent="0.25">
      <c r="A8" s="191" t="s">
        <v>67</v>
      </c>
      <c r="B8" s="191" t="s">
        <v>16</v>
      </c>
      <c r="C8" s="338">
        <v>74</v>
      </c>
      <c r="D8" s="338">
        <v>74</v>
      </c>
      <c r="E8" s="298">
        <v>50</v>
      </c>
      <c r="F8" s="298">
        <v>50</v>
      </c>
      <c r="G8" s="298">
        <v>17</v>
      </c>
      <c r="H8" s="298">
        <v>18</v>
      </c>
      <c r="I8" s="298">
        <v>21</v>
      </c>
    </row>
    <row r="9" spans="1:9" x14ac:dyDescent="0.25">
      <c r="A9" s="191" t="s">
        <v>165</v>
      </c>
      <c r="B9" s="191" t="s">
        <v>16</v>
      </c>
      <c r="C9" s="338">
        <v>16</v>
      </c>
      <c r="D9" s="338">
        <v>16</v>
      </c>
      <c r="E9" s="298">
        <v>13</v>
      </c>
      <c r="F9" s="298">
        <v>13</v>
      </c>
      <c r="G9" s="298">
        <v>13</v>
      </c>
      <c r="H9" s="298">
        <v>13</v>
      </c>
      <c r="I9" s="298">
        <v>8</v>
      </c>
    </row>
    <row r="10" spans="1:9" x14ac:dyDescent="0.25">
      <c r="A10" s="194" t="s">
        <v>69</v>
      </c>
      <c r="B10" s="194" t="s">
        <v>16</v>
      </c>
      <c r="C10" s="340">
        <v>-340</v>
      </c>
      <c r="D10" s="340">
        <v>-350</v>
      </c>
      <c r="E10" s="302">
        <v>135</v>
      </c>
      <c r="F10" s="302">
        <v>137</v>
      </c>
      <c r="G10" s="302">
        <v>40</v>
      </c>
      <c r="H10" s="302">
        <v>105.10000000000001</v>
      </c>
      <c r="I10" s="302">
        <v>80</v>
      </c>
    </row>
    <row r="11" spans="1:9" x14ac:dyDescent="0.25">
      <c r="A11" s="191" t="s">
        <v>81</v>
      </c>
      <c r="B11" s="195" t="s">
        <v>12</v>
      </c>
      <c r="C11" s="341">
        <v>134.19999999999999</v>
      </c>
      <c r="D11" s="341">
        <v>130.69999999999999</v>
      </c>
      <c r="E11" s="304">
        <v>69.633116362431124</v>
      </c>
      <c r="F11" s="304">
        <v>57.26495726495726</v>
      </c>
      <c r="G11" s="304">
        <v>80.900000000000006</v>
      </c>
      <c r="H11" s="304">
        <v>74.16</v>
      </c>
      <c r="I11" s="304">
        <v>78.599999999999994</v>
      </c>
    </row>
    <row r="12" spans="1:9" x14ac:dyDescent="0.25">
      <c r="A12" s="191" t="s">
        <v>82</v>
      </c>
      <c r="B12" s="195" t="s">
        <v>12</v>
      </c>
      <c r="C12" s="341">
        <v>10.1</v>
      </c>
      <c r="D12" s="341">
        <v>8.6999999999999993</v>
      </c>
      <c r="E12" s="25">
        <v>7.6902149379072391</v>
      </c>
      <c r="F12" s="304">
        <v>10.683760683760683</v>
      </c>
      <c r="G12" s="304">
        <v>4.5999999999999996</v>
      </c>
      <c r="H12" s="304">
        <v>3.3</v>
      </c>
      <c r="I12" s="304">
        <v>4.0999999999999996</v>
      </c>
    </row>
    <row r="13" spans="1:9" x14ac:dyDescent="0.25">
      <c r="A13" s="196" t="s">
        <v>83</v>
      </c>
      <c r="B13" s="195" t="s">
        <v>12</v>
      </c>
      <c r="C13" s="341">
        <v>2.2000000000000002</v>
      </c>
      <c r="D13" s="341">
        <v>1.9</v>
      </c>
      <c r="E13" s="25">
        <v>1.9673087349314282</v>
      </c>
      <c r="F13" s="304">
        <v>2.7777777777777777</v>
      </c>
      <c r="G13" s="304">
        <v>3.5</v>
      </c>
      <c r="H13" s="304">
        <v>2.4</v>
      </c>
      <c r="I13" s="304">
        <v>1.5</v>
      </c>
    </row>
    <row r="14" spans="1:9" x14ac:dyDescent="0.25">
      <c r="A14" s="197" t="s">
        <v>84</v>
      </c>
      <c r="B14" s="195" t="s">
        <v>12</v>
      </c>
      <c r="C14" s="341">
        <v>146.5</v>
      </c>
      <c r="D14" s="341">
        <v>141.30000000000001</v>
      </c>
      <c r="E14" s="36">
        <v>79.290640035269789</v>
      </c>
      <c r="F14" s="306">
        <v>70.726495726495727</v>
      </c>
      <c r="G14" s="306">
        <v>89</v>
      </c>
      <c r="H14" s="306">
        <v>79.86</v>
      </c>
      <c r="I14" s="306">
        <v>84.2</v>
      </c>
    </row>
    <row r="15" spans="1:9" x14ac:dyDescent="0.25">
      <c r="A15" s="203" t="s">
        <v>220</v>
      </c>
      <c r="B15" s="195" t="s">
        <v>12</v>
      </c>
      <c r="C15" s="341">
        <v>146.1</v>
      </c>
      <c r="D15" s="341">
        <v>140.94580873671785</v>
      </c>
      <c r="E15" s="36">
        <v>78.909370199692788</v>
      </c>
      <c r="F15" s="306">
        <v>70.23504273504274</v>
      </c>
      <c r="G15" s="308">
        <v>89.9</v>
      </c>
      <c r="H15" s="306">
        <v>75</v>
      </c>
      <c r="I15" s="306">
        <v>0</v>
      </c>
    </row>
    <row r="16" spans="1:9" ht="15.75" thickBot="1" x14ac:dyDescent="0.3">
      <c r="A16" s="198" t="s">
        <v>281</v>
      </c>
      <c r="B16" s="199" t="s">
        <v>12</v>
      </c>
      <c r="C16" s="342">
        <v>-42.8</v>
      </c>
      <c r="D16" s="342">
        <v>-38.1</v>
      </c>
      <c r="E16" s="139">
        <v>24.88479262672811</v>
      </c>
      <c r="F16" s="139">
        <v>35.042735042735039</v>
      </c>
      <c r="G16" s="310">
        <v>28.1</v>
      </c>
      <c r="H16" s="310">
        <v>27.7</v>
      </c>
      <c r="I16" s="310">
        <v>26.5</v>
      </c>
    </row>
    <row r="17" spans="1:8" x14ac:dyDescent="0.25">
      <c r="A17" s="142"/>
      <c r="B17" s="132"/>
      <c r="C17" s="133"/>
      <c r="D17" s="133"/>
      <c r="E17" s="133"/>
      <c r="F17" s="133"/>
      <c r="G17" s="133"/>
      <c r="H17" s="133"/>
    </row>
    <row r="18" spans="1:8" x14ac:dyDescent="0.25">
      <c r="A18" s="423"/>
      <c r="B18" s="423"/>
      <c r="C18" s="423"/>
      <c r="D18" s="423"/>
      <c r="E18" s="423"/>
      <c r="F18" s="423"/>
      <c r="G18" s="423"/>
      <c r="H18" s="423"/>
    </row>
    <row r="19" spans="1:8" x14ac:dyDescent="0.25">
      <c r="A19" s="124"/>
      <c r="B19" s="125"/>
      <c r="C19" s="65"/>
      <c r="D19" s="126"/>
      <c r="E19" s="126"/>
    </row>
    <row r="21" spans="1:8" ht="18" x14ac:dyDescent="0.25">
      <c r="A21" s="18" t="s">
        <v>176</v>
      </c>
    </row>
    <row r="22" spans="1:8" ht="15.75" thickBot="1" x14ac:dyDescent="0.3"/>
    <row r="23" spans="1:8" ht="15.75" thickBot="1" x14ac:dyDescent="0.3">
      <c r="A23" s="14" t="s">
        <v>187</v>
      </c>
      <c r="B23" s="14"/>
      <c r="C23" s="15">
        <v>2017</v>
      </c>
      <c r="D23" s="15">
        <v>2016</v>
      </c>
    </row>
    <row r="24" spans="1:8" ht="15.75" thickBot="1" x14ac:dyDescent="0.3">
      <c r="A24" s="177" t="s">
        <v>297</v>
      </c>
      <c r="B24" s="127" t="s">
        <v>16</v>
      </c>
      <c r="C24" s="343">
        <v>-323</v>
      </c>
      <c r="D24" s="138">
        <v>164</v>
      </c>
    </row>
    <row r="25" spans="1:8" x14ac:dyDescent="0.25">
      <c r="A25" s="142"/>
    </row>
    <row r="26" spans="1:8" x14ac:dyDescent="0.25">
      <c r="A26" s="107"/>
    </row>
  </sheetData>
  <mergeCells count="1">
    <mergeCell ref="A18:H18"/>
  </mergeCells>
  <conditionalFormatting sqref="C19">
    <cfRule type="expression" dxfId="3" priority="3">
      <formula>Display="no"</formula>
    </cfRule>
    <cfRule type="expression" dxfId="2" priority="4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79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5:B63"/>
  <sheetViews>
    <sheetView showGridLines="0" showRowColHeaders="0" zoomScaleNormal="100" workbookViewId="0">
      <pane ySplit="15" topLeftCell="A46" activePane="bottomLeft" state="frozen"/>
      <selection pane="bottomLeft" activeCell="B58" sqref="B58"/>
    </sheetView>
  </sheetViews>
  <sheetFormatPr defaultRowHeight="12.75" x14ac:dyDescent="0.2"/>
  <cols>
    <col min="1" max="1" width="3.7109375" style="1" customWidth="1"/>
    <col min="2" max="2" width="228.5703125" style="1" customWidth="1"/>
    <col min="3" max="3" width="10.42578125" style="1" customWidth="1"/>
    <col min="4" max="4" width="14.85546875" style="1" customWidth="1"/>
    <col min="5" max="16384" width="9.140625" style="1"/>
  </cols>
  <sheetData>
    <row r="15" spans="2:2" ht="15.75" x14ac:dyDescent="0.25">
      <c r="B15" s="8" t="s">
        <v>4</v>
      </c>
    </row>
    <row r="16" spans="2:2" ht="15.75" x14ac:dyDescent="0.25">
      <c r="B16" s="8" t="s">
        <v>6</v>
      </c>
    </row>
    <row r="17" spans="1:2" ht="15.75" x14ac:dyDescent="0.25">
      <c r="B17" s="8" t="s">
        <v>11</v>
      </c>
    </row>
    <row r="18" spans="1:2" ht="15.75" x14ac:dyDescent="0.25">
      <c r="B18" s="8" t="s">
        <v>14</v>
      </c>
    </row>
    <row r="19" spans="1:2" ht="15.75" x14ac:dyDescent="0.25">
      <c r="B19" s="8" t="s">
        <v>15</v>
      </c>
    </row>
    <row r="20" spans="1:2" ht="15.75" x14ac:dyDescent="0.25">
      <c r="A20" s="7"/>
      <c r="B20" s="8" t="s">
        <v>17</v>
      </c>
    </row>
    <row r="21" spans="1:2" ht="15.75" x14ac:dyDescent="0.25">
      <c r="A21" s="7"/>
      <c r="B21" s="8" t="s">
        <v>19</v>
      </c>
    </row>
    <row r="22" spans="1:2" ht="15.75" x14ac:dyDescent="0.25">
      <c r="A22" s="7"/>
      <c r="B22" s="8" t="s">
        <v>20</v>
      </c>
    </row>
    <row r="23" spans="1:2" ht="15.75" x14ac:dyDescent="0.25">
      <c r="B23" s="8" t="s">
        <v>223</v>
      </c>
    </row>
    <row r="24" spans="1:2" ht="15.75" x14ac:dyDescent="0.25">
      <c r="B24" s="8" t="s">
        <v>34</v>
      </c>
    </row>
    <row r="25" spans="1:2" ht="15.75" x14ac:dyDescent="0.25">
      <c r="B25" s="8" t="s">
        <v>37</v>
      </c>
    </row>
    <row r="26" spans="1:2" ht="15.75" x14ac:dyDescent="0.25">
      <c r="B26" s="8" t="s">
        <v>40</v>
      </c>
    </row>
    <row r="27" spans="1:2" ht="15.75" x14ac:dyDescent="0.25">
      <c r="B27" s="8" t="s">
        <v>42</v>
      </c>
    </row>
    <row r="28" spans="1:2" ht="15.75" x14ac:dyDescent="0.25">
      <c r="B28" s="8" t="s">
        <v>227</v>
      </c>
    </row>
    <row r="29" spans="1:2" ht="15.75" x14ac:dyDescent="0.25">
      <c r="B29" s="8" t="s">
        <v>53</v>
      </c>
    </row>
    <row r="30" spans="1:2" ht="15.75" x14ac:dyDescent="0.25">
      <c r="B30" s="8" t="s">
        <v>60</v>
      </c>
    </row>
    <row r="31" spans="1:2" ht="15.75" x14ac:dyDescent="0.25">
      <c r="B31" s="8" t="s">
        <v>64</v>
      </c>
    </row>
    <row r="32" spans="1:2" ht="15.75" x14ac:dyDescent="0.25">
      <c r="B32" s="8" t="s">
        <v>74</v>
      </c>
    </row>
    <row r="33" spans="2:2" ht="15.75" x14ac:dyDescent="0.25">
      <c r="B33" s="8" t="s">
        <v>79</v>
      </c>
    </row>
    <row r="34" spans="2:2" ht="15.75" x14ac:dyDescent="0.25">
      <c r="B34" s="8" t="s">
        <v>85</v>
      </c>
    </row>
    <row r="35" spans="2:2" ht="15.75" x14ac:dyDescent="0.25">
      <c r="B35" s="8" t="s">
        <v>95</v>
      </c>
    </row>
    <row r="36" spans="2:2" ht="15.75" x14ac:dyDescent="0.25">
      <c r="B36" s="8" t="s">
        <v>99</v>
      </c>
    </row>
    <row r="37" spans="2:2" ht="15.75" x14ac:dyDescent="0.25">
      <c r="B37" s="8" t="s">
        <v>105</v>
      </c>
    </row>
    <row r="38" spans="2:2" ht="15.75" x14ac:dyDescent="0.25">
      <c r="B38" s="8" t="s">
        <v>109</v>
      </c>
    </row>
    <row r="39" spans="2:2" ht="15.75" x14ac:dyDescent="0.25">
      <c r="B39" s="8" t="s">
        <v>116</v>
      </c>
    </row>
    <row r="40" spans="2:2" ht="15.75" x14ac:dyDescent="0.25">
      <c r="B40" s="8" t="s">
        <v>120</v>
      </c>
    </row>
    <row r="41" spans="2:2" ht="15.75" x14ac:dyDescent="0.25">
      <c r="B41" s="8" t="s">
        <v>124</v>
      </c>
    </row>
    <row r="42" spans="2:2" ht="15.75" x14ac:dyDescent="0.25">
      <c r="B42" s="8" t="s">
        <v>130</v>
      </c>
    </row>
    <row r="43" spans="2:2" ht="15.75" x14ac:dyDescent="0.25">
      <c r="B43" s="8" t="s">
        <v>140</v>
      </c>
    </row>
    <row r="44" spans="2:2" ht="15.75" x14ac:dyDescent="0.25">
      <c r="B44" s="8" t="s">
        <v>97</v>
      </c>
    </row>
    <row r="45" spans="2:2" ht="15.75" x14ac:dyDescent="0.25">
      <c r="B45" s="8" t="s">
        <v>150</v>
      </c>
    </row>
    <row r="46" spans="2:2" ht="15.75" x14ac:dyDescent="0.25">
      <c r="B46" s="8" t="s">
        <v>156</v>
      </c>
    </row>
    <row r="47" spans="2:2" ht="15.75" x14ac:dyDescent="0.25">
      <c r="B47" s="8" t="s">
        <v>163</v>
      </c>
    </row>
    <row r="48" spans="2:2" ht="15.75" x14ac:dyDescent="0.25">
      <c r="B48" s="8" t="s">
        <v>166</v>
      </c>
    </row>
    <row r="49" spans="2:2" ht="15.75" x14ac:dyDescent="0.25">
      <c r="B49" s="8" t="s">
        <v>167</v>
      </c>
    </row>
    <row r="50" spans="2:2" ht="15.75" x14ac:dyDescent="0.25">
      <c r="B50" s="8" t="s">
        <v>168</v>
      </c>
    </row>
    <row r="51" spans="2:2" ht="15.75" x14ac:dyDescent="0.25">
      <c r="B51" s="8" t="s">
        <v>169</v>
      </c>
    </row>
    <row r="52" spans="2:2" ht="15.75" x14ac:dyDescent="0.25">
      <c r="B52" s="8" t="s">
        <v>170</v>
      </c>
    </row>
    <row r="53" spans="2:2" ht="15.75" x14ac:dyDescent="0.25">
      <c r="B53" s="8" t="s">
        <v>171</v>
      </c>
    </row>
    <row r="54" spans="2:2" ht="15.75" x14ac:dyDescent="0.25">
      <c r="B54" s="8" t="s">
        <v>172</v>
      </c>
    </row>
    <row r="55" spans="2:2" ht="15.75" x14ac:dyDescent="0.25">
      <c r="B55" s="8" t="s">
        <v>173</v>
      </c>
    </row>
    <row r="56" spans="2:2" ht="15.75" x14ac:dyDescent="0.25">
      <c r="B56" s="8" t="s">
        <v>277</v>
      </c>
    </row>
    <row r="57" spans="2:2" ht="15.75" x14ac:dyDescent="0.25">
      <c r="B57" s="8" t="s">
        <v>272</v>
      </c>
    </row>
    <row r="58" spans="2:2" ht="15.75" x14ac:dyDescent="0.25">
      <c r="B58" s="8" t="s">
        <v>273</v>
      </c>
    </row>
    <row r="59" spans="2:2" ht="15.75" x14ac:dyDescent="0.25">
      <c r="B59" s="8" t="s">
        <v>274</v>
      </c>
    </row>
    <row r="60" spans="2:2" ht="15.75" x14ac:dyDescent="0.25">
      <c r="B60" s="8" t="s">
        <v>275</v>
      </c>
    </row>
    <row r="61" spans="2:2" ht="15.75" x14ac:dyDescent="0.25">
      <c r="B61" s="8" t="s">
        <v>276</v>
      </c>
    </row>
    <row r="62" spans="2:2" ht="15.75" x14ac:dyDescent="0.25">
      <c r="B62" s="8" t="s">
        <v>175</v>
      </c>
    </row>
    <row r="63" spans="2:2" ht="15.75" x14ac:dyDescent="0.25">
      <c r="B63" s="8" t="s">
        <v>176</v>
      </c>
    </row>
  </sheetData>
  <hyperlinks>
    <hyperlink ref="B16" location="'2016 snapshot - performance'!A1" display="Earnings per share (EPS)"/>
    <hyperlink ref="B17" location="'2016 snapshot - performance'!A8" display="Return on average shareholders' funds"/>
    <hyperlink ref="B18" location="'2016 snapshot - performance'!A14" display="Combined operating ratio (COR)"/>
    <hyperlink ref="B19" location="'2016 snapshot - performance'!A22" display="Insurance profit and underwriting result"/>
    <hyperlink ref="B21" location="'2016 snapshot - performance'!A35" display="Dividend per share and dividend payout"/>
    <hyperlink ref="B22" location="'2016 snapshot - profile'!A1" display="Net earned premium by type"/>
    <hyperlink ref="B23" location="'2016 snapshot - profile'!A9" display="Investments and cash at 30 December"/>
    <hyperlink ref="B24" location="'2016 snapshot - profile'!A26" display="Net profit after income tax by division"/>
    <hyperlink ref="B25" location="'2016 snapshot - profile'!A39" display="Gross written premium and net earned premium"/>
    <hyperlink ref="B26" location="'2016 snapshot - profile'!A47" display="Divisional analysis of net earned premium"/>
    <hyperlink ref="B27" location="'2016 snapshot - profile'!A58" display="Gross earned premium by class of business"/>
    <hyperlink ref="B29" location="'CFO report'!A15" display="Analysis of net claims ratio"/>
    <hyperlink ref="B30" location="'CFO report'!A32" display="Analysis of attritional claims ratio"/>
    <hyperlink ref="B31" location="'CFO report'!A43" display="Summary income statement"/>
    <hyperlink ref="B32" location="'CFO report'!A70" display="Cash profit"/>
    <hyperlink ref="B33" location="'CFO report'!A87" display="Key ratios - Group"/>
    <hyperlink ref="B34" location="'CFO report'!A100" display="Contributions by region"/>
    <hyperlink ref="B35" location="'CFO report'!A119" display="Impact of foreign exchange rate movements"/>
    <hyperlink ref="B36" location="'CFO report'!A135" display="Capital summary"/>
    <hyperlink ref="B37" location="'CFO report'!A146" display="Regulatory capital"/>
    <hyperlink ref="B38" location="'CFO report'!A155" display="Key financial strength ratios"/>
    <hyperlink ref="B39" location="'CFO report'!A166" display="Borrowings maturity"/>
    <hyperlink ref="B40" location="'CFO report'!A175" display="Borrowings profile"/>
    <hyperlink ref="B41" location="'CFO report'!A184" display="Insurance liabilities"/>
    <hyperlink ref="B42" location="'CFO report'!A198" display="Total net investment income"/>
    <hyperlink ref="B43" location="'CFO report'!A214" display="Gross and net yield"/>
    <hyperlink ref="B44" location="'CFO report'!A224" display="Total investments and cash"/>
    <hyperlink ref="B45" location="'CFO report'!A246" display="Interest bearing financial assets - security grading"/>
    <hyperlink ref="B46" location="'CFO report'!A257" display="Currency mix"/>
    <hyperlink ref="B47" location="'North American Operations BR'!A1" display="NA - Underwriting result"/>
    <hyperlink ref="B48" location="'North American Operations BR'!A21" display="NA - Insurance profit"/>
    <hyperlink ref="B49" location="'North American Operations BR'!A29" display="NA - Gross earned premium by class of business"/>
    <hyperlink ref="B50" location="'European Operations BR'!A1" display="EO - Underwriting result"/>
    <hyperlink ref="B51" location="'European Operations BR'!A21" display="EO - Insurance profit"/>
    <hyperlink ref="B52" location="'European Operations BR'!A29" display="EO - Gross earned premium by class of business"/>
    <hyperlink ref="B53" location="'Australian &amp; NZ Operations BR'!A1" display="ANZ - Underwriting result"/>
    <hyperlink ref="B54" location="'Australian &amp; NZ Operations BR'!A21" display="ANZ - Insurance profit"/>
    <hyperlink ref="B55" location="'Australian &amp; NZ Operations BR'!A29" display="ANZ - Gross earned premium by class of business"/>
    <hyperlink ref="B59" location="'Latin America BR'!A1" display="LA - Underwriting result "/>
    <hyperlink ref="B60" location="'Latin America BR'!A9" display="LA - Insurance profit"/>
    <hyperlink ref="B61" location="'Latin America BR'!A29" display="LA - Gross earned premium by class of business"/>
    <hyperlink ref="B62" location="'Equator Re BR'!A1" display="EQRe - Underwriting result"/>
    <hyperlink ref="B63" location="'Equator Re BR'!A21" display="EQRe - Insurance profit"/>
    <hyperlink ref="B28" location="'CFO report'!A1" display="Analysis of net claims ratio"/>
    <hyperlink ref="B20" location="'2016 snapshot - performance'!A29" display="Net profit after income tax"/>
    <hyperlink ref="B56" location="'Asia Pacific BR'!A1" display="AP - Underwriting result"/>
    <hyperlink ref="B57" location="'Asia Pacific BR'!A21" display="AP - Insurance profit"/>
    <hyperlink ref="B58" location="'Asia Pacific BR'!A29" display="AP - Gross earned premium by class of business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41"/>
  <sheetViews>
    <sheetView topLeftCell="A34" zoomScaleNormal="100" workbookViewId="0">
      <selection activeCell="A27" sqref="A27"/>
    </sheetView>
  </sheetViews>
  <sheetFormatPr defaultRowHeight="15" x14ac:dyDescent="0.25"/>
  <cols>
    <col min="1" max="1" width="33.7109375" style="19" customWidth="1"/>
    <col min="2" max="3" width="11.7109375" style="29" customWidth="1"/>
    <col min="4" max="7" width="11.7109375" style="19" customWidth="1"/>
    <col min="8" max="16384" width="9.140625" style="19"/>
  </cols>
  <sheetData>
    <row r="1" spans="1:10" ht="20.25" x14ac:dyDescent="0.3">
      <c r="A1" s="18" t="s">
        <v>6</v>
      </c>
      <c r="B1" s="26"/>
      <c r="C1" s="26"/>
      <c r="J1" s="20" t="s">
        <v>5</v>
      </c>
    </row>
    <row r="2" spans="1:10" ht="15.75" thickBot="1" x14ac:dyDescent="0.3">
      <c r="A2" s="24"/>
      <c r="B2" s="27"/>
      <c r="C2" s="27"/>
      <c r="D2" s="24"/>
      <c r="E2" s="24"/>
      <c r="F2" s="24"/>
    </row>
    <row r="3" spans="1:10" s="76" customFormat="1" ht="13.5" thickBot="1" x14ac:dyDescent="0.25">
      <c r="A3" s="143" t="s">
        <v>187</v>
      </c>
      <c r="B3" s="144"/>
      <c r="C3" s="230" t="s">
        <v>229</v>
      </c>
      <c r="D3" s="40" t="s">
        <v>188</v>
      </c>
      <c r="E3" s="40">
        <v>2015</v>
      </c>
      <c r="F3" s="40">
        <v>2014</v>
      </c>
      <c r="G3" s="40">
        <v>2013</v>
      </c>
    </row>
    <row r="4" spans="1:10" s="76" customFormat="1" ht="12.75" x14ac:dyDescent="0.2">
      <c r="A4" s="16" t="s">
        <v>230</v>
      </c>
      <c r="B4" s="28" t="s">
        <v>7</v>
      </c>
      <c r="C4" s="334">
        <v>-91.5</v>
      </c>
      <c r="D4" s="25">
        <v>61.6</v>
      </c>
      <c r="E4" s="25">
        <v>50.3</v>
      </c>
      <c r="F4" s="25">
        <v>57.4</v>
      </c>
      <c r="G4" s="25">
        <v>-22.8</v>
      </c>
    </row>
    <row r="5" spans="1:10" s="76" customFormat="1" ht="13.5" thickBot="1" x14ac:dyDescent="0.25">
      <c r="A5" s="382" t="s">
        <v>231</v>
      </c>
      <c r="B5" s="383" t="s">
        <v>7</v>
      </c>
      <c r="C5" s="384">
        <v>-91.5</v>
      </c>
      <c r="D5" s="137">
        <v>60.8</v>
      </c>
      <c r="E5" s="137">
        <v>49.8</v>
      </c>
      <c r="F5" s="137">
        <v>55.8</v>
      </c>
      <c r="G5" s="137">
        <v>-22.8</v>
      </c>
    </row>
    <row r="6" spans="1:10" x14ac:dyDescent="0.25">
      <c r="A6" s="16"/>
      <c r="B6" s="28"/>
      <c r="C6" s="334"/>
      <c r="D6" s="25"/>
      <c r="E6" s="25"/>
      <c r="F6" s="25"/>
      <c r="G6" s="25"/>
    </row>
    <row r="7" spans="1:10" x14ac:dyDescent="0.25">
      <c r="A7" s="24"/>
      <c r="B7" s="27"/>
      <c r="C7" s="27"/>
      <c r="D7" s="24"/>
      <c r="E7" s="24"/>
      <c r="F7" s="24"/>
    </row>
    <row r="8" spans="1:10" ht="18" x14ac:dyDescent="0.25">
      <c r="A8" s="18" t="s">
        <v>11</v>
      </c>
      <c r="B8" s="26"/>
      <c r="C8" s="26"/>
    </row>
    <row r="9" spans="1:10" ht="15.75" thickBot="1" x14ac:dyDescent="0.3">
      <c r="A9" s="24"/>
      <c r="B9" s="27"/>
      <c r="C9" s="27"/>
      <c r="D9" s="24"/>
      <c r="E9" s="24"/>
      <c r="F9" s="24"/>
    </row>
    <row r="10" spans="1:10" s="76" customFormat="1" ht="13.5" thickBot="1" x14ac:dyDescent="0.25">
      <c r="A10" s="143" t="s">
        <v>187</v>
      </c>
      <c r="B10" s="144"/>
      <c r="C10" s="230" t="s">
        <v>229</v>
      </c>
      <c r="D10" s="40" t="s">
        <v>188</v>
      </c>
      <c r="E10" s="40">
        <v>2015</v>
      </c>
      <c r="F10" s="40">
        <v>2014</v>
      </c>
      <c r="G10" s="40">
        <v>2013</v>
      </c>
    </row>
    <row r="11" spans="1:10" s="76" customFormat="1" ht="13.5" thickBot="1" x14ac:dyDescent="0.25">
      <c r="A11" s="385" t="s">
        <v>13</v>
      </c>
      <c r="B11" s="386" t="s">
        <v>12</v>
      </c>
      <c r="C11" s="387">
        <v>-13</v>
      </c>
      <c r="D11" s="388">
        <v>8.1</v>
      </c>
      <c r="E11" s="388">
        <v>6.4</v>
      </c>
      <c r="F11" s="388">
        <v>6.9</v>
      </c>
      <c r="G11" s="388">
        <v>-2.2999999999999998</v>
      </c>
    </row>
    <row r="12" spans="1:10" x14ac:dyDescent="0.25">
      <c r="A12" s="16"/>
      <c r="B12" s="28"/>
      <c r="C12" s="344"/>
      <c r="D12" s="25"/>
      <c r="E12" s="25"/>
      <c r="F12" s="25"/>
      <c r="G12" s="25"/>
    </row>
    <row r="14" spans="1:10" ht="18" x14ac:dyDescent="0.25">
      <c r="A14" s="18" t="s">
        <v>14</v>
      </c>
      <c r="B14" s="26"/>
      <c r="C14" s="26"/>
    </row>
    <row r="15" spans="1:10" ht="17.25" customHeight="1" thickBot="1" x14ac:dyDescent="0.3">
      <c r="A15" s="18"/>
      <c r="B15" s="26"/>
      <c r="C15" s="26"/>
    </row>
    <row r="16" spans="1:10" s="76" customFormat="1" ht="13.5" thickBot="1" x14ac:dyDescent="0.25">
      <c r="A16" s="143" t="s">
        <v>187</v>
      </c>
      <c r="B16" s="144"/>
      <c r="C16" s="230" t="s">
        <v>229</v>
      </c>
      <c r="D16" s="40" t="s">
        <v>188</v>
      </c>
      <c r="E16" s="40">
        <v>2015</v>
      </c>
      <c r="F16" s="40">
        <v>2014</v>
      </c>
      <c r="G16" s="40">
        <v>2013</v>
      </c>
    </row>
    <row r="17" spans="1:7" s="76" customFormat="1" ht="12.75" x14ac:dyDescent="0.2">
      <c r="A17" s="31" t="s">
        <v>81</v>
      </c>
      <c r="B17" s="35" t="s">
        <v>12</v>
      </c>
      <c r="C17" s="345">
        <v>70.900000000000006</v>
      </c>
      <c r="D17" s="17">
        <v>58.214350262063988</v>
      </c>
      <c r="E17" s="25">
        <v>60.370310216014289</v>
      </c>
      <c r="F17" s="25">
        <v>63.192274921897187</v>
      </c>
      <c r="G17" s="25">
        <v>64.503767212262929</v>
      </c>
    </row>
    <row r="18" spans="1:7" s="76" customFormat="1" ht="12.75" customHeight="1" x14ac:dyDescent="0.2">
      <c r="A18" s="34" t="s">
        <v>189</v>
      </c>
      <c r="B18" s="35" t="s">
        <v>12</v>
      </c>
      <c r="C18" s="345">
        <v>33.9</v>
      </c>
      <c r="D18" s="17">
        <v>35.75</v>
      </c>
      <c r="E18" s="17">
        <v>34.467451681013486</v>
      </c>
      <c r="F18" s="17">
        <v>32.923885259869358</v>
      </c>
      <c r="G18" s="17">
        <v>33.281371784879184</v>
      </c>
    </row>
    <row r="19" spans="1:7" s="76" customFormat="1" ht="13.5" thickBot="1" x14ac:dyDescent="0.25">
      <c r="A19" s="389" t="s">
        <v>84</v>
      </c>
      <c r="B19" s="390" t="s">
        <v>12</v>
      </c>
      <c r="C19" s="391">
        <v>104.8</v>
      </c>
      <c r="D19" s="392">
        <v>93.963491776613054</v>
      </c>
      <c r="E19" s="393">
        <v>94.9</v>
      </c>
      <c r="F19" s="392">
        <v>96.116160181766546</v>
      </c>
      <c r="G19" s="392">
        <v>97.785138997142113</v>
      </c>
    </row>
    <row r="20" spans="1:7" ht="18" x14ac:dyDescent="0.25">
      <c r="A20" s="18"/>
      <c r="B20" s="26"/>
      <c r="C20" s="26"/>
    </row>
    <row r="22" spans="1:7" ht="18" x14ac:dyDescent="0.25">
      <c r="A22" s="18" t="s">
        <v>278</v>
      </c>
      <c r="B22" s="26"/>
      <c r="C22" s="26"/>
    </row>
    <row r="23" spans="1:7" ht="18.75" thickBot="1" x14ac:dyDescent="0.3">
      <c r="A23" s="18"/>
      <c r="B23" s="26"/>
      <c r="C23" s="26"/>
    </row>
    <row r="24" spans="1:7" s="76" customFormat="1" ht="13.5" thickBot="1" x14ac:dyDescent="0.25">
      <c r="A24" s="143" t="s">
        <v>187</v>
      </c>
      <c r="B24" s="144"/>
      <c r="C24" s="230" t="s">
        <v>229</v>
      </c>
      <c r="D24" s="40" t="s">
        <v>188</v>
      </c>
      <c r="E24" s="40">
        <v>2015</v>
      </c>
      <c r="F24" s="40">
        <v>2014</v>
      </c>
      <c r="G24" s="40">
        <v>2013</v>
      </c>
    </row>
    <row r="25" spans="1:7" s="76" customFormat="1" ht="12.75" x14ac:dyDescent="0.2">
      <c r="A25" s="33" t="s">
        <v>69</v>
      </c>
      <c r="B25" s="35" t="s">
        <v>194</v>
      </c>
      <c r="C25" s="346">
        <v>-573</v>
      </c>
      <c r="D25" s="37">
        <v>668</v>
      </c>
      <c r="E25" s="37">
        <v>629</v>
      </c>
      <c r="F25" s="37">
        <v>547</v>
      </c>
      <c r="G25" s="37">
        <v>341</v>
      </c>
    </row>
    <row r="26" spans="1:7" s="76" customFormat="1" ht="13.5" thickBot="1" x14ac:dyDescent="0.25">
      <c r="A26" s="389" t="s">
        <v>279</v>
      </c>
      <c r="B26" s="390" t="s">
        <v>194</v>
      </c>
      <c r="C26" s="394">
        <v>-98</v>
      </c>
      <c r="D26" s="395">
        <v>1075</v>
      </c>
      <c r="E26" s="396">
        <v>1031</v>
      </c>
      <c r="F26" s="396">
        <v>1074</v>
      </c>
      <c r="G26" s="396">
        <v>841</v>
      </c>
    </row>
    <row r="30" spans="1:7" ht="18" x14ac:dyDescent="0.25">
      <c r="A30" s="146" t="s">
        <v>17</v>
      </c>
      <c r="B30" s="26"/>
      <c r="C30" s="26"/>
    </row>
    <row r="31" spans="1:7" ht="15.75" thickBot="1" x14ac:dyDescent="0.3"/>
    <row r="32" spans="1:7" s="76" customFormat="1" ht="13.5" thickBot="1" x14ac:dyDescent="0.25">
      <c r="A32" s="143" t="s">
        <v>187</v>
      </c>
      <c r="B32" s="144"/>
      <c r="C32" s="230" t="s">
        <v>229</v>
      </c>
      <c r="D32" s="40" t="s">
        <v>188</v>
      </c>
      <c r="E32" s="40">
        <v>2015</v>
      </c>
      <c r="F32" s="40">
        <v>2014</v>
      </c>
      <c r="G32" s="40">
        <v>2013</v>
      </c>
    </row>
    <row r="33" spans="1:7" s="76" customFormat="1" ht="13.5" thickBot="1" x14ac:dyDescent="0.25">
      <c r="A33" s="397" t="s">
        <v>18</v>
      </c>
      <c r="B33" s="398" t="s">
        <v>194</v>
      </c>
      <c r="C33" s="399">
        <v>-1249</v>
      </c>
      <c r="D33" s="400">
        <v>844</v>
      </c>
      <c r="E33" s="401">
        <v>687</v>
      </c>
      <c r="F33" s="401">
        <v>742</v>
      </c>
      <c r="G33" s="401">
        <v>-254</v>
      </c>
    </row>
    <row r="34" spans="1:7" s="76" customFormat="1" ht="12.75" x14ac:dyDescent="0.2">
      <c r="A34" s="33"/>
      <c r="B34" s="35"/>
      <c r="C34" s="35"/>
      <c r="D34" s="37"/>
      <c r="E34" s="38"/>
      <c r="F34" s="38"/>
      <c r="G34" s="38"/>
    </row>
    <row r="36" spans="1:7" ht="18" x14ac:dyDescent="0.25">
      <c r="A36" s="18" t="s">
        <v>19</v>
      </c>
      <c r="B36" s="26"/>
      <c r="C36" s="26"/>
    </row>
    <row r="37" spans="1:7" ht="15.75" thickBot="1" x14ac:dyDescent="0.3"/>
    <row r="38" spans="1:7" s="76" customFormat="1" ht="13.5" thickBot="1" x14ac:dyDescent="0.25">
      <c r="A38" s="145" t="s">
        <v>187</v>
      </c>
      <c r="B38" s="144"/>
      <c r="C38" s="230" t="s">
        <v>229</v>
      </c>
      <c r="D38" s="40" t="s">
        <v>188</v>
      </c>
      <c r="E38" s="40">
        <v>2015</v>
      </c>
      <c r="F38" s="40">
        <v>2014</v>
      </c>
      <c r="G38" s="40">
        <v>2013</v>
      </c>
    </row>
    <row r="39" spans="1:7" s="76" customFormat="1" ht="15.75" customHeight="1" x14ac:dyDescent="0.2">
      <c r="A39" s="16" t="s">
        <v>191</v>
      </c>
      <c r="B39" s="35" t="s">
        <v>190</v>
      </c>
      <c r="C39" s="345">
        <v>26</v>
      </c>
      <c r="D39" s="37">
        <v>54</v>
      </c>
      <c r="E39" s="38">
        <v>50</v>
      </c>
      <c r="F39" s="38">
        <v>37</v>
      </c>
      <c r="G39" s="38">
        <v>32</v>
      </c>
    </row>
    <row r="40" spans="1:7" s="76" customFormat="1" ht="13.5" thickBot="1" x14ac:dyDescent="0.25">
      <c r="A40" s="382" t="s">
        <v>192</v>
      </c>
      <c r="B40" s="402" t="s">
        <v>193</v>
      </c>
      <c r="C40" s="403">
        <v>356</v>
      </c>
      <c r="D40" s="404">
        <v>741</v>
      </c>
      <c r="E40" s="404">
        <v>685</v>
      </c>
      <c r="F40" s="404">
        <v>492</v>
      </c>
      <c r="G40" s="404">
        <v>394</v>
      </c>
    </row>
    <row r="41" spans="1:7" ht="15.75" customHeight="1" x14ac:dyDescent="0.25"/>
  </sheetData>
  <hyperlinks>
    <hyperlink ref="J1" location="Index!A15" display="Index"/>
  </hyperlinks>
  <pageMargins left="0.7" right="0.7" top="0.75" bottom="0.75" header="0.3" footer="0.3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6"/>
  <sheetViews>
    <sheetView topLeftCell="A40" zoomScaleNormal="100" workbookViewId="0">
      <selection activeCell="D61" sqref="D61"/>
    </sheetView>
  </sheetViews>
  <sheetFormatPr defaultRowHeight="15" x14ac:dyDescent="0.25"/>
  <cols>
    <col min="1" max="1" width="33.7109375" style="19" customWidth="1"/>
    <col min="2" max="7" width="11.7109375" style="19" customWidth="1"/>
    <col min="8" max="16384" width="9.140625" style="19"/>
  </cols>
  <sheetData>
    <row r="1" spans="1:9" ht="20.25" x14ac:dyDescent="0.3">
      <c r="A1" s="18" t="s">
        <v>20</v>
      </c>
      <c r="I1" s="20" t="s">
        <v>5</v>
      </c>
    </row>
    <row r="2" spans="1:9" ht="15.75" thickBot="1" x14ac:dyDescent="0.3"/>
    <row r="3" spans="1:9" ht="15.75" thickBot="1" x14ac:dyDescent="0.3">
      <c r="A3" s="143" t="s">
        <v>232</v>
      </c>
      <c r="B3" s="144"/>
      <c r="C3" s="40" t="s">
        <v>194</v>
      </c>
      <c r="D3" s="40" t="s">
        <v>12</v>
      </c>
    </row>
    <row r="4" spans="1:9" x14ac:dyDescent="0.25">
      <c r="A4" s="429" t="s">
        <v>21</v>
      </c>
      <c r="B4" s="30"/>
      <c r="C4" s="331">
        <v>11161</v>
      </c>
      <c r="D4" s="347">
        <f>C4/SUM($C$4:$C$5)*100</f>
        <v>92.691636907233615</v>
      </c>
    </row>
    <row r="5" spans="1:9" ht="15.75" thickBot="1" x14ac:dyDescent="0.3">
      <c r="A5" s="412" t="s">
        <v>22</v>
      </c>
      <c r="B5" s="404"/>
      <c r="C5" s="413">
        <v>880</v>
      </c>
      <c r="D5" s="414">
        <f>C5/SUM($C$4:$C$5)*100</f>
        <v>7.3083630927663821</v>
      </c>
      <c r="G5" s="24"/>
      <c r="H5" s="24"/>
    </row>
    <row r="6" spans="1:9" x14ac:dyDescent="0.25">
      <c r="A6" s="149"/>
      <c r="B6" s="76"/>
      <c r="C6" s="76"/>
      <c r="D6" s="76"/>
      <c r="G6" s="24"/>
      <c r="H6" s="24"/>
    </row>
    <row r="7" spans="1:9" x14ac:dyDescent="0.25">
      <c r="A7" s="149"/>
      <c r="B7" s="76"/>
      <c r="C7" s="76"/>
      <c r="D7" s="76"/>
      <c r="G7" s="24"/>
      <c r="H7" s="24"/>
    </row>
    <row r="8" spans="1:9" x14ac:dyDescent="0.25">
      <c r="G8" s="24"/>
      <c r="H8" s="24"/>
    </row>
    <row r="9" spans="1:9" ht="18" x14ac:dyDescent="0.25">
      <c r="A9" s="18" t="s">
        <v>177</v>
      </c>
      <c r="G9" s="24"/>
      <c r="H9" s="24"/>
    </row>
    <row r="10" spans="1:9" ht="15.75" thickBot="1" x14ac:dyDescent="0.3">
      <c r="G10" s="24"/>
      <c r="H10" s="24"/>
    </row>
    <row r="11" spans="1:9" x14ac:dyDescent="0.25">
      <c r="A11" s="430" t="s">
        <v>195</v>
      </c>
      <c r="B11" s="433"/>
      <c r="C11" s="435">
        <v>2017</v>
      </c>
      <c r="D11" s="435">
        <v>2017</v>
      </c>
      <c r="E11" s="435">
        <v>2016</v>
      </c>
      <c r="G11" s="24" t="s">
        <v>289</v>
      </c>
    </row>
    <row r="12" spans="1:9" ht="15.75" thickBot="1" x14ac:dyDescent="0.3">
      <c r="A12" s="431"/>
      <c r="B12" s="432"/>
      <c r="C12" s="434" t="s">
        <v>16</v>
      </c>
      <c r="D12" s="434" t="s">
        <v>12</v>
      </c>
      <c r="E12" s="434" t="s">
        <v>12</v>
      </c>
      <c r="G12" s="24"/>
    </row>
    <row r="13" spans="1:9" x14ac:dyDescent="0.25">
      <c r="A13" s="150" t="s">
        <v>23</v>
      </c>
      <c r="B13" s="21"/>
      <c r="C13" s="231">
        <v>13243</v>
      </c>
      <c r="D13" s="436">
        <v>50.7</v>
      </c>
      <c r="E13" s="437">
        <v>44.9</v>
      </c>
      <c r="F13" s="24"/>
      <c r="G13" s="24"/>
    </row>
    <row r="14" spans="1:9" x14ac:dyDescent="0.25">
      <c r="A14" s="41" t="s">
        <v>25</v>
      </c>
      <c r="B14" s="21"/>
      <c r="C14" s="231">
        <v>5576</v>
      </c>
      <c r="D14" s="436">
        <v>21.3</v>
      </c>
      <c r="E14" s="437">
        <v>23.8</v>
      </c>
      <c r="F14" s="24"/>
      <c r="G14" s="24"/>
    </row>
    <row r="15" spans="1:9" x14ac:dyDescent="0.25">
      <c r="A15" s="41" t="s">
        <v>24</v>
      </c>
      <c r="B15" s="21"/>
      <c r="C15" s="231">
        <v>3462</v>
      </c>
      <c r="D15" s="436">
        <v>13.2</v>
      </c>
      <c r="E15" s="437">
        <v>15.7</v>
      </c>
      <c r="G15" s="24"/>
    </row>
    <row r="16" spans="1:9" x14ac:dyDescent="0.25">
      <c r="A16" s="41" t="s">
        <v>26</v>
      </c>
      <c r="B16" s="21"/>
      <c r="C16" s="231">
        <f>1082+15</f>
        <v>1097</v>
      </c>
      <c r="D16" s="436">
        <v>4.2</v>
      </c>
      <c r="E16" s="437">
        <v>4.0999999999999996</v>
      </c>
      <c r="G16" s="24"/>
    </row>
    <row r="17" spans="1:7" x14ac:dyDescent="0.25">
      <c r="A17" s="41" t="s">
        <v>233</v>
      </c>
      <c r="B17" s="21"/>
      <c r="C17" s="231">
        <v>894</v>
      </c>
      <c r="D17" s="436">
        <v>3.5</v>
      </c>
      <c r="E17" s="437">
        <v>1</v>
      </c>
      <c r="G17" s="24"/>
    </row>
    <row r="18" spans="1:7" x14ac:dyDescent="0.25">
      <c r="A18" s="41" t="s">
        <v>27</v>
      </c>
      <c r="B18" s="21"/>
      <c r="C18" s="231">
        <v>572</v>
      </c>
      <c r="D18" s="436">
        <v>2.2000000000000002</v>
      </c>
      <c r="E18" s="437">
        <v>3.4</v>
      </c>
      <c r="G18" s="24"/>
    </row>
    <row r="19" spans="1:7" x14ac:dyDescent="0.25">
      <c r="A19" s="41" t="s">
        <v>32</v>
      </c>
      <c r="B19" s="21"/>
      <c r="C19" s="231">
        <v>562</v>
      </c>
      <c r="D19" s="436">
        <v>2.1</v>
      </c>
      <c r="E19" s="438">
        <v>1.8</v>
      </c>
      <c r="G19" s="24"/>
    </row>
    <row r="20" spans="1:7" x14ac:dyDescent="0.25">
      <c r="A20" s="41" t="s">
        <v>28</v>
      </c>
      <c r="B20" s="21"/>
      <c r="C20" s="231">
        <f>435+85</f>
        <v>520</v>
      </c>
      <c r="D20" s="436">
        <v>2</v>
      </c>
      <c r="E20" s="437">
        <v>2.2999999999999998</v>
      </c>
      <c r="G20" s="24"/>
    </row>
    <row r="21" spans="1:7" x14ac:dyDescent="0.25">
      <c r="A21" s="41" t="s">
        <v>29</v>
      </c>
      <c r="B21" s="21"/>
      <c r="C21" s="231">
        <v>110</v>
      </c>
      <c r="D21" s="436">
        <v>0.4</v>
      </c>
      <c r="E21" s="437">
        <v>1.3</v>
      </c>
      <c r="G21" s="24"/>
    </row>
    <row r="22" spans="1:7" x14ac:dyDescent="0.25">
      <c r="A22" s="41" t="s">
        <v>234</v>
      </c>
      <c r="B22" s="21"/>
      <c r="C22" s="231">
        <v>76</v>
      </c>
      <c r="D22" s="436">
        <v>0.3</v>
      </c>
      <c r="E22" s="437">
        <v>0.1</v>
      </c>
      <c r="G22" s="24"/>
    </row>
    <row r="23" spans="1:7" x14ac:dyDescent="0.25">
      <c r="A23" s="41" t="s">
        <v>33</v>
      </c>
      <c r="B23" s="21"/>
      <c r="C23" s="231">
        <v>29</v>
      </c>
      <c r="D23" s="436">
        <v>0.1</v>
      </c>
      <c r="E23" s="438">
        <v>0.1</v>
      </c>
      <c r="F23" s="24"/>
    </row>
    <row r="24" spans="1:7" x14ac:dyDescent="0.25">
      <c r="A24" s="41" t="s">
        <v>31</v>
      </c>
      <c r="B24" s="21"/>
      <c r="C24" s="231">
        <v>0</v>
      </c>
      <c r="D24" s="436">
        <v>0</v>
      </c>
      <c r="E24" s="437">
        <v>0.7</v>
      </c>
      <c r="G24" s="24"/>
    </row>
    <row r="25" spans="1:7" ht="15.75" thickBot="1" x14ac:dyDescent="0.3">
      <c r="A25" s="54" t="s">
        <v>30</v>
      </c>
      <c r="B25" s="410"/>
      <c r="C25" s="411">
        <v>0</v>
      </c>
      <c r="D25" s="439">
        <v>0</v>
      </c>
      <c r="E25" s="440">
        <v>0.8</v>
      </c>
    </row>
    <row r="26" spans="1:7" x14ac:dyDescent="0.25">
      <c r="C26" s="348"/>
      <c r="D26" s="349"/>
    </row>
    <row r="27" spans="1:7" x14ac:dyDescent="0.25">
      <c r="A27" s="41"/>
      <c r="B27" s="21"/>
      <c r="C27" s="23"/>
      <c r="D27" s="152"/>
      <c r="E27" s="39"/>
      <c r="F27" s="24"/>
    </row>
    <row r="28" spans="1:7" x14ac:dyDescent="0.25">
      <c r="A28" s="41"/>
      <c r="B28" s="21"/>
      <c r="C28" s="23"/>
      <c r="D28" s="152"/>
      <c r="E28" s="39"/>
      <c r="F28" s="24"/>
    </row>
    <row r="29" spans="1:7" x14ac:dyDescent="0.25">
      <c r="A29" s="24"/>
      <c r="B29" s="24"/>
      <c r="C29" s="24"/>
      <c r="D29" s="24"/>
      <c r="E29" s="24"/>
      <c r="F29" s="24"/>
    </row>
    <row r="30" spans="1:7" ht="18" x14ac:dyDescent="0.25">
      <c r="A30" s="147" t="s">
        <v>34</v>
      </c>
    </row>
    <row r="31" spans="1:7" ht="15.75" thickBot="1" x14ac:dyDescent="0.3">
      <c r="A31" s="24"/>
      <c r="B31" s="24"/>
    </row>
    <row r="32" spans="1:7" ht="15.75" thickBot="1" x14ac:dyDescent="0.3">
      <c r="A32" s="143" t="s">
        <v>187</v>
      </c>
      <c r="B32" s="151"/>
      <c r="C32" s="232" t="s">
        <v>229</v>
      </c>
      <c r="D32" s="40" t="s">
        <v>188</v>
      </c>
    </row>
    <row r="33" spans="1:7" x14ac:dyDescent="0.25">
      <c r="A33" s="49" t="s">
        <v>89</v>
      </c>
      <c r="B33" s="35" t="s">
        <v>194</v>
      </c>
      <c r="C33" s="346">
        <v>-179</v>
      </c>
      <c r="D33" s="47">
        <v>171</v>
      </c>
    </row>
    <row r="34" spans="1:7" x14ac:dyDescent="0.25">
      <c r="A34" s="49" t="s">
        <v>90</v>
      </c>
      <c r="B34" s="35" t="s">
        <v>194</v>
      </c>
      <c r="C34" s="345">
        <v>196</v>
      </c>
      <c r="D34" s="47">
        <v>291</v>
      </c>
    </row>
    <row r="35" spans="1:7" x14ac:dyDescent="0.25">
      <c r="A35" s="49" t="s">
        <v>91</v>
      </c>
      <c r="B35" s="35" t="s">
        <v>194</v>
      </c>
      <c r="C35" s="345">
        <v>357</v>
      </c>
      <c r="D35" s="47">
        <v>349</v>
      </c>
    </row>
    <row r="36" spans="1:7" x14ac:dyDescent="0.25">
      <c r="A36" s="49" t="s">
        <v>255</v>
      </c>
      <c r="B36" s="35" t="s">
        <v>194</v>
      </c>
      <c r="C36" s="345">
        <v>12</v>
      </c>
      <c r="D36" s="47">
        <v>82</v>
      </c>
    </row>
    <row r="37" spans="1:7" x14ac:dyDescent="0.25">
      <c r="A37" s="49" t="s">
        <v>256</v>
      </c>
      <c r="B37" s="35" t="s">
        <v>194</v>
      </c>
      <c r="C37" s="346">
        <v>-74</v>
      </c>
      <c r="D37" s="47">
        <v>30</v>
      </c>
    </row>
    <row r="38" spans="1:7" x14ac:dyDescent="0.25">
      <c r="A38" s="49" t="s">
        <v>35</v>
      </c>
      <c r="B38" s="35" t="s">
        <v>194</v>
      </c>
      <c r="C38" s="346">
        <v>-293</v>
      </c>
      <c r="D38" s="47">
        <v>149</v>
      </c>
    </row>
    <row r="39" spans="1:7" x14ac:dyDescent="0.25">
      <c r="A39" s="41" t="s">
        <v>36</v>
      </c>
      <c r="B39" s="35" t="s">
        <v>194</v>
      </c>
      <c r="C39" s="350">
        <v>-1268</v>
      </c>
      <c r="D39" s="48">
        <v>-228</v>
      </c>
    </row>
    <row r="40" spans="1:7" ht="15.75" thickBot="1" x14ac:dyDescent="0.3">
      <c r="A40" s="408" t="s">
        <v>133</v>
      </c>
      <c r="B40" s="390" t="s">
        <v>194</v>
      </c>
      <c r="C40" s="394">
        <v>-1249</v>
      </c>
      <c r="D40" s="409">
        <v>844</v>
      </c>
    </row>
    <row r="41" spans="1:7" x14ac:dyDescent="0.25">
      <c r="A41" s="46"/>
      <c r="B41" s="35"/>
      <c r="C41" s="153"/>
      <c r="D41" s="153"/>
    </row>
    <row r="42" spans="1:7" x14ac:dyDescent="0.25">
      <c r="A42" s="46"/>
      <c r="B42" s="35"/>
      <c r="C42" s="153"/>
      <c r="D42" s="153"/>
    </row>
    <row r="43" spans="1:7" x14ac:dyDescent="0.25">
      <c r="A43" s="24"/>
    </row>
    <row r="44" spans="1:7" ht="18" x14ac:dyDescent="0.25">
      <c r="A44" s="147" t="s">
        <v>37</v>
      </c>
    </row>
    <row r="45" spans="1:7" ht="15.75" thickBot="1" x14ac:dyDescent="0.3">
      <c r="A45" s="24"/>
    </row>
    <row r="46" spans="1:7" ht="15.75" thickBot="1" x14ac:dyDescent="0.3">
      <c r="A46" s="143" t="s">
        <v>187</v>
      </c>
      <c r="B46" s="151"/>
      <c r="C46" s="232" t="s">
        <v>229</v>
      </c>
      <c r="D46" s="40" t="s">
        <v>188</v>
      </c>
      <c r="E46" s="40">
        <v>2015</v>
      </c>
      <c r="F46" s="40">
        <v>2014</v>
      </c>
      <c r="G46" s="40">
        <v>2013</v>
      </c>
    </row>
    <row r="47" spans="1:7" x14ac:dyDescent="0.25">
      <c r="A47" s="77" t="s">
        <v>38</v>
      </c>
      <c r="B47" s="35" t="s">
        <v>194</v>
      </c>
      <c r="C47" s="346">
        <v>14191</v>
      </c>
      <c r="D47" s="52">
        <v>14395</v>
      </c>
      <c r="E47" s="52">
        <v>15092</v>
      </c>
      <c r="F47" s="52">
        <v>16332</v>
      </c>
      <c r="G47" s="52">
        <v>17975</v>
      </c>
    </row>
    <row r="48" spans="1:7" ht="15.75" thickBot="1" x14ac:dyDescent="0.3">
      <c r="A48" s="404" t="s">
        <v>39</v>
      </c>
      <c r="B48" s="390" t="s">
        <v>194</v>
      </c>
      <c r="C48" s="394">
        <v>12041</v>
      </c>
      <c r="D48" s="407">
        <v>11066</v>
      </c>
      <c r="E48" s="407">
        <v>12314</v>
      </c>
      <c r="F48" s="407">
        <v>14084</v>
      </c>
      <c r="G48" s="407">
        <v>15396</v>
      </c>
    </row>
    <row r="49" spans="1:7" x14ac:dyDescent="0.25">
      <c r="A49" s="77"/>
      <c r="B49" s="35"/>
      <c r="C49" s="35"/>
      <c r="D49" s="52"/>
      <c r="E49" s="52"/>
      <c r="F49" s="52"/>
      <c r="G49" s="52"/>
    </row>
    <row r="50" spans="1:7" x14ac:dyDescent="0.25">
      <c r="A50" s="77"/>
      <c r="B50" s="35"/>
      <c r="C50" s="35"/>
      <c r="D50" s="52"/>
      <c r="E50" s="52"/>
      <c r="F50" s="52"/>
      <c r="G50" s="52"/>
    </row>
    <row r="51" spans="1:7" x14ac:dyDescent="0.25">
      <c r="A51" s="24"/>
    </row>
    <row r="52" spans="1:7" ht="18" x14ac:dyDescent="0.25">
      <c r="A52" s="147" t="s">
        <v>40</v>
      </c>
    </row>
    <row r="53" spans="1:7" ht="15.75" thickBot="1" x14ac:dyDescent="0.3">
      <c r="A53" s="24"/>
    </row>
    <row r="54" spans="1:7" ht="15.75" thickBot="1" x14ac:dyDescent="0.3">
      <c r="A54" s="143" t="s">
        <v>187</v>
      </c>
      <c r="B54" s="151"/>
      <c r="C54" s="232" t="s">
        <v>229</v>
      </c>
      <c r="D54" s="40" t="s">
        <v>188</v>
      </c>
      <c r="E54" s="40">
        <v>2015</v>
      </c>
      <c r="F54" s="40">
        <v>2014</v>
      </c>
      <c r="G54" s="40">
        <v>2013</v>
      </c>
    </row>
    <row r="55" spans="1:7" x14ac:dyDescent="0.25">
      <c r="A55" s="49" t="s">
        <v>89</v>
      </c>
      <c r="B55" s="35" t="s">
        <v>194</v>
      </c>
      <c r="C55" s="346">
        <v>3241</v>
      </c>
      <c r="D55" s="50">
        <v>2731</v>
      </c>
      <c r="E55" s="51">
        <v>3666</v>
      </c>
      <c r="F55" s="52">
        <v>4471</v>
      </c>
      <c r="G55" s="52">
        <v>5030</v>
      </c>
    </row>
    <row r="56" spans="1:7" x14ac:dyDescent="0.25">
      <c r="A56" s="49" t="s">
        <v>90</v>
      </c>
      <c r="B56" s="35" t="s">
        <v>194</v>
      </c>
      <c r="C56" s="346">
        <v>3210</v>
      </c>
      <c r="D56" s="50">
        <v>2949</v>
      </c>
      <c r="E56" s="51">
        <v>3454</v>
      </c>
      <c r="F56" s="52">
        <v>3929</v>
      </c>
      <c r="G56" s="52">
        <v>4159.6000000000004</v>
      </c>
    </row>
    <row r="57" spans="1:7" x14ac:dyDescent="0.25">
      <c r="A57" s="49" t="s">
        <v>91</v>
      </c>
      <c r="B57" s="35" t="s">
        <v>194</v>
      </c>
      <c r="C57" s="346">
        <v>3480</v>
      </c>
      <c r="D57" s="50">
        <v>3410</v>
      </c>
      <c r="E57" s="51">
        <v>3282</v>
      </c>
      <c r="F57" s="52">
        <v>3834</v>
      </c>
      <c r="G57" s="52">
        <v>4027.5</v>
      </c>
    </row>
    <row r="58" spans="1:7" x14ac:dyDescent="0.25">
      <c r="A58" s="49" t="s">
        <v>255</v>
      </c>
      <c r="B58" s="35" t="s">
        <v>194</v>
      </c>
      <c r="C58" s="346">
        <v>715</v>
      </c>
      <c r="D58" s="50">
        <v>713</v>
      </c>
      <c r="E58" s="51">
        <v>837</v>
      </c>
      <c r="F58" s="52">
        <v>876</v>
      </c>
      <c r="G58" s="52">
        <v>902</v>
      </c>
    </row>
    <row r="59" spans="1:7" x14ac:dyDescent="0.25">
      <c r="A59" s="49" t="s">
        <v>256</v>
      </c>
      <c r="B59" s="35" t="s">
        <v>194</v>
      </c>
      <c r="C59" s="346">
        <v>653</v>
      </c>
      <c r="D59" s="50">
        <v>615</v>
      </c>
      <c r="E59" s="51">
        <v>599</v>
      </c>
      <c r="F59" s="52">
        <v>593</v>
      </c>
      <c r="G59" s="52">
        <v>517</v>
      </c>
    </row>
    <row r="60" spans="1:7" ht="15.75" thickBot="1" x14ac:dyDescent="0.3">
      <c r="A60" s="405" t="s">
        <v>35</v>
      </c>
      <c r="B60" s="390" t="s">
        <v>194</v>
      </c>
      <c r="C60" s="394">
        <v>732</v>
      </c>
      <c r="D60" s="242">
        <v>651</v>
      </c>
      <c r="E60" s="406">
        <v>367</v>
      </c>
      <c r="F60" s="407">
        <v>525</v>
      </c>
      <c r="G60" s="407">
        <v>509</v>
      </c>
    </row>
    <row r="61" spans="1:7" x14ac:dyDescent="0.25">
      <c r="A61" s="148"/>
      <c r="B61" s="53"/>
      <c r="C61" s="53"/>
      <c r="D61" s="53"/>
      <c r="E61" s="53"/>
      <c r="F61" s="53"/>
      <c r="G61" s="53"/>
    </row>
    <row r="62" spans="1:7" x14ac:dyDescent="0.25">
      <c r="A62" s="24"/>
    </row>
    <row r="63" spans="1:7" x14ac:dyDescent="0.25">
      <c r="A63" s="24"/>
    </row>
    <row r="64" spans="1:7" ht="18" x14ac:dyDescent="0.25">
      <c r="A64" s="147" t="s">
        <v>42</v>
      </c>
    </row>
    <row r="65" spans="1:4" ht="15.75" thickBot="1" x14ac:dyDescent="0.3"/>
    <row r="66" spans="1:4" ht="15.75" thickBot="1" x14ac:dyDescent="0.3">
      <c r="A66" s="143" t="s">
        <v>187</v>
      </c>
      <c r="B66" s="151"/>
      <c r="C66" s="232" t="s">
        <v>229</v>
      </c>
      <c r="D66" s="40" t="s">
        <v>188</v>
      </c>
    </row>
    <row r="67" spans="1:4" x14ac:dyDescent="0.25">
      <c r="A67" s="41" t="s">
        <v>43</v>
      </c>
      <c r="B67" s="23"/>
      <c r="C67" s="318">
        <v>0.29699999999999999</v>
      </c>
      <c r="D67" s="56">
        <v>0.31371779736007716</v>
      </c>
    </row>
    <row r="68" spans="1:4" x14ac:dyDescent="0.25">
      <c r="A68" s="41" t="s">
        <v>44</v>
      </c>
      <c r="B68" s="23"/>
      <c r="C68" s="318">
        <v>0.17699999999999999</v>
      </c>
      <c r="D68" s="56">
        <v>0.18251377152029344</v>
      </c>
    </row>
    <row r="69" spans="1:4" x14ac:dyDescent="0.25">
      <c r="A69" s="41" t="s">
        <v>45</v>
      </c>
      <c r="B69" s="23"/>
      <c r="C69" s="318">
        <v>0.11700000000000001</v>
      </c>
      <c r="D69" s="56">
        <v>0.10848448211236407</v>
      </c>
    </row>
    <row r="70" spans="1:4" x14ac:dyDescent="0.25">
      <c r="A70" s="41" t="s">
        <v>46</v>
      </c>
      <c r="B70" s="23"/>
      <c r="C70" s="318">
        <v>0.104</v>
      </c>
      <c r="D70" s="56">
        <v>0.10103703071390907</v>
      </c>
    </row>
    <row r="71" spans="1:4" x14ac:dyDescent="0.25">
      <c r="A71" s="41" t="s">
        <v>47</v>
      </c>
      <c r="B71" s="23"/>
      <c r="C71" s="318">
        <v>7.0999999999999994E-2</v>
      </c>
      <c r="D71" s="56">
        <v>7.440200301293072E-2</v>
      </c>
    </row>
    <row r="72" spans="1:4" x14ac:dyDescent="0.25">
      <c r="A72" s="41" t="s">
        <v>49</v>
      </c>
      <c r="B72" s="23"/>
      <c r="C72" s="318">
        <v>7.0999999999999994E-2</v>
      </c>
      <c r="D72" s="56">
        <v>6.293313144099158E-2</v>
      </c>
    </row>
    <row r="73" spans="1:4" x14ac:dyDescent="0.25">
      <c r="A73" s="41" t="s">
        <v>48</v>
      </c>
      <c r="B73" s="23"/>
      <c r="C73" s="318">
        <v>6.4000000000000001E-2</v>
      </c>
      <c r="D73" s="56">
        <v>6.3371346004386028E-2</v>
      </c>
    </row>
    <row r="74" spans="1:4" x14ac:dyDescent="0.25">
      <c r="A74" s="41" t="s">
        <v>51</v>
      </c>
      <c r="B74" s="23"/>
      <c r="C74" s="318">
        <v>5.0999999999999997E-2</v>
      </c>
      <c r="D74" s="56">
        <v>4.5731719500724931E-2</v>
      </c>
    </row>
    <row r="75" spans="1:4" x14ac:dyDescent="0.25">
      <c r="A75" s="41" t="s">
        <v>50</v>
      </c>
      <c r="B75" s="23"/>
      <c r="C75" s="318">
        <v>3.7999999999999999E-2</v>
      </c>
      <c r="D75" s="56">
        <v>3.9956438818431153E-2</v>
      </c>
    </row>
    <row r="76" spans="1:4" ht="15.75" thickBot="1" x14ac:dyDescent="0.3">
      <c r="A76" s="54" t="s">
        <v>52</v>
      </c>
      <c r="B76" s="57"/>
      <c r="C76" s="319">
        <v>0.01</v>
      </c>
      <c r="D76" s="57">
        <v>7.8522795158917844E-3</v>
      </c>
    </row>
  </sheetData>
  <conditionalFormatting sqref="C13:D25 C27:C28 B67:D76">
    <cfRule type="expression" dxfId="141" priority="15">
      <formula>Display="no"</formula>
    </cfRule>
  </conditionalFormatting>
  <conditionalFormatting sqref="D33:D39">
    <cfRule type="expression" dxfId="140" priority="7">
      <formula>Display="no"</formula>
    </cfRule>
  </conditionalFormatting>
  <conditionalFormatting sqref="C39">
    <cfRule type="expression" dxfId="139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55"/>
  <sheetViews>
    <sheetView tabSelected="1" topLeftCell="A163" zoomScaleNormal="100" workbookViewId="0">
      <selection activeCell="A173" sqref="A173"/>
    </sheetView>
  </sheetViews>
  <sheetFormatPr defaultRowHeight="15" x14ac:dyDescent="0.25"/>
  <cols>
    <col min="1" max="1" width="55" style="19" customWidth="1"/>
    <col min="2" max="2" width="14.42578125" style="19" bestFit="1" customWidth="1"/>
    <col min="3" max="3" width="14.42578125" style="19" customWidth="1"/>
    <col min="4" max="4" width="14.42578125" style="19" bestFit="1" customWidth="1"/>
    <col min="5" max="5" width="15" style="19" customWidth="1"/>
    <col min="6" max="6" width="16.42578125" style="19" customWidth="1"/>
    <col min="7" max="7" width="14.42578125" style="19" customWidth="1"/>
    <col min="8" max="8" width="11.7109375" style="19" customWidth="1"/>
    <col min="9" max="16384" width="9.140625" style="19"/>
  </cols>
  <sheetData>
    <row r="1" spans="1:11" ht="20.25" x14ac:dyDescent="0.3">
      <c r="A1" s="18" t="s">
        <v>178</v>
      </c>
      <c r="B1" s="18"/>
      <c r="C1" s="18"/>
      <c r="F1" s="24"/>
      <c r="G1" s="24"/>
      <c r="H1" s="24"/>
      <c r="I1" s="24"/>
      <c r="J1" s="24"/>
      <c r="K1" s="20" t="s">
        <v>5</v>
      </c>
    </row>
    <row r="2" spans="1:11" ht="15.75" thickBot="1" x14ac:dyDescent="0.3">
      <c r="F2" s="24"/>
      <c r="G2" s="24"/>
      <c r="H2" s="24"/>
      <c r="I2" s="24"/>
      <c r="J2" s="24"/>
    </row>
    <row r="3" spans="1:11" ht="26.25" thickBot="1" x14ac:dyDescent="0.3">
      <c r="A3" s="58" t="s">
        <v>54</v>
      </c>
      <c r="B3" s="74"/>
      <c r="C3" s="154" t="s">
        <v>235</v>
      </c>
      <c r="D3" s="154" t="s">
        <v>196</v>
      </c>
      <c r="E3" s="24"/>
      <c r="F3" s="60"/>
      <c r="G3" s="24"/>
      <c r="H3" s="24"/>
      <c r="I3" s="24"/>
    </row>
    <row r="4" spans="1:11" x14ac:dyDescent="0.25">
      <c r="A4" s="157" t="s">
        <v>179</v>
      </c>
      <c r="B4" s="157"/>
      <c r="C4" s="233">
        <v>1007</v>
      </c>
      <c r="D4" s="158">
        <v>845</v>
      </c>
      <c r="E4" s="24"/>
      <c r="F4" s="61"/>
      <c r="G4" s="24"/>
      <c r="H4" s="24"/>
      <c r="I4" s="24"/>
    </row>
    <row r="5" spans="1:11" x14ac:dyDescent="0.25">
      <c r="A5" s="159" t="s">
        <v>180</v>
      </c>
      <c r="B5" s="159"/>
      <c r="C5" s="234">
        <v>1022</v>
      </c>
      <c r="D5" s="160">
        <v>1106</v>
      </c>
      <c r="E5" s="24"/>
      <c r="F5" s="61"/>
      <c r="G5" s="24"/>
      <c r="H5" s="24"/>
      <c r="I5" s="24"/>
    </row>
    <row r="6" spans="1:11" x14ac:dyDescent="0.25">
      <c r="A6" s="161" t="s">
        <v>283</v>
      </c>
      <c r="B6" s="161"/>
      <c r="C6" s="235">
        <v>-196</v>
      </c>
      <c r="D6" s="162">
        <v>-81</v>
      </c>
      <c r="E6" s="24"/>
      <c r="F6" s="61"/>
      <c r="G6" s="24"/>
      <c r="H6" s="24"/>
      <c r="I6" s="24"/>
    </row>
    <row r="7" spans="1:11" x14ac:dyDescent="0.25">
      <c r="A7" s="159" t="s">
        <v>181</v>
      </c>
      <c r="B7" s="159"/>
      <c r="C7" s="234">
        <v>826</v>
      </c>
      <c r="D7" s="163">
        <v>1025</v>
      </c>
      <c r="E7" s="24"/>
      <c r="F7" s="61"/>
      <c r="G7" s="24"/>
      <c r="H7" s="24"/>
      <c r="I7" s="24"/>
    </row>
    <row r="8" spans="1:11" x14ac:dyDescent="0.25">
      <c r="A8" s="161" t="s">
        <v>284</v>
      </c>
      <c r="B8" s="161"/>
      <c r="C8" s="235">
        <v>-570</v>
      </c>
      <c r="D8" s="162">
        <v>-535</v>
      </c>
      <c r="E8" s="24"/>
      <c r="F8" s="61"/>
      <c r="G8" s="24"/>
      <c r="H8" s="24"/>
      <c r="I8" s="24"/>
    </row>
    <row r="9" spans="1:11" x14ac:dyDescent="0.25">
      <c r="A9" s="159" t="s">
        <v>182</v>
      </c>
      <c r="B9" s="159"/>
      <c r="C9" s="234">
        <v>256</v>
      </c>
      <c r="D9" s="163">
        <v>490</v>
      </c>
      <c r="E9" s="24"/>
      <c r="F9" s="61"/>
      <c r="G9" s="24"/>
      <c r="H9" s="24"/>
      <c r="I9" s="24"/>
    </row>
    <row r="10" spans="1:11" x14ac:dyDescent="0.25">
      <c r="A10" s="161" t="s">
        <v>285</v>
      </c>
      <c r="B10" s="161"/>
      <c r="C10" s="235">
        <v>-228</v>
      </c>
      <c r="D10" s="162">
        <v>-328</v>
      </c>
      <c r="E10" s="24"/>
      <c r="F10" s="61"/>
      <c r="G10" s="24"/>
      <c r="H10" s="24"/>
      <c r="I10" s="24"/>
    </row>
    <row r="11" spans="1:11" ht="15.75" thickBot="1" x14ac:dyDescent="0.3">
      <c r="A11" s="238" t="s">
        <v>183</v>
      </c>
      <c r="B11" s="239"/>
      <c r="C11" s="251">
        <v>1035</v>
      </c>
      <c r="D11" s="252">
        <v>1007</v>
      </c>
      <c r="E11" s="24"/>
      <c r="F11" s="61"/>
      <c r="G11" s="24"/>
      <c r="H11" s="24"/>
      <c r="I11" s="24"/>
    </row>
    <row r="12" spans="1:11" x14ac:dyDescent="0.25">
      <c r="A12" s="224"/>
      <c r="B12" s="224"/>
      <c r="C12" s="224"/>
      <c r="D12" s="225"/>
      <c r="E12" s="24"/>
      <c r="F12" s="61"/>
      <c r="G12" s="24"/>
      <c r="H12" s="24"/>
      <c r="I12" s="24"/>
    </row>
    <row r="13" spans="1:11" x14ac:dyDescent="0.25">
      <c r="A13" s="224"/>
      <c r="B13" s="224"/>
      <c r="C13" s="224"/>
      <c r="D13" s="225"/>
      <c r="E13" s="225"/>
      <c r="F13" s="24"/>
      <c r="G13" s="61"/>
      <c r="H13" s="24"/>
      <c r="I13" s="24"/>
      <c r="J13" s="24"/>
    </row>
    <row r="14" spans="1:11" x14ac:dyDescent="0.25">
      <c r="A14" s="64"/>
      <c r="B14" s="64"/>
      <c r="C14" s="64"/>
      <c r="D14" s="65"/>
      <c r="E14" s="61"/>
      <c r="F14" s="24"/>
      <c r="G14" s="61"/>
      <c r="H14" s="24"/>
      <c r="I14" s="24"/>
      <c r="J14" s="24"/>
    </row>
    <row r="15" spans="1:11" ht="20.25" x14ac:dyDescent="0.3">
      <c r="A15" s="18" t="s">
        <v>53</v>
      </c>
      <c r="B15" s="18"/>
      <c r="C15" s="18"/>
      <c r="F15" s="24"/>
      <c r="G15" s="24"/>
      <c r="H15" s="24"/>
      <c r="I15" s="24"/>
      <c r="J15" s="24"/>
      <c r="K15" s="20" t="s">
        <v>5</v>
      </c>
    </row>
    <row r="16" spans="1:11" ht="15.75" thickBot="1" x14ac:dyDescent="0.3">
      <c r="F16" s="24"/>
      <c r="G16" s="24"/>
      <c r="H16" s="24"/>
      <c r="I16" s="24"/>
      <c r="J16" s="24"/>
    </row>
    <row r="17" spans="1:8" ht="15" customHeight="1" x14ac:dyDescent="0.25">
      <c r="A17" s="66" t="s">
        <v>54</v>
      </c>
      <c r="B17" s="66"/>
      <c r="C17" s="416" t="s">
        <v>238</v>
      </c>
      <c r="D17" s="416"/>
      <c r="E17" s="416" t="s">
        <v>209</v>
      </c>
      <c r="F17" s="416"/>
    </row>
    <row r="18" spans="1:8" ht="13.5" customHeight="1" thickBot="1" x14ac:dyDescent="0.3">
      <c r="A18" s="67"/>
      <c r="B18" s="67"/>
      <c r="C18" s="108" t="s">
        <v>200</v>
      </c>
      <c r="D18" s="108" t="s">
        <v>211</v>
      </c>
      <c r="E18" s="108" t="s">
        <v>200</v>
      </c>
      <c r="F18" s="108" t="s">
        <v>211</v>
      </c>
    </row>
    <row r="19" spans="1:8" x14ac:dyDescent="0.25">
      <c r="A19" s="236" t="s">
        <v>55</v>
      </c>
      <c r="B19" s="166" t="s">
        <v>12</v>
      </c>
      <c r="C19" s="244">
        <v>56.164396644796945</v>
      </c>
      <c r="D19" s="244">
        <v>54.3</v>
      </c>
      <c r="E19" s="166">
        <v>54.945542510095848</v>
      </c>
      <c r="F19" s="166">
        <v>52.249594626992391</v>
      </c>
      <c r="G19" s="75"/>
    </row>
    <row r="20" spans="1:8" x14ac:dyDescent="0.25">
      <c r="A20" s="236" t="s">
        <v>63</v>
      </c>
      <c r="B20" s="166" t="s">
        <v>12</v>
      </c>
      <c r="C20" s="244">
        <v>15.2</v>
      </c>
      <c r="D20" s="244">
        <v>14.600000000000001</v>
      </c>
      <c r="E20" s="166">
        <v>9.6439992843220441</v>
      </c>
      <c r="F20" s="166">
        <v>9.0757151707894259</v>
      </c>
      <c r="G20" s="75"/>
    </row>
    <row r="21" spans="1:8" x14ac:dyDescent="0.25">
      <c r="A21" s="236" t="s">
        <v>286</v>
      </c>
      <c r="B21" s="166" t="s">
        <v>12</v>
      </c>
      <c r="C21" s="244">
        <v>-0.66439664479694382</v>
      </c>
      <c r="D21" s="244">
        <v>0</v>
      </c>
      <c r="E21" s="166">
        <v>0</v>
      </c>
      <c r="F21" s="166">
        <v>0</v>
      </c>
      <c r="G21" s="75"/>
    </row>
    <row r="22" spans="1:8" x14ac:dyDescent="0.25">
      <c r="A22" s="236" t="s">
        <v>197</v>
      </c>
      <c r="B22" s="166" t="s">
        <v>12</v>
      </c>
      <c r="C22" s="244">
        <v>3.203582820452259</v>
      </c>
      <c r="D22" s="244">
        <v>3.203582820452259</v>
      </c>
      <c r="E22" s="166">
        <v>2.9105140501498674</v>
      </c>
      <c r="F22" s="166">
        <v>2.7677073030729291</v>
      </c>
      <c r="G22" s="75"/>
    </row>
    <row r="23" spans="1:8" x14ac:dyDescent="0.25">
      <c r="A23" s="237" t="s">
        <v>56</v>
      </c>
      <c r="B23" s="167" t="s">
        <v>12</v>
      </c>
      <c r="C23" s="245">
        <v>-2.5332198322398471</v>
      </c>
      <c r="D23" s="245">
        <v>-2.4829911466457699</v>
      </c>
      <c r="E23" s="167">
        <v>-1.891347618358906</v>
      </c>
      <c r="F23" s="167">
        <v>-1.891347618358906</v>
      </c>
      <c r="G23" s="75"/>
    </row>
    <row r="24" spans="1:8" x14ac:dyDescent="0.25">
      <c r="A24" s="236" t="s">
        <v>198</v>
      </c>
      <c r="B24" s="166" t="s">
        <v>12</v>
      </c>
      <c r="C24" s="244">
        <v>71.370362988212406</v>
      </c>
      <c r="D24" s="244">
        <v>69.620591673806487</v>
      </c>
      <c r="E24" s="166">
        <v>65.508708226208867</v>
      </c>
      <c r="F24" s="166">
        <v>62.201669482495831</v>
      </c>
      <c r="G24" s="75"/>
    </row>
    <row r="25" spans="1:8" x14ac:dyDescent="0.25">
      <c r="A25" s="236" t="s">
        <v>199</v>
      </c>
      <c r="B25" s="166" t="s">
        <v>12</v>
      </c>
      <c r="C25" s="244">
        <v>-0.29748359770783162</v>
      </c>
      <c r="D25" s="244">
        <v>-0.3</v>
      </c>
      <c r="E25" s="166">
        <v>-3.3108599611618192</v>
      </c>
      <c r="F25" s="166">
        <v>-3.1452820768846728</v>
      </c>
      <c r="G25" s="75"/>
    </row>
    <row r="26" spans="1:8" x14ac:dyDescent="0.25">
      <c r="A26" s="236" t="s">
        <v>286</v>
      </c>
      <c r="B26" s="166" t="s">
        <v>12</v>
      </c>
      <c r="C26" s="244">
        <v>-2.8569055726268582</v>
      </c>
      <c r="D26" s="244">
        <v>0</v>
      </c>
      <c r="E26" s="166">
        <v>-5.1926050225772897</v>
      </c>
      <c r="F26" s="166">
        <v>0</v>
      </c>
      <c r="G26" s="75"/>
    </row>
    <row r="27" spans="1:8" x14ac:dyDescent="0.25">
      <c r="A27" s="236" t="s">
        <v>236</v>
      </c>
      <c r="B27" s="166" t="s">
        <v>12</v>
      </c>
      <c r="C27" s="244">
        <v>1.1543891703346898</v>
      </c>
      <c r="D27" s="244">
        <v>0</v>
      </c>
      <c r="E27" s="166">
        <v>0</v>
      </c>
      <c r="F27" s="166">
        <v>0</v>
      </c>
      <c r="G27" s="75"/>
    </row>
    <row r="28" spans="1:8" x14ac:dyDescent="0.25">
      <c r="A28" s="236" t="s">
        <v>57</v>
      </c>
      <c r="B28" s="166" t="s">
        <v>12</v>
      </c>
      <c r="C28" s="244">
        <v>-0.6</v>
      </c>
      <c r="D28" s="244">
        <v>-0.5</v>
      </c>
      <c r="E28" s="166">
        <v>0.72290702602374923</v>
      </c>
      <c r="F28" s="166">
        <v>0.68743700284341125</v>
      </c>
      <c r="G28" s="75"/>
    </row>
    <row r="29" spans="1:8" x14ac:dyDescent="0.25">
      <c r="A29" s="236" t="s">
        <v>237</v>
      </c>
      <c r="B29" s="166" t="s">
        <v>12</v>
      </c>
      <c r="C29" s="244">
        <v>0.7</v>
      </c>
      <c r="D29" s="244">
        <v>0.8</v>
      </c>
      <c r="E29" s="166">
        <v>-1.2</v>
      </c>
      <c r="F29" s="166">
        <v>-0.8</v>
      </c>
      <c r="G29" s="75"/>
    </row>
    <row r="30" spans="1:8" x14ac:dyDescent="0.25">
      <c r="A30" s="237" t="s">
        <v>58</v>
      </c>
      <c r="B30" s="167" t="s">
        <v>12</v>
      </c>
      <c r="C30" s="245">
        <v>1.4</v>
      </c>
      <c r="D30" s="245">
        <v>1.3</v>
      </c>
      <c r="E30" s="167">
        <v>1.7</v>
      </c>
      <c r="F30" s="167">
        <v>1.4</v>
      </c>
      <c r="G30" s="75"/>
    </row>
    <row r="31" spans="1:8" ht="15.75" thickBot="1" x14ac:dyDescent="0.3">
      <c r="A31" s="238" t="s">
        <v>59</v>
      </c>
      <c r="B31" s="239" t="s">
        <v>12</v>
      </c>
      <c r="C31" s="246">
        <v>70.900000000000006</v>
      </c>
      <c r="D31" s="246">
        <v>70.920591673806484</v>
      </c>
      <c r="E31" s="239">
        <v>58.228150268493508</v>
      </c>
      <c r="F31" s="239">
        <v>60.423066151069875</v>
      </c>
      <c r="G31" s="75"/>
    </row>
    <row r="32" spans="1:8" x14ac:dyDescent="0.25">
      <c r="A32" s="164"/>
      <c r="B32" s="165"/>
      <c r="C32" s="165"/>
      <c r="D32" s="166"/>
      <c r="E32" s="166"/>
      <c r="F32" s="166"/>
      <c r="G32" s="166"/>
      <c r="H32" s="75"/>
    </row>
    <row r="33" spans="1:8" x14ac:dyDescent="0.25">
      <c r="A33" s="164"/>
      <c r="B33" s="165"/>
      <c r="C33" s="165"/>
      <c r="D33" s="166"/>
      <c r="E33" s="166"/>
      <c r="F33" s="166"/>
      <c r="G33" s="166"/>
      <c r="H33" s="75"/>
    </row>
    <row r="34" spans="1:8" x14ac:dyDescent="0.25">
      <c r="A34" s="109"/>
      <c r="B34" s="109"/>
      <c r="C34" s="109"/>
      <c r="D34" s="110"/>
      <c r="E34" s="110"/>
      <c r="F34" s="110"/>
      <c r="G34" s="110"/>
      <c r="H34" s="75"/>
    </row>
    <row r="35" spans="1:8" ht="18" x14ac:dyDescent="0.25">
      <c r="A35" s="18" t="s">
        <v>184</v>
      </c>
      <c r="B35" s="18"/>
      <c r="C35" s="18"/>
    </row>
    <row r="36" spans="1:8" ht="15.75" thickBot="1" x14ac:dyDescent="0.3"/>
    <row r="37" spans="1:8" x14ac:dyDescent="0.25">
      <c r="A37" s="66" t="s">
        <v>54</v>
      </c>
      <c r="B37" s="417">
        <v>2017</v>
      </c>
      <c r="C37" s="417"/>
      <c r="D37" s="417">
        <v>2016</v>
      </c>
      <c r="E37" s="417"/>
    </row>
    <row r="38" spans="1:8" ht="26.25" thickBot="1" x14ac:dyDescent="0.3">
      <c r="A38" s="67"/>
      <c r="B38" s="156" t="s">
        <v>61</v>
      </c>
      <c r="C38" s="156" t="s">
        <v>62</v>
      </c>
      <c r="D38" s="156" t="s">
        <v>61</v>
      </c>
      <c r="E38" s="156" t="s">
        <v>62</v>
      </c>
    </row>
    <row r="39" spans="1:8" x14ac:dyDescent="0.25">
      <c r="A39" s="9" t="s">
        <v>288</v>
      </c>
      <c r="B39" s="247">
        <v>11507.46709427</v>
      </c>
      <c r="C39" s="428">
        <v>52.4</v>
      </c>
      <c r="D39" s="240">
        <v>11093.02749963</v>
      </c>
      <c r="E39" s="241">
        <v>51.889808528843851</v>
      </c>
    </row>
    <row r="40" spans="1:8" ht="16.5" customHeight="1" x14ac:dyDescent="0.25">
      <c r="A40" s="62" t="s">
        <v>201</v>
      </c>
      <c r="B40" s="248">
        <v>950.53290573000004</v>
      </c>
      <c r="C40" s="426">
        <v>77.5</v>
      </c>
      <c r="D40" s="50">
        <v>542.97250037000003</v>
      </c>
      <c r="E40" s="110">
        <v>58.97541729487606</v>
      </c>
    </row>
    <row r="41" spans="1:8" ht="15.75" thickBot="1" x14ac:dyDescent="0.3">
      <c r="A41" s="250" t="s">
        <v>287</v>
      </c>
      <c r="B41" s="249">
        <v>12458</v>
      </c>
      <c r="C41" s="427">
        <v>54.3</v>
      </c>
      <c r="D41" s="242">
        <v>11636</v>
      </c>
      <c r="E41" s="243">
        <v>52.2</v>
      </c>
    </row>
    <row r="42" spans="1:8" x14ac:dyDescent="0.25">
      <c r="A42" s="9"/>
      <c r="B42" s="9"/>
      <c r="C42" s="9"/>
      <c r="D42" s="78"/>
      <c r="E42" s="61"/>
      <c r="F42" s="78"/>
      <c r="G42" s="61"/>
    </row>
    <row r="45" spans="1:8" ht="18" x14ac:dyDescent="0.25">
      <c r="A45" s="18" t="s">
        <v>64</v>
      </c>
      <c r="B45" s="18"/>
      <c r="C45" s="18"/>
    </row>
    <row r="46" spans="1:8" ht="15.75" thickBot="1" x14ac:dyDescent="0.3"/>
    <row r="47" spans="1:8" x14ac:dyDescent="0.25">
      <c r="A47" s="112"/>
      <c r="B47" s="418" t="s">
        <v>202</v>
      </c>
      <c r="C47" s="418"/>
      <c r="D47" s="418" t="s">
        <v>245</v>
      </c>
      <c r="E47" s="418"/>
      <c r="F47" s="419" t="s">
        <v>246</v>
      </c>
      <c r="G47" s="419"/>
    </row>
    <row r="48" spans="1:8" x14ac:dyDescent="0.25">
      <c r="A48" s="114" t="s">
        <v>54</v>
      </c>
      <c r="B48" s="221">
        <v>2017</v>
      </c>
      <c r="C48" s="221">
        <v>2016</v>
      </c>
      <c r="D48" s="221">
        <v>2017</v>
      </c>
      <c r="E48" s="221">
        <v>2016</v>
      </c>
      <c r="F48" s="221">
        <v>2017</v>
      </c>
      <c r="G48" s="221">
        <v>2016</v>
      </c>
    </row>
    <row r="49" spans="1:7" ht="15.75" thickBot="1" x14ac:dyDescent="0.3">
      <c r="A49" s="113"/>
      <c r="B49" s="253" t="s">
        <v>16</v>
      </c>
      <c r="C49" s="253" t="s">
        <v>16</v>
      </c>
      <c r="D49" s="253" t="s">
        <v>16</v>
      </c>
      <c r="E49" s="253" t="s">
        <v>16</v>
      </c>
      <c r="F49" s="253" t="s">
        <v>16</v>
      </c>
      <c r="G49" s="253" t="s">
        <v>16</v>
      </c>
    </row>
    <row r="50" spans="1:7" x14ac:dyDescent="0.25">
      <c r="A50" s="49" t="s">
        <v>203</v>
      </c>
      <c r="B50" s="255">
        <v>14191</v>
      </c>
      <c r="C50" s="254">
        <v>14395</v>
      </c>
      <c r="D50" s="255">
        <v>0</v>
      </c>
      <c r="E50" s="255">
        <v>-307</v>
      </c>
      <c r="F50" s="255">
        <v>14191</v>
      </c>
      <c r="G50" s="254">
        <v>14088</v>
      </c>
    </row>
    <row r="51" spans="1:7" x14ac:dyDescent="0.25">
      <c r="A51" s="49" t="s">
        <v>204</v>
      </c>
      <c r="B51" s="248">
        <v>14446</v>
      </c>
      <c r="C51" s="50">
        <v>14276</v>
      </c>
      <c r="D51" s="248">
        <v>0</v>
      </c>
      <c r="E51" s="248">
        <v>-413</v>
      </c>
      <c r="F51" s="248">
        <v>14446</v>
      </c>
      <c r="G51" s="50">
        <v>13863</v>
      </c>
    </row>
    <row r="52" spans="1:7" x14ac:dyDescent="0.25">
      <c r="A52" s="115" t="s">
        <v>66</v>
      </c>
      <c r="B52" s="256">
        <v>12041</v>
      </c>
      <c r="C52" s="119">
        <v>11066</v>
      </c>
      <c r="D52" s="256">
        <v>417</v>
      </c>
      <c r="E52" s="257">
        <v>570</v>
      </c>
      <c r="F52" s="257">
        <v>12458</v>
      </c>
      <c r="G52" s="119">
        <v>11636</v>
      </c>
    </row>
    <row r="53" spans="1:7" x14ac:dyDescent="0.25">
      <c r="A53" s="116" t="s">
        <v>205</v>
      </c>
      <c r="B53" s="258">
        <v>-8537</v>
      </c>
      <c r="C53" s="120">
        <v>-6442</v>
      </c>
      <c r="D53" s="258">
        <v>-297</v>
      </c>
      <c r="E53" s="258">
        <v>-581</v>
      </c>
      <c r="F53" s="258">
        <v>-8834</v>
      </c>
      <c r="G53" s="120">
        <v>-7023</v>
      </c>
    </row>
    <row r="54" spans="1:7" x14ac:dyDescent="0.25">
      <c r="A54" s="49" t="s">
        <v>67</v>
      </c>
      <c r="B54" s="248">
        <v>-2116</v>
      </c>
      <c r="C54" s="50">
        <v>-2034</v>
      </c>
      <c r="D54" s="248">
        <v>0</v>
      </c>
      <c r="E54" s="248">
        <v>0</v>
      </c>
      <c r="F54" s="248">
        <v>-2116</v>
      </c>
      <c r="G54" s="50">
        <v>-2034</v>
      </c>
    </row>
    <row r="55" spans="1:7" x14ac:dyDescent="0.25">
      <c r="A55" s="49" t="s">
        <v>68</v>
      </c>
      <c r="B55" s="248">
        <v>-1961</v>
      </c>
      <c r="C55" s="50">
        <v>-1922</v>
      </c>
      <c r="D55" s="248">
        <v>2</v>
      </c>
      <c r="E55" s="248">
        <v>0</v>
      </c>
      <c r="F55" s="248">
        <v>-1959</v>
      </c>
      <c r="G55" s="50">
        <v>-1922</v>
      </c>
    </row>
    <row r="56" spans="1:7" x14ac:dyDescent="0.25">
      <c r="A56" s="116" t="s">
        <v>69</v>
      </c>
      <c r="B56" s="258">
        <v>-573</v>
      </c>
      <c r="C56" s="120">
        <v>668</v>
      </c>
      <c r="D56" s="258">
        <v>122</v>
      </c>
      <c r="E56" s="258">
        <v>-11</v>
      </c>
      <c r="F56" s="258">
        <v>-451</v>
      </c>
      <c r="G56" s="120">
        <v>657</v>
      </c>
    </row>
    <row r="57" spans="1:7" x14ac:dyDescent="0.25">
      <c r="A57" s="117" t="s">
        <v>70</v>
      </c>
      <c r="B57" s="260">
        <v>475</v>
      </c>
      <c r="C57" s="50">
        <v>407</v>
      </c>
      <c r="D57" s="248">
        <v>0</v>
      </c>
      <c r="E57" s="248">
        <v>0</v>
      </c>
      <c r="F57" s="260">
        <v>475</v>
      </c>
      <c r="G57" s="50">
        <v>407</v>
      </c>
    </row>
    <row r="58" spans="1:7" x14ac:dyDescent="0.25">
      <c r="A58" s="116" t="s">
        <v>239</v>
      </c>
      <c r="B58" s="259">
        <v>-98</v>
      </c>
      <c r="C58" s="121">
        <v>1075</v>
      </c>
      <c r="D58" s="259">
        <v>122</v>
      </c>
      <c r="E58" s="259">
        <v>-11</v>
      </c>
      <c r="F58" s="259">
        <v>24</v>
      </c>
      <c r="G58" s="121">
        <v>1064</v>
      </c>
    </row>
    <row r="59" spans="1:7" x14ac:dyDescent="0.25">
      <c r="A59" s="49" t="s">
        <v>71</v>
      </c>
      <c r="B59" s="248">
        <v>337</v>
      </c>
      <c r="C59" s="50">
        <v>339</v>
      </c>
      <c r="D59" s="248">
        <v>0</v>
      </c>
      <c r="E59" s="248">
        <v>0</v>
      </c>
      <c r="F59" s="248">
        <v>337</v>
      </c>
      <c r="G59" s="50">
        <v>339</v>
      </c>
    </row>
    <row r="60" spans="1:7" x14ac:dyDescent="0.25">
      <c r="A60" s="118" t="s">
        <v>72</v>
      </c>
      <c r="B60" s="248">
        <v>-305</v>
      </c>
      <c r="C60" s="50">
        <v>-294</v>
      </c>
      <c r="D60" s="248">
        <v>0</v>
      </c>
      <c r="E60" s="248">
        <v>0</v>
      </c>
      <c r="F60" s="248">
        <v>-305</v>
      </c>
      <c r="G60" s="50">
        <v>-294</v>
      </c>
    </row>
    <row r="61" spans="1:7" x14ac:dyDescent="0.25">
      <c r="A61" s="118" t="s">
        <v>224</v>
      </c>
      <c r="B61" s="248">
        <v>-6</v>
      </c>
      <c r="C61" s="122">
        <v>0</v>
      </c>
      <c r="D61" s="260">
        <v>0</v>
      </c>
      <c r="E61" s="260">
        <v>0</v>
      </c>
      <c r="F61" s="260">
        <v>-6</v>
      </c>
      <c r="G61" s="122">
        <v>0</v>
      </c>
    </row>
    <row r="62" spans="1:7" x14ac:dyDescent="0.25">
      <c r="A62" s="49" t="s">
        <v>240</v>
      </c>
      <c r="B62" s="260">
        <v>0</v>
      </c>
      <c r="C62" s="122">
        <v>-3</v>
      </c>
      <c r="D62" s="260">
        <v>0</v>
      </c>
      <c r="E62" s="260">
        <v>0</v>
      </c>
      <c r="F62" s="260">
        <v>0</v>
      </c>
      <c r="G62" s="122">
        <v>-3</v>
      </c>
    </row>
    <row r="63" spans="1:7" x14ac:dyDescent="0.25">
      <c r="A63" s="49" t="s">
        <v>241</v>
      </c>
      <c r="B63" s="248">
        <v>-1</v>
      </c>
      <c r="C63" s="50">
        <v>0</v>
      </c>
      <c r="D63" s="260">
        <v>0</v>
      </c>
      <c r="E63" s="248">
        <v>0</v>
      </c>
      <c r="F63" s="248">
        <v>-1</v>
      </c>
      <c r="G63" s="50">
        <v>0</v>
      </c>
    </row>
    <row r="64" spans="1:7" x14ac:dyDescent="0.25">
      <c r="A64" s="49" t="s">
        <v>206</v>
      </c>
      <c r="B64" s="260">
        <v>-752</v>
      </c>
      <c r="C64" s="122">
        <v>-45</v>
      </c>
      <c r="D64" s="260">
        <v>700</v>
      </c>
      <c r="E64" s="260">
        <v>0</v>
      </c>
      <c r="F64" s="260">
        <v>-52</v>
      </c>
      <c r="G64" s="122">
        <v>-45</v>
      </c>
    </row>
    <row r="65" spans="1:9" x14ac:dyDescent="0.25">
      <c r="A65" s="116" t="s">
        <v>242</v>
      </c>
      <c r="B65" s="258">
        <v>-825</v>
      </c>
      <c r="C65" s="120">
        <v>1072</v>
      </c>
      <c r="D65" s="258">
        <v>822</v>
      </c>
      <c r="E65" s="258">
        <v>-11</v>
      </c>
      <c r="F65" s="258">
        <v>-3</v>
      </c>
      <c r="G65" s="120">
        <v>1061</v>
      </c>
    </row>
    <row r="66" spans="1:9" x14ac:dyDescent="0.25">
      <c r="A66" s="49" t="s">
        <v>73</v>
      </c>
      <c r="B66" s="257">
        <v>-428</v>
      </c>
      <c r="C66" s="119">
        <v>-228</v>
      </c>
      <c r="D66" s="260">
        <v>199</v>
      </c>
      <c r="E66" s="260">
        <v>0</v>
      </c>
      <c r="F66" s="260">
        <v>-229</v>
      </c>
      <c r="G66" s="119">
        <v>-228</v>
      </c>
    </row>
    <row r="67" spans="1:9" x14ac:dyDescent="0.25">
      <c r="A67" s="116" t="s">
        <v>243</v>
      </c>
      <c r="B67" s="258">
        <v>-1253</v>
      </c>
      <c r="C67" s="120">
        <v>844</v>
      </c>
      <c r="D67" s="258">
        <v>1021</v>
      </c>
      <c r="E67" s="258">
        <v>-11</v>
      </c>
      <c r="F67" s="258">
        <v>-232</v>
      </c>
      <c r="G67" s="120">
        <v>833</v>
      </c>
    </row>
    <row r="68" spans="1:9" x14ac:dyDescent="0.25">
      <c r="A68" s="115" t="s">
        <v>207</v>
      </c>
      <c r="B68" s="257">
        <v>4</v>
      </c>
      <c r="C68" s="119">
        <v>0</v>
      </c>
      <c r="D68" s="257">
        <v>0</v>
      </c>
      <c r="E68" s="257">
        <v>0</v>
      </c>
      <c r="F68" s="257">
        <v>4</v>
      </c>
      <c r="G68" s="119">
        <v>0</v>
      </c>
    </row>
    <row r="69" spans="1:9" ht="15.75" thickBot="1" x14ac:dyDescent="0.3">
      <c r="A69" s="261" t="s">
        <v>244</v>
      </c>
      <c r="B69" s="263">
        <v>-1249</v>
      </c>
      <c r="C69" s="262">
        <v>844</v>
      </c>
      <c r="D69" s="263">
        <v>1021</v>
      </c>
      <c r="E69" s="263">
        <v>-11</v>
      </c>
      <c r="F69" s="263">
        <v>-228</v>
      </c>
      <c r="G69" s="262">
        <v>833</v>
      </c>
    </row>
    <row r="70" spans="1:9" x14ac:dyDescent="0.25">
      <c r="A70" s="155"/>
      <c r="B70" s="155"/>
      <c r="C70" s="155"/>
      <c r="D70" s="24"/>
      <c r="E70" s="24"/>
      <c r="F70" s="24"/>
      <c r="G70" s="24"/>
      <c r="H70" s="24"/>
      <c r="I70" s="24"/>
    </row>
    <row r="71" spans="1:9" x14ac:dyDescent="0.25">
      <c r="A71" s="155"/>
      <c r="B71" s="155"/>
      <c r="C71" s="155"/>
      <c r="D71" s="24"/>
      <c r="E71" s="24"/>
      <c r="F71" s="24"/>
      <c r="G71" s="24"/>
      <c r="H71" s="24"/>
      <c r="I71" s="24"/>
    </row>
    <row r="72" spans="1:9" ht="18" x14ac:dyDescent="0.25">
      <c r="A72" s="18" t="s">
        <v>74</v>
      </c>
      <c r="B72" s="18"/>
      <c r="C72" s="18"/>
    </row>
    <row r="73" spans="1:9" ht="15.75" thickBot="1" x14ac:dyDescent="0.3"/>
    <row r="74" spans="1:9" ht="26.25" thickBot="1" x14ac:dyDescent="0.3">
      <c r="A74" s="58" t="s">
        <v>54</v>
      </c>
      <c r="B74" s="154" t="s">
        <v>235</v>
      </c>
      <c r="C74" s="154" t="s">
        <v>196</v>
      </c>
    </row>
    <row r="75" spans="1:9" x14ac:dyDescent="0.25">
      <c r="A75" s="169" t="s">
        <v>247</v>
      </c>
      <c r="B75" s="367">
        <v>-36.999999999999943</v>
      </c>
      <c r="C75" s="170">
        <v>1147</v>
      </c>
    </row>
    <row r="76" spans="1:9" x14ac:dyDescent="0.25">
      <c r="A76" s="169" t="s">
        <v>75</v>
      </c>
      <c r="B76" s="367">
        <v>-224.55</v>
      </c>
      <c r="C76" s="170">
        <v>-249</v>
      </c>
    </row>
    <row r="77" spans="1:9" x14ac:dyDescent="0.25">
      <c r="A77" s="161" t="s">
        <v>248</v>
      </c>
      <c r="B77" s="368">
        <v>4</v>
      </c>
      <c r="C77" s="162">
        <v>0</v>
      </c>
    </row>
    <row r="78" spans="1:9" x14ac:dyDescent="0.25">
      <c r="A78" s="169" t="s">
        <v>249</v>
      </c>
      <c r="B78" s="367">
        <v>-257.54999999999995</v>
      </c>
      <c r="C78" s="170">
        <v>898</v>
      </c>
    </row>
    <row r="79" spans="1:9" x14ac:dyDescent="0.25">
      <c r="A79" s="169" t="s">
        <v>76</v>
      </c>
      <c r="B79" s="367">
        <v>-4</v>
      </c>
      <c r="C79" s="170">
        <v>0</v>
      </c>
    </row>
    <row r="80" spans="1:9" x14ac:dyDescent="0.25">
      <c r="A80" s="169" t="s">
        <v>77</v>
      </c>
      <c r="B80" s="367">
        <v>-757.45</v>
      </c>
      <c r="C80" s="170">
        <v>-54</v>
      </c>
    </row>
    <row r="81" spans="1:5" x14ac:dyDescent="0.25">
      <c r="A81" s="159" t="s">
        <v>280</v>
      </c>
      <c r="B81" s="367">
        <v>-230</v>
      </c>
      <c r="C81" s="170">
        <v>0</v>
      </c>
    </row>
    <row r="82" spans="1:5" ht="15.75" thickBot="1" x14ac:dyDescent="0.3">
      <c r="A82" s="171" t="s">
        <v>244</v>
      </c>
      <c r="B82" s="369">
        <v>-1249</v>
      </c>
      <c r="C82" s="172">
        <v>844</v>
      </c>
    </row>
    <row r="83" spans="1:5" x14ac:dyDescent="0.25">
      <c r="A83" s="159"/>
      <c r="B83" s="370"/>
      <c r="C83" s="173"/>
    </row>
    <row r="84" spans="1:5" x14ac:dyDescent="0.25">
      <c r="A84" s="159" t="s">
        <v>11</v>
      </c>
      <c r="B84" s="371" t="s">
        <v>250</v>
      </c>
      <c r="C84" s="264">
        <v>8.1000000000000003E-2</v>
      </c>
    </row>
    <row r="85" spans="1:5" x14ac:dyDescent="0.25">
      <c r="A85" s="159" t="s">
        <v>251</v>
      </c>
      <c r="B85" s="371" t="s">
        <v>252</v>
      </c>
      <c r="C85" s="166">
        <v>65.5</v>
      </c>
    </row>
    <row r="86" spans="1:5" ht="15.75" thickBot="1" x14ac:dyDescent="0.3">
      <c r="A86" s="174" t="s">
        <v>78</v>
      </c>
      <c r="B86" s="372" t="s">
        <v>253</v>
      </c>
      <c r="C86" s="265">
        <v>0.61</v>
      </c>
    </row>
    <row r="87" spans="1:5" x14ac:dyDescent="0.25">
      <c r="A87" s="159"/>
      <c r="B87" s="159"/>
      <c r="C87" s="159"/>
      <c r="D87" s="226"/>
      <c r="E87" s="226"/>
    </row>
    <row r="88" spans="1:5" x14ac:dyDescent="0.25">
      <c r="A88" s="159"/>
      <c r="B88" s="159"/>
      <c r="C88" s="159"/>
      <c r="D88" s="226"/>
      <c r="E88" s="226"/>
    </row>
    <row r="90" spans="1:5" ht="18" x14ac:dyDescent="0.25">
      <c r="A90" s="18" t="s">
        <v>79</v>
      </c>
      <c r="B90" s="18"/>
      <c r="C90" s="18"/>
    </row>
    <row r="91" spans="1:5" ht="15.75" thickBot="1" x14ac:dyDescent="0.3"/>
    <row r="92" spans="1:5" ht="15.75" thickBot="1" x14ac:dyDescent="0.3">
      <c r="A92" s="66" t="s">
        <v>54</v>
      </c>
      <c r="B92" s="420">
        <v>2017</v>
      </c>
      <c r="C92" s="420"/>
      <c r="D92" s="420">
        <v>2016</v>
      </c>
      <c r="E92" s="420"/>
    </row>
    <row r="93" spans="1:5" ht="30" customHeight="1" thickBot="1" x14ac:dyDescent="0.3">
      <c r="A93" s="67"/>
      <c r="B93" s="59" t="s">
        <v>80</v>
      </c>
      <c r="C93" s="59" t="s">
        <v>212</v>
      </c>
      <c r="D93" s="59" t="s">
        <v>80</v>
      </c>
      <c r="E93" s="59" t="s">
        <v>212</v>
      </c>
    </row>
    <row r="94" spans="1:5" x14ac:dyDescent="0.25">
      <c r="A94" s="62" t="s">
        <v>81</v>
      </c>
      <c r="B94" s="373">
        <v>70.899000000000001</v>
      </c>
      <c r="C94" s="373">
        <v>70.91</v>
      </c>
      <c r="D94" s="266">
        <v>58.214350262063988</v>
      </c>
      <c r="E94" s="266">
        <v>60.355792368511516</v>
      </c>
    </row>
    <row r="95" spans="1:5" x14ac:dyDescent="0.25">
      <c r="A95" s="62" t="s">
        <v>82</v>
      </c>
      <c r="B95" s="374">
        <v>17.600000000000001</v>
      </c>
      <c r="C95" s="374">
        <v>17</v>
      </c>
      <c r="D95" s="267">
        <v>18.380625338875838</v>
      </c>
      <c r="E95" s="267">
        <v>17.480233757304916</v>
      </c>
    </row>
    <row r="96" spans="1:5" x14ac:dyDescent="0.25">
      <c r="A96" s="62" t="s">
        <v>83</v>
      </c>
      <c r="B96" s="374">
        <v>16.3</v>
      </c>
      <c r="C96" s="374">
        <v>15.7</v>
      </c>
      <c r="D96" s="267">
        <v>17.368516175673232</v>
      </c>
      <c r="E96" s="267">
        <v>16.517703678239943</v>
      </c>
    </row>
    <row r="97" spans="1:9" x14ac:dyDescent="0.25">
      <c r="A97" s="62" t="s">
        <v>84</v>
      </c>
      <c r="B97" s="374">
        <v>104.8</v>
      </c>
      <c r="C97" s="374">
        <v>103.6</v>
      </c>
      <c r="D97" s="267">
        <v>93.963491776613054</v>
      </c>
      <c r="E97" s="267">
        <v>94.353729804056371</v>
      </c>
    </row>
    <row r="98" spans="1:9" x14ac:dyDescent="0.25">
      <c r="A98" s="62" t="s">
        <v>213</v>
      </c>
      <c r="B98" s="374">
        <v>105.39999999999999</v>
      </c>
      <c r="C98" s="374">
        <v>104.13780703162625</v>
      </c>
      <c r="D98" s="267">
        <v>93.240556660039772</v>
      </c>
      <c r="E98" s="267">
        <v>93.666208319009968</v>
      </c>
    </row>
    <row r="99" spans="1:9" ht="15.75" thickBot="1" x14ac:dyDescent="0.3">
      <c r="A99" s="174" t="s">
        <v>281</v>
      </c>
      <c r="B99" s="375">
        <v>-0.8</v>
      </c>
      <c r="C99" s="376">
        <v>0.2</v>
      </c>
      <c r="D99" s="268">
        <v>9.7144406289535503</v>
      </c>
      <c r="E99" s="268">
        <v>9.1440357511172223</v>
      </c>
      <c r="F99" s="24"/>
    </row>
    <row r="100" spans="1:9" x14ac:dyDescent="0.25">
      <c r="A100" s="62"/>
      <c r="B100" s="62"/>
      <c r="C100" s="62"/>
      <c r="D100" s="61"/>
      <c r="E100" s="61"/>
      <c r="F100" s="61"/>
      <c r="G100" s="61"/>
      <c r="H100" s="24"/>
    </row>
    <row r="101" spans="1:9" x14ac:dyDescent="0.25">
      <c r="A101" s="83"/>
      <c r="B101" s="83"/>
      <c r="C101" s="83"/>
    </row>
    <row r="102" spans="1:9" x14ac:dyDescent="0.25">
      <c r="A102" s="83"/>
      <c r="B102" s="83"/>
      <c r="C102" s="83"/>
    </row>
    <row r="103" spans="1:9" ht="18" x14ac:dyDescent="0.25">
      <c r="A103" s="18" t="s">
        <v>85</v>
      </c>
      <c r="B103" s="18"/>
      <c r="C103" s="18"/>
    </row>
    <row r="104" spans="1:9" ht="15.75" thickBot="1" x14ac:dyDescent="0.3"/>
    <row r="105" spans="1:9" ht="25.5" x14ac:dyDescent="0.25">
      <c r="A105" s="66"/>
      <c r="B105" s="84" t="s">
        <v>86</v>
      </c>
      <c r="C105" s="84"/>
      <c r="D105" s="84" t="s">
        <v>87</v>
      </c>
      <c r="E105" s="84"/>
      <c r="F105" s="84" t="s">
        <v>88</v>
      </c>
      <c r="G105" s="84"/>
      <c r="H105" s="84" t="s">
        <v>282</v>
      </c>
      <c r="I105" s="84"/>
    </row>
    <row r="106" spans="1:9" ht="29.25" customHeight="1" thickBot="1" x14ac:dyDescent="0.3">
      <c r="A106" s="67" t="s">
        <v>54</v>
      </c>
      <c r="B106" s="218" t="s">
        <v>235</v>
      </c>
      <c r="C106" s="218" t="s">
        <v>196</v>
      </c>
      <c r="D106" s="218" t="s">
        <v>235</v>
      </c>
      <c r="E106" s="218" t="s">
        <v>196</v>
      </c>
      <c r="F106" s="218" t="s">
        <v>254</v>
      </c>
      <c r="G106" s="218" t="s">
        <v>210</v>
      </c>
      <c r="H106" s="218" t="s">
        <v>235</v>
      </c>
      <c r="I106" s="218" t="s">
        <v>196</v>
      </c>
    </row>
    <row r="107" spans="1:9" x14ac:dyDescent="0.25">
      <c r="A107" s="75" t="s">
        <v>89</v>
      </c>
      <c r="B107" s="248">
        <v>4556</v>
      </c>
      <c r="C107" s="50">
        <v>4647</v>
      </c>
      <c r="D107" s="248">
        <v>3541</v>
      </c>
      <c r="E107" s="50">
        <v>3318</v>
      </c>
      <c r="F107" s="365">
        <v>108.8</v>
      </c>
      <c r="G107" s="110">
        <v>97.830018083182637</v>
      </c>
      <c r="H107" s="248">
        <v>-236</v>
      </c>
      <c r="I107" s="50">
        <v>155</v>
      </c>
    </row>
    <row r="108" spans="1:9" x14ac:dyDescent="0.25">
      <c r="A108" s="75" t="s">
        <v>90</v>
      </c>
      <c r="B108" s="248">
        <v>4049</v>
      </c>
      <c r="C108" s="50">
        <v>4076</v>
      </c>
      <c r="D108" s="248">
        <v>3212</v>
      </c>
      <c r="E108" s="50">
        <v>3115</v>
      </c>
      <c r="F108" s="365">
        <v>93.4</v>
      </c>
      <c r="G108" s="110">
        <v>93.611556982343501</v>
      </c>
      <c r="H108" s="248">
        <v>335</v>
      </c>
      <c r="I108" s="50">
        <v>314</v>
      </c>
    </row>
    <row r="109" spans="1:9" x14ac:dyDescent="0.25">
      <c r="A109" s="75" t="s">
        <v>91</v>
      </c>
      <c r="B109" s="248">
        <v>4024</v>
      </c>
      <c r="C109" s="50">
        <v>3933</v>
      </c>
      <c r="D109" s="248">
        <v>3480</v>
      </c>
      <c r="E109" s="50">
        <v>3410</v>
      </c>
      <c r="F109" s="365">
        <v>91.9</v>
      </c>
      <c r="G109" s="110">
        <v>92.668621700879754</v>
      </c>
      <c r="H109" s="248">
        <v>438</v>
      </c>
      <c r="I109" s="50">
        <v>418</v>
      </c>
    </row>
    <row r="110" spans="1:9" x14ac:dyDescent="0.25">
      <c r="A110" s="75" t="s">
        <v>256</v>
      </c>
      <c r="B110" s="248">
        <v>740</v>
      </c>
      <c r="C110" s="50">
        <v>765</v>
      </c>
      <c r="D110" s="248">
        <v>653</v>
      </c>
      <c r="E110" s="50">
        <v>615</v>
      </c>
      <c r="F110" s="365">
        <v>115.3</v>
      </c>
      <c r="G110" s="110">
        <v>95.6</v>
      </c>
      <c r="H110" s="248">
        <v>-93</v>
      </c>
      <c r="I110" s="50">
        <v>34</v>
      </c>
    </row>
    <row r="111" spans="1:9" x14ac:dyDescent="0.25">
      <c r="A111" s="9" t="s">
        <v>255</v>
      </c>
      <c r="B111" s="248">
        <v>863</v>
      </c>
      <c r="C111" s="50">
        <v>867</v>
      </c>
      <c r="D111" s="248">
        <v>715</v>
      </c>
      <c r="E111" s="50">
        <v>713</v>
      </c>
      <c r="F111" s="365">
        <v>113.19999999999999</v>
      </c>
      <c r="G111" s="110">
        <v>102.9</v>
      </c>
      <c r="H111" s="248">
        <v>-49</v>
      </c>
      <c r="I111" s="50">
        <v>39</v>
      </c>
    </row>
    <row r="112" spans="1:9" x14ac:dyDescent="0.25">
      <c r="A112" s="75" t="s">
        <v>35</v>
      </c>
      <c r="B112" s="248">
        <v>1580</v>
      </c>
      <c r="C112" s="50">
        <v>1349</v>
      </c>
      <c r="D112" s="248">
        <v>847</v>
      </c>
      <c r="E112" s="50">
        <v>468</v>
      </c>
      <c r="F112" s="365">
        <v>141.30000000000001</v>
      </c>
      <c r="G112" s="110">
        <v>70.726495726495727</v>
      </c>
      <c r="H112" s="248">
        <v>-323</v>
      </c>
      <c r="I112" s="50">
        <v>164</v>
      </c>
    </row>
    <row r="113" spans="1:9" x14ac:dyDescent="0.25">
      <c r="A113" s="75" t="s">
        <v>92</v>
      </c>
      <c r="B113" s="248">
        <v>-1567</v>
      </c>
      <c r="C113" s="50">
        <v>-1349</v>
      </c>
      <c r="D113" s="248">
        <v>0</v>
      </c>
      <c r="E113" s="50">
        <v>0</v>
      </c>
      <c r="F113" s="425">
        <v>0</v>
      </c>
      <c r="G113" s="110">
        <v>0</v>
      </c>
      <c r="H113" s="248">
        <v>0</v>
      </c>
      <c r="I113" s="50">
        <v>0</v>
      </c>
    </row>
    <row r="114" spans="1:9" x14ac:dyDescent="0.25">
      <c r="A114" s="168" t="s">
        <v>41</v>
      </c>
      <c r="B114" s="257">
        <v>-54</v>
      </c>
      <c r="C114" s="119">
        <v>-200</v>
      </c>
      <c r="D114" s="257">
        <v>10</v>
      </c>
      <c r="E114" s="119">
        <v>-3</v>
      </c>
      <c r="F114" s="366">
        <v>0</v>
      </c>
      <c r="G114" s="111">
        <v>0</v>
      </c>
      <c r="H114" s="257">
        <v>-48</v>
      </c>
      <c r="I114" s="119">
        <v>-60</v>
      </c>
    </row>
    <row r="115" spans="1:9" x14ac:dyDescent="0.25">
      <c r="A115" s="64" t="s">
        <v>93</v>
      </c>
      <c r="B115" s="269">
        <v>14191</v>
      </c>
      <c r="C115" s="78">
        <v>14088</v>
      </c>
      <c r="D115" s="269">
        <v>12458</v>
      </c>
      <c r="E115" s="78">
        <v>11636</v>
      </c>
      <c r="F115" s="65">
        <v>103.6</v>
      </c>
      <c r="G115" s="61">
        <v>94.353729804056371</v>
      </c>
      <c r="H115" s="269">
        <v>24</v>
      </c>
      <c r="I115" s="78">
        <v>1064</v>
      </c>
    </row>
    <row r="116" spans="1:9" x14ac:dyDescent="0.25">
      <c r="A116" s="49" t="s">
        <v>258</v>
      </c>
      <c r="B116" s="269">
        <v>0</v>
      </c>
      <c r="C116" s="78">
        <v>0</v>
      </c>
      <c r="D116" s="269">
        <v>-2</v>
      </c>
      <c r="E116" s="78">
        <v>0</v>
      </c>
      <c r="F116" s="65">
        <v>1.2000000000000002</v>
      </c>
      <c r="G116" s="78">
        <v>0</v>
      </c>
      <c r="H116" s="269">
        <v>-141</v>
      </c>
      <c r="I116" s="78">
        <v>0</v>
      </c>
    </row>
    <row r="117" spans="1:9" x14ac:dyDescent="0.25">
      <c r="A117" s="49" t="s">
        <v>257</v>
      </c>
      <c r="B117" s="269">
        <v>0</v>
      </c>
      <c r="C117" s="78">
        <v>307</v>
      </c>
      <c r="D117" s="269">
        <v>0</v>
      </c>
      <c r="E117" s="78">
        <v>0</v>
      </c>
      <c r="F117" s="65">
        <v>0</v>
      </c>
      <c r="G117" s="78">
        <v>0</v>
      </c>
      <c r="H117" s="269">
        <v>0</v>
      </c>
      <c r="I117" s="78">
        <v>0</v>
      </c>
    </row>
    <row r="118" spans="1:9" x14ac:dyDescent="0.25">
      <c r="A118" s="49" t="s">
        <v>259</v>
      </c>
      <c r="B118" s="269">
        <v>0</v>
      </c>
      <c r="C118" s="123">
        <v>0</v>
      </c>
      <c r="D118" s="269">
        <v>-415</v>
      </c>
      <c r="E118" s="78">
        <v>-570</v>
      </c>
      <c r="F118" s="65">
        <v>0</v>
      </c>
      <c r="G118" s="61">
        <v>-0.4</v>
      </c>
      <c r="H118" s="269">
        <v>19</v>
      </c>
      <c r="I118" s="78">
        <v>11</v>
      </c>
    </row>
    <row r="119" spans="1:9" ht="15.75" thickBot="1" x14ac:dyDescent="0.3">
      <c r="A119" s="270" t="s">
        <v>94</v>
      </c>
      <c r="B119" s="272">
        <v>14191</v>
      </c>
      <c r="C119" s="271">
        <v>14395</v>
      </c>
      <c r="D119" s="272">
        <v>12041</v>
      </c>
      <c r="E119" s="271">
        <v>11066</v>
      </c>
      <c r="F119" s="273">
        <v>104.8</v>
      </c>
      <c r="G119" s="239">
        <v>93.963491776613054</v>
      </c>
      <c r="H119" s="274">
        <v>-98</v>
      </c>
      <c r="I119" s="271">
        <v>1075</v>
      </c>
    </row>
    <row r="120" spans="1:9" x14ac:dyDescent="0.25">
      <c r="A120" s="155"/>
      <c r="B120" s="79"/>
      <c r="C120" s="79"/>
    </row>
    <row r="121" spans="1:9" x14ac:dyDescent="0.25">
      <c r="A121" s="79"/>
      <c r="B121" s="79"/>
      <c r="C121" s="79"/>
    </row>
    <row r="122" spans="1:9" x14ac:dyDescent="0.25">
      <c r="A122" s="79"/>
      <c r="B122" s="79"/>
      <c r="C122" s="79"/>
    </row>
    <row r="123" spans="1:9" x14ac:dyDescent="0.25">
      <c r="A123" s="79"/>
      <c r="B123" s="79"/>
      <c r="C123" s="79"/>
    </row>
    <row r="124" spans="1:9" ht="18" x14ac:dyDescent="0.25">
      <c r="A124" s="18" t="s">
        <v>99</v>
      </c>
      <c r="B124" s="18"/>
      <c r="C124" s="18"/>
    </row>
    <row r="125" spans="1:9" ht="15.75" thickBot="1" x14ac:dyDescent="0.3"/>
    <row r="126" spans="1:9" ht="26.25" thickBot="1" x14ac:dyDescent="0.3">
      <c r="A126" s="86" t="s">
        <v>100</v>
      </c>
      <c r="B126" s="154" t="s">
        <v>235</v>
      </c>
      <c r="C126" s="154" t="s">
        <v>196</v>
      </c>
    </row>
    <row r="127" spans="1:9" x14ac:dyDescent="0.25">
      <c r="A127" s="62" t="s">
        <v>98</v>
      </c>
      <c r="B127" s="351">
        <v>8901</v>
      </c>
      <c r="C127" s="204">
        <v>10334</v>
      </c>
    </row>
    <row r="128" spans="1:9" x14ac:dyDescent="0.25">
      <c r="A128" s="63" t="s">
        <v>101</v>
      </c>
      <c r="B128" s="352">
        <v>-3079</v>
      </c>
      <c r="C128" s="80">
        <v>-3627</v>
      </c>
    </row>
    <row r="129" spans="1:5" x14ac:dyDescent="0.25">
      <c r="A129" s="62" t="s">
        <v>102</v>
      </c>
      <c r="B129" s="351">
        <v>5822</v>
      </c>
      <c r="C129" s="204">
        <v>6707</v>
      </c>
    </row>
    <row r="130" spans="1:5" x14ac:dyDescent="0.25">
      <c r="A130" s="22" t="s">
        <v>103</v>
      </c>
      <c r="B130" s="351">
        <v>3616</v>
      </c>
      <c r="C130" s="204">
        <v>3474</v>
      </c>
    </row>
    <row r="131" spans="1:5" ht="15.75" thickBot="1" x14ac:dyDescent="0.3">
      <c r="A131" s="87" t="s">
        <v>104</v>
      </c>
      <c r="B131" s="353">
        <v>9438</v>
      </c>
      <c r="C131" s="205">
        <v>10181</v>
      </c>
    </row>
    <row r="132" spans="1:5" x14ac:dyDescent="0.25">
      <c r="A132" s="9"/>
      <c r="B132" s="9"/>
      <c r="C132" s="9"/>
      <c r="D132" s="204"/>
      <c r="E132" s="204"/>
    </row>
    <row r="133" spans="1:5" x14ac:dyDescent="0.25">
      <c r="A133" s="9"/>
      <c r="B133" s="9"/>
      <c r="C133" s="9"/>
      <c r="D133" s="204"/>
      <c r="E133" s="204"/>
    </row>
    <row r="135" spans="1:5" ht="18" x14ac:dyDescent="0.25">
      <c r="A135" s="18" t="s">
        <v>105</v>
      </c>
      <c r="B135" s="18"/>
      <c r="C135" s="18"/>
    </row>
    <row r="136" spans="1:5" ht="15.75" thickBot="1" x14ac:dyDescent="0.3"/>
    <row r="137" spans="1:5" ht="26.25" thickBot="1" x14ac:dyDescent="0.3">
      <c r="A137" s="86" t="s">
        <v>100</v>
      </c>
      <c r="B137" s="154" t="s">
        <v>235</v>
      </c>
      <c r="C137" s="154" t="s">
        <v>196</v>
      </c>
    </row>
    <row r="138" spans="1:5" x14ac:dyDescent="0.25">
      <c r="A138" s="89" t="s">
        <v>107</v>
      </c>
      <c r="B138" s="379">
        <v>8898</v>
      </c>
      <c r="C138" s="380">
        <v>9277</v>
      </c>
    </row>
    <row r="139" spans="1:5" x14ac:dyDescent="0.25">
      <c r="A139" s="63" t="s">
        <v>106</v>
      </c>
      <c r="B139" s="377">
        <v>5426</v>
      </c>
      <c r="C139" s="378">
        <v>5281</v>
      </c>
    </row>
    <row r="140" spans="1:5" ht="15.75" thickBot="1" x14ac:dyDescent="0.3">
      <c r="A140" s="88" t="s">
        <v>108</v>
      </c>
      <c r="B140" s="354" t="s">
        <v>260</v>
      </c>
      <c r="C140" s="206">
        <v>1.76</v>
      </c>
    </row>
    <row r="141" spans="1:5" x14ac:dyDescent="0.25">
      <c r="A141" s="77"/>
      <c r="B141" s="77"/>
      <c r="C141" s="77"/>
      <c r="D141" s="227"/>
      <c r="E141" s="227"/>
    </row>
    <row r="142" spans="1:5" x14ac:dyDescent="0.25">
      <c r="A142" s="77"/>
      <c r="B142" s="77"/>
      <c r="C142" s="77"/>
      <c r="D142" s="227"/>
      <c r="E142" s="227"/>
    </row>
    <row r="144" spans="1:5" ht="18" x14ac:dyDescent="0.25">
      <c r="A144" s="18" t="s">
        <v>109</v>
      </c>
      <c r="B144" s="18"/>
      <c r="C144" s="18"/>
    </row>
    <row r="145" spans="1:7" ht="15.75" thickBot="1" x14ac:dyDescent="0.3"/>
    <row r="146" spans="1:7" ht="15.75" thickBot="1" x14ac:dyDescent="0.3">
      <c r="A146" s="58" t="s">
        <v>290</v>
      </c>
      <c r="B146" s="219" t="s">
        <v>110</v>
      </c>
      <c r="C146" s="219">
        <v>2017</v>
      </c>
      <c r="D146" s="220">
        <v>2016</v>
      </c>
    </row>
    <row r="147" spans="1:7" x14ac:dyDescent="0.25">
      <c r="A147" s="89" t="s">
        <v>111</v>
      </c>
      <c r="B147" s="90" t="s">
        <v>112</v>
      </c>
      <c r="C147" s="355">
        <v>0.40799999999999997</v>
      </c>
      <c r="D147" s="91">
        <v>0.33800000000000002</v>
      </c>
    </row>
    <row r="148" spans="1:7" x14ac:dyDescent="0.25">
      <c r="A148" s="22" t="s">
        <v>113</v>
      </c>
      <c r="B148" s="92"/>
      <c r="C148" s="356">
        <v>0.626</v>
      </c>
      <c r="D148" s="207">
        <v>0.52200000000000002</v>
      </c>
    </row>
    <row r="149" spans="1:7" x14ac:dyDescent="0.25">
      <c r="A149" s="22" t="s">
        <v>214</v>
      </c>
      <c r="B149" s="93" t="s">
        <v>225</v>
      </c>
      <c r="C149" s="357">
        <v>1.64</v>
      </c>
      <c r="D149" s="208" t="s">
        <v>291</v>
      </c>
    </row>
    <row r="150" spans="1:7" x14ac:dyDescent="0.25">
      <c r="A150" s="22" t="s">
        <v>215</v>
      </c>
      <c r="B150" s="93"/>
      <c r="C150" s="356">
        <v>0.46700000000000003</v>
      </c>
      <c r="D150" s="207">
        <v>0.57599999999999996</v>
      </c>
    </row>
    <row r="151" spans="1:7" ht="15.75" thickBot="1" x14ac:dyDescent="0.3">
      <c r="A151" s="82" t="s">
        <v>114</v>
      </c>
      <c r="B151" s="94" t="s">
        <v>115</v>
      </c>
      <c r="C151" s="358">
        <v>0.9</v>
      </c>
      <c r="D151" s="95">
        <v>0.89500000000000002</v>
      </c>
    </row>
    <row r="152" spans="1:7" ht="15.75" customHeight="1" x14ac:dyDescent="0.25">
      <c r="A152" s="422"/>
      <c r="B152" s="422"/>
      <c r="C152" s="422"/>
      <c r="D152" s="422"/>
      <c r="E152" s="422"/>
      <c r="F152" s="422"/>
      <c r="G152" s="422"/>
    </row>
    <row r="153" spans="1:7" x14ac:dyDescent="0.25">
      <c r="A153" s="422"/>
      <c r="B153" s="422"/>
      <c r="C153" s="422"/>
      <c r="D153" s="422"/>
      <c r="E153" s="422"/>
      <c r="F153" s="422"/>
      <c r="G153" s="422"/>
    </row>
    <row r="154" spans="1:7" x14ac:dyDescent="0.25">
      <c r="A154" s="96"/>
      <c r="B154" s="96"/>
      <c r="C154" s="229"/>
      <c r="D154" s="96"/>
      <c r="E154" s="96"/>
      <c r="F154" s="96"/>
      <c r="G154" s="96"/>
    </row>
    <row r="155" spans="1:7" ht="18" x14ac:dyDescent="0.25">
      <c r="A155" s="18" t="s">
        <v>116</v>
      </c>
      <c r="B155" s="18"/>
      <c r="C155" s="18"/>
    </row>
    <row r="156" spans="1:7" ht="15.75" thickBot="1" x14ac:dyDescent="0.3"/>
    <row r="157" spans="1:7" ht="26.25" thickBot="1" x14ac:dyDescent="0.3">
      <c r="A157" s="86" t="s">
        <v>100</v>
      </c>
      <c r="B157" s="154" t="s">
        <v>254</v>
      </c>
      <c r="C157" s="154" t="s">
        <v>210</v>
      </c>
    </row>
    <row r="158" spans="1:7" x14ac:dyDescent="0.25">
      <c r="A158" s="97" t="s">
        <v>117</v>
      </c>
      <c r="B158" s="293">
        <v>0</v>
      </c>
      <c r="C158" s="204">
        <v>9</v>
      </c>
    </row>
    <row r="159" spans="1:7" x14ac:dyDescent="0.25">
      <c r="A159" s="97" t="s">
        <v>118</v>
      </c>
      <c r="B159" s="293">
        <v>29</v>
      </c>
      <c r="C159" s="204">
        <v>27</v>
      </c>
    </row>
    <row r="160" spans="1:7" ht="15.75" thickBot="1" x14ac:dyDescent="0.3">
      <c r="A160" s="98" t="s">
        <v>119</v>
      </c>
      <c r="B160" s="294">
        <v>71</v>
      </c>
      <c r="C160" s="209">
        <v>64</v>
      </c>
    </row>
    <row r="161" spans="1:6" x14ac:dyDescent="0.25">
      <c r="A161" s="228"/>
      <c r="B161" s="228"/>
      <c r="C161" s="228"/>
      <c r="D161" s="204"/>
      <c r="E161" s="204"/>
    </row>
    <row r="162" spans="1:6" x14ac:dyDescent="0.25">
      <c r="A162" s="99"/>
      <c r="B162" s="99"/>
      <c r="C162" s="99"/>
    </row>
    <row r="163" spans="1:6" x14ac:dyDescent="0.25">
      <c r="A163" s="99"/>
      <c r="B163" s="99"/>
      <c r="C163" s="99"/>
    </row>
    <row r="164" spans="1:6" ht="18" x14ac:dyDescent="0.25">
      <c r="A164" s="18" t="s">
        <v>120</v>
      </c>
      <c r="B164" s="18"/>
      <c r="C164" s="18"/>
    </row>
    <row r="165" spans="1:6" ht="15.75" thickBot="1" x14ac:dyDescent="0.3"/>
    <row r="166" spans="1:6" ht="26.25" thickBot="1" x14ac:dyDescent="0.3">
      <c r="A166" s="86" t="s">
        <v>100</v>
      </c>
      <c r="B166" s="154" t="s">
        <v>254</v>
      </c>
      <c r="C166" s="154" t="s">
        <v>210</v>
      </c>
    </row>
    <row r="167" spans="1:6" x14ac:dyDescent="0.25">
      <c r="A167" s="69" t="s">
        <v>121</v>
      </c>
      <c r="B167" s="359">
        <v>72</v>
      </c>
      <c r="C167" s="275">
        <v>74</v>
      </c>
    </row>
    <row r="168" spans="1:6" x14ac:dyDescent="0.25">
      <c r="A168" s="69" t="s">
        <v>122</v>
      </c>
      <c r="B168" s="359">
        <v>17</v>
      </c>
      <c r="C168" s="275">
        <v>17</v>
      </c>
    </row>
    <row r="169" spans="1:6" x14ac:dyDescent="0.25">
      <c r="A169" s="69" t="s">
        <v>261</v>
      </c>
      <c r="B169" s="359">
        <v>11</v>
      </c>
      <c r="C169" s="275">
        <v>0</v>
      </c>
    </row>
    <row r="170" spans="1:6" ht="15.75" thickBot="1" x14ac:dyDescent="0.3">
      <c r="A170" s="98" t="s">
        <v>123</v>
      </c>
      <c r="B170" s="360">
        <v>0</v>
      </c>
      <c r="C170" s="276">
        <v>9</v>
      </c>
    </row>
    <row r="171" spans="1:6" x14ac:dyDescent="0.25">
      <c r="A171" s="228"/>
      <c r="B171" s="228"/>
      <c r="C171" s="228"/>
      <c r="D171" s="204"/>
      <c r="E171" s="78"/>
    </row>
    <row r="172" spans="1:6" x14ac:dyDescent="0.25">
      <c r="A172" s="228"/>
      <c r="B172" s="228"/>
      <c r="C172" s="228"/>
      <c r="D172" s="204"/>
      <c r="E172" s="78"/>
    </row>
    <row r="174" spans="1:6" ht="18" x14ac:dyDescent="0.25">
      <c r="A174" s="18" t="s">
        <v>292</v>
      </c>
      <c r="B174" s="18"/>
      <c r="C174" s="18"/>
    </row>
    <row r="175" spans="1:6" ht="15.75" thickBot="1" x14ac:dyDescent="0.3"/>
    <row r="176" spans="1:6" ht="26.25" thickBot="1" x14ac:dyDescent="0.3">
      <c r="A176" s="58" t="s">
        <v>100</v>
      </c>
      <c r="B176" s="154" t="s">
        <v>235</v>
      </c>
      <c r="C176" s="154" t="s">
        <v>196</v>
      </c>
      <c r="D176" s="154" t="s">
        <v>216</v>
      </c>
      <c r="E176" s="154" t="s">
        <v>217</v>
      </c>
      <c r="F176" s="154" t="s">
        <v>125</v>
      </c>
    </row>
    <row r="177" spans="1:8" x14ac:dyDescent="0.25">
      <c r="A177" s="75" t="s">
        <v>293</v>
      </c>
      <c r="B177" s="280">
        <v>14029</v>
      </c>
      <c r="C177" s="10">
        <v>12693</v>
      </c>
      <c r="D177" s="10">
        <v>14119</v>
      </c>
      <c r="E177" s="10">
        <v>15595</v>
      </c>
      <c r="F177" s="10">
        <v>16643</v>
      </c>
    </row>
    <row r="178" spans="1:8" x14ac:dyDescent="0.25">
      <c r="A178" s="277" t="s">
        <v>294</v>
      </c>
      <c r="B178" s="281">
        <v>1239</v>
      </c>
      <c r="C178" s="78">
        <v>1088</v>
      </c>
      <c r="D178" s="78">
        <v>1260</v>
      </c>
      <c r="E178" s="78">
        <v>1353</v>
      </c>
      <c r="F178" s="78">
        <v>1565</v>
      </c>
    </row>
    <row r="179" spans="1:8" ht="15.75" thickBot="1" x14ac:dyDescent="0.3">
      <c r="A179" s="278" t="s">
        <v>126</v>
      </c>
      <c r="B179" s="282">
        <v>15268</v>
      </c>
      <c r="C179" s="100">
        <v>13781</v>
      </c>
      <c r="D179" s="100">
        <v>15379</v>
      </c>
      <c r="E179" s="100">
        <v>16948</v>
      </c>
      <c r="F179" s="100">
        <v>18208</v>
      </c>
    </row>
    <row r="180" spans="1:8" x14ac:dyDescent="0.25">
      <c r="A180" s="210"/>
      <c r="B180" s="212" t="s">
        <v>12</v>
      </c>
      <c r="C180" s="211" t="s">
        <v>12</v>
      </c>
      <c r="D180" s="211" t="s">
        <v>12</v>
      </c>
      <c r="E180" s="212" t="s">
        <v>12</v>
      </c>
      <c r="F180" s="212" t="s">
        <v>12</v>
      </c>
    </row>
    <row r="181" spans="1:8" x14ac:dyDescent="0.25">
      <c r="A181" s="213" t="s">
        <v>127</v>
      </c>
      <c r="B181" s="283">
        <v>90</v>
      </c>
      <c r="C181" s="214">
        <v>89.5</v>
      </c>
      <c r="D181" s="214">
        <v>89.01</v>
      </c>
      <c r="E181" s="214">
        <v>88.7</v>
      </c>
      <c r="F181" s="214">
        <v>90.7</v>
      </c>
    </row>
    <row r="182" spans="1:8" x14ac:dyDescent="0.25">
      <c r="A182" s="9" t="s">
        <v>128</v>
      </c>
      <c r="B182" s="64">
        <v>1.7</v>
      </c>
      <c r="C182" s="68">
        <v>1.5</v>
      </c>
      <c r="D182" s="68">
        <v>1.86</v>
      </c>
      <c r="E182" s="61">
        <v>1.7</v>
      </c>
      <c r="F182" s="61">
        <v>2.8</v>
      </c>
    </row>
    <row r="183" spans="1:8" ht="15.75" thickBot="1" x14ac:dyDescent="0.3">
      <c r="A183" s="70" t="s">
        <v>129</v>
      </c>
      <c r="B183" s="284">
        <v>3.1</v>
      </c>
      <c r="C183" s="73">
        <v>2.9</v>
      </c>
      <c r="D183" s="73">
        <v>3</v>
      </c>
      <c r="E183" s="73">
        <v>2.8</v>
      </c>
      <c r="F183" s="73">
        <v>3</v>
      </c>
    </row>
    <row r="184" spans="1:8" x14ac:dyDescent="0.25">
      <c r="A184" s="9"/>
      <c r="B184" s="9"/>
      <c r="C184" s="9"/>
      <c r="D184" s="61"/>
      <c r="E184" s="61"/>
      <c r="F184" s="61"/>
      <c r="G184" s="61"/>
      <c r="H184" s="61"/>
    </row>
    <row r="185" spans="1:8" x14ac:dyDescent="0.25">
      <c r="A185" s="83"/>
      <c r="B185" s="83"/>
      <c r="C185" s="83"/>
    </row>
    <row r="186" spans="1:8" x14ac:dyDescent="0.25">
      <c r="A186" s="83"/>
      <c r="B186" s="83"/>
      <c r="C186" s="83"/>
    </row>
    <row r="187" spans="1:8" ht="18" x14ac:dyDescent="0.25">
      <c r="A187" s="18" t="s">
        <v>130</v>
      </c>
      <c r="B187" s="18"/>
      <c r="C187" s="18"/>
    </row>
    <row r="188" spans="1:8" ht="15.75" thickBot="1" x14ac:dyDescent="0.3"/>
    <row r="189" spans="1:8" x14ac:dyDescent="0.25">
      <c r="A189" s="216"/>
      <c r="B189" s="415" t="s">
        <v>131</v>
      </c>
      <c r="C189" s="415"/>
      <c r="D189" s="421" t="s">
        <v>132</v>
      </c>
      <c r="E189" s="421"/>
      <c r="F189" s="421" t="s">
        <v>133</v>
      </c>
      <c r="G189" s="421"/>
    </row>
    <row r="190" spans="1:8" ht="27" thickBot="1" x14ac:dyDescent="0.3">
      <c r="A190" s="67" t="s">
        <v>54</v>
      </c>
      <c r="B190" s="85" t="s">
        <v>235</v>
      </c>
      <c r="C190" s="85" t="s">
        <v>196</v>
      </c>
      <c r="D190" s="85" t="s">
        <v>235</v>
      </c>
      <c r="E190" s="85" t="s">
        <v>196</v>
      </c>
      <c r="F190" s="85" t="s">
        <v>235</v>
      </c>
      <c r="G190" s="85" t="s">
        <v>196</v>
      </c>
    </row>
    <row r="191" spans="1:8" x14ac:dyDescent="0.25">
      <c r="A191" s="75" t="s">
        <v>134</v>
      </c>
      <c r="B191" s="285">
        <v>192</v>
      </c>
      <c r="C191" s="215">
        <v>45</v>
      </c>
      <c r="D191" s="285">
        <v>141</v>
      </c>
      <c r="E191" s="215">
        <v>41</v>
      </c>
      <c r="F191" s="285">
        <v>333</v>
      </c>
      <c r="G191" s="215">
        <v>86</v>
      </c>
    </row>
    <row r="192" spans="1:8" x14ac:dyDescent="0.25">
      <c r="A192" s="101" t="s">
        <v>135</v>
      </c>
      <c r="B192" s="286">
        <v>332</v>
      </c>
      <c r="C192" s="80">
        <v>341</v>
      </c>
      <c r="D192" s="286">
        <v>201</v>
      </c>
      <c r="E192" s="80">
        <v>220</v>
      </c>
      <c r="F192" s="286">
        <v>533</v>
      </c>
      <c r="G192" s="80">
        <v>561</v>
      </c>
    </row>
    <row r="193" spans="1:7" x14ac:dyDescent="0.25">
      <c r="A193" s="9" t="s">
        <v>218</v>
      </c>
      <c r="B193" s="71">
        <v>524</v>
      </c>
      <c r="C193" s="10">
        <v>386</v>
      </c>
      <c r="D193" s="71">
        <v>342</v>
      </c>
      <c r="E193" s="10">
        <v>261</v>
      </c>
      <c r="F193" s="71">
        <v>866</v>
      </c>
      <c r="G193" s="10">
        <v>647</v>
      </c>
    </row>
    <row r="194" spans="1:7" x14ac:dyDescent="0.25">
      <c r="A194" s="101" t="s">
        <v>136</v>
      </c>
      <c r="B194" s="286">
        <v>-13</v>
      </c>
      <c r="C194" s="80">
        <v>-15</v>
      </c>
      <c r="D194" s="286">
        <v>-8</v>
      </c>
      <c r="E194" s="80">
        <v>-9</v>
      </c>
      <c r="F194" s="286">
        <v>-21</v>
      </c>
      <c r="G194" s="80">
        <v>-24</v>
      </c>
    </row>
    <row r="195" spans="1:7" x14ac:dyDescent="0.25">
      <c r="A195" s="9" t="s">
        <v>137</v>
      </c>
      <c r="B195" s="71">
        <v>511</v>
      </c>
      <c r="C195" s="10">
        <v>371</v>
      </c>
      <c r="D195" s="71">
        <v>334</v>
      </c>
      <c r="E195" s="10">
        <v>252</v>
      </c>
      <c r="F195" s="71">
        <v>845</v>
      </c>
      <c r="G195" s="10">
        <v>623</v>
      </c>
    </row>
    <row r="196" spans="1:7" x14ac:dyDescent="0.25">
      <c r="A196" s="9" t="s">
        <v>138</v>
      </c>
      <c r="B196" s="71">
        <v>-33</v>
      </c>
      <c r="C196" s="10">
        <v>40</v>
      </c>
      <c r="D196" s="71">
        <v>0</v>
      </c>
      <c r="E196" s="10">
        <v>85</v>
      </c>
      <c r="F196" s="71">
        <v>-33</v>
      </c>
      <c r="G196" s="10">
        <v>125</v>
      </c>
    </row>
    <row r="197" spans="1:7" x14ac:dyDescent="0.25">
      <c r="A197" s="217" t="s">
        <v>262</v>
      </c>
      <c r="B197" s="286">
        <v>-3</v>
      </c>
      <c r="C197" s="80">
        <v>-4</v>
      </c>
      <c r="D197" s="286">
        <v>3</v>
      </c>
      <c r="E197" s="80">
        <v>-2</v>
      </c>
      <c r="F197" s="286">
        <v>0</v>
      </c>
      <c r="G197" s="80">
        <v>-2</v>
      </c>
    </row>
    <row r="198" spans="1:7" ht="15.75" thickBot="1" x14ac:dyDescent="0.3">
      <c r="A198" s="70" t="s">
        <v>139</v>
      </c>
      <c r="B198" s="287">
        <v>475</v>
      </c>
      <c r="C198" s="72">
        <v>407</v>
      </c>
      <c r="D198" s="287">
        <v>337</v>
      </c>
      <c r="E198" s="72">
        <v>339</v>
      </c>
      <c r="F198" s="287">
        <v>812</v>
      </c>
      <c r="G198" s="72">
        <v>746</v>
      </c>
    </row>
    <row r="199" spans="1:7" x14ac:dyDescent="0.25">
      <c r="A199" s="279"/>
      <c r="B199" s="279"/>
      <c r="C199" s="279"/>
      <c r="D199" s="279"/>
      <c r="E199" s="279"/>
      <c r="F199" s="279"/>
      <c r="G199" s="279"/>
    </row>
    <row r="202" spans="1:7" ht="18" x14ac:dyDescent="0.25">
      <c r="A202" s="18" t="s">
        <v>295</v>
      </c>
      <c r="B202" s="18"/>
      <c r="C202" s="18"/>
    </row>
    <row r="203" spans="1:7" ht="15.75" thickBot="1" x14ac:dyDescent="0.3"/>
    <row r="204" spans="1:7" ht="30.75" customHeight="1" x14ac:dyDescent="0.25">
      <c r="A204" s="216"/>
      <c r="B204" s="292" t="s">
        <v>141</v>
      </c>
      <c r="C204" s="292"/>
      <c r="D204" s="292" t="s">
        <v>142</v>
      </c>
      <c r="E204" s="292"/>
      <c r="F204" s="415" t="s">
        <v>133</v>
      </c>
      <c r="G204" s="415"/>
    </row>
    <row r="205" spans="1:7" ht="26.25" thickBot="1" x14ac:dyDescent="0.3">
      <c r="A205" s="67" t="s">
        <v>54</v>
      </c>
      <c r="B205" s="218" t="s">
        <v>254</v>
      </c>
      <c r="C205" s="218" t="s">
        <v>210</v>
      </c>
      <c r="D205" s="218" t="s">
        <v>254</v>
      </c>
      <c r="E205" s="218" t="s">
        <v>210</v>
      </c>
      <c r="F205" s="218" t="s">
        <v>254</v>
      </c>
      <c r="G205" s="218" t="s">
        <v>210</v>
      </c>
    </row>
    <row r="206" spans="1:7" x14ac:dyDescent="0.25">
      <c r="A206" s="75" t="s">
        <v>263</v>
      </c>
      <c r="B206" s="288">
        <v>3.2</v>
      </c>
      <c r="C206" s="68">
        <v>2.5</v>
      </c>
      <c r="D206" s="288">
        <v>3.6</v>
      </c>
      <c r="E206" s="68">
        <v>2.5</v>
      </c>
      <c r="F206" s="288">
        <v>3.4</v>
      </c>
      <c r="G206" s="68">
        <v>2.5</v>
      </c>
    </row>
    <row r="207" spans="1:7" x14ac:dyDescent="0.25">
      <c r="A207" s="9" t="s">
        <v>264</v>
      </c>
      <c r="B207" s="65">
        <v>3.1</v>
      </c>
      <c r="C207" s="61">
        <v>2.4</v>
      </c>
      <c r="D207" s="65">
        <v>3.5</v>
      </c>
      <c r="E207" s="61">
        <v>2.5</v>
      </c>
      <c r="F207" s="65">
        <v>3.3</v>
      </c>
      <c r="G207" s="61">
        <v>2.4</v>
      </c>
    </row>
    <row r="208" spans="1:7" ht="15.75" thickBot="1" x14ac:dyDescent="0.3">
      <c r="A208" s="70" t="s">
        <v>265</v>
      </c>
      <c r="B208" s="289">
        <v>3</v>
      </c>
      <c r="C208" s="73">
        <v>2.6</v>
      </c>
      <c r="D208" s="289">
        <v>3.5</v>
      </c>
      <c r="E208" s="73">
        <v>3.3</v>
      </c>
      <c r="F208" s="289">
        <v>3.2</v>
      </c>
      <c r="G208" s="73">
        <v>2.9</v>
      </c>
    </row>
    <row r="209" spans="1:7" x14ac:dyDescent="0.25">
      <c r="A209" s="83"/>
      <c r="B209" s="83"/>
      <c r="C209" s="83"/>
    </row>
    <row r="210" spans="1:7" x14ac:dyDescent="0.25">
      <c r="A210" s="83"/>
      <c r="B210" s="83"/>
      <c r="C210" s="83"/>
    </row>
    <row r="211" spans="1:7" x14ac:dyDescent="0.25">
      <c r="A211" s="83"/>
      <c r="B211" s="83"/>
      <c r="C211" s="83"/>
    </row>
    <row r="212" spans="1:7" ht="18" x14ac:dyDescent="0.25">
      <c r="A212" s="18" t="s">
        <v>97</v>
      </c>
      <c r="B212" s="18"/>
      <c r="C212" s="18"/>
    </row>
    <row r="213" spans="1:7" ht="15.75" thickBot="1" x14ac:dyDescent="0.3"/>
    <row r="214" spans="1:7" ht="26.25" customHeight="1" x14ac:dyDescent="0.25">
      <c r="A214" s="102"/>
      <c r="B214" s="415" t="s">
        <v>143</v>
      </c>
      <c r="C214" s="415"/>
      <c r="D214" s="415" t="s">
        <v>144</v>
      </c>
      <c r="E214" s="415"/>
      <c r="F214" s="415" t="s">
        <v>133</v>
      </c>
      <c r="G214" s="415"/>
    </row>
    <row r="215" spans="1:7" ht="26.25" thickBot="1" x14ac:dyDescent="0.3">
      <c r="A215" s="67" t="s">
        <v>100</v>
      </c>
      <c r="B215" s="218" t="s">
        <v>235</v>
      </c>
      <c r="C215" s="218" t="s">
        <v>196</v>
      </c>
      <c r="D215" s="218" t="s">
        <v>235</v>
      </c>
      <c r="E215" s="218" t="s">
        <v>196</v>
      </c>
      <c r="F215" s="218" t="s">
        <v>235</v>
      </c>
      <c r="G215" s="218" t="s">
        <v>196</v>
      </c>
    </row>
    <row r="216" spans="1:7" x14ac:dyDescent="0.25">
      <c r="A216" s="75" t="s">
        <v>145</v>
      </c>
      <c r="B216" s="71">
        <v>368</v>
      </c>
      <c r="C216" s="10">
        <v>438</v>
      </c>
      <c r="D216" s="71">
        <v>204</v>
      </c>
      <c r="E216" s="10">
        <v>409</v>
      </c>
      <c r="F216" s="71">
        <v>572</v>
      </c>
      <c r="G216" s="10">
        <v>847</v>
      </c>
    </row>
    <row r="217" spans="1:7" x14ac:dyDescent="0.25">
      <c r="A217" s="75" t="s">
        <v>24</v>
      </c>
      <c r="B217" s="71">
        <v>2228</v>
      </c>
      <c r="C217" s="10">
        <v>2215</v>
      </c>
      <c r="D217" s="71">
        <v>1234</v>
      </c>
      <c r="E217" s="10">
        <v>1739</v>
      </c>
      <c r="F217" s="71">
        <v>3462</v>
      </c>
      <c r="G217" s="10">
        <v>3954</v>
      </c>
    </row>
    <row r="218" spans="1:7" x14ac:dyDescent="0.25">
      <c r="A218" s="103" t="s">
        <v>25</v>
      </c>
      <c r="B218" s="71">
        <v>3589</v>
      </c>
      <c r="C218" s="10">
        <v>3621</v>
      </c>
      <c r="D218" s="71">
        <v>1987</v>
      </c>
      <c r="E218" s="10">
        <v>2375</v>
      </c>
      <c r="F218" s="71">
        <v>5576</v>
      </c>
      <c r="G218" s="10">
        <v>5996</v>
      </c>
    </row>
    <row r="219" spans="1:7" x14ac:dyDescent="0.25">
      <c r="A219" s="103" t="s">
        <v>23</v>
      </c>
      <c r="B219" s="71">
        <v>8523</v>
      </c>
      <c r="C219" s="10">
        <v>6952</v>
      </c>
      <c r="D219" s="71">
        <v>4720</v>
      </c>
      <c r="E219" s="10">
        <v>4387</v>
      </c>
      <c r="F219" s="71">
        <v>13243</v>
      </c>
      <c r="G219" s="10">
        <v>11339</v>
      </c>
    </row>
    <row r="220" spans="1:7" x14ac:dyDescent="0.25">
      <c r="A220" s="103" t="s">
        <v>32</v>
      </c>
      <c r="B220" s="71">
        <v>361</v>
      </c>
      <c r="C220" s="10">
        <v>290</v>
      </c>
      <c r="D220" s="71">
        <v>201</v>
      </c>
      <c r="E220" s="10">
        <v>173</v>
      </c>
      <c r="F220" s="71">
        <v>562</v>
      </c>
      <c r="G220" s="10">
        <v>463</v>
      </c>
    </row>
    <row r="221" spans="1:7" x14ac:dyDescent="0.25">
      <c r="A221" s="103" t="s">
        <v>33</v>
      </c>
      <c r="B221" s="71">
        <v>18</v>
      </c>
      <c r="C221" s="10">
        <v>19</v>
      </c>
      <c r="D221" s="71">
        <v>11</v>
      </c>
      <c r="E221" s="10">
        <v>12</v>
      </c>
      <c r="F221" s="71">
        <v>29</v>
      </c>
      <c r="G221" s="10">
        <v>31</v>
      </c>
    </row>
    <row r="222" spans="1:7" x14ac:dyDescent="0.25">
      <c r="A222" s="103" t="s">
        <v>146</v>
      </c>
      <c r="B222" s="71">
        <v>0</v>
      </c>
      <c r="C222" s="10">
        <v>0</v>
      </c>
      <c r="D222" s="71">
        <v>85</v>
      </c>
      <c r="E222" s="10">
        <v>118</v>
      </c>
      <c r="F222" s="71">
        <v>85</v>
      </c>
      <c r="G222" s="10">
        <v>118</v>
      </c>
    </row>
    <row r="223" spans="1:7" x14ac:dyDescent="0.25">
      <c r="A223" s="103" t="s">
        <v>266</v>
      </c>
      <c r="B223" s="71">
        <v>280</v>
      </c>
      <c r="C223" s="10">
        <v>289</v>
      </c>
      <c r="D223" s="71">
        <v>155</v>
      </c>
      <c r="E223" s="10">
        <v>172</v>
      </c>
      <c r="F223" s="71">
        <v>435</v>
      </c>
      <c r="G223" s="10">
        <v>461</v>
      </c>
    </row>
    <row r="224" spans="1:7" x14ac:dyDescent="0.25">
      <c r="A224" s="75" t="s">
        <v>148</v>
      </c>
      <c r="B224" s="71">
        <v>71</v>
      </c>
      <c r="C224" s="10">
        <v>21</v>
      </c>
      <c r="D224" s="71">
        <v>39</v>
      </c>
      <c r="E224" s="10">
        <v>13</v>
      </c>
      <c r="F224" s="71">
        <v>110</v>
      </c>
      <c r="G224" s="10">
        <v>34</v>
      </c>
    </row>
    <row r="225" spans="1:9" x14ac:dyDescent="0.25">
      <c r="A225" s="75" t="s">
        <v>147</v>
      </c>
      <c r="B225" s="71">
        <v>0</v>
      </c>
      <c r="C225" s="10">
        <v>191</v>
      </c>
      <c r="D225" s="71">
        <v>0</v>
      </c>
      <c r="E225" s="10">
        <v>114</v>
      </c>
      <c r="F225" s="71">
        <v>0</v>
      </c>
      <c r="G225" s="10">
        <v>305</v>
      </c>
    </row>
    <row r="226" spans="1:9" x14ac:dyDescent="0.25">
      <c r="A226" s="75" t="s">
        <v>30</v>
      </c>
      <c r="B226" s="71">
        <v>0</v>
      </c>
      <c r="C226" s="10">
        <v>127</v>
      </c>
      <c r="D226" s="71">
        <v>0</v>
      </c>
      <c r="E226" s="10">
        <v>75</v>
      </c>
      <c r="F226" s="71">
        <v>0</v>
      </c>
      <c r="G226" s="10">
        <v>202</v>
      </c>
    </row>
    <row r="227" spans="1:9" x14ac:dyDescent="0.25">
      <c r="A227" s="75" t="s">
        <v>233</v>
      </c>
      <c r="B227" s="71">
        <v>575</v>
      </c>
      <c r="C227" s="10">
        <v>154</v>
      </c>
      <c r="D227" s="71">
        <v>319</v>
      </c>
      <c r="E227" s="10">
        <v>91</v>
      </c>
      <c r="F227" s="71">
        <v>894</v>
      </c>
      <c r="G227" s="10">
        <v>246</v>
      </c>
    </row>
    <row r="228" spans="1:9" x14ac:dyDescent="0.25">
      <c r="A228" s="75" t="s">
        <v>234</v>
      </c>
      <c r="B228" s="71">
        <v>49</v>
      </c>
      <c r="C228" s="10">
        <v>7</v>
      </c>
      <c r="D228" s="71">
        <v>27</v>
      </c>
      <c r="E228" s="10">
        <v>4</v>
      </c>
      <c r="F228" s="71">
        <v>76</v>
      </c>
      <c r="G228" s="10">
        <v>11</v>
      </c>
    </row>
    <row r="229" spans="1:9" x14ac:dyDescent="0.25">
      <c r="A229" s="75" t="s">
        <v>31</v>
      </c>
      <c r="B229" s="71">
        <v>0</v>
      </c>
      <c r="C229" s="10">
        <v>117</v>
      </c>
      <c r="D229" s="71">
        <v>0</v>
      </c>
      <c r="E229" s="10">
        <v>70</v>
      </c>
      <c r="F229" s="71">
        <v>0</v>
      </c>
      <c r="G229" s="10">
        <v>186</v>
      </c>
    </row>
    <row r="230" spans="1:9" x14ac:dyDescent="0.25">
      <c r="A230" s="75" t="s">
        <v>267</v>
      </c>
      <c r="B230" s="71">
        <v>696</v>
      </c>
      <c r="C230" s="10">
        <v>644</v>
      </c>
      <c r="D230" s="71">
        <v>386</v>
      </c>
      <c r="E230" s="10">
        <v>384</v>
      </c>
      <c r="F230" s="71">
        <v>1082</v>
      </c>
      <c r="G230" s="10">
        <v>1028</v>
      </c>
    </row>
    <row r="231" spans="1:9" x14ac:dyDescent="0.25">
      <c r="A231" s="75" t="s">
        <v>149</v>
      </c>
      <c r="B231" s="71">
        <v>10</v>
      </c>
      <c r="C231" s="10">
        <v>9</v>
      </c>
      <c r="D231" s="71">
        <v>5</v>
      </c>
      <c r="E231" s="10">
        <v>5</v>
      </c>
      <c r="F231" s="71">
        <v>15</v>
      </c>
      <c r="G231" s="10">
        <v>14</v>
      </c>
    </row>
    <row r="232" spans="1:9" ht="15.75" thickBot="1" x14ac:dyDescent="0.3">
      <c r="A232" s="290" t="s">
        <v>97</v>
      </c>
      <c r="B232" s="291">
        <v>16768</v>
      </c>
      <c r="C232" s="81">
        <v>15094</v>
      </c>
      <c r="D232" s="291">
        <v>9373</v>
      </c>
      <c r="E232" s="81">
        <v>10141</v>
      </c>
      <c r="F232" s="291">
        <v>26141</v>
      </c>
      <c r="G232" s="81">
        <v>25235</v>
      </c>
    </row>
    <row r="233" spans="1:9" x14ac:dyDescent="0.25">
      <c r="A233" s="9"/>
      <c r="B233" s="9"/>
      <c r="C233" s="9"/>
      <c r="D233" s="78"/>
      <c r="E233" s="78"/>
      <c r="F233" s="78"/>
      <c r="G233" s="78"/>
      <c r="H233" s="78"/>
      <c r="I233" s="78"/>
    </row>
    <row r="234" spans="1:9" x14ac:dyDescent="0.25">
      <c r="A234" s="9"/>
      <c r="B234" s="9"/>
      <c r="C234" s="9"/>
      <c r="D234" s="78"/>
      <c r="E234" s="78"/>
      <c r="F234" s="78"/>
      <c r="G234" s="78"/>
      <c r="H234" s="78"/>
      <c r="I234" s="78"/>
    </row>
    <row r="236" spans="1:9" ht="18" x14ac:dyDescent="0.25">
      <c r="A236" s="18" t="s">
        <v>296</v>
      </c>
      <c r="B236" s="18"/>
      <c r="C236" s="18"/>
    </row>
    <row r="237" spans="1:9" ht="15.75" thickBot="1" x14ac:dyDescent="0.3"/>
    <row r="238" spans="1:9" ht="24" customHeight="1" thickBot="1" x14ac:dyDescent="0.3">
      <c r="A238" s="86" t="s">
        <v>100</v>
      </c>
      <c r="B238" s="381" t="s">
        <v>254</v>
      </c>
      <c r="C238" s="381" t="s">
        <v>210</v>
      </c>
    </row>
    <row r="239" spans="1:9" x14ac:dyDescent="0.25">
      <c r="A239" s="64" t="s">
        <v>151</v>
      </c>
      <c r="B239" s="64"/>
      <c r="C239" s="71"/>
    </row>
    <row r="240" spans="1:9" x14ac:dyDescent="0.25">
      <c r="A240" s="9" t="s">
        <v>152</v>
      </c>
      <c r="B240" s="64">
        <v>15</v>
      </c>
      <c r="C240" s="10">
        <v>16</v>
      </c>
    </row>
    <row r="241" spans="1:5" x14ac:dyDescent="0.25">
      <c r="A241" s="9" t="s">
        <v>153</v>
      </c>
      <c r="B241" s="64">
        <v>34</v>
      </c>
      <c r="C241" s="10">
        <v>37</v>
      </c>
    </row>
    <row r="242" spans="1:5" x14ac:dyDescent="0.25">
      <c r="A242" s="9" t="s">
        <v>154</v>
      </c>
      <c r="B242" s="64">
        <v>39</v>
      </c>
      <c r="C242" s="10">
        <v>36</v>
      </c>
    </row>
    <row r="243" spans="1:5" ht="15.75" thickBot="1" x14ac:dyDescent="0.3">
      <c r="A243" s="70" t="s">
        <v>155</v>
      </c>
      <c r="B243" s="284">
        <v>12</v>
      </c>
      <c r="C243" s="209">
        <v>11</v>
      </c>
    </row>
    <row r="244" spans="1:5" x14ac:dyDescent="0.25">
      <c r="A244" s="9"/>
      <c r="B244" s="9"/>
      <c r="C244" s="9"/>
      <c r="D244" s="204"/>
      <c r="E244" s="204"/>
    </row>
    <row r="245" spans="1:5" x14ac:dyDescent="0.25">
      <c r="A245" s="9"/>
      <c r="B245" s="9"/>
      <c r="C245" s="9"/>
      <c r="D245" s="204"/>
      <c r="E245" s="204"/>
    </row>
    <row r="247" spans="1:5" ht="18" x14ac:dyDescent="0.25">
      <c r="A247" s="18" t="s">
        <v>156</v>
      </c>
      <c r="B247" s="18"/>
      <c r="C247" s="18"/>
    </row>
    <row r="248" spans="1:5" ht="15.75" thickBot="1" x14ac:dyDescent="0.3"/>
    <row r="249" spans="1:5" ht="23.25" x14ac:dyDescent="0.25">
      <c r="A249" s="104"/>
      <c r="B249" s="105" t="s">
        <v>157</v>
      </c>
      <c r="C249" s="105"/>
      <c r="D249" s="105" t="s">
        <v>158</v>
      </c>
      <c r="E249" s="105"/>
    </row>
    <row r="250" spans="1:5" ht="27" thickBot="1" x14ac:dyDescent="0.3">
      <c r="A250" s="106" t="s">
        <v>100</v>
      </c>
      <c r="B250" s="85" t="s">
        <v>254</v>
      </c>
      <c r="C250" s="85" t="s">
        <v>210</v>
      </c>
      <c r="D250" s="85" t="s">
        <v>254</v>
      </c>
      <c r="E250" s="85" t="s">
        <v>210</v>
      </c>
    </row>
    <row r="251" spans="1:5" x14ac:dyDescent="0.25">
      <c r="A251" s="9" t="s">
        <v>159</v>
      </c>
      <c r="B251" s="293">
        <v>53</v>
      </c>
      <c r="C251" s="204">
        <v>49</v>
      </c>
      <c r="D251" s="293">
        <v>29</v>
      </c>
      <c r="E251" s="204">
        <v>32</v>
      </c>
    </row>
    <row r="252" spans="1:5" x14ac:dyDescent="0.25">
      <c r="A252" s="9" t="s">
        <v>160</v>
      </c>
      <c r="B252" s="293">
        <v>32</v>
      </c>
      <c r="C252" s="204">
        <v>28</v>
      </c>
      <c r="D252" s="293">
        <v>31</v>
      </c>
      <c r="E252" s="204">
        <v>31</v>
      </c>
    </row>
    <row r="253" spans="1:5" x14ac:dyDescent="0.25">
      <c r="A253" s="9" t="s">
        <v>161</v>
      </c>
      <c r="B253" s="293">
        <v>5</v>
      </c>
      <c r="C253" s="204">
        <v>11</v>
      </c>
      <c r="D253" s="293">
        <v>18</v>
      </c>
      <c r="E253" s="204">
        <v>18</v>
      </c>
    </row>
    <row r="254" spans="1:5" x14ac:dyDescent="0.25">
      <c r="A254" s="9" t="s">
        <v>162</v>
      </c>
      <c r="B254" s="293">
        <v>10</v>
      </c>
      <c r="C254" s="204">
        <v>12</v>
      </c>
      <c r="D254" s="293">
        <v>10</v>
      </c>
      <c r="E254" s="204">
        <v>8</v>
      </c>
    </row>
    <row r="255" spans="1:5" ht="15.75" thickBot="1" x14ac:dyDescent="0.3">
      <c r="A255" s="70" t="s">
        <v>52</v>
      </c>
      <c r="B255" s="294">
        <v>0</v>
      </c>
      <c r="C255" s="209">
        <v>0</v>
      </c>
      <c r="D255" s="294">
        <v>12</v>
      </c>
      <c r="E255" s="209">
        <v>11</v>
      </c>
    </row>
  </sheetData>
  <mergeCells count="18">
    <mergeCell ref="A152:G152"/>
    <mergeCell ref="A153:G153"/>
    <mergeCell ref="F204:G204"/>
    <mergeCell ref="B214:C214"/>
    <mergeCell ref="D214:E214"/>
    <mergeCell ref="F214:G214"/>
    <mergeCell ref="C17:D17"/>
    <mergeCell ref="E17:F17"/>
    <mergeCell ref="B37:C37"/>
    <mergeCell ref="D37:E37"/>
    <mergeCell ref="B47:C47"/>
    <mergeCell ref="D47:E47"/>
    <mergeCell ref="F47:G47"/>
    <mergeCell ref="B92:C92"/>
    <mergeCell ref="D92:E92"/>
    <mergeCell ref="B189:C189"/>
    <mergeCell ref="D189:E189"/>
    <mergeCell ref="F189:G189"/>
  </mergeCells>
  <conditionalFormatting sqref="C39 E42 C41 D132:E133 C127:C131 D141:E142 D161:E161 C158:C160 D171:D172 C167:C170 D233:I234 B232 D232 F232 B216:E231 F216:G230 C239:C243 D244:E245 B138:C140">
    <cfRule type="expression" dxfId="138" priority="286">
      <formula>Display="no"</formula>
    </cfRule>
  </conditionalFormatting>
  <conditionalFormatting sqref="C40">
    <cfRule type="expression" dxfId="137" priority="285">
      <formula>Display="no"</formula>
    </cfRule>
  </conditionalFormatting>
  <conditionalFormatting sqref="D42:E42 B39:C41">
    <cfRule type="expression" dxfId="136" priority="282">
      <formula>Display="no"</formula>
    </cfRule>
    <cfRule type="expression" dxfId="135" priority="283">
      <formula>Display="no"</formula>
    </cfRule>
    <cfRule type="expression" dxfId="134" priority="284">
      <formula>Display="no"</formula>
    </cfRule>
  </conditionalFormatting>
  <conditionalFormatting sqref="H115:H118 F115:F118 D115:D118 B115:B118 D87:E88 B86:C86 D100:E100 B94:C99 D161:E161 C158:C160 D171:D172 C167:C170 D244:E245 C243">
    <cfRule type="expression" dxfId="133" priority="269">
      <formula>Display="no"</formula>
    </cfRule>
    <cfRule type="expression" dxfId="132" priority="270">
      <formula>Display="no"</formula>
    </cfRule>
  </conditionalFormatting>
  <conditionalFormatting sqref="B75:B84">
    <cfRule type="expression" dxfId="131" priority="252">
      <formula>Display="no"</formula>
    </cfRule>
    <cfRule type="expression" dxfId="130" priority="253">
      <formula>Display="no"</formula>
    </cfRule>
  </conditionalFormatting>
  <conditionalFormatting sqref="B85">
    <cfRule type="expression" dxfId="129" priority="250">
      <formula>Display="no"</formula>
    </cfRule>
    <cfRule type="expression" dxfId="128" priority="251">
      <formula>Display="no"</formula>
    </cfRule>
  </conditionalFormatting>
  <conditionalFormatting sqref="C118">
    <cfRule type="expression" dxfId="127" priority="224">
      <formula>Display="no"</formula>
    </cfRule>
    <cfRule type="expression" dxfId="126" priority="225">
      <formula>Display="no"</formula>
    </cfRule>
  </conditionalFormatting>
  <conditionalFormatting sqref="D147:D151">
    <cfRule type="expression" dxfId="125" priority="202">
      <formula>Display="no"</formula>
    </cfRule>
  </conditionalFormatting>
  <conditionalFormatting sqref="C179:F179 D184:E184 C181:D183 C177:D178">
    <cfRule type="expression" dxfId="124" priority="193">
      <formula>Display="no"</formula>
    </cfRule>
    <cfRule type="expression" priority="194">
      <formula>Display="no"</formula>
    </cfRule>
  </conditionalFormatting>
  <conditionalFormatting sqref="D196">
    <cfRule type="expression" dxfId="123" priority="173">
      <formula>Display="no"</formula>
    </cfRule>
  </conditionalFormatting>
  <conditionalFormatting sqref="B198">
    <cfRule type="expression" dxfId="122" priority="172">
      <formula>Display="no"</formula>
    </cfRule>
  </conditionalFormatting>
  <conditionalFormatting sqref="D198">
    <cfRule type="expression" dxfId="121" priority="171">
      <formula>Display="no"</formula>
    </cfRule>
  </conditionalFormatting>
  <conditionalFormatting sqref="F198">
    <cfRule type="expression" dxfId="120" priority="170">
      <formula>Display="no"</formula>
    </cfRule>
  </conditionalFormatting>
  <conditionalFormatting sqref="B192">
    <cfRule type="expression" dxfId="119" priority="186">
      <formula>Display="no"</formula>
    </cfRule>
  </conditionalFormatting>
  <conditionalFormatting sqref="B191 B193 B195:B196">
    <cfRule type="expression" dxfId="118" priority="188">
      <formula>Display="no"</formula>
    </cfRule>
  </conditionalFormatting>
  <conditionalFormatting sqref="B194">
    <cfRule type="expression" dxfId="117" priority="187">
      <formula>Display="no"</formula>
    </cfRule>
  </conditionalFormatting>
  <conditionalFormatting sqref="D192">
    <cfRule type="expression" dxfId="116" priority="183">
      <formula>Display="no"</formula>
    </cfRule>
  </conditionalFormatting>
  <conditionalFormatting sqref="D191 D193 D195">
    <cfRule type="expression" dxfId="115" priority="185">
      <formula>Display="no"</formula>
    </cfRule>
  </conditionalFormatting>
  <conditionalFormatting sqref="D194">
    <cfRule type="expression" dxfId="114" priority="184">
      <formula>Display="no"</formula>
    </cfRule>
  </conditionalFormatting>
  <conditionalFormatting sqref="F192">
    <cfRule type="expression" dxfId="113" priority="180">
      <formula>Display="no"</formula>
    </cfRule>
  </conditionalFormatting>
  <conditionalFormatting sqref="F191 F193 F195:F196">
    <cfRule type="expression" dxfId="112" priority="182">
      <formula>Display="no"</formula>
    </cfRule>
  </conditionalFormatting>
  <conditionalFormatting sqref="F194">
    <cfRule type="expression" dxfId="111" priority="181">
      <formula>Display="no"</formula>
    </cfRule>
  </conditionalFormatting>
  <conditionalFormatting sqref="B197">
    <cfRule type="expression" dxfId="110" priority="178">
      <formula>Display="no"</formula>
    </cfRule>
  </conditionalFormatting>
  <conditionalFormatting sqref="D197">
    <cfRule type="expression" dxfId="109" priority="177">
      <formula>Display="no"</formula>
    </cfRule>
  </conditionalFormatting>
  <conditionalFormatting sqref="F197">
    <cfRule type="expression" dxfId="108" priority="175">
      <formula>Display="no"</formula>
    </cfRule>
  </conditionalFormatting>
  <conditionalFormatting sqref="D206:D208 B206:B208 F206:F208">
    <cfRule type="expression" dxfId="107" priority="169">
      <formula>Display="no"</formula>
    </cfRule>
  </conditionalFormatting>
  <conditionalFormatting sqref="F231">
    <cfRule type="expression" dxfId="106" priority="166">
      <formula>Display="no"</formula>
    </cfRule>
  </conditionalFormatting>
  <conditionalFormatting sqref="B253:B254 D253:D254">
    <cfRule type="cellIs" dxfId="105" priority="160" stopIfTrue="1" operator="equal">
      <formula>"Error"</formula>
    </cfRule>
  </conditionalFormatting>
  <conditionalFormatting sqref="D254">
    <cfRule type="cellIs" dxfId="104" priority="159" stopIfTrue="1" operator="equal">
      <formula>"Error"</formula>
    </cfRule>
  </conditionalFormatting>
  <conditionalFormatting sqref="B251:B255 D251:D255">
    <cfRule type="expression" dxfId="103" priority="158">
      <formula>Display="no"</formula>
    </cfRule>
  </conditionalFormatting>
  <conditionalFormatting sqref="D254">
    <cfRule type="expression" dxfId="102" priority="157">
      <formula>Display="no"</formula>
    </cfRule>
  </conditionalFormatting>
  <conditionalFormatting sqref="D254">
    <cfRule type="expression" dxfId="101" priority="156">
      <formula>Display="no"</formula>
    </cfRule>
  </conditionalFormatting>
  <conditionalFormatting sqref="D254">
    <cfRule type="expression" dxfId="100" priority="155">
      <formula>Display="no"</formula>
    </cfRule>
  </conditionalFormatting>
  <conditionalFormatting sqref="D254">
    <cfRule type="cellIs" dxfId="99" priority="154" stopIfTrue="1" operator="equal">
      <formula>"Error"</formula>
    </cfRule>
  </conditionalFormatting>
  <conditionalFormatting sqref="D254">
    <cfRule type="expression" dxfId="98" priority="153">
      <formula>Display="no"</formula>
    </cfRule>
  </conditionalFormatting>
  <conditionalFormatting sqref="D254">
    <cfRule type="expression" dxfId="97" priority="152">
      <formula>Display="no"</formula>
    </cfRule>
  </conditionalFormatting>
  <conditionalFormatting sqref="D254">
    <cfRule type="cellIs" dxfId="96" priority="151" stopIfTrue="1" operator="equal">
      <formula>"Error"</formula>
    </cfRule>
  </conditionalFormatting>
  <conditionalFormatting sqref="D254">
    <cfRule type="cellIs" dxfId="95" priority="150" stopIfTrue="1" operator="equal">
      <formula>"Error"</formula>
    </cfRule>
  </conditionalFormatting>
  <conditionalFormatting sqref="D254">
    <cfRule type="cellIs" dxfId="94" priority="149" stopIfTrue="1" operator="equal">
      <formula>"Error"</formula>
    </cfRule>
  </conditionalFormatting>
  <conditionalFormatting sqref="D251:D255">
    <cfRule type="expression" dxfId="93" priority="148">
      <formula>Display="no"</formula>
    </cfRule>
  </conditionalFormatting>
  <conditionalFormatting sqref="B251:B255">
    <cfRule type="expression" dxfId="92" priority="146">
      <formula>Display="no"</formula>
    </cfRule>
    <cfRule type="expression" dxfId="91" priority="147">
      <formula>Display="no"</formula>
    </cfRule>
  </conditionalFormatting>
  <conditionalFormatting sqref="D251:D255">
    <cfRule type="expression" dxfId="90" priority="145">
      <formula>Display="no"</formula>
    </cfRule>
  </conditionalFormatting>
  <conditionalFormatting sqref="D251:D255">
    <cfRule type="expression" dxfId="89" priority="143">
      <formula>Display="no"</formula>
    </cfRule>
    <cfRule type="expression" dxfId="88" priority="144">
      <formula>Display="no"</formula>
    </cfRule>
  </conditionalFormatting>
  <conditionalFormatting sqref="D14">
    <cfRule type="expression" dxfId="87" priority="142">
      <formula>Display="no"</formula>
    </cfRule>
  </conditionalFormatting>
  <conditionalFormatting sqref="E13">
    <cfRule type="expression" dxfId="86" priority="141">
      <formula>Display="no"</formula>
    </cfRule>
  </conditionalFormatting>
  <conditionalFormatting sqref="D6">
    <cfRule type="expression" dxfId="85" priority="127">
      <formula>Display="no"</formula>
    </cfRule>
  </conditionalFormatting>
  <conditionalFormatting sqref="D5 D12:D13">
    <cfRule type="expression" dxfId="84" priority="136">
      <formula>Display="no"</formula>
    </cfRule>
  </conditionalFormatting>
  <conditionalFormatting sqref="D4">
    <cfRule type="expression" dxfId="83" priority="135">
      <formula>Display="no"</formula>
    </cfRule>
  </conditionalFormatting>
  <conditionalFormatting sqref="D7">
    <cfRule type="expression" dxfId="82" priority="134">
      <formula>Display="no"</formula>
    </cfRule>
  </conditionalFormatting>
  <conditionalFormatting sqref="D9">
    <cfRule type="expression" dxfId="81" priority="133">
      <formula>Display="no"</formula>
    </cfRule>
  </conditionalFormatting>
  <conditionalFormatting sqref="D10">
    <cfRule type="expression" dxfId="80" priority="125">
      <formula>Display="no"</formula>
    </cfRule>
  </conditionalFormatting>
  <conditionalFormatting sqref="D8">
    <cfRule type="expression" dxfId="79" priority="126">
      <formula>Display="no"</formula>
    </cfRule>
  </conditionalFormatting>
  <conditionalFormatting sqref="C75:C84">
    <cfRule type="expression" dxfId="78" priority="123">
      <formula>Display="no"</formula>
    </cfRule>
    <cfRule type="expression" dxfId="77" priority="124">
      <formula>Display="no"</formula>
    </cfRule>
  </conditionalFormatting>
  <conditionalFormatting sqref="C85">
    <cfRule type="expression" dxfId="76" priority="121">
      <formula>Display="no"</formula>
    </cfRule>
    <cfRule type="expression" dxfId="75" priority="122">
      <formula>Display="no"</formula>
    </cfRule>
  </conditionalFormatting>
  <conditionalFormatting sqref="C147:C151">
    <cfRule type="expression" dxfId="74" priority="53">
      <formula>Display="no"</formula>
    </cfRule>
  </conditionalFormatting>
  <conditionalFormatting sqref="C197">
    <cfRule type="expression" dxfId="73" priority="45">
      <formula>Display="no"</formula>
    </cfRule>
  </conditionalFormatting>
  <conditionalFormatting sqref="B158:B160">
    <cfRule type="expression" dxfId="70" priority="52">
      <formula>Display="no"</formula>
    </cfRule>
  </conditionalFormatting>
  <conditionalFormatting sqref="B158:B160">
    <cfRule type="expression" dxfId="69" priority="50">
      <formula>Display="no"</formula>
    </cfRule>
    <cfRule type="expression" dxfId="68" priority="51">
      <formula>Display="no"</formula>
    </cfRule>
  </conditionalFormatting>
  <conditionalFormatting sqref="C198">
    <cfRule type="expression" dxfId="67" priority="44">
      <formula>Display="no"</formula>
    </cfRule>
  </conditionalFormatting>
  <conditionalFormatting sqref="C192">
    <cfRule type="expression" dxfId="66" priority="47">
      <formula>Display="no"</formula>
    </cfRule>
  </conditionalFormatting>
  <conditionalFormatting sqref="C191 C193 C195:C196">
    <cfRule type="expression" dxfId="65" priority="49">
      <formula>Display="no"</formula>
    </cfRule>
  </conditionalFormatting>
  <conditionalFormatting sqref="C194">
    <cfRule type="expression" dxfId="64" priority="48">
      <formula>Display="no"</formula>
    </cfRule>
  </conditionalFormatting>
  <conditionalFormatting sqref="E191 E193 E195">
    <cfRule type="expression" dxfId="63" priority="43">
      <formula>Display="no"</formula>
    </cfRule>
  </conditionalFormatting>
  <conditionalFormatting sqref="E196">
    <cfRule type="expression" dxfId="62" priority="38">
      <formula>Display="no"</formula>
    </cfRule>
  </conditionalFormatting>
  <conditionalFormatting sqref="E198">
    <cfRule type="expression" dxfId="61" priority="37">
      <formula>Display="no"</formula>
    </cfRule>
  </conditionalFormatting>
  <conditionalFormatting sqref="E192">
    <cfRule type="expression" dxfId="60" priority="41">
      <formula>Display="no"</formula>
    </cfRule>
  </conditionalFormatting>
  <conditionalFormatting sqref="E194">
    <cfRule type="expression" dxfId="59" priority="42">
      <formula>Display="no"</formula>
    </cfRule>
  </conditionalFormatting>
  <conditionalFormatting sqref="G191 G193 G195:G196">
    <cfRule type="expression" dxfId="58" priority="36">
      <formula>Display="no"</formula>
    </cfRule>
  </conditionalFormatting>
  <conditionalFormatting sqref="E197">
    <cfRule type="expression" dxfId="57" priority="40">
      <formula>Display="no"</formula>
    </cfRule>
  </conditionalFormatting>
  <conditionalFormatting sqref="G198">
    <cfRule type="expression" dxfId="56" priority="31">
      <formula>Display="no"</formula>
    </cfRule>
  </conditionalFormatting>
  <conditionalFormatting sqref="G192">
    <cfRule type="expression" dxfId="55" priority="34">
      <formula>Display="no"</formula>
    </cfRule>
  </conditionalFormatting>
  <conditionalFormatting sqref="G194">
    <cfRule type="expression" dxfId="54" priority="35">
      <formula>Display="no"</formula>
    </cfRule>
  </conditionalFormatting>
  <conditionalFormatting sqref="G197">
    <cfRule type="expression" dxfId="53" priority="33">
      <formula>Display="no"</formula>
    </cfRule>
  </conditionalFormatting>
  <conditionalFormatting sqref="E206:E208">
    <cfRule type="expression" dxfId="52" priority="29">
      <formula>Display="no"</formula>
    </cfRule>
  </conditionalFormatting>
  <conditionalFormatting sqref="C206:C208">
    <cfRule type="expression" dxfId="51" priority="30">
      <formula>Display="no"</formula>
    </cfRule>
  </conditionalFormatting>
  <conditionalFormatting sqref="G206:G208">
    <cfRule type="expression" dxfId="50" priority="28">
      <formula>Display="no"</formula>
    </cfRule>
  </conditionalFormatting>
  <conditionalFormatting sqref="C232">
    <cfRule type="expression" dxfId="49" priority="27">
      <formula>Display="no"</formula>
    </cfRule>
  </conditionalFormatting>
  <conditionalFormatting sqref="E232">
    <cfRule type="expression" dxfId="48" priority="25">
      <formula>Display="no"</formula>
    </cfRule>
  </conditionalFormatting>
  <conditionalFormatting sqref="G232">
    <cfRule type="expression" dxfId="47" priority="23">
      <formula>Display="no"</formula>
    </cfRule>
  </conditionalFormatting>
  <conditionalFormatting sqref="G231">
    <cfRule type="expression" dxfId="46" priority="21">
      <formula>Display="no"</formula>
    </cfRule>
  </conditionalFormatting>
  <conditionalFormatting sqref="C253:C254">
    <cfRule type="cellIs" dxfId="45" priority="20" stopIfTrue="1" operator="equal">
      <formula>"Error"</formula>
    </cfRule>
  </conditionalFormatting>
  <conditionalFormatting sqref="C251:C255">
    <cfRule type="expression" dxfId="44" priority="19">
      <formula>Display="no"</formula>
    </cfRule>
  </conditionalFormatting>
  <conditionalFormatting sqref="C251:C255">
    <cfRule type="expression" dxfId="43" priority="17">
      <formula>Display="no"</formula>
    </cfRule>
    <cfRule type="expression" dxfId="42" priority="18">
      <formula>Display="no"</formula>
    </cfRule>
  </conditionalFormatting>
  <conditionalFormatting sqref="E253:E254">
    <cfRule type="cellIs" dxfId="41" priority="16" stopIfTrue="1" operator="equal">
      <formula>"Error"</formula>
    </cfRule>
  </conditionalFormatting>
  <conditionalFormatting sqref="E254">
    <cfRule type="cellIs" dxfId="40" priority="15" stopIfTrue="1" operator="equal">
      <formula>"Error"</formula>
    </cfRule>
  </conditionalFormatting>
  <conditionalFormatting sqref="E251:E255">
    <cfRule type="expression" dxfId="39" priority="14">
      <formula>Display="no"</formula>
    </cfRule>
  </conditionalFormatting>
  <conditionalFormatting sqref="E254">
    <cfRule type="expression" dxfId="38" priority="13">
      <formula>Display="no"</formula>
    </cfRule>
  </conditionalFormatting>
  <conditionalFormatting sqref="E254">
    <cfRule type="expression" dxfId="37" priority="12">
      <formula>Display="no"</formula>
    </cfRule>
  </conditionalFormatting>
  <conditionalFormatting sqref="E254">
    <cfRule type="expression" dxfId="36" priority="11">
      <formula>Display="no"</formula>
    </cfRule>
  </conditionalFormatting>
  <conditionalFormatting sqref="E254">
    <cfRule type="cellIs" dxfId="35" priority="10" stopIfTrue="1" operator="equal">
      <formula>"Error"</formula>
    </cfRule>
  </conditionalFormatting>
  <conditionalFormatting sqref="E254">
    <cfRule type="expression" dxfId="34" priority="9">
      <formula>Display="no"</formula>
    </cfRule>
  </conditionalFormatting>
  <conditionalFormatting sqref="E254">
    <cfRule type="expression" dxfId="33" priority="8">
      <formula>Display="no"</formula>
    </cfRule>
  </conditionalFormatting>
  <conditionalFormatting sqref="E254">
    <cfRule type="cellIs" dxfId="32" priority="7" stopIfTrue="1" operator="equal">
      <formula>"Error"</formula>
    </cfRule>
  </conditionalFormatting>
  <conditionalFormatting sqref="E254">
    <cfRule type="cellIs" dxfId="31" priority="6" stopIfTrue="1" operator="equal">
      <formula>"Error"</formula>
    </cfRule>
  </conditionalFormatting>
  <conditionalFormatting sqref="E254">
    <cfRule type="cellIs" dxfId="30" priority="5" stopIfTrue="1" operator="equal">
      <formula>"Error"</formula>
    </cfRule>
  </conditionalFormatting>
  <conditionalFormatting sqref="E251:E255">
    <cfRule type="expression" dxfId="29" priority="4">
      <formula>Display="no"</formula>
    </cfRule>
  </conditionalFormatting>
  <conditionalFormatting sqref="E251:E255">
    <cfRule type="expression" dxfId="28" priority="3">
      <formula>Display="no"</formula>
    </cfRule>
  </conditionalFormatting>
  <conditionalFormatting sqref="E251:E255">
    <cfRule type="expression" dxfId="27" priority="1">
      <formula>Display="no"</formula>
    </cfRule>
    <cfRule type="expression" dxfId="26" priority="2">
      <formula>Display="no"</formula>
    </cfRule>
  </conditionalFormatting>
  <hyperlinks>
    <hyperlink ref="K15" location="Index!A15" display="Index"/>
    <hyperlink ref="K1" location="Index!A15" display="Index"/>
  </hyperlinks>
  <pageMargins left="0.7" right="0.7" top="0.75" bottom="0.75" header="0.3" footer="0.3"/>
  <pageSetup paperSize="9" scale="47" orientation="portrait" r:id="rId1"/>
  <rowBreaks count="2" manualBreakCount="2">
    <brk id="43" max="16383" man="1"/>
    <brk id="1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41"/>
  <sheetViews>
    <sheetView zoomScaleNormal="100" workbookViewId="0">
      <selection activeCell="A24" sqref="A24"/>
    </sheetView>
  </sheetViews>
  <sheetFormatPr defaultRowHeight="15" x14ac:dyDescent="0.25"/>
  <cols>
    <col min="1" max="1" width="34.28515625" style="19" customWidth="1"/>
    <col min="2" max="2" width="6.140625" style="19" bestFit="1" customWidth="1"/>
    <col min="3" max="9" width="9.28515625" style="19" customWidth="1"/>
    <col min="10" max="10" width="9.28515625" style="19" bestFit="1" customWidth="1"/>
    <col min="11" max="16384" width="9.140625" style="19"/>
  </cols>
  <sheetData>
    <row r="1" spans="1:11" ht="20.25" x14ac:dyDescent="0.3">
      <c r="A1" s="18" t="s">
        <v>163</v>
      </c>
      <c r="K1" s="20" t="s">
        <v>5</v>
      </c>
    </row>
    <row r="2" spans="1:11" ht="15.75" thickBot="1" x14ac:dyDescent="0.3"/>
    <row r="3" spans="1:11" ht="27" thickBot="1" x14ac:dyDescent="0.3">
      <c r="A3" s="14" t="s">
        <v>187</v>
      </c>
      <c r="B3" s="14"/>
      <c r="C3" s="40" t="s">
        <v>229</v>
      </c>
      <c r="D3" s="40" t="s">
        <v>268</v>
      </c>
      <c r="E3" s="40" t="s">
        <v>188</v>
      </c>
      <c r="F3" s="40" t="s">
        <v>219</v>
      </c>
      <c r="G3" s="40" t="s">
        <v>8</v>
      </c>
      <c r="H3" s="40" t="s">
        <v>9</v>
      </c>
      <c r="I3" s="40" t="s">
        <v>10</v>
      </c>
    </row>
    <row r="4" spans="1:11" x14ac:dyDescent="0.25">
      <c r="A4" s="190" t="s">
        <v>65</v>
      </c>
      <c r="B4" s="128" t="s">
        <v>16</v>
      </c>
      <c r="C4" s="311">
        <v>4556</v>
      </c>
      <c r="D4" s="311">
        <v>4556</v>
      </c>
      <c r="E4" s="296">
        <v>4647</v>
      </c>
      <c r="F4" s="297">
        <v>4647</v>
      </c>
      <c r="G4" s="296">
        <v>4961</v>
      </c>
      <c r="H4" s="296">
        <v>5310</v>
      </c>
      <c r="I4" s="296">
        <v>5951</v>
      </c>
    </row>
    <row r="5" spans="1:11" x14ac:dyDescent="0.25">
      <c r="A5" s="191" t="s">
        <v>96</v>
      </c>
      <c r="B5" s="31" t="s">
        <v>16</v>
      </c>
      <c r="C5" s="312">
        <v>4622</v>
      </c>
      <c r="D5" s="312">
        <v>4622</v>
      </c>
      <c r="E5" s="298">
        <v>4657</v>
      </c>
      <c r="F5" s="299">
        <v>4657</v>
      </c>
      <c r="G5" s="298">
        <v>4930</v>
      </c>
      <c r="H5" s="298">
        <v>5457</v>
      </c>
      <c r="I5" s="298">
        <v>6225</v>
      </c>
    </row>
    <row r="6" spans="1:11" x14ac:dyDescent="0.25">
      <c r="A6" s="192" t="s">
        <v>66</v>
      </c>
      <c r="B6" s="130" t="s">
        <v>16</v>
      </c>
      <c r="C6" s="313">
        <v>3241</v>
      </c>
      <c r="D6" s="313">
        <v>3541</v>
      </c>
      <c r="E6" s="300">
        <v>2731</v>
      </c>
      <c r="F6" s="301">
        <v>3318</v>
      </c>
      <c r="G6" s="300">
        <v>3666</v>
      </c>
      <c r="H6" s="300">
        <v>4471</v>
      </c>
      <c r="I6" s="300">
        <v>5030</v>
      </c>
    </row>
    <row r="7" spans="1:11" x14ac:dyDescent="0.25">
      <c r="A7" s="191" t="s">
        <v>164</v>
      </c>
      <c r="B7" s="31" t="s">
        <v>16</v>
      </c>
      <c r="C7" s="312">
        <v>2439</v>
      </c>
      <c r="D7" s="312">
        <v>2750</v>
      </c>
      <c r="E7" s="298">
        <v>1528</v>
      </c>
      <c r="F7" s="299">
        <v>2131</v>
      </c>
      <c r="G7" s="298">
        <v>2323</v>
      </c>
      <c r="H7" s="298">
        <v>3023</v>
      </c>
      <c r="I7" s="298">
        <v>3804</v>
      </c>
    </row>
    <row r="8" spans="1:11" x14ac:dyDescent="0.25">
      <c r="A8" s="191" t="s">
        <v>67</v>
      </c>
      <c r="B8" s="31" t="s">
        <v>16</v>
      </c>
      <c r="C8" s="312">
        <v>556</v>
      </c>
      <c r="D8" s="312">
        <v>556</v>
      </c>
      <c r="E8" s="298">
        <v>564</v>
      </c>
      <c r="F8" s="299">
        <v>564</v>
      </c>
      <c r="G8" s="298">
        <v>635</v>
      </c>
      <c r="H8" s="298">
        <v>698</v>
      </c>
      <c r="I8" s="298">
        <v>795</v>
      </c>
    </row>
    <row r="9" spans="1:11" x14ac:dyDescent="0.25">
      <c r="A9" s="191" t="s">
        <v>165</v>
      </c>
      <c r="B9" s="31" t="s">
        <v>16</v>
      </c>
      <c r="C9" s="312">
        <v>550</v>
      </c>
      <c r="D9" s="312">
        <v>548</v>
      </c>
      <c r="E9" s="298">
        <v>556</v>
      </c>
      <c r="F9" s="299">
        <v>551</v>
      </c>
      <c r="G9" s="298">
        <v>678</v>
      </c>
      <c r="H9" s="298">
        <v>788</v>
      </c>
      <c r="I9" s="298">
        <v>1011</v>
      </c>
    </row>
    <row r="10" spans="1:11" x14ac:dyDescent="0.25">
      <c r="A10" s="194" t="s">
        <v>69</v>
      </c>
      <c r="B10" s="131" t="s">
        <v>16</v>
      </c>
      <c r="C10" s="314">
        <v>-304</v>
      </c>
      <c r="D10" s="314">
        <v>-313</v>
      </c>
      <c r="E10" s="302">
        <v>83</v>
      </c>
      <c r="F10" s="303">
        <v>72</v>
      </c>
      <c r="G10" s="302">
        <v>30</v>
      </c>
      <c r="H10" s="302">
        <v>-38</v>
      </c>
      <c r="I10" s="302">
        <v>-580</v>
      </c>
    </row>
    <row r="11" spans="1:11" x14ac:dyDescent="0.25">
      <c r="A11" s="191" t="s">
        <v>81</v>
      </c>
      <c r="B11" s="175" t="s">
        <v>12</v>
      </c>
      <c r="C11" s="315">
        <v>75.254551064486279</v>
      </c>
      <c r="D11" s="315">
        <v>77.7</v>
      </c>
      <c r="E11" s="304">
        <v>55.955666887655283</v>
      </c>
      <c r="F11" s="305">
        <v>64.225437010247134</v>
      </c>
      <c r="G11" s="304">
        <v>63.4</v>
      </c>
      <c r="H11" s="304">
        <v>67.599999999999994</v>
      </c>
      <c r="I11" s="304">
        <v>75.599999999999994</v>
      </c>
    </row>
    <row r="12" spans="1:11" x14ac:dyDescent="0.25">
      <c r="A12" s="191" t="s">
        <v>82</v>
      </c>
      <c r="B12" s="175" t="s">
        <v>12</v>
      </c>
      <c r="C12" s="315">
        <v>17.100000000000001</v>
      </c>
      <c r="D12" s="315">
        <v>15.6</v>
      </c>
      <c r="E12" s="304">
        <v>20.7</v>
      </c>
      <c r="F12" s="305">
        <v>16.998191681735985</v>
      </c>
      <c r="G12" s="304">
        <v>17.3</v>
      </c>
      <c r="H12" s="304">
        <v>15.6</v>
      </c>
      <c r="I12" s="304">
        <v>15.8</v>
      </c>
    </row>
    <row r="13" spans="1:11" x14ac:dyDescent="0.25">
      <c r="A13" s="196" t="s">
        <v>83</v>
      </c>
      <c r="B13" s="175" t="s">
        <v>12</v>
      </c>
      <c r="C13" s="315">
        <v>16.970070965751312</v>
      </c>
      <c r="D13" s="315">
        <v>15.5</v>
      </c>
      <c r="E13" s="304">
        <v>20.364330159642453</v>
      </c>
      <c r="F13" s="305">
        <v>16.606389391199517</v>
      </c>
      <c r="G13" s="304">
        <v>18.5</v>
      </c>
      <c r="H13" s="304">
        <v>17.600000000000001</v>
      </c>
      <c r="I13" s="304">
        <v>20.100000000000001</v>
      </c>
    </row>
    <row r="14" spans="1:11" x14ac:dyDescent="0.25">
      <c r="A14" s="197" t="s">
        <v>84</v>
      </c>
      <c r="B14" s="175" t="s">
        <v>12</v>
      </c>
      <c r="C14" s="315">
        <v>109.379821042888</v>
      </c>
      <c r="D14" s="316">
        <v>108.8</v>
      </c>
      <c r="E14" s="306">
        <v>96.951339710252057</v>
      </c>
      <c r="F14" s="307">
        <v>97.830018083182637</v>
      </c>
      <c r="G14" s="306">
        <v>99.2</v>
      </c>
      <c r="H14" s="306">
        <v>100.8</v>
      </c>
      <c r="I14" s="306">
        <v>111.5</v>
      </c>
    </row>
    <row r="15" spans="1:11" ht="18" customHeight="1" x14ac:dyDescent="0.25">
      <c r="A15" s="197" t="s">
        <v>220</v>
      </c>
      <c r="B15" s="175" t="s">
        <v>12</v>
      </c>
      <c r="C15" s="316">
        <v>109.67982104288799</v>
      </c>
      <c r="D15" s="316">
        <v>109.11064670996893</v>
      </c>
      <c r="E15" s="307">
        <v>97.7</v>
      </c>
      <c r="F15" s="307">
        <v>98.4629294755877</v>
      </c>
      <c r="G15" s="308">
        <v>99.8</v>
      </c>
      <c r="H15" s="306">
        <v>100.4</v>
      </c>
      <c r="I15" s="306">
        <v>0</v>
      </c>
    </row>
    <row r="16" spans="1:11" ht="15.75" thickBot="1" x14ac:dyDescent="0.3">
      <c r="A16" s="198" t="s">
        <v>281</v>
      </c>
      <c r="B16" s="176" t="s">
        <v>12</v>
      </c>
      <c r="C16" s="317">
        <v>-7</v>
      </c>
      <c r="D16" s="317">
        <v>-6.7</v>
      </c>
      <c r="E16" s="309">
        <v>6.0821170624222249</v>
      </c>
      <c r="F16" s="309">
        <v>4.6714888487040387</v>
      </c>
      <c r="G16" s="310">
        <v>2.5</v>
      </c>
      <c r="H16" s="310">
        <v>0.2</v>
      </c>
      <c r="I16" s="310">
        <v>-10.6</v>
      </c>
    </row>
    <row r="17" spans="1:14" x14ac:dyDescent="0.25">
      <c r="A17" s="107"/>
      <c r="B17" s="132"/>
      <c r="C17" s="132"/>
      <c r="D17" s="132"/>
      <c r="E17" s="133"/>
      <c r="F17" s="133"/>
      <c r="G17" s="133"/>
      <c r="H17" s="133"/>
      <c r="I17" s="133"/>
      <c r="J17" s="133"/>
    </row>
    <row r="18" spans="1:14" x14ac:dyDescent="0.25">
      <c r="A18" s="107"/>
      <c r="B18" s="132"/>
      <c r="C18" s="132"/>
      <c r="D18" s="132"/>
      <c r="E18" s="133"/>
      <c r="F18" s="133"/>
      <c r="G18" s="133"/>
      <c r="H18" s="133"/>
      <c r="I18" s="133"/>
      <c r="J18" s="133"/>
    </row>
    <row r="19" spans="1:14" x14ac:dyDescent="0.25">
      <c r="A19" s="107"/>
      <c r="B19" s="132"/>
      <c r="C19" s="132"/>
      <c r="D19" s="132"/>
      <c r="E19" s="133"/>
      <c r="F19" s="133"/>
      <c r="G19" s="133"/>
      <c r="H19" s="133"/>
      <c r="I19" s="133"/>
      <c r="J19" s="133"/>
    </row>
    <row r="20" spans="1:14" x14ac:dyDescent="0.25">
      <c r="A20" s="423"/>
      <c r="B20" s="423"/>
      <c r="C20" s="423"/>
      <c r="D20" s="423"/>
      <c r="E20" s="423"/>
      <c r="F20" s="423"/>
      <c r="G20" s="423"/>
      <c r="H20" s="423"/>
      <c r="I20" s="423"/>
      <c r="J20" s="423"/>
      <c r="N20" s="79"/>
    </row>
    <row r="21" spans="1:14" ht="18" x14ac:dyDescent="0.25">
      <c r="A21" s="18" t="s">
        <v>166</v>
      </c>
      <c r="N21" s="79"/>
    </row>
    <row r="22" spans="1:14" ht="15.75" thickBot="1" x14ac:dyDescent="0.3">
      <c r="N22" s="79"/>
    </row>
    <row r="23" spans="1:14" ht="21.75" customHeight="1" thickBot="1" x14ac:dyDescent="0.3">
      <c r="A23" s="14" t="s">
        <v>187</v>
      </c>
      <c r="B23" s="14"/>
      <c r="C23" s="14"/>
      <c r="D23" s="40" t="s">
        <v>229</v>
      </c>
      <c r="E23" s="40" t="s">
        <v>226</v>
      </c>
      <c r="L23" s="79"/>
    </row>
    <row r="24" spans="1:14" ht="15.75" thickBot="1" x14ac:dyDescent="0.3">
      <c r="A24" s="177" t="s">
        <v>297</v>
      </c>
      <c r="B24" s="178" t="s">
        <v>16</v>
      </c>
      <c r="C24" s="295"/>
      <c r="D24" s="361">
        <v>-236</v>
      </c>
      <c r="E24" s="179">
        <v>155</v>
      </c>
      <c r="L24" s="79"/>
    </row>
    <row r="25" spans="1:14" x14ac:dyDescent="0.25">
      <c r="N25" s="79"/>
    </row>
    <row r="29" spans="1:14" ht="18" x14ac:dyDescent="0.25">
      <c r="A29" s="18" t="s">
        <v>167</v>
      </c>
    </row>
    <row r="30" spans="1:14" ht="15.75" thickBot="1" x14ac:dyDescent="0.3"/>
    <row r="31" spans="1:14" x14ac:dyDescent="0.25">
      <c r="A31" s="42" t="s">
        <v>187</v>
      </c>
      <c r="B31" s="43"/>
      <c r="C31" s="43"/>
      <c r="D31" s="43">
        <v>2017</v>
      </c>
      <c r="E31" s="43">
        <v>2016</v>
      </c>
    </row>
    <row r="32" spans="1:14" ht="0.75" customHeight="1" thickBot="1" x14ac:dyDescent="0.3">
      <c r="A32" s="44"/>
      <c r="B32" s="45"/>
      <c r="C32" s="45"/>
      <c r="D32" s="45"/>
      <c r="E32" s="45"/>
    </row>
    <row r="33" spans="1:5" x14ac:dyDescent="0.25">
      <c r="A33" s="41" t="s">
        <v>45</v>
      </c>
      <c r="B33" s="23"/>
      <c r="C33" s="23"/>
      <c r="D33" s="318">
        <v>0.316</v>
      </c>
      <c r="E33" s="56">
        <v>0.28576736506413936</v>
      </c>
    </row>
    <row r="34" spans="1:5" x14ac:dyDescent="0.25">
      <c r="A34" s="41" t="s">
        <v>43</v>
      </c>
      <c r="B34" s="23"/>
      <c r="C34" s="23"/>
      <c r="D34" s="318">
        <v>0.28199999999999997</v>
      </c>
      <c r="E34" s="56">
        <v>0.32256666018619812</v>
      </c>
    </row>
    <row r="35" spans="1:5" x14ac:dyDescent="0.25">
      <c r="A35" s="41" t="s">
        <v>44</v>
      </c>
      <c r="B35" s="23"/>
      <c r="C35" s="23"/>
      <c r="D35" s="318">
        <v>8.7999999999999995E-2</v>
      </c>
      <c r="E35" s="56">
        <v>0.1085078572522674</v>
      </c>
    </row>
    <row r="36" spans="1:5" x14ac:dyDescent="0.25">
      <c r="A36" s="41" t="s">
        <v>46</v>
      </c>
      <c r="B36" s="23"/>
      <c r="C36" s="23"/>
      <c r="D36" s="318">
        <v>7.9000000000000001E-2</v>
      </c>
      <c r="E36" s="56">
        <v>7.5929928848611286E-2</v>
      </c>
    </row>
    <row r="37" spans="1:5" x14ac:dyDescent="0.25">
      <c r="A37" s="41" t="s">
        <v>47</v>
      </c>
      <c r="B37" s="23"/>
      <c r="C37" s="23"/>
      <c r="D37" s="318">
        <v>7.6999999999999999E-2</v>
      </c>
      <c r="E37" s="56">
        <v>8.3823207606056743E-2</v>
      </c>
    </row>
    <row r="38" spans="1:5" x14ac:dyDescent="0.25">
      <c r="A38" s="41" t="s">
        <v>49</v>
      </c>
      <c r="B38" s="23"/>
      <c r="C38" s="23"/>
      <c r="D38" s="318">
        <v>7.5999999999999998E-2</v>
      </c>
      <c r="E38" s="56">
        <v>5.0739368470028981E-2</v>
      </c>
    </row>
    <row r="39" spans="1:5" x14ac:dyDescent="0.25">
      <c r="A39" s="41" t="s">
        <v>51</v>
      </c>
      <c r="B39" s="23"/>
      <c r="C39" s="23"/>
      <c r="D39" s="318">
        <v>5.8999999999999997E-2</v>
      </c>
      <c r="E39" s="56">
        <v>5.3257843553012593E-2</v>
      </c>
    </row>
    <row r="40" spans="1:5" x14ac:dyDescent="0.25">
      <c r="A40" s="41" t="s">
        <v>48</v>
      </c>
      <c r="B40" s="23"/>
      <c r="C40" s="23"/>
      <c r="D40" s="318">
        <v>1.2999999999999999E-2</v>
      </c>
      <c r="E40" s="56">
        <v>1.0991421703375592E-2</v>
      </c>
    </row>
    <row r="41" spans="1:5" ht="15.75" thickBot="1" x14ac:dyDescent="0.3">
      <c r="A41" s="54" t="s">
        <v>50</v>
      </c>
      <c r="B41" s="55"/>
      <c r="C41" s="57"/>
      <c r="D41" s="321">
        <v>0.01</v>
      </c>
      <c r="E41" s="320">
        <v>8.4163473163100192E-3</v>
      </c>
    </row>
  </sheetData>
  <mergeCells count="1">
    <mergeCell ref="A20:J20"/>
  </mergeCells>
  <conditionalFormatting sqref="B33:C40">
    <cfRule type="expression" dxfId="25" priority="7">
      <formula>Display="no"</formula>
    </cfRule>
  </conditionalFormatting>
  <conditionalFormatting sqref="D33:E40">
    <cfRule type="expression" dxfId="24" priority="6">
      <formula>Display="no"</formula>
    </cfRule>
  </conditionalFormatting>
  <conditionalFormatting sqref="C41">
    <cfRule type="expression" dxfId="23" priority="2">
      <formula>Display="no"</formula>
    </cfRule>
  </conditionalFormatting>
  <conditionalFormatting sqref="B41 E41">
    <cfRule type="expression" dxfId="22" priority="3">
      <formula>Display="no"</formula>
    </cfRule>
  </conditionalFormatting>
  <hyperlinks>
    <hyperlink ref="K1" location="Index!A15" display="Index"/>
  </hyperlinks>
  <pageMargins left="0.7" right="0.7" top="0.75" bottom="0.75" header="0.3" footer="0.3"/>
  <pageSetup paperSize="9" scale="8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40"/>
  <sheetViews>
    <sheetView topLeftCell="A22" zoomScaleNormal="100" workbookViewId="0">
      <selection activeCell="A16" sqref="A16"/>
    </sheetView>
  </sheetViews>
  <sheetFormatPr defaultRowHeight="15" x14ac:dyDescent="0.25"/>
  <cols>
    <col min="1" max="1" width="35.5703125" style="19" customWidth="1"/>
    <col min="2" max="2" width="6.140625" style="19" bestFit="1" customWidth="1"/>
    <col min="3" max="8" width="10.7109375" style="19" customWidth="1"/>
    <col min="9" max="16384" width="9.140625" style="19"/>
  </cols>
  <sheetData>
    <row r="1" spans="1:9" ht="20.25" x14ac:dyDescent="0.3">
      <c r="A1" s="18" t="s">
        <v>168</v>
      </c>
      <c r="I1" s="20" t="s">
        <v>5</v>
      </c>
    </row>
    <row r="2" spans="1:9" ht="15.75" thickBot="1" x14ac:dyDescent="0.3"/>
    <row r="3" spans="1:9" ht="27" thickBot="1" x14ac:dyDescent="0.3">
      <c r="A3" s="14" t="s">
        <v>208</v>
      </c>
      <c r="B3" s="14"/>
      <c r="C3" s="40" t="s">
        <v>229</v>
      </c>
      <c r="D3" s="40" t="s">
        <v>268</v>
      </c>
      <c r="E3" s="40" t="s">
        <v>188</v>
      </c>
      <c r="F3" s="40" t="s">
        <v>221</v>
      </c>
      <c r="G3" s="40">
        <v>2015</v>
      </c>
      <c r="H3" s="40" t="s">
        <v>222</v>
      </c>
      <c r="I3" s="40">
        <v>2013</v>
      </c>
    </row>
    <row r="4" spans="1:9" x14ac:dyDescent="0.25">
      <c r="A4" s="128" t="s">
        <v>65</v>
      </c>
      <c r="B4" s="128" t="s">
        <v>16</v>
      </c>
      <c r="C4" s="322">
        <v>4049</v>
      </c>
      <c r="D4" s="322">
        <v>4049</v>
      </c>
      <c r="E4" s="180">
        <v>4076</v>
      </c>
      <c r="F4" s="180">
        <v>4076</v>
      </c>
      <c r="G4" s="180">
        <v>4386</v>
      </c>
      <c r="H4" s="180">
        <v>4526</v>
      </c>
      <c r="I4" s="180">
        <v>5236</v>
      </c>
    </row>
    <row r="5" spans="1:9" x14ac:dyDescent="0.25">
      <c r="A5" s="31" t="s">
        <v>96</v>
      </c>
      <c r="B5" s="31" t="s">
        <v>16</v>
      </c>
      <c r="C5" s="323">
        <v>4010</v>
      </c>
      <c r="D5" s="323">
        <v>4010</v>
      </c>
      <c r="E5" s="181">
        <v>3878</v>
      </c>
      <c r="F5" s="181">
        <v>3878</v>
      </c>
      <c r="G5" s="181">
        <v>4338</v>
      </c>
      <c r="H5" s="181">
        <v>4805</v>
      </c>
      <c r="I5" s="181">
        <v>5146</v>
      </c>
    </row>
    <row r="6" spans="1:9" x14ac:dyDescent="0.25">
      <c r="A6" s="129" t="s">
        <v>66</v>
      </c>
      <c r="B6" s="130" t="s">
        <v>16</v>
      </c>
      <c r="C6" s="324">
        <v>3210</v>
      </c>
      <c r="D6" s="324">
        <v>3212</v>
      </c>
      <c r="E6" s="182">
        <v>2949</v>
      </c>
      <c r="F6" s="182">
        <v>3115</v>
      </c>
      <c r="G6" s="182">
        <v>3454</v>
      </c>
      <c r="H6" s="182">
        <v>3929</v>
      </c>
      <c r="I6" s="182">
        <v>4160</v>
      </c>
    </row>
    <row r="7" spans="1:9" x14ac:dyDescent="0.25">
      <c r="A7" s="31" t="s">
        <v>164</v>
      </c>
      <c r="B7" s="31" t="s">
        <v>16</v>
      </c>
      <c r="C7" s="323">
        <v>2024</v>
      </c>
      <c r="D7" s="323">
        <v>1885</v>
      </c>
      <c r="E7" s="181">
        <v>1658</v>
      </c>
      <c r="F7" s="181">
        <v>1826</v>
      </c>
      <c r="G7" s="181">
        <v>1844</v>
      </c>
      <c r="H7" s="181">
        <v>2362</v>
      </c>
      <c r="I7" s="181">
        <v>2486</v>
      </c>
    </row>
    <row r="8" spans="1:9" x14ac:dyDescent="0.25">
      <c r="A8" s="31" t="s">
        <v>67</v>
      </c>
      <c r="B8" s="31" t="s">
        <v>16</v>
      </c>
      <c r="C8" s="323">
        <v>615</v>
      </c>
      <c r="D8" s="323">
        <v>615</v>
      </c>
      <c r="E8" s="181">
        <v>574</v>
      </c>
      <c r="F8" s="181">
        <v>574</v>
      </c>
      <c r="G8" s="181">
        <v>634</v>
      </c>
      <c r="H8" s="181">
        <v>718</v>
      </c>
      <c r="I8" s="181">
        <v>768</v>
      </c>
    </row>
    <row r="9" spans="1:9" x14ac:dyDescent="0.25">
      <c r="A9" s="31" t="s">
        <v>165</v>
      </c>
      <c r="B9" s="31" t="s">
        <v>16</v>
      </c>
      <c r="C9" s="323">
        <v>499</v>
      </c>
      <c r="D9" s="323">
        <v>499</v>
      </c>
      <c r="E9" s="181">
        <v>516</v>
      </c>
      <c r="F9" s="181">
        <v>516</v>
      </c>
      <c r="G9" s="181">
        <v>599</v>
      </c>
      <c r="H9" s="181">
        <v>626</v>
      </c>
      <c r="I9" s="181">
        <v>646</v>
      </c>
    </row>
    <row r="10" spans="1:9" x14ac:dyDescent="0.25">
      <c r="A10" s="131" t="s">
        <v>69</v>
      </c>
      <c r="B10" s="131" t="s">
        <v>16</v>
      </c>
      <c r="C10" s="325">
        <v>72</v>
      </c>
      <c r="D10" s="325">
        <v>213</v>
      </c>
      <c r="E10" s="183">
        <v>201</v>
      </c>
      <c r="F10" s="183">
        <v>199</v>
      </c>
      <c r="G10" s="183">
        <v>377</v>
      </c>
      <c r="H10" s="183">
        <v>223</v>
      </c>
      <c r="I10" s="183">
        <v>260</v>
      </c>
    </row>
    <row r="11" spans="1:9" x14ac:dyDescent="0.25">
      <c r="A11" s="31" t="s">
        <v>81</v>
      </c>
      <c r="B11" s="175" t="s">
        <v>12</v>
      </c>
      <c r="C11" s="326">
        <v>63.1</v>
      </c>
      <c r="D11" s="326">
        <v>58.7</v>
      </c>
      <c r="E11" s="184">
        <v>56.222357219063092</v>
      </c>
      <c r="F11" s="184">
        <v>58.619582664526483</v>
      </c>
      <c r="G11" s="184">
        <v>53.4</v>
      </c>
      <c r="H11" s="184">
        <v>60.1</v>
      </c>
      <c r="I11" s="184">
        <v>59.7</v>
      </c>
    </row>
    <row r="12" spans="1:9" x14ac:dyDescent="0.25">
      <c r="A12" s="31" t="s">
        <v>82</v>
      </c>
      <c r="B12" s="175" t="s">
        <v>12</v>
      </c>
      <c r="C12" s="326">
        <v>19.2</v>
      </c>
      <c r="D12" s="326">
        <v>19.200000000000003</v>
      </c>
      <c r="E12" s="184">
        <v>19.442446594506958</v>
      </c>
      <c r="F12" s="184">
        <v>18.426966292134832</v>
      </c>
      <c r="G12" s="184">
        <v>18.399999999999999</v>
      </c>
      <c r="H12" s="184">
        <v>18.3</v>
      </c>
      <c r="I12" s="184">
        <v>18.5</v>
      </c>
    </row>
    <row r="13" spans="1:9" x14ac:dyDescent="0.25">
      <c r="A13" s="32" t="s">
        <v>83</v>
      </c>
      <c r="B13" s="175" t="s">
        <v>12</v>
      </c>
      <c r="C13" s="326">
        <v>15.5</v>
      </c>
      <c r="D13" s="326">
        <v>15.5</v>
      </c>
      <c r="E13" s="184">
        <v>17.505868123446255</v>
      </c>
      <c r="F13" s="184">
        <v>16.565008025682182</v>
      </c>
      <c r="G13" s="184">
        <v>17.3</v>
      </c>
      <c r="H13" s="184">
        <v>15.9</v>
      </c>
      <c r="I13" s="184">
        <v>15.5</v>
      </c>
    </row>
    <row r="14" spans="1:9" x14ac:dyDescent="0.25">
      <c r="A14" s="33" t="s">
        <v>84</v>
      </c>
      <c r="B14" s="175" t="s">
        <v>12</v>
      </c>
      <c r="C14" s="327">
        <v>97.8</v>
      </c>
      <c r="D14" s="326">
        <v>93.4</v>
      </c>
      <c r="E14" s="185">
        <v>93.170671937016309</v>
      </c>
      <c r="F14" s="184">
        <v>93.611556982343501</v>
      </c>
      <c r="G14" s="185">
        <v>89.1</v>
      </c>
      <c r="H14" s="185">
        <v>94.3</v>
      </c>
      <c r="I14" s="185">
        <v>93.7</v>
      </c>
    </row>
    <row r="15" spans="1:9" x14ac:dyDescent="0.25">
      <c r="A15" s="33" t="s">
        <v>220</v>
      </c>
      <c r="B15" s="175" t="s">
        <v>12</v>
      </c>
      <c r="C15" s="327">
        <v>99.6</v>
      </c>
      <c r="D15" s="326">
        <v>95.174595267745957</v>
      </c>
      <c r="E15" s="185">
        <v>90.152594099694824</v>
      </c>
      <c r="F15" s="184">
        <v>90.741573033707866</v>
      </c>
      <c r="G15" s="185">
        <v>89.7</v>
      </c>
      <c r="H15" s="185">
        <v>88.8</v>
      </c>
      <c r="I15" s="185">
        <v>0</v>
      </c>
    </row>
    <row r="16" spans="1:9" ht="15.75" thickBot="1" x14ac:dyDescent="0.3">
      <c r="A16" s="198" t="s">
        <v>281</v>
      </c>
      <c r="B16" s="176" t="s">
        <v>12</v>
      </c>
      <c r="C16" s="328">
        <v>6</v>
      </c>
      <c r="D16" s="328">
        <v>10.4</v>
      </c>
      <c r="E16" s="186">
        <v>10.72072692024005</v>
      </c>
      <c r="F16" s="186">
        <v>10.080256821829856</v>
      </c>
      <c r="G16" s="187">
        <v>13.4</v>
      </c>
      <c r="H16" s="187">
        <v>8.8000000000000007</v>
      </c>
      <c r="I16" s="187">
        <v>9</v>
      </c>
    </row>
    <row r="17" spans="1:8" x14ac:dyDescent="0.25">
      <c r="A17" s="107"/>
      <c r="B17" s="132"/>
      <c r="C17" s="133"/>
      <c r="D17" s="133"/>
      <c r="E17" s="133"/>
      <c r="F17" s="133"/>
      <c r="G17" s="133"/>
      <c r="H17" s="133"/>
    </row>
    <row r="18" spans="1:8" x14ac:dyDescent="0.25">
      <c r="A18" s="107"/>
      <c r="B18" s="132"/>
      <c r="C18" s="133"/>
      <c r="D18" s="133"/>
      <c r="E18" s="133"/>
      <c r="F18" s="133"/>
      <c r="G18" s="133"/>
      <c r="H18" s="133"/>
    </row>
    <row r="19" spans="1:8" x14ac:dyDescent="0.25">
      <c r="A19" s="107"/>
      <c r="B19" s="132"/>
      <c r="C19" s="133"/>
      <c r="D19" s="133"/>
      <c r="E19" s="133"/>
      <c r="F19" s="133"/>
      <c r="G19" s="133"/>
      <c r="H19" s="133"/>
    </row>
    <row r="20" spans="1:8" x14ac:dyDescent="0.25">
      <c r="A20" s="124"/>
      <c r="B20" s="125"/>
      <c r="C20" s="65"/>
      <c r="D20" s="126"/>
      <c r="E20" s="126"/>
      <c r="F20" s="126"/>
    </row>
    <row r="21" spans="1:8" ht="18" x14ac:dyDescent="0.25">
      <c r="A21" s="18" t="s">
        <v>169</v>
      </c>
    </row>
    <row r="22" spans="1:8" ht="15.75" thickBot="1" x14ac:dyDescent="0.3"/>
    <row r="23" spans="1:8" ht="17.25" customHeight="1" thickBot="1" x14ac:dyDescent="0.3">
      <c r="A23" s="151" t="s">
        <v>208</v>
      </c>
      <c r="B23" s="188"/>
      <c r="C23" s="232" t="s">
        <v>229</v>
      </c>
      <c r="D23" s="40" t="s">
        <v>188</v>
      </c>
    </row>
    <row r="24" spans="1:8" ht="15.75" thickBot="1" x14ac:dyDescent="0.3">
      <c r="A24" s="177" t="s">
        <v>297</v>
      </c>
      <c r="B24" s="178" t="s">
        <v>16</v>
      </c>
      <c r="C24" s="362" t="s">
        <v>269</v>
      </c>
      <c r="D24" s="189">
        <v>314</v>
      </c>
    </row>
    <row r="25" spans="1:8" x14ac:dyDescent="0.25">
      <c r="A25" s="107"/>
      <c r="B25" s="125"/>
      <c r="C25" s="38"/>
      <c r="D25" s="38"/>
      <c r="E25" s="38"/>
    </row>
    <row r="26" spans="1:8" x14ac:dyDescent="0.25">
      <c r="A26" s="107"/>
      <c r="B26" s="125"/>
      <c r="C26" s="38"/>
      <c r="D26" s="38"/>
      <c r="E26" s="38"/>
    </row>
    <row r="27" spans="1:8" x14ac:dyDescent="0.25">
      <c r="A27" s="107"/>
      <c r="B27" s="125"/>
      <c r="C27" s="38"/>
      <c r="D27" s="38"/>
      <c r="E27" s="38"/>
    </row>
    <row r="29" spans="1:8" ht="18" x14ac:dyDescent="0.25">
      <c r="A29" s="18" t="s">
        <v>170</v>
      </c>
    </row>
    <row r="30" spans="1:8" ht="18.75" thickBot="1" x14ac:dyDescent="0.3">
      <c r="A30" s="18"/>
    </row>
    <row r="31" spans="1:8" ht="15.75" thickBot="1" x14ac:dyDescent="0.3">
      <c r="A31" s="13" t="s">
        <v>187</v>
      </c>
      <c r="B31" s="14"/>
      <c r="C31" s="15" t="s">
        <v>229</v>
      </c>
      <c r="D31" s="15">
        <v>2016</v>
      </c>
    </row>
    <row r="32" spans="1:8" x14ac:dyDescent="0.25">
      <c r="A32" s="41" t="s">
        <v>43</v>
      </c>
      <c r="B32" s="23"/>
      <c r="C32" s="441">
        <v>0.27566482088903349</v>
      </c>
      <c r="D32" s="442">
        <v>0.27273114979190022</v>
      </c>
    </row>
    <row r="33" spans="1:4" x14ac:dyDescent="0.25">
      <c r="A33" s="41" t="s">
        <v>46</v>
      </c>
      <c r="B33" s="23"/>
      <c r="C33" s="441">
        <v>0.18224049859854055</v>
      </c>
      <c r="D33" s="442">
        <v>0.18702535084739275</v>
      </c>
    </row>
    <row r="34" spans="1:4" x14ac:dyDescent="0.25">
      <c r="A34" s="41" t="s">
        <v>48</v>
      </c>
      <c r="B34" s="23"/>
      <c r="C34" s="441">
        <v>0.14209030733739703</v>
      </c>
      <c r="D34" s="442">
        <v>0.14825874884438292</v>
      </c>
    </row>
    <row r="35" spans="1:4" x14ac:dyDescent="0.25">
      <c r="A35" s="41" t="s">
        <v>49</v>
      </c>
      <c r="B35" s="23"/>
      <c r="C35" s="441">
        <v>0.1357295103355369</v>
      </c>
      <c r="D35" s="442">
        <v>0.13792156600557567</v>
      </c>
    </row>
    <row r="36" spans="1:4" x14ac:dyDescent="0.25">
      <c r="A36" s="41" t="s">
        <v>44</v>
      </c>
      <c r="B36" s="23"/>
      <c r="C36" s="441">
        <v>0.13230361864243509</v>
      </c>
      <c r="D36" s="442">
        <v>0.13630072680226832</v>
      </c>
    </row>
    <row r="37" spans="1:4" x14ac:dyDescent="0.25">
      <c r="A37" s="41" t="s">
        <v>47</v>
      </c>
      <c r="B37" s="23"/>
      <c r="C37" s="441">
        <v>4.680931987978814E-2</v>
      </c>
      <c r="D37" s="442">
        <v>5.1290297647293398E-2</v>
      </c>
    </row>
    <row r="38" spans="1:4" x14ac:dyDescent="0.25">
      <c r="A38" s="41" t="s">
        <v>51</v>
      </c>
      <c r="B38" s="23"/>
      <c r="C38" s="441">
        <v>3.4636189947851767E-2</v>
      </c>
      <c r="D38" s="442">
        <v>2.3559347166370159E-2</v>
      </c>
    </row>
    <row r="39" spans="1:4" x14ac:dyDescent="0.25">
      <c r="A39" s="41" t="s">
        <v>52</v>
      </c>
      <c r="B39" s="23"/>
      <c r="C39" s="441">
        <v>2.9190463834390182E-2</v>
      </c>
      <c r="D39" s="442">
        <v>2.3299442869098332E-2</v>
      </c>
    </row>
    <row r="40" spans="1:4" ht="15.75" thickBot="1" x14ac:dyDescent="0.3">
      <c r="A40" s="54" t="s">
        <v>50</v>
      </c>
      <c r="B40" s="55"/>
      <c r="C40" s="443">
        <v>2.1218396828519889E-2</v>
      </c>
      <c r="D40" s="444">
        <v>1.9567470691699729E-2</v>
      </c>
    </row>
  </sheetData>
  <conditionalFormatting sqref="C20">
    <cfRule type="expression" dxfId="21" priority="11">
      <formula>Display="no"</formula>
    </cfRule>
    <cfRule type="expression" dxfId="20" priority="12">
      <formula>Display="no"</formula>
    </cfRule>
  </conditionalFormatting>
  <conditionalFormatting sqref="B32:D38 B39:C39">
    <cfRule type="expression" dxfId="19" priority="5">
      <formula>Display="no"</formula>
    </cfRule>
  </conditionalFormatting>
  <conditionalFormatting sqref="B40:C40">
    <cfRule type="expression" dxfId="18" priority="3">
      <formula>Display="no"</formula>
    </cfRule>
  </conditionalFormatting>
  <conditionalFormatting sqref="D39">
    <cfRule type="expression" dxfId="1" priority="2">
      <formula>Display="no"</formula>
    </cfRule>
  </conditionalFormatting>
  <conditionalFormatting sqref="D40">
    <cfRule type="expression" dxfId="0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8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1"/>
  <sheetViews>
    <sheetView zoomScaleNormal="100" workbookViewId="0">
      <selection activeCell="A24" sqref="A24"/>
    </sheetView>
  </sheetViews>
  <sheetFormatPr defaultRowHeight="15" x14ac:dyDescent="0.25"/>
  <cols>
    <col min="1" max="1" width="35" style="19" customWidth="1"/>
    <col min="2" max="2" width="6.140625" style="19" bestFit="1" customWidth="1"/>
    <col min="3" max="7" width="10.7109375" style="19" customWidth="1"/>
    <col min="8" max="16384" width="9.140625" style="19"/>
  </cols>
  <sheetData>
    <row r="1" spans="1:9" ht="20.25" x14ac:dyDescent="0.3">
      <c r="A1" s="18" t="s">
        <v>171</v>
      </c>
      <c r="I1" s="20" t="s">
        <v>5</v>
      </c>
    </row>
    <row r="2" spans="1:9" ht="15.75" thickBot="1" x14ac:dyDescent="0.3"/>
    <row r="3" spans="1:9" ht="18" customHeight="1" thickBot="1" x14ac:dyDescent="0.3">
      <c r="A3" s="14" t="s">
        <v>187</v>
      </c>
      <c r="B3" s="14"/>
      <c r="C3" s="329" t="s">
        <v>229</v>
      </c>
      <c r="D3" s="15" t="s">
        <v>188</v>
      </c>
      <c r="E3" s="15">
        <v>2015</v>
      </c>
      <c r="F3" s="15">
        <v>2014</v>
      </c>
      <c r="G3" s="15">
        <v>2013</v>
      </c>
    </row>
    <row r="4" spans="1:9" x14ac:dyDescent="0.25">
      <c r="A4" s="128" t="s">
        <v>65</v>
      </c>
      <c r="B4" s="128" t="s">
        <v>16</v>
      </c>
      <c r="C4" s="311">
        <v>4024</v>
      </c>
      <c r="D4" s="134">
        <v>3933</v>
      </c>
      <c r="E4" s="134">
        <v>3787</v>
      </c>
      <c r="F4" s="134">
        <v>4392</v>
      </c>
      <c r="G4" s="134">
        <v>4805</v>
      </c>
    </row>
    <row r="5" spans="1:9" x14ac:dyDescent="0.25">
      <c r="A5" s="31" t="s">
        <v>96</v>
      </c>
      <c r="B5" s="31" t="s">
        <v>16</v>
      </c>
      <c r="C5" s="312">
        <v>4135</v>
      </c>
      <c r="D5" s="38">
        <v>3924</v>
      </c>
      <c r="E5" s="38">
        <v>3753</v>
      </c>
      <c r="F5" s="38">
        <v>4386</v>
      </c>
      <c r="G5" s="38">
        <v>4626</v>
      </c>
    </row>
    <row r="6" spans="1:9" x14ac:dyDescent="0.25">
      <c r="A6" s="129" t="s">
        <v>66</v>
      </c>
      <c r="B6" s="130" t="s">
        <v>16</v>
      </c>
      <c r="C6" s="313">
        <v>3480</v>
      </c>
      <c r="D6" s="135">
        <v>3410</v>
      </c>
      <c r="E6" s="135">
        <v>3282</v>
      </c>
      <c r="F6" s="135">
        <v>3834</v>
      </c>
      <c r="G6" s="135">
        <v>4028</v>
      </c>
    </row>
    <row r="7" spans="1:9" x14ac:dyDescent="0.25">
      <c r="A7" s="31" t="s">
        <v>164</v>
      </c>
      <c r="B7" s="31" t="s">
        <v>16</v>
      </c>
      <c r="C7" s="312">
        <v>2168</v>
      </c>
      <c r="D7" s="38">
        <v>2172</v>
      </c>
      <c r="E7" s="38">
        <v>2054</v>
      </c>
      <c r="F7" s="38">
        <v>2242</v>
      </c>
      <c r="G7" s="38">
        <v>2347</v>
      </c>
    </row>
    <row r="8" spans="1:9" x14ac:dyDescent="0.25">
      <c r="A8" s="31" t="s">
        <v>67</v>
      </c>
      <c r="B8" s="31" t="s">
        <v>16</v>
      </c>
      <c r="C8" s="312">
        <v>525</v>
      </c>
      <c r="D8" s="38">
        <v>511</v>
      </c>
      <c r="E8" s="38">
        <v>481</v>
      </c>
      <c r="F8" s="38">
        <v>532</v>
      </c>
      <c r="G8" s="38">
        <v>572</v>
      </c>
    </row>
    <row r="9" spans="1:9" x14ac:dyDescent="0.25">
      <c r="A9" s="31" t="s">
        <v>165</v>
      </c>
      <c r="B9" s="31" t="s">
        <v>16</v>
      </c>
      <c r="C9" s="312">
        <v>504</v>
      </c>
      <c r="D9" s="38">
        <v>477</v>
      </c>
      <c r="E9" s="38">
        <v>461</v>
      </c>
      <c r="F9" s="38">
        <v>562</v>
      </c>
      <c r="G9" s="38">
        <v>623</v>
      </c>
    </row>
    <row r="10" spans="1:9" x14ac:dyDescent="0.25">
      <c r="A10" s="131" t="s">
        <v>69</v>
      </c>
      <c r="B10" s="131" t="s">
        <v>16</v>
      </c>
      <c r="C10" s="314">
        <v>283</v>
      </c>
      <c r="D10" s="136">
        <v>250</v>
      </c>
      <c r="E10" s="136">
        <v>286</v>
      </c>
      <c r="F10" s="136">
        <v>498</v>
      </c>
      <c r="G10" s="136">
        <v>486</v>
      </c>
    </row>
    <row r="11" spans="1:9" x14ac:dyDescent="0.25">
      <c r="A11" s="31" t="s">
        <v>81</v>
      </c>
      <c r="B11" s="175" t="s">
        <v>12</v>
      </c>
      <c r="C11" s="315">
        <v>62.3</v>
      </c>
      <c r="D11" s="25">
        <v>63.682042971346362</v>
      </c>
      <c r="E11" s="25">
        <v>62.6</v>
      </c>
      <c r="F11" s="25">
        <v>58.4</v>
      </c>
      <c r="G11" s="25">
        <v>58.2</v>
      </c>
    </row>
    <row r="12" spans="1:9" x14ac:dyDescent="0.25">
      <c r="A12" s="31" t="s">
        <v>82</v>
      </c>
      <c r="B12" s="175" t="s">
        <v>12</v>
      </c>
      <c r="C12" s="315">
        <v>15.1</v>
      </c>
      <c r="D12" s="25">
        <v>14.998151849194274</v>
      </c>
      <c r="E12" s="25">
        <v>14.7</v>
      </c>
      <c r="F12" s="25">
        <v>13.9</v>
      </c>
      <c r="G12" s="25">
        <v>14.2</v>
      </c>
    </row>
    <row r="13" spans="1:9" x14ac:dyDescent="0.25">
      <c r="A13" s="32" t="s">
        <v>83</v>
      </c>
      <c r="B13" s="175" t="s">
        <v>12</v>
      </c>
      <c r="C13" s="315">
        <v>14.5</v>
      </c>
      <c r="D13" s="25">
        <v>13.986238718983138</v>
      </c>
      <c r="E13" s="25">
        <v>14</v>
      </c>
      <c r="F13" s="25">
        <v>14.7</v>
      </c>
      <c r="G13" s="25">
        <v>15.5</v>
      </c>
    </row>
    <row r="14" spans="1:9" x14ac:dyDescent="0.25">
      <c r="A14" s="33" t="s">
        <v>84</v>
      </c>
      <c r="B14" s="175" t="s">
        <v>12</v>
      </c>
      <c r="C14" s="316">
        <v>91.9</v>
      </c>
      <c r="D14" s="36">
        <v>92.66643353952378</v>
      </c>
      <c r="E14" s="36">
        <v>91.3</v>
      </c>
      <c r="F14" s="36">
        <v>87</v>
      </c>
      <c r="G14" s="36">
        <v>87.9</v>
      </c>
    </row>
    <row r="15" spans="1:9" x14ac:dyDescent="0.25">
      <c r="A15" s="33" t="s">
        <v>220</v>
      </c>
      <c r="B15" s="175" t="s">
        <v>12</v>
      </c>
      <c r="C15" s="316">
        <v>92</v>
      </c>
      <c r="D15" s="36">
        <v>92.404692082111424</v>
      </c>
      <c r="E15" s="36">
        <v>91.1</v>
      </c>
      <c r="F15" s="36">
        <v>85.4</v>
      </c>
      <c r="G15" s="36">
        <v>0</v>
      </c>
    </row>
    <row r="16" spans="1:9" ht="15.75" thickBot="1" x14ac:dyDescent="0.3">
      <c r="A16" s="198" t="s">
        <v>281</v>
      </c>
      <c r="B16" s="176" t="s">
        <v>12</v>
      </c>
      <c r="C16" s="317">
        <v>12.6</v>
      </c>
      <c r="D16" s="139">
        <v>12.258064516129032</v>
      </c>
      <c r="E16" s="137">
        <v>14.2</v>
      </c>
      <c r="F16" s="137">
        <v>17.7</v>
      </c>
      <c r="G16" s="137">
        <v>17.2</v>
      </c>
    </row>
    <row r="17" spans="1:7" x14ac:dyDescent="0.25">
      <c r="A17" s="424"/>
      <c r="B17" s="424"/>
      <c r="C17" s="424"/>
      <c r="D17" s="424"/>
      <c r="E17" s="424"/>
      <c r="F17" s="424"/>
      <c r="G17" s="424"/>
    </row>
    <row r="18" spans="1:7" x14ac:dyDescent="0.25">
      <c r="A18" s="423"/>
      <c r="B18" s="423"/>
      <c r="C18" s="423"/>
      <c r="D18" s="423"/>
      <c r="E18" s="423"/>
      <c r="F18" s="423"/>
      <c r="G18" s="423"/>
    </row>
    <row r="19" spans="1:7" x14ac:dyDescent="0.25">
      <c r="A19" s="124"/>
      <c r="B19" s="125"/>
      <c r="C19" s="65"/>
      <c r="D19" s="126"/>
      <c r="E19" s="126"/>
    </row>
    <row r="21" spans="1:7" ht="18" x14ac:dyDescent="0.25">
      <c r="A21" s="18" t="s">
        <v>172</v>
      </c>
    </row>
    <row r="22" spans="1:7" ht="15.75" thickBot="1" x14ac:dyDescent="0.3"/>
    <row r="23" spans="1:7" ht="17.25" customHeight="1" thickBot="1" x14ac:dyDescent="0.3">
      <c r="A23" s="14" t="s">
        <v>187</v>
      </c>
      <c r="B23" s="14"/>
      <c r="C23" s="329" t="s">
        <v>229</v>
      </c>
      <c r="D23" s="15" t="s">
        <v>188</v>
      </c>
    </row>
    <row r="24" spans="1:7" ht="15.75" thickBot="1" x14ac:dyDescent="0.3">
      <c r="A24" s="177" t="s">
        <v>297</v>
      </c>
      <c r="B24" s="127" t="s">
        <v>16</v>
      </c>
      <c r="C24" s="363" t="s">
        <v>270</v>
      </c>
      <c r="D24" s="138">
        <v>418</v>
      </c>
    </row>
    <row r="25" spans="1:7" x14ac:dyDescent="0.25">
      <c r="A25" s="124"/>
      <c r="B25" s="125"/>
      <c r="C25" s="37"/>
      <c r="D25" s="37"/>
    </row>
    <row r="26" spans="1:7" x14ac:dyDescent="0.25">
      <c r="A26" s="124"/>
      <c r="B26" s="125"/>
      <c r="C26" s="37"/>
      <c r="D26" s="37"/>
    </row>
    <row r="27" spans="1:7" x14ac:dyDescent="0.25">
      <c r="A27" s="124"/>
      <c r="B27" s="125"/>
      <c r="C27" s="37"/>
      <c r="D27" s="37"/>
    </row>
    <row r="29" spans="1:7" ht="18" x14ac:dyDescent="0.25">
      <c r="A29" s="18" t="s">
        <v>173</v>
      </c>
    </row>
    <row r="30" spans="1:7" ht="15.75" thickBot="1" x14ac:dyDescent="0.3"/>
    <row r="31" spans="1:7" ht="15.75" thickBot="1" x14ac:dyDescent="0.3">
      <c r="A31" s="13" t="s">
        <v>187</v>
      </c>
      <c r="B31" s="14"/>
      <c r="C31" s="329" t="s">
        <v>229</v>
      </c>
      <c r="D31" s="15" t="s">
        <v>188</v>
      </c>
    </row>
    <row r="32" spans="1:7" x14ac:dyDescent="0.25">
      <c r="A32" s="41" t="s">
        <v>43</v>
      </c>
      <c r="B32" s="23"/>
      <c r="C32" s="318">
        <v>0.32800000000000001</v>
      </c>
      <c r="D32" s="56">
        <v>0.33324704624568335</v>
      </c>
    </row>
    <row r="33" spans="1:4" x14ac:dyDescent="0.25">
      <c r="A33" s="41" t="s">
        <v>44</v>
      </c>
      <c r="B33" s="23"/>
      <c r="C33" s="318">
        <v>0.28000000000000003</v>
      </c>
      <c r="D33" s="56">
        <v>0.25637464017122191</v>
      </c>
    </row>
    <row r="34" spans="1:4" x14ac:dyDescent="0.25">
      <c r="A34" s="41" t="s">
        <v>50</v>
      </c>
      <c r="B34" s="23"/>
      <c r="C34" s="318">
        <v>9.4E-2</v>
      </c>
      <c r="D34" s="56">
        <v>0.10961161922724648</v>
      </c>
    </row>
    <row r="35" spans="1:4" x14ac:dyDescent="0.25">
      <c r="A35" s="41" t="s">
        <v>46</v>
      </c>
      <c r="B35" s="23"/>
      <c r="C35" s="318">
        <v>7.9000000000000001E-2</v>
      </c>
      <c r="D35" s="56">
        <v>7.9489321997433873E-2</v>
      </c>
    </row>
    <row r="36" spans="1:4" x14ac:dyDescent="0.25">
      <c r="A36" s="41" t="s">
        <v>47</v>
      </c>
      <c r="B36" s="23"/>
      <c r="C36" s="318">
        <v>6.9000000000000006E-2</v>
      </c>
      <c r="D36" s="56">
        <v>7.3581537027513647E-2</v>
      </c>
    </row>
    <row r="37" spans="1:4" x14ac:dyDescent="0.25">
      <c r="A37" s="41" t="s">
        <v>45</v>
      </c>
      <c r="B37" s="23"/>
      <c r="C37" s="318">
        <v>5.2999999999999999E-2</v>
      </c>
      <c r="D37" s="56">
        <v>5.1494746647970026E-2</v>
      </c>
    </row>
    <row r="38" spans="1:4" x14ac:dyDescent="0.25">
      <c r="A38" s="41" t="s">
        <v>51</v>
      </c>
      <c r="B38" s="23"/>
      <c r="C38" s="318">
        <v>4.5999999999999999E-2</v>
      </c>
      <c r="D38" s="56">
        <v>4.4464755842672163E-2</v>
      </c>
    </row>
    <row r="39" spans="1:4" x14ac:dyDescent="0.25">
      <c r="A39" s="41" t="s">
        <v>48</v>
      </c>
      <c r="B39" s="23"/>
      <c r="C39" s="318">
        <v>2.7E-2</v>
      </c>
      <c r="D39" s="56">
        <v>2.7557487670348647E-2</v>
      </c>
    </row>
    <row r="40" spans="1:4" ht="16.5" customHeight="1" x14ac:dyDescent="0.25">
      <c r="A40" s="41" t="s">
        <v>49</v>
      </c>
      <c r="B40" s="23"/>
      <c r="C40" s="318">
        <v>2.3E-2</v>
      </c>
      <c r="D40" s="56">
        <v>2.2992037145002586E-2</v>
      </c>
    </row>
    <row r="41" spans="1:4" ht="15.75" thickBot="1" x14ac:dyDescent="0.3">
      <c r="A41" s="54" t="s">
        <v>52</v>
      </c>
      <c r="B41" s="55"/>
      <c r="C41" s="319">
        <v>1E-3</v>
      </c>
      <c r="D41" s="57">
        <v>1E-3</v>
      </c>
    </row>
  </sheetData>
  <mergeCells count="1">
    <mergeCell ref="A17:G18"/>
  </mergeCells>
  <conditionalFormatting sqref="C19">
    <cfRule type="expression" dxfId="17" priority="17">
      <formula>Display="no"</formula>
    </cfRule>
    <cfRule type="expression" dxfId="16" priority="18">
      <formula>Display="no"</formula>
    </cfRule>
  </conditionalFormatting>
  <conditionalFormatting sqref="C41">
    <cfRule type="expression" dxfId="15" priority="1">
      <formula>Display="no"</formula>
    </cfRule>
  </conditionalFormatting>
  <conditionalFormatting sqref="B33:B40 D33:D40">
    <cfRule type="expression" dxfId="14" priority="7">
      <formula>Display="no"</formula>
    </cfRule>
  </conditionalFormatting>
  <conditionalFormatting sqref="B32 D32">
    <cfRule type="expression" dxfId="13" priority="6">
      <formula>Display="no"</formula>
    </cfRule>
  </conditionalFormatting>
  <conditionalFormatting sqref="C32">
    <cfRule type="expression" dxfId="12" priority="2">
      <formula>Display="no"</formula>
    </cfRule>
  </conditionalFormatting>
  <conditionalFormatting sqref="B41 D41">
    <cfRule type="expression" dxfId="11" priority="4">
      <formula>Display="no"</formula>
    </cfRule>
  </conditionalFormatting>
  <conditionalFormatting sqref="C33:C40">
    <cfRule type="expression" dxfId="10" priority="3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8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41"/>
  <sheetViews>
    <sheetView topLeftCell="A16" zoomScaleNormal="100" workbookViewId="0">
      <selection activeCell="K36" sqref="K36"/>
    </sheetView>
  </sheetViews>
  <sheetFormatPr defaultRowHeight="15" x14ac:dyDescent="0.25"/>
  <cols>
    <col min="1" max="1" width="34.28515625" style="19" customWidth="1"/>
    <col min="2" max="2" width="9.140625" style="19"/>
    <col min="3" max="7" width="10.7109375" style="19" customWidth="1"/>
    <col min="8" max="16384" width="9.140625" style="19"/>
  </cols>
  <sheetData>
    <row r="1" spans="1:9" ht="20.25" x14ac:dyDescent="0.3">
      <c r="A1" s="18" t="s">
        <v>271</v>
      </c>
      <c r="I1" s="20" t="s">
        <v>5</v>
      </c>
    </row>
    <row r="2" spans="1:9" ht="15.75" thickBot="1" x14ac:dyDescent="0.3"/>
    <row r="3" spans="1:9" ht="16.5" customHeight="1" thickBot="1" x14ac:dyDescent="0.3">
      <c r="A3" s="151" t="s">
        <v>187</v>
      </c>
      <c r="B3" s="151"/>
      <c r="C3" s="329" t="s">
        <v>229</v>
      </c>
      <c r="D3" s="15" t="s">
        <v>188</v>
      </c>
      <c r="E3" s="15">
        <v>2015</v>
      </c>
      <c r="F3" s="15">
        <v>2014</v>
      </c>
      <c r="G3" s="15">
        <v>2013</v>
      </c>
    </row>
    <row r="4" spans="1:9" x14ac:dyDescent="0.25">
      <c r="A4" s="128" t="s">
        <v>65</v>
      </c>
      <c r="B4" s="128" t="s">
        <v>16</v>
      </c>
      <c r="C4" s="330">
        <v>740</v>
      </c>
      <c r="D4" s="134">
        <v>765</v>
      </c>
      <c r="E4" s="134">
        <v>759</v>
      </c>
      <c r="F4" s="134">
        <v>785</v>
      </c>
      <c r="G4" s="134">
        <v>727</v>
      </c>
    </row>
    <row r="5" spans="1:9" x14ac:dyDescent="0.25">
      <c r="A5" s="31" t="s">
        <v>96</v>
      </c>
      <c r="B5" s="31" t="s">
        <v>16</v>
      </c>
      <c r="C5" s="331">
        <v>779</v>
      </c>
      <c r="D5" s="38">
        <v>748</v>
      </c>
      <c r="E5" s="38">
        <v>737</v>
      </c>
      <c r="F5" s="38">
        <v>720</v>
      </c>
      <c r="G5" s="38">
        <v>643</v>
      </c>
    </row>
    <row r="6" spans="1:9" x14ac:dyDescent="0.25">
      <c r="A6" s="129" t="s">
        <v>66</v>
      </c>
      <c r="B6" s="130" t="s">
        <v>16</v>
      </c>
      <c r="C6" s="332">
        <v>653</v>
      </c>
      <c r="D6" s="135">
        <v>615</v>
      </c>
      <c r="E6" s="135">
        <v>599</v>
      </c>
      <c r="F6" s="135">
        <v>593</v>
      </c>
      <c r="G6" s="135">
        <v>517</v>
      </c>
    </row>
    <row r="7" spans="1:9" x14ac:dyDescent="0.25">
      <c r="A7" s="31" t="s">
        <v>164</v>
      </c>
      <c r="B7" s="31" t="s">
        <v>16</v>
      </c>
      <c r="C7" s="331">
        <v>439</v>
      </c>
      <c r="D7" s="38">
        <v>321</v>
      </c>
      <c r="E7" s="38">
        <v>298</v>
      </c>
      <c r="F7" s="38">
        <v>306</v>
      </c>
      <c r="G7" s="38">
        <v>250</v>
      </c>
    </row>
    <row r="8" spans="1:9" x14ac:dyDescent="0.25">
      <c r="A8" s="31" t="s">
        <v>67</v>
      </c>
      <c r="B8" s="31" t="s">
        <v>16</v>
      </c>
      <c r="C8" s="331">
        <v>145</v>
      </c>
      <c r="D8" s="38">
        <v>132</v>
      </c>
      <c r="E8" s="38">
        <v>130</v>
      </c>
      <c r="F8" s="38">
        <v>122</v>
      </c>
      <c r="G8" s="38">
        <v>106</v>
      </c>
    </row>
    <row r="9" spans="1:9" x14ac:dyDescent="0.25">
      <c r="A9" s="31" t="s">
        <v>165</v>
      </c>
      <c r="B9" s="31" t="s">
        <v>16</v>
      </c>
      <c r="C9" s="331">
        <v>169</v>
      </c>
      <c r="D9" s="38">
        <v>135</v>
      </c>
      <c r="E9" s="38">
        <v>130</v>
      </c>
      <c r="F9" s="38">
        <v>127</v>
      </c>
      <c r="G9" s="38">
        <v>108</v>
      </c>
    </row>
    <row r="10" spans="1:9" x14ac:dyDescent="0.25">
      <c r="A10" s="131" t="s">
        <v>69</v>
      </c>
      <c r="B10" s="131" t="s">
        <v>16</v>
      </c>
      <c r="C10" s="333">
        <v>-100</v>
      </c>
      <c r="D10" s="136">
        <v>27</v>
      </c>
      <c r="E10" s="136">
        <v>41</v>
      </c>
      <c r="F10" s="136">
        <v>38</v>
      </c>
      <c r="G10" s="136">
        <v>53</v>
      </c>
    </row>
    <row r="11" spans="1:9" x14ac:dyDescent="0.25">
      <c r="A11" s="31" t="s">
        <v>81</v>
      </c>
      <c r="B11" s="175" t="s">
        <v>12</v>
      </c>
      <c r="C11" s="334">
        <v>67.2</v>
      </c>
      <c r="D11" s="25">
        <v>52.2</v>
      </c>
      <c r="E11" s="25">
        <v>49.8</v>
      </c>
      <c r="F11" s="25">
        <v>51.6</v>
      </c>
      <c r="G11" s="25">
        <v>48.4</v>
      </c>
    </row>
    <row r="12" spans="1:9" x14ac:dyDescent="0.25">
      <c r="A12" s="31" t="s">
        <v>82</v>
      </c>
      <c r="B12" s="175" t="s">
        <v>12</v>
      </c>
      <c r="C12" s="334">
        <v>22.2</v>
      </c>
      <c r="D12" s="25">
        <v>21.4</v>
      </c>
      <c r="E12" s="25">
        <v>21.7</v>
      </c>
      <c r="F12" s="25">
        <v>20.5</v>
      </c>
      <c r="G12" s="25">
        <v>20.5</v>
      </c>
    </row>
    <row r="13" spans="1:9" x14ac:dyDescent="0.25">
      <c r="A13" s="32" t="s">
        <v>83</v>
      </c>
      <c r="B13" s="175" t="s">
        <v>12</v>
      </c>
      <c r="C13" s="334">
        <v>25.9</v>
      </c>
      <c r="D13" s="25">
        <v>22</v>
      </c>
      <c r="E13" s="25">
        <v>21.7</v>
      </c>
      <c r="F13" s="25">
        <v>21.4</v>
      </c>
      <c r="G13" s="25">
        <v>20.9</v>
      </c>
    </row>
    <row r="14" spans="1:9" x14ac:dyDescent="0.25">
      <c r="A14" s="33" t="s">
        <v>84</v>
      </c>
      <c r="B14" s="175" t="s">
        <v>12</v>
      </c>
      <c r="C14" s="335">
        <v>115.3</v>
      </c>
      <c r="D14" s="36">
        <v>95.600000000000009</v>
      </c>
      <c r="E14" s="36">
        <v>93.2</v>
      </c>
      <c r="F14" s="36">
        <v>93.5</v>
      </c>
      <c r="G14" s="36">
        <v>89.8</v>
      </c>
    </row>
    <row r="15" spans="1:9" x14ac:dyDescent="0.25">
      <c r="A15" s="33" t="s">
        <v>220</v>
      </c>
      <c r="B15" s="175" t="s">
        <v>12</v>
      </c>
      <c r="C15" s="335">
        <v>115.5</v>
      </c>
      <c r="D15" s="36">
        <v>95.600000000000009</v>
      </c>
      <c r="E15" s="36">
        <v>93.2</v>
      </c>
      <c r="F15" s="36">
        <v>93.5</v>
      </c>
      <c r="G15" s="36">
        <v>0</v>
      </c>
    </row>
    <row r="16" spans="1:9" ht="15.75" thickBot="1" x14ac:dyDescent="0.3">
      <c r="A16" s="198" t="s">
        <v>281</v>
      </c>
      <c r="B16" s="176" t="s">
        <v>12</v>
      </c>
      <c r="C16" s="384">
        <v>-14.2</v>
      </c>
      <c r="D16" s="137">
        <v>5.5284552845528454</v>
      </c>
      <c r="E16" s="445">
        <v>8</v>
      </c>
      <c r="F16" s="445">
        <v>7.1</v>
      </c>
      <c r="G16" s="445">
        <v>11</v>
      </c>
    </row>
    <row r="17" spans="1:7" x14ac:dyDescent="0.25">
      <c r="A17" s="107"/>
      <c r="B17" s="132"/>
      <c r="C17" s="133"/>
      <c r="D17" s="133"/>
      <c r="E17" s="133"/>
      <c r="F17" s="133"/>
      <c r="G17" s="133"/>
    </row>
    <row r="18" spans="1:7" x14ac:dyDescent="0.25">
      <c r="A18" s="423"/>
      <c r="B18" s="423"/>
      <c r="C18" s="423"/>
      <c r="D18" s="423"/>
      <c r="E18" s="423"/>
      <c r="F18" s="423"/>
      <c r="G18" s="423"/>
    </row>
    <row r="19" spans="1:7" x14ac:dyDescent="0.25">
      <c r="C19" s="141"/>
      <c r="D19" s="141"/>
      <c r="E19" s="141"/>
      <c r="F19" s="141"/>
      <c r="G19" s="141"/>
    </row>
    <row r="20" spans="1:7" x14ac:dyDescent="0.25">
      <c r="C20" s="141"/>
      <c r="D20" s="141"/>
      <c r="E20" s="141"/>
      <c r="F20" s="141"/>
      <c r="G20" s="141"/>
    </row>
    <row r="21" spans="1:7" ht="18" x14ac:dyDescent="0.25">
      <c r="A21" s="18" t="s">
        <v>272</v>
      </c>
    </row>
    <row r="22" spans="1:7" ht="15.75" thickBot="1" x14ac:dyDescent="0.3"/>
    <row r="23" spans="1:7" ht="16.5" customHeight="1" thickBot="1" x14ac:dyDescent="0.3">
      <c r="A23" s="151" t="s">
        <v>187</v>
      </c>
      <c r="B23" s="151"/>
      <c r="C23" s="40" t="s">
        <v>229</v>
      </c>
      <c r="D23" s="40" t="s">
        <v>188</v>
      </c>
    </row>
    <row r="24" spans="1:7" ht="15.75" thickBot="1" x14ac:dyDescent="0.3">
      <c r="A24" s="177" t="s">
        <v>297</v>
      </c>
      <c r="B24" s="178" t="s">
        <v>16</v>
      </c>
      <c r="C24" s="364">
        <v>-93</v>
      </c>
      <c r="D24" s="189">
        <v>34</v>
      </c>
    </row>
    <row r="25" spans="1:7" x14ac:dyDescent="0.25">
      <c r="A25" s="222"/>
      <c r="B25" s="223"/>
      <c r="C25" s="181"/>
      <c r="D25" s="181"/>
    </row>
    <row r="26" spans="1:7" x14ac:dyDescent="0.25">
      <c r="A26" s="222"/>
      <c r="B26" s="223"/>
      <c r="C26" s="181"/>
      <c r="D26" s="181"/>
    </row>
    <row r="27" spans="1:7" x14ac:dyDescent="0.25">
      <c r="A27" s="107"/>
    </row>
    <row r="28" spans="1:7" x14ac:dyDescent="0.25">
      <c r="A28" s="107"/>
    </row>
    <row r="29" spans="1:7" ht="18" x14ac:dyDescent="0.25">
      <c r="A29" s="18" t="s">
        <v>273</v>
      </c>
    </row>
    <row r="30" spans="1:7" ht="18" customHeight="1" thickBot="1" x14ac:dyDescent="0.3"/>
    <row r="31" spans="1:7" ht="18.75" customHeight="1" thickBot="1" x14ac:dyDescent="0.3">
      <c r="A31" s="151" t="s">
        <v>187</v>
      </c>
      <c r="B31" s="151"/>
      <c r="C31" s="40" t="s">
        <v>229</v>
      </c>
      <c r="D31" s="40" t="s">
        <v>188</v>
      </c>
    </row>
    <row r="32" spans="1:7" x14ac:dyDescent="0.25">
      <c r="A32" s="41" t="s">
        <v>43</v>
      </c>
      <c r="B32" s="23"/>
      <c r="C32" s="318">
        <v>0.28599999999999998</v>
      </c>
      <c r="D32" s="56">
        <v>0.27536644375852282</v>
      </c>
    </row>
    <row r="33" spans="1:4" x14ac:dyDescent="0.25">
      <c r="A33" s="41" t="s">
        <v>47</v>
      </c>
      <c r="B33" s="23"/>
      <c r="C33" s="318">
        <v>0.20200000000000001</v>
      </c>
      <c r="D33" s="202">
        <v>0.20731440194591735</v>
      </c>
    </row>
    <row r="34" spans="1:4" x14ac:dyDescent="0.25">
      <c r="A34" s="41" t="s">
        <v>48</v>
      </c>
      <c r="B34" s="23"/>
      <c r="C34" s="318">
        <v>0.155</v>
      </c>
      <c r="D34" s="56">
        <v>0.18140380215036622</v>
      </c>
    </row>
    <row r="35" spans="1:4" x14ac:dyDescent="0.25">
      <c r="A35" s="41" t="s">
        <v>44</v>
      </c>
      <c r="B35" s="23"/>
      <c r="C35" s="318">
        <v>0.106</v>
      </c>
      <c r="D35" s="56">
        <v>0.10725137817493734</v>
      </c>
    </row>
    <row r="36" spans="1:4" x14ac:dyDescent="0.25">
      <c r="A36" s="41" t="s">
        <v>51</v>
      </c>
      <c r="B36" s="23"/>
      <c r="C36" s="318">
        <v>9.2999999999999999E-2</v>
      </c>
      <c r="D36" s="56">
        <v>9.2999999999999999E-2</v>
      </c>
    </row>
    <row r="37" spans="1:4" x14ac:dyDescent="0.25">
      <c r="A37" s="41" t="s">
        <v>46</v>
      </c>
      <c r="B37" s="23"/>
      <c r="C37" s="318">
        <v>6.2E-2</v>
      </c>
      <c r="D37" s="56">
        <v>6.1687886985190364E-2</v>
      </c>
    </row>
    <row r="38" spans="1:4" x14ac:dyDescent="0.25">
      <c r="A38" s="41" t="s">
        <v>49</v>
      </c>
      <c r="B38" s="23"/>
      <c r="C38" s="318">
        <v>4.8000000000000001E-2</v>
      </c>
      <c r="D38" s="56">
        <v>4.7371136360622644E-2</v>
      </c>
    </row>
    <row r="39" spans="1:4" x14ac:dyDescent="0.25">
      <c r="A39" s="41" t="s">
        <v>50</v>
      </c>
      <c r="B39" s="23"/>
      <c r="C39" s="318">
        <v>3.5000000000000003E-2</v>
      </c>
      <c r="D39" s="56">
        <v>2.6409172382656446E-2</v>
      </c>
    </row>
    <row r="40" spans="1:4" ht="15.75" thickBot="1" x14ac:dyDescent="0.3">
      <c r="A40" s="54" t="s">
        <v>52</v>
      </c>
      <c r="B40" s="55"/>
      <c r="C40" s="319">
        <v>1.2999999999999999E-2</v>
      </c>
      <c r="D40" s="57">
        <v>7.3996458378825891E-4</v>
      </c>
    </row>
    <row r="41" spans="1:4" x14ac:dyDescent="0.25">
      <c r="A41" s="107"/>
    </row>
  </sheetData>
  <mergeCells count="1">
    <mergeCell ref="A18:G18"/>
  </mergeCells>
  <conditionalFormatting sqref="D35 B32:C35 B36:D40">
    <cfRule type="expression" dxfId="9" priority="2">
      <formula>Display="no"</formula>
    </cfRule>
  </conditionalFormatting>
  <conditionalFormatting sqref="D34">
    <cfRule type="expression" dxfId="8" priority="1">
      <formula>Display="no"</formula>
    </cfRule>
  </conditionalFormatting>
  <conditionalFormatting sqref="D32">
    <cfRule type="expression" dxfId="7" priority="6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</vt:lpstr>
      <vt:lpstr>Index</vt:lpstr>
      <vt:lpstr>2017 snapshot - performance</vt:lpstr>
      <vt:lpstr>2017 snapshot - profile</vt:lpstr>
      <vt:lpstr>CFO report</vt:lpstr>
      <vt:lpstr>North American Operations BR</vt:lpstr>
      <vt:lpstr>European Operations BR</vt:lpstr>
      <vt:lpstr>Australian &amp; NZ Operations BR</vt:lpstr>
      <vt:lpstr>Asia Pacific BR</vt:lpstr>
      <vt:lpstr>Latin America BR</vt:lpstr>
      <vt:lpstr>Equator Re BR</vt:lpstr>
      <vt:lpstr>'2017 snapshot - performance'!Print_Area</vt:lpstr>
      <vt:lpstr>'2017 snapshot - profile'!Print_Area</vt:lpstr>
      <vt:lpstr>'Asia Pacific BR'!Print_Area</vt:lpstr>
      <vt:lpstr>'Australian &amp; NZ Operations BR'!Print_Area</vt:lpstr>
      <vt:lpstr>'CFO report'!Print_Area</vt:lpstr>
      <vt:lpstr>'Equator Re BR'!Print_Area</vt:lpstr>
      <vt:lpstr>'European Operations BR'!Print_Area</vt:lpstr>
      <vt:lpstr>'Latin America BR'!Print_Area</vt:lpstr>
      <vt:lpstr>'North American Operations BR'!Print_Area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QBE Analyst Pack Dec 2015</dc:title>
  <dc:creator>Terry Owen</dc:creator>
  <cp:lastModifiedBy>Lorna O'Sullivan</cp:lastModifiedBy>
  <cp:lastPrinted>2017-03-16T02:47:42Z</cp:lastPrinted>
  <dcterms:created xsi:type="dcterms:W3CDTF">2016-02-23T01:07:15Z</dcterms:created>
  <dcterms:modified xsi:type="dcterms:W3CDTF">2018-03-23T03:26:07Z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