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08" windowWidth="23832" windowHeight="11700" activeTab="1"/>
  </bookViews>
  <sheets>
    <sheet name="Version Control" sheetId="2" r:id="rId1"/>
    <sheet name="OSP" sheetId="1" r:id="rId2"/>
    <sheet name="Wiring Certificate" sheetId="3" r:id="rId3"/>
  </sheets>
  <definedNames>
    <definedName name="_xlnm.Print_Area" localSheetId="1">OSP!$A$1:$J$159</definedName>
    <definedName name="_xlnm.Print_Area" localSheetId="0">'Version Control'!$A$2:$H$46</definedName>
    <definedName name="_xlnm.Print_Area" localSheetId="2">'Wiring Certificate'!$A$1:$J$151</definedName>
    <definedName name="Z_87DE1C7C_F92F_4056_9C7F_506D880140E3_.wvu.PrintArea" localSheetId="0" hidden="1">'Version Control'!$A$3:$H$46</definedName>
  </definedNames>
  <calcPr calcId="145621"/>
</workbook>
</file>

<file path=xl/calcChain.xml><?xml version="1.0" encoding="utf-8"?>
<calcChain xmlns="http://schemas.openxmlformats.org/spreadsheetml/2006/main">
  <c r="A1" i="3" l="1"/>
  <c r="B41" i="3" l="1"/>
  <c r="B5" i="3"/>
  <c r="C5" i="3"/>
  <c r="D5" i="3"/>
  <c r="E5" i="3"/>
  <c r="F5" i="3"/>
  <c r="G5" i="3"/>
  <c r="B6" i="3"/>
  <c r="C6" i="3"/>
  <c r="D6" i="3"/>
  <c r="E6" i="3"/>
  <c r="F6" i="3"/>
  <c r="G6" i="3"/>
  <c r="B7" i="3"/>
  <c r="C7" i="3"/>
  <c r="D7" i="3"/>
  <c r="E7" i="3"/>
  <c r="F7" i="3"/>
  <c r="G7" i="3"/>
  <c r="B8" i="3"/>
  <c r="C8" i="3"/>
  <c r="D8" i="3"/>
  <c r="E8" i="3"/>
  <c r="F8" i="3"/>
  <c r="G8" i="3"/>
  <c r="B9" i="3"/>
  <c r="C9" i="3"/>
  <c r="D9" i="3"/>
  <c r="E9" i="3"/>
  <c r="F9" i="3"/>
  <c r="G9" i="3"/>
  <c r="B10" i="3"/>
  <c r="C10" i="3"/>
  <c r="D10" i="3"/>
  <c r="E10" i="3"/>
  <c r="F10" i="3"/>
  <c r="G10" i="3"/>
  <c r="B11" i="3"/>
  <c r="C11" i="3"/>
  <c r="D11" i="3"/>
  <c r="E11" i="3"/>
  <c r="F11" i="3"/>
  <c r="G11" i="3"/>
  <c r="B12" i="3"/>
  <c r="C12" i="3"/>
  <c r="D12" i="3"/>
  <c r="E12" i="3"/>
  <c r="F12" i="3"/>
  <c r="G12" i="3"/>
  <c r="B13" i="3"/>
  <c r="C13" i="3"/>
  <c r="D13" i="3"/>
  <c r="E13" i="3"/>
  <c r="F13" i="3"/>
  <c r="G13" i="3"/>
  <c r="B14" i="3"/>
  <c r="C14" i="3"/>
  <c r="D14" i="3"/>
  <c r="E14" i="3"/>
  <c r="F14" i="3"/>
  <c r="G14" i="3"/>
  <c r="B15" i="3"/>
  <c r="C15" i="3"/>
  <c r="D15" i="3"/>
  <c r="E15" i="3"/>
  <c r="F15" i="3"/>
  <c r="G15" i="3"/>
  <c r="B16" i="3"/>
  <c r="C16" i="3"/>
  <c r="D16" i="3"/>
  <c r="E16" i="3"/>
  <c r="F16" i="3"/>
  <c r="G16" i="3"/>
  <c r="B17" i="3"/>
  <c r="C17" i="3"/>
  <c r="D17" i="3"/>
  <c r="E17" i="3"/>
  <c r="F17" i="3"/>
  <c r="G17" i="3"/>
  <c r="B18" i="3"/>
  <c r="C18" i="3"/>
  <c r="D18" i="3"/>
  <c r="E18" i="3"/>
  <c r="F18" i="3"/>
  <c r="G18" i="3"/>
  <c r="B19" i="3"/>
  <c r="C19" i="3"/>
  <c r="D19" i="3"/>
  <c r="E19" i="3"/>
  <c r="F19" i="3"/>
  <c r="G19" i="3"/>
  <c r="B20" i="3"/>
  <c r="C20" i="3"/>
  <c r="D20" i="3"/>
  <c r="E20" i="3"/>
  <c r="F20" i="3"/>
  <c r="G20" i="3"/>
  <c r="B21" i="3"/>
  <c r="C21" i="3"/>
  <c r="D21" i="3"/>
  <c r="E21" i="3"/>
  <c r="F21" i="3"/>
  <c r="G21" i="3"/>
  <c r="B22" i="3"/>
  <c r="C22" i="3"/>
  <c r="D22" i="3"/>
  <c r="E22" i="3"/>
  <c r="F22" i="3"/>
  <c r="G22" i="3"/>
  <c r="B23" i="3"/>
  <c r="C23" i="3"/>
  <c r="D23" i="3"/>
  <c r="E23" i="3"/>
  <c r="F23" i="3"/>
  <c r="G23" i="3"/>
  <c r="B24" i="3"/>
  <c r="C24" i="3"/>
  <c r="D24" i="3"/>
  <c r="E24" i="3"/>
  <c r="F24" i="3"/>
  <c r="G24" i="3"/>
  <c r="B25" i="3"/>
  <c r="C25" i="3"/>
  <c r="D25" i="3"/>
  <c r="E25" i="3"/>
  <c r="F25" i="3"/>
  <c r="G25" i="3"/>
  <c r="B26" i="3"/>
  <c r="C26" i="3"/>
  <c r="D26" i="3"/>
  <c r="E26" i="3"/>
  <c r="F26" i="3"/>
  <c r="G26" i="3"/>
  <c r="B27" i="3"/>
  <c r="C27" i="3"/>
  <c r="D27" i="3"/>
  <c r="E27" i="3"/>
  <c r="F27" i="3"/>
  <c r="G27" i="3"/>
  <c r="B28" i="3"/>
  <c r="C28" i="3"/>
  <c r="D28" i="3"/>
  <c r="E28" i="3"/>
  <c r="F28" i="3"/>
  <c r="G28" i="3"/>
  <c r="B29" i="3"/>
  <c r="C29" i="3"/>
  <c r="D29" i="3"/>
  <c r="E29" i="3"/>
  <c r="F29" i="3"/>
  <c r="G29" i="3"/>
  <c r="B30" i="3"/>
  <c r="C30" i="3"/>
  <c r="D30" i="3"/>
  <c r="E30" i="3"/>
  <c r="F30" i="3"/>
  <c r="G30" i="3"/>
  <c r="B31" i="3"/>
  <c r="C31" i="3"/>
  <c r="D31" i="3"/>
  <c r="E31" i="3"/>
  <c r="F31" i="3"/>
  <c r="G31" i="3"/>
  <c r="B32" i="3"/>
  <c r="C32" i="3"/>
  <c r="D32" i="3"/>
  <c r="E32" i="3"/>
  <c r="F32" i="3"/>
  <c r="G32" i="3"/>
  <c r="B33" i="3"/>
  <c r="C33" i="3"/>
  <c r="D33" i="3"/>
  <c r="E33" i="3"/>
  <c r="F33" i="3"/>
  <c r="G33" i="3"/>
  <c r="B34" i="3"/>
  <c r="C34" i="3"/>
  <c r="D34" i="3"/>
  <c r="E34" i="3"/>
  <c r="F34" i="3"/>
  <c r="G34" i="3"/>
  <c r="B35" i="3"/>
  <c r="C35" i="3"/>
  <c r="D35" i="3"/>
  <c r="E35" i="3"/>
  <c r="F35" i="3"/>
  <c r="G35" i="3"/>
  <c r="B36" i="3"/>
  <c r="C36" i="3"/>
  <c r="D36" i="3"/>
  <c r="E36" i="3"/>
  <c r="F36" i="3"/>
  <c r="G36" i="3"/>
  <c r="B37" i="3"/>
  <c r="C37" i="3"/>
  <c r="D37" i="3"/>
  <c r="E37" i="3"/>
  <c r="F37" i="3"/>
  <c r="G37" i="3"/>
  <c r="B38" i="3"/>
  <c r="C38" i="3"/>
  <c r="D38" i="3"/>
  <c r="E38" i="3"/>
  <c r="F38" i="3"/>
  <c r="G38" i="3"/>
  <c r="B39" i="3"/>
  <c r="C39" i="3"/>
  <c r="D39" i="3"/>
  <c r="E39" i="3"/>
  <c r="F39" i="3"/>
  <c r="G39" i="3"/>
  <c r="B40" i="3"/>
  <c r="C40" i="3"/>
  <c r="D40" i="3"/>
  <c r="E40" i="3"/>
  <c r="F40" i="3"/>
  <c r="G40" i="3"/>
  <c r="C41" i="3"/>
  <c r="D41" i="3"/>
  <c r="E41" i="3"/>
  <c r="F41" i="3"/>
  <c r="G41" i="3"/>
  <c r="B42" i="3"/>
  <c r="C42" i="3"/>
  <c r="D42" i="3"/>
  <c r="E42" i="3"/>
  <c r="F42" i="3"/>
  <c r="G42" i="3"/>
  <c r="B43" i="3"/>
  <c r="C43" i="3"/>
  <c r="D43" i="3"/>
  <c r="E43" i="3"/>
  <c r="F43" i="3"/>
  <c r="G43" i="3"/>
  <c r="B44" i="3"/>
  <c r="C44" i="3"/>
  <c r="D44" i="3"/>
  <c r="E44" i="3"/>
  <c r="F44" i="3"/>
  <c r="G44" i="3"/>
  <c r="B45" i="3"/>
  <c r="C45" i="3"/>
  <c r="D45" i="3"/>
  <c r="E45" i="3"/>
  <c r="F45" i="3"/>
  <c r="G45" i="3"/>
  <c r="B46" i="3"/>
  <c r="C46" i="3"/>
  <c r="D46" i="3"/>
  <c r="E46" i="3"/>
  <c r="F46" i="3"/>
  <c r="G46" i="3"/>
  <c r="B47" i="3"/>
  <c r="C47" i="3"/>
  <c r="D47" i="3"/>
  <c r="E47" i="3"/>
  <c r="F47" i="3"/>
  <c r="G47" i="3"/>
  <c r="B48" i="3"/>
  <c r="C48" i="3"/>
  <c r="D48" i="3"/>
  <c r="E48" i="3"/>
  <c r="F48" i="3"/>
  <c r="G48" i="3"/>
  <c r="B49" i="3"/>
  <c r="C49" i="3"/>
  <c r="D49" i="3"/>
  <c r="E49" i="3"/>
  <c r="F49" i="3"/>
  <c r="G49" i="3"/>
  <c r="B50" i="3"/>
  <c r="C50" i="3"/>
  <c r="D50" i="3"/>
  <c r="E50" i="3"/>
  <c r="F50" i="3"/>
  <c r="G50" i="3"/>
  <c r="B51" i="3"/>
  <c r="C51" i="3"/>
  <c r="D51" i="3"/>
  <c r="E51" i="3"/>
  <c r="F51" i="3"/>
  <c r="G51" i="3"/>
  <c r="B52" i="3"/>
  <c r="C52" i="3"/>
  <c r="D52" i="3"/>
  <c r="E52" i="3"/>
  <c r="F52" i="3"/>
  <c r="G52" i="3"/>
  <c r="B53" i="3"/>
  <c r="C53" i="3"/>
  <c r="D53" i="3"/>
  <c r="E53" i="3"/>
  <c r="F53" i="3"/>
  <c r="G53" i="3"/>
  <c r="B54" i="3"/>
  <c r="C54" i="3"/>
  <c r="D54" i="3"/>
  <c r="E54" i="3"/>
  <c r="F54" i="3"/>
  <c r="G54" i="3"/>
  <c r="B55" i="3"/>
  <c r="C55" i="3"/>
  <c r="D55" i="3"/>
  <c r="E55" i="3"/>
  <c r="F55" i="3"/>
  <c r="G55" i="3"/>
  <c r="B56" i="3"/>
  <c r="C56" i="3"/>
  <c r="D56" i="3"/>
  <c r="E56" i="3"/>
  <c r="F56" i="3"/>
  <c r="G56" i="3"/>
  <c r="B57" i="3"/>
  <c r="C57" i="3"/>
  <c r="D57" i="3"/>
  <c r="E57" i="3"/>
  <c r="F57" i="3"/>
  <c r="G57" i="3"/>
  <c r="B58" i="3"/>
  <c r="C58" i="3"/>
  <c r="D58" i="3"/>
  <c r="E58" i="3"/>
  <c r="F58" i="3"/>
  <c r="G58" i="3"/>
  <c r="B59" i="3"/>
  <c r="C59" i="3"/>
  <c r="D59" i="3"/>
  <c r="E59" i="3"/>
  <c r="F59" i="3"/>
  <c r="G59" i="3"/>
  <c r="B60" i="3"/>
  <c r="C60" i="3"/>
  <c r="D60" i="3"/>
  <c r="E60" i="3"/>
  <c r="F60" i="3"/>
  <c r="G60" i="3"/>
  <c r="B61" i="3"/>
  <c r="C61" i="3"/>
  <c r="D61" i="3"/>
  <c r="E61" i="3"/>
  <c r="F61" i="3"/>
  <c r="G61" i="3"/>
  <c r="B62" i="3"/>
  <c r="C62" i="3"/>
  <c r="D62" i="3"/>
  <c r="E62" i="3"/>
  <c r="F62" i="3"/>
  <c r="G62" i="3"/>
  <c r="B63" i="3"/>
  <c r="C63" i="3"/>
  <c r="D63" i="3"/>
  <c r="E63" i="3"/>
  <c r="F63" i="3"/>
  <c r="G63" i="3"/>
  <c r="B64" i="3"/>
  <c r="C64" i="3"/>
  <c r="D64" i="3"/>
  <c r="E64" i="3"/>
  <c r="F64" i="3"/>
  <c r="G64" i="3"/>
  <c r="B65" i="3"/>
  <c r="C65" i="3"/>
  <c r="D65" i="3"/>
  <c r="E65" i="3"/>
  <c r="F65" i="3"/>
  <c r="G65" i="3"/>
  <c r="B66" i="3"/>
  <c r="C66" i="3"/>
  <c r="D66" i="3"/>
  <c r="E66" i="3"/>
  <c r="F66" i="3"/>
  <c r="G66" i="3"/>
  <c r="B67" i="3"/>
  <c r="C67" i="3"/>
  <c r="D67" i="3"/>
  <c r="E67" i="3"/>
  <c r="F67" i="3"/>
  <c r="G67" i="3"/>
  <c r="B68" i="3"/>
  <c r="C68" i="3"/>
  <c r="D68" i="3"/>
  <c r="E68" i="3"/>
  <c r="F68" i="3"/>
  <c r="G68" i="3"/>
  <c r="B69" i="3"/>
  <c r="C69" i="3"/>
  <c r="D69" i="3"/>
  <c r="E69" i="3"/>
  <c r="F69" i="3"/>
  <c r="G69" i="3"/>
  <c r="B70" i="3"/>
  <c r="C70" i="3"/>
  <c r="D70" i="3"/>
  <c r="E70" i="3"/>
  <c r="F70" i="3"/>
  <c r="G70" i="3"/>
  <c r="B71" i="3"/>
  <c r="C71" i="3"/>
  <c r="D71" i="3"/>
  <c r="E71" i="3"/>
  <c r="F71" i="3"/>
  <c r="G71" i="3"/>
  <c r="B72" i="3"/>
  <c r="C72" i="3"/>
  <c r="D72" i="3"/>
  <c r="E72" i="3"/>
  <c r="F72" i="3"/>
  <c r="G72" i="3"/>
  <c r="B73" i="3"/>
  <c r="C73" i="3"/>
  <c r="D73" i="3"/>
  <c r="E73" i="3"/>
  <c r="F73" i="3"/>
  <c r="G73" i="3"/>
  <c r="B74" i="3"/>
  <c r="C74" i="3"/>
  <c r="D74" i="3"/>
  <c r="E74" i="3"/>
  <c r="F74" i="3"/>
  <c r="G74" i="3"/>
  <c r="B75" i="3"/>
  <c r="C75" i="3"/>
  <c r="D75" i="3"/>
  <c r="E75" i="3"/>
  <c r="F75" i="3"/>
  <c r="G75" i="3"/>
  <c r="B76" i="3"/>
  <c r="C76" i="3"/>
  <c r="D76" i="3"/>
  <c r="E76" i="3"/>
  <c r="F76" i="3"/>
  <c r="G76" i="3"/>
  <c r="B77" i="3"/>
  <c r="C77" i="3"/>
  <c r="D77" i="3"/>
  <c r="E77" i="3"/>
  <c r="F77" i="3"/>
  <c r="G77" i="3"/>
  <c r="B78" i="3"/>
  <c r="C78" i="3"/>
  <c r="D78" i="3"/>
  <c r="E78" i="3"/>
  <c r="F78" i="3"/>
  <c r="G78" i="3"/>
  <c r="B79" i="3"/>
  <c r="C79" i="3"/>
  <c r="D79" i="3"/>
  <c r="E79" i="3"/>
  <c r="F79" i="3"/>
  <c r="G79" i="3"/>
  <c r="B80" i="3"/>
  <c r="C80" i="3"/>
  <c r="D80" i="3"/>
  <c r="E80" i="3"/>
  <c r="F80" i="3"/>
  <c r="G80" i="3"/>
  <c r="B81" i="3"/>
  <c r="C81" i="3"/>
  <c r="D81" i="3"/>
  <c r="E81" i="3"/>
  <c r="F81" i="3"/>
  <c r="G81" i="3"/>
  <c r="B82" i="3"/>
  <c r="C82" i="3"/>
  <c r="D82" i="3"/>
  <c r="E82" i="3"/>
  <c r="F82" i="3"/>
  <c r="G82" i="3"/>
  <c r="B83" i="3"/>
  <c r="C83" i="3"/>
  <c r="D83" i="3"/>
  <c r="E83" i="3"/>
  <c r="F83" i="3"/>
  <c r="G83" i="3"/>
  <c r="B84" i="3"/>
  <c r="C84" i="3"/>
  <c r="D84" i="3"/>
  <c r="E84" i="3"/>
  <c r="F84" i="3"/>
  <c r="G84" i="3"/>
  <c r="B85" i="3"/>
  <c r="C85" i="3"/>
  <c r="D85" i="3"/>
  <c r="E85" i="3"/>
  <c r="F85" i="3"/>
  <c r="G85" i="3"/>
  <c r="B86" i="3"/>
  <c r="C86" i="3"/>
  <c r="D86" i="3"/>
  <c r="E86" i="3"/>
  <c r="F86" i="3"/>
  <c r="G86" i="3"/>
  <c r="B87" i="3"/>
  <c r="C87" i="3"/>
  <c r="D87" i="3"/>
  <c r="E87" i="3"/>
  <c r="F87" i="3"/>
  <c r="G87" i="3"/>
  <c r="B88" i="3"/>
  <c r="C88" i="3"/>
  <c r="D88" i="3"/>
  <c r="E88" i="3"/>
  <c r="F88" i="3"/>
  <c r="G88" i="3"/>
  <c r="B89" i="3"/>
  <c r="C89" i="3"/>
  <c r="D89" i="3"/>
  <c r="E89" i="3"/>
  <c r="F89" i="3"/>
  <c r="G89" i="3"/>
  <c r="B90" i="3"/>
  <c r="C90" i="3"/>
  <c r="D90" i="3"/>
  <c r="E90" i="3"/>
  <c r="F90" i="3"/>
  <c r="G90" i="3"/>
  <c r="B91" i="3"/>
  <c r="C91" i="3"/>
  <c r="D91" i="3"/>
  <c r="E91" i="3"/>
  <c r="F91" i="3"/>
  <c r="G91" i="3"/>
  <c r="B92" i="3"/>
  <c r="C92" i="3"/>
  <c r="D92" i="3"/>
  <c r="E92" i="3"/>
  <c r="F92" i="3"/>
  <c r="G92" i="3"/>
  <c r="B93" i="3"/>
  <c r="C93" i="3"/>
  <c r="D93" i="3"/>
  <c r="E93" i="3"/>
  <c r="F93" i="3"/>
  <c r="G93" i="3"/>
  <c r="B94" i="3"/>
  <c r="C94" i="3"/>
  <c r="D94" i="3"/>
  <c r="E94" i="3"/>
  <c r="F94" i="3"/>
  <c r="G94" i="3"/>
  <c r="B95" i="3"/>
  <c r="C95" i="3"/>
  <c r="D95" i="3"/>
  <c r="E95" i="3"/>
  <c r="F95" i="3"/>
  <c r="G95" i="3"/>
  <c r="B96" i="3"/>
  <c r="C96" i="3"/>
  <c r="D96" i="3"/>
  <c r="E96" i="3"/>
  <c r="F96" i="3"/>
  <c r="G96" i="3"/>
  <c r="B97" i="3"/>
  <c r="C97" i="3"/>
  <c r="D97" i="3"/>
  <c r="E97" i="3"/>
  <c r="F97" i="3"/>
  <c r="G97" i="3"/>
  <c r="B98" i="3"/>
  <c r="C98" i="3"/>
  <c r="D98" i="3"/>
  <c r="E98" i="3"/>
  <c r="F98" i="3"/>
  <c r="G98" i="3"/>
  <c r="B99" i="3"/>
  <c r="C99" i="3"/>
  <c r="D99" i="3"/>
  <c r="E99" i="3"/>
  <c r="F99" i="3"/>
  <c r="G99" i="3"/>
  <c r="B100" i="3"/>
  <c r="C100" i="3"/>
  <c r="D100" i="3"/>
  <c r="E100" i="3"/>
  <c r="F100" i="3"/>
  <c r="G100" i="3"/>
  <c r="B101" i="3"/>
  <c r="C101" i="3"/>
  <c r="D101" i="3"/>
  <c r="E101" i="3"/>
  <c r="F101" i="3"/>
  <c r="G101" i="3"/>
  <c r="B102" i="3"/>
  <c r="C102" i="3"/>
  <c r="D102" i="3"/>
  <c r="E102" i="3"/>
  <c r="F102" i="3"/>
  <c r="G102" i="3"/>
  <c r="B103" i="3"/>
  <c r="C103" i="3"/>
  <c r="D103" i="3"/>
  <c r="E103" i="3"/>
  <c r="F103" i="3"/>
  <c r="G103" i="3"/>
  <c r="B104" i="3"/>
  <c r="C104" i="3"/>
  <c r="D104" i="3"/>
  <c r="E104" i="3"/>
  <c r="F104" i="3"/>
  <c r="G104" i="3"/>
  <c r="B105" i="3"/>
  <c r="C105" i="3"/>
  <c r="D105" i="3"/>
  <c r="E105" i="3"/>
  <c r="F105" i="3"/>
  <c r="G105" i="3"/>
  <c r="B106" i="3"/>
  <c r="C106" i="3"/>
  <c r="D106" i="3"/>
  <c r="E106" i="3"/>
  <c r="F106" i="3"/>
  <c r="G106" i="3"/>
  <c r="B107" i="3"/>
  <c r="C107" i="3"/>
  <c r="D107" i="3"/>
  <c r="E107" i="3"/>
  <c r="F107" i="3"/>
  <c r="G107" i="3"/>
  <c r="B108" i="3"/>
  <c r="C108" i="3"/>
  <c r="D108" i="3"/>
  <c r="E108" i="3"/>
  <c r="F108" i="3"/>
  <c r="G108" i="3"/>
  <c r="B109" i="3"/>
  <c r="C109" i="3"/>
  <c r="D109" i="3"/>
  <c r="E109" i="3"/>
  <c r="F109" i="3"/>
  <c r="G109" i="3"/>
  <c r="B110" i="3"/>
  <c r="C110" i="3"/>
  <c r="D110" i="3"/>
  <c r="E110" i="3"/>
  <c r="F110" i="3"/>
  <c r="G110" i="3"/>
  <c r="B111" i="3"/>
  <c r="C111" i="3"/>
  <c r="D111" i="3"/>
  <c r="E111" i="3"/>
  <c r="F111" i="3"/>
  <c r="G111" i="3"/>
  <c r="B112" i="3"/>
  <c r="C112" i="3"/>
  <c r="D112" i="3"/>
  <c r="E112" i="3"/>
  <c r="F112" i="3"/>
  <c r="G112" i="3"/>
  <c r="B113" i="3"/>
  <c r="C113" i="3"/>
  <c r="D113" i="3"/>
  <c r="E113" i="3"/>
  <c r="F113" i="3"/>
  <c r="G113" i="3"/>
  <c r="B114" i="3"/>
  <c r="C114" i="3"/>
  <c r="D114" i="3"/>
  <c r="E114" i="3"/>
  <c r="F114" i="3"/>
  <c r="G114" i="3"/>
  <c r="B115" i="3"/>
  <c r="C115" i="3"/>
  <c r="D115" i="3"/>
  <c r="E115" i="3"/>
  <c r="F115" i="3"/>
  <c r="G115" i="3"/>
  <c r="B116" i="3"/>
  <c r="C116" i="3"/>
  <c r="D116" i="3"/>
  <c r="E116" i="3"/>
  <c r="F116" i="3"/>
  <c r="G116" i="3"/>
  <c r="B117" i="3"/>
  <c r="C117" i="3"/>
  <c r="D117" i="3"/>
  <c r="E117" i="3"/>
  <c r="F117" i="3"/>
  <c r="G117" i="3"/>
  <c r="B118" i="3"/>
  <c r="C118" i="3"/>
  <c r="D118" i="3"/>
  <c r="E118" i="3"/>
  <c r="F118" i="3"/>
  <c r="G118" i="3"/>
  <c r="B119" i="3"/>
  <c r="C119" i="3"/>
  <c r="D119" i="3"/>
  <c r="E119" i="3"/>
  <c r="F119" i="3"/>
  <c r="G119" i="3"/>
  <c r="B120" i="3"/>
  <c r="C120" i="3"/>
  <c r="D120" i="3"/>
  <c r="E120" i="3"/>
  <c r="F120" i="3"/>
  <c r="G120" i="3"/>
  <c r="B121" i="3"/>
  <c r="C121" i="3"/>
  <c r="D121" i="3"/>
  <c r="E121" i="3"/>
  <c r="F121" i="3"/>
  <c r="G121" i="3"/>
  <c r="B122" i="3"/>
  <c r="C122" i="3"/>
  <c r="D122" i="3"/>
  <c r="E122" i="3"/>
  <c r="F122" i="3"/>
  <c r="G122" i="3"/>
  <c r="B123" i="3"/>
  <c r="C123" i="3"/>
  <c r="D123" i="3"/>
  <c r="E123" i="3"/>
  <c r="F123" i="3"/>
  <c r="G123" i="3"/>
  <c r="B124" i="3"/>
  <c r="C124" i="3"/>
  <c r="D124" i="3"/>
  <c r="E124" i="3"/>
  <c r="F124" i="3"/>
  <c r="G124" i="3"/>
  <c r="B125" i="3"/>
  <c r="C125" i="3"/>
  <c r="D125" i="3"/>
  <c r="E125" i="3"/>
  <c r="F125" i="3"/>
  <c r="G125" i="3"/>
  <c r="B126" i="3"/>
  <c r="C126" i="3"/>
  <c r="D126" i="3"/>
  <c r="E126" i="3"/>
  <c r="F126" i="3"/>
  <c r="G126" i="3"/>
  <c r="B127" i="3"/>
  <c r="C127" i="3"/>
  <c r="D127" i="3"/>
  <c r="E127" i="3"/>
  <c r="F127" i="3"/>
  <c r="G127" i="3"/>
  <c r="B128" i="3"/>
  <c r="C128" i="3"/>
  <c r="D128" i="3"/>
  <c r="E128" i="3"/>
  <c r="F128" i="3"/>
  <c r="G128" i="3"/>
  <c r="B129" i="3"/>
  <c r="C129" i="3"/>
  <c r="D129" i="3"/>
  <c r="E129" i="3"/>
  <c r="F129" i="3"/>
  <c r="G129" i="3"/>
  <c r="B130" i="3"/>
  <c r="C130" i="3"/>
  <c r="D130" i="3"/>
  <c r="E130" i="3"/>
  <c r="F130" i="3"/>
  <c r="G130" i="3"/>
  <c r="B131" i="3"/>
  <c r="C131" i="3"/>
  <c r="D131" i="3"/>
  <c r="E131" i="3"/>
  <c r="F131" i="3"/>
  <c r="G131" i="3"/>
  <c r="B132" i="3"/>
  <c r="C132" i="3"/>
  <c r="D132" i="3"/>
  <c r="E132" i="3"/>
  <c r="F132" i="3"/>
  <c r="G132" i="3"/>
  <c r="B133" i="3"/>
  <c r="C133" i="3"/>
  <c r="D133" i="3"/>
  <c r="E133" i="3"/>
  <c r="F133" i="3"/>
  <c r="G133" i="3"/>
  <c r="B134" i="3"/>
  <c r="C134" i="3"/>
  <c r="D134" i="3"/>
  <c r="E134" i="3"/>
  <c r="F134" i="3"/>
  <c r="G134" i="3"/>
  <c r="B135" i="3"/>
  <c r="C135" i="3"/>
  <c r="D135" i="3"/>
  <c r="E135" i="3"/>
  <c r="F135" i="3"/>
  <c r="G135" i="3"/>
  <c r="B136" i="3"/>
  <c r="C136" i="3"/>
  <c r="D136" i="3"/>
  <c r="E136" i="3"/>
  <c r="F136" i="3"/>
  <c r="G136" i="3"/>
  <c r="B137" i="3"/>
  <c r="C137" i="3"/>
  <c r="D137" i="3"/>
  <c r="E137" i="3"/>
  <c r="F137" i="3"/>
  <c r="G137" i="3"/>
  <c r="B138" i="3"/>
  <c r="C138" i="3"/>
  <c r="D138" i="3"/>
  <c r="E138" i="3"/>
  <c r="F138" i="3"/>
  <c r="G138" i="3"/>
  <c r="B139" i="3"/>
  <c r="C139" i="3"/>
  <c r="D139" i="3"/>
  <c r="E139" i="3"/>
  <c r="F139" i="3"/>
  <c r="G139" i="3"/>
  <c r="B140" i="3"/>
  <c r="C140" i="3"/>
  <c r="D140" i="3"/>
  <c r="E140" i="3"/>
  <c r="F140" i="3"/>
  <c r="G140" i="3"/>
  <c r="B141" i="3"/>
  <c r="C141" i="3"/>
  <c r="D141" i="3"/>
  <c r="E141" i="3"/>
  <c r="F141" i="3"/>
  <c r="G141" i="3"/>
  <c r="B142" i="3"/>
  <c r="C142" i="3"/>
  <c r="D142" i="3"/>
  <c r="E142" i="3"/>
  <c r="F142" i="3"/>
  <c r="G142" i="3"/>
  <c r="B143" i="3"/>
  <c r="C143" i="3"/>
  <c r="D143" i="3"/>
  <c r="E143" i="3"/>
  <c r="F143" i="3"/>
  <c r="G143" i="3"/>
  <c r="B144" i="3"/>
  <c r="C144" i="3"/>
  <c r="D144" i="3"/>
  <c r="E144" i="3"/>
  <c r="F144" i="3"/>
  <c r="G144" i="3"/>
  <c r="B145" i="3"/>
  <c r="C145" i="3"/>
  <c r="D145" i="3"/>
  <c r="E145" i="3"/>
  <c r="F145" i="3"/>
  <c r="G145" i="3"/>
  <c r="B146" i="3"/>
  <c r="C146" i="3"/>
  <c r="D146" i="3"/>
  <c r="E146" i="3"/>
  <c r="F146" i="3"/>
  <c r="G146" i="3"/>
  <c r="B147" i="3"/>
  <c r="C147" i="3"/>
  <c r="D147" i="3"/>
  <c r="E147" i="3"/>
  <c r="F147" i="3"/>
  <c r="G147" i="3"/>
  <c r="G149" i="3"/>
  <c r="F149" i="3"/>
  <c r="E149" i="3"/>
  <c r="D149" i="3"/>
  <c r="C149" i="3"/>
  <c r="B149" i="3"/>
  <c r="G148" i="3"/>
  <c r="F148" i="3"/>
  <c r="E148" i="3"/>
  <c r="D148" i="3"/>
  <c r="C148" i="3"/>
  <c r="B148" i="3"/>
  <c r="F1" i="3"/>
  <c r="E1" i="3"/>
</calcChain>
</file>

<file path=xl/comments1.xml><?xml version="1.0" encoding="utf-8"?>
<comments xmlns="http://schemas.openxmlformats.org/spreadsheetml/2006/main">
  <authors>
    <author>Administrator</author>
  </authors>
  <commentList>
    <comment ref="D3" authorId="0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All signal lists circulated to EMS and ESBT for Review before issuance. </t>
        </r>
      </text>
    </comment>
  </commentList>
</comments>
</file>

<file path=xl/comments2.xml><?xml version="1.0" encoding="utf-8"?>
<comments xmlns="http://schemas.openxmlformats.org/spreadsheetml/2006/main">
  <authors>
    <author>macmanus_c</author>
    <author>Administrator</author>
  </authors>
  <commentList>
    <comment ref="F93" authorId="0">
      <text>
        <r>
          <rPr>
            <b/>
            <sz val="8"/>
            <color indexed="81"/>
            <rFont val="Tahoma"/>
            <family val="2"/>
          </rPr>
          <t>+/- 120 % of Registered Capacity (round up)</t>
        </r>
      </text>
    </comment>
    <comment ref="F94" authorId="0">
      <text>
        <r>
          <rPr>
            <b/>
            <sz val="8"/>
            <color indexed="81"/>
            <rFont val="Tahoma"/>
            <family val="2"/>
          </rPr>
          <t>+/- 100 % of Registered Capacity (round up)</t>
        </r>
      </text>
    </comment>
    <comment ref="F95" authorId="0">
      <text>
        <r>
          <rPr>
            <b/>
            <sz val="8"/>
            <color indexed="81"/>
            <rFont val="Tahoma"/>
            <family val="2"/>
          </rPr>
          <t>0 V to 120% of generator voltage</t>
        </r>
      </text>
    </comment>
    <comment ref="E133" authorId="1">
      <text>
        <r>
          <rPr>
            <sz val="8"/>
            <color indexed="81"/>
            <rFont val="Tahoma"/>
            <family val="2"/>
          </rPr>
          <t xml:space="preserve">The signals are sourced off contacts of interposing relays (relays connected to TEBIT channels 1 &amp; 2). Telecoms can apply whatever voltage they wish across these contacts – presumably 48 V DC.
</t>
        </r>
      </text>
    </comment>
    <comment ref="E134" authorId="1">
      <text>
        <r>
          <rPr>
            <sz val="8"/>
            <color indexed="81"/>
            <rFont val="Tahoma"/>
            <family val="2"/>
          </rPr>
          <t xml:space="preserve">The signals are sourced off contacts of interposing relays (relays connected to TEBIT channels 1 &amp; 2). Telecoms can apply whatever voltage they wish across these contacts – presumably 48 V DC.
</t>
        </r>
      </text>
    </comment>
    <comment ref="E135" authorId="1">
      <text>
        <r>
          <rPr>
            <sz val="8"/>
            <color indexed="81"/>
            <rFont val="Tahoma"/>
            <family val="2"/>
          </rPr>
          <t xml:space="preserve">The signals are sourced off contacts of interposing relays (relays connected to TEBIT channels 1 &amp; 2). Telecoms can apply whatever voltage they wish across these contacts – presumably 48 V DC.
</t>
        </r>
      </text>
    </comment>
    <comment ref="F142" authorId="0">
      <text>
        <r>
          <rPr>
            <b/>
            <sz val="8"/>
            <color indexed="81"/>
            <rFont val="Tahoma"/>
            <family val="2"/>
          </rPr>
          <t>macmanus_c:</t>
        </r>
        <r>
          <rPr>
            <sz val="8"/>
            <color indexed="81"/>
            <rFont val="Tahoma"/>
            <family val="2"/>
          </rPr>
          <t xml:space="preserve">
0 to 120% Reg Cap</t>
        </r>
      </text>
    </comment>
    <comment ref="I151" authorId="0">
      <text>
        <r>
          <rPr>
            <sz val="8"/>
            <color indexed="81"/>
            <rFont val="Tahoma"/>
            <family val="2"/>
          </rPr>
          <t>Protection signal list may not exist for refurbs</t>
        </r>
      </text>
    </comment>
    <comment ref="I152" authorId="0">
      <text>
        <r>
          <rPr>
            <sz val="8"/>
            <color indexed="81"/>
            <rFont val="Tahoma"/>
            <family val="2"/>
          </rPr>
          <t>Protection signal list may not exist for refurbs</t>
        </r>
      </text>
    </comment>
    <comment ref="I153" authorId="0">
      <text>
        <r>
          <rPr>
            <sz val="8"/>
            <color indexed="81"/>
            <rFont val="Tahoma"/>
            <family val="2"/>
          </rPr>
          <t>Protection signal list may not exist for refurbs</t>
        </r>
      </text>
    </comment>
    <comment ref="I154" authorId="0">
      <text>
        <r>
          <rPr>
            <sz val="8"/>
            <color indexed="81"/>
            <rFont val="Tahoma"/>
            <family val="2"/>
          </rPr>
          <t>Protection signal list may not exist for refurbs</t>
        </r>
      </text>
    </comment>
    <comment ref="I155" authorId="0">
      <text>
        <r>
          <rPr>
            <sz val="8"/>
            <color indexed="81"/>
            <rFont val="Tahoma"/>
            <family val="2"/>
          </rPr>
          <t>Protection signal list may not exist for refurbs</t>
        </r>
      </text>
    </comment>
  </commentList>
</comments>
</file>

<file path=xl/sharedStrings.xml><?xml version="1.0" encoding="utf-8"?>
<sst xmlns="http://schemas.openxmlformats.org/spreadsheetml/2006/main" count="537" uniqueCount="211">
  <si>
    <t>Based on:</t>
  </si>
  <si>
    <t>1 Market Unit</t>
  </si>
  <si>
    <t xml:space="preserve"> </t>
  </si>
  <si>
    <t>Unit Number</t>
  </si>
  <si>
    <t>x</t>
  </si>
  <si>
    <t>Digital Input Signals (to EirGrid)</t>
  </si>
  <si>
    <t>To Be Provided By:</t>
  </si>
  <si>
    <t>Comment</t>
  </si>
  <si>
    <t>Double Point Status Indications</t>
  </si>
  <si>
    <t>(each individual input identified separately for clarity)</t>
  </si>
  <si>
    <t>open</t>
  </si>
  <si>
    <t>closed</t>
  </si>
  <si>
    <t>MVCBB  6.6kV CB</t>
  </si>
  <si>
    <t>MVCBB 6.6kV DT</t>
  </si>
  <si>
    <t>i.e. MVCBB 6.6 kV CB in test / withdrawn position</t>
  </si>
  <si>
    <t>i.e. MVCBB 6.6 kV CB in service position</t>
  </si>
  <si>
    <t>MVCBU  6.6kV CB</t>
  </si>
  <si>
    <t>MVCBU  6.6kV DT</t>
  </si>
  <si>
    <t>i.e. MVCBU 6.6 kV CB in test / withdrawn position</t>
  </si>
  <si>
    <t>i.e. MVCBU 6.6 kV CB in service position</t>
  </si>
  <si>
    <t>MVCBF  6.6kV CB</t>
  </si>
  <si>
    <t>MVCBF  6.6kV DT</t>
  </si>
  <si>
    <t>i.e. MVCBF 6.6 kV CB in test / withdrawn position</t>
  </si>
  <si>
    <t>i.e. MVCBF 6.6 kV CB in service position</t>
  </si>
  <si>
    <t>MVDTE2  6.6kV DE</t>
  </si>
  <si>
    <t>MVDTE3  6.6kV DE</t>
  </si>
  <si>
    <t>MVCBEX  0.69kV CB</t>
  </si>
  <si>
    <t>on</t>
  </si>
  <si>
    <t>IPP</t>
  </si>
  <si>
    <t>Single bit indication is sufficient</t>
  </si>
  <si>
    <t>off</t>
  </si>
  <si>
    <t>Frequency Response</t>
  </si>
  <si>
    <t>Generating Station Equipment</t>
  </si>
  <si>
    <t>CCGT Mode</t>
  </si>
  <si>
    <t xml:space="preserve">Generator Wind Down Alarm </t>
  </si>
  <si>
    <t>Signal from GEN to NCC that a generator wind down is not in progress</t>
  </si>
  <si>
    <t>Signal from GEN to NCC that a generator wind down is in progress</t>
  </si>
  <si>
    <t>T200X 220kV CB Close Command from IPP</t>
  </si>
  <si>
    <t>off/on (single bit)</t>
  </si>
  <si>
    <t>provides indication that a CB close command has come from IPP.</t>
  </si>
  <si>
    <t>Analogue Input Signals (to EirGrid)</t>
  </si>
  <si>
    <t>To be provided by:</t>
  </si>
  <si>
    <t>-10-&gt;0-&gt;10</t>
  </si>
  <si>
    <t>mA</t>
  </si>
  <si>
    <t>MW</t>
  </si>
  <si>
    <t>1 - 25</t>
  </si>
  <si>
    <t>Taps</t>
  </si>
  <si>
    <t>Tap range to be confirmed by customer</t>
  </si>
  <si>
    <t>kV</t>
  </si>
  <si>
    <t>Unit Transformer UT1 MW</t>
  </si>
  <si>
    <t>0 - 500</t>
  </si>
  <si>
    <t>Total Fuel Stock Level</t>
  </si>
  <si>
    <t>0 - 12000</t>
  </si>
  <si>
    <t>MWh</t>
  </si>
  <si>
    <t>Indicates total level of distillate fuel stock in storage.  Maximum volume to be confirmed by GEN.</t>
  </si>
  <si>
    <t>Digital Output Signals (from EirGrid)</t>
  </si>
  <si>
    <t>To be provided to:</t>
  </si>
  <si>
    <t>Double Command Outputs</t>
  </si>
  <si>
    <t>(each individual relay output identified separately)</t>
  </si>
  <si>
    <t>pulse</t>
  </si>
  <si>
    <t>0.5 second</t>
  </si>
  <si>
    <t>Analogue Output Signals (from EirGrid)</t>
  </si>
  <si>
    <t>Protection Signals To EirGrid</t>
  </si>
  <si>
    <t>NCC Text / Ganged Signal Name</t>
  </si>
  <si>
    <t>All single bit signals</t>
  </si>
  <si>
    <t>P1</t>
  </si>
  <si>
    <t>IPP EMERGENCY TRIP</t>
  </si>
  <si>
    <t>EMER TRIP FROM IPP</t>
  </si>
  <si>
    <t>off/on</t>
  </si>
  <si>
    <t>P2</t>
  </si>
  <si>
    <t xml:space="preserve">PROT TRIP FROM IPP </t>
  </si>
  <si>
    <t>P3</t>
  </si>
  <si>
    <t>IPP CBF START (CURRENT BASED)</t>
  </si>
  <si>
    <t>CBF I&gt; START FROM IPP</t>
  </si>
  <si>
    <t>P4</t>
  </si>
  <si>
    <t>IPP CBF START (NON CURRENT BASED)</t>
  </si>
  <si>
    <t>CBF NON I&gt; START FROM IPP</t>
  </si>
  <si>
    <t>P5</t>
  </si>
  <si>
    <t>off/on(single bit)</t>
  </si>
  <si>
    <t>A29</t>
  </si>
  <si>
    <t>T107 110kV CB Close Command from IPP</t>
  </si>
  <si>
    <t>Proves indication that a CB Close command has come from IPP.</t>
  </si>
  <si>
    <t>0-21</t>
  </si>
  <si>
    <t>Location A Water Level</t>
  </si>
  <si>
    <t>Location B Water Level</t>
  </si>
  <si>
    <t>Location C Water Level</t>
  </si>
  <si>
    <t>Location D Water Level</t>
  </si>
  <si>
    <t>See also protection signal list</t>
  </si>
  <si>
    <t>AAAAA  Amber Alert</t>
  </si>
  <si>
    <t>AAAAA Amber Alert</t>
  </si>
  <si>
    <t>AAAAA Red Alert</t>
  </si>
  <si>
    <t>AAAAA  Red Alert</t>
  </si>
  <si>
    <t>AAAAA  Blue Alert</t>
  </si>
  <si>
    <t>AAAAA  MW at Generator</t>
  </si>
  <si>
    <t>AAAAA  Mvar at Generator</t>
  </si>
  <si>
    <t>AAAAA kV at Generator</t>
  </si>
  <si>
    <t>AAAAA  Amber Alert Acknowledge</t>
  </si>
  <si>
    <t>AAAAA  Red Alert Acknowledge</t>
  </si>
  <si>
    <t>AAAAA Blue Alert Acknowledge</t>
  </si>
  <si>
    <t>AAAAA  Blue Alert Acknowledge</t>
  </si>
  <si>
    <t>MVDTE AAAAA  21kV DE</t>
  </si>
  <si>
    <t>MVCBG AAAAA  21kV CB</t>
  </si>
  <si>
    <t>MVDTG AAAAA  21kV DT</t>
  </si>
  <si>
    <t>SPS Run-back Stages Enabled (by GEN)</t>
  </si>
  <si>
    <t>SPS Runback Stage 1 In Progress</t>
  </si>
  <si>
    <t>SPS Runback Stage 2 In Progress</t>
  </si>
  <si>
    <t>SPS Runback Stage 1 Operated</t>
  </si>
  <si>
    <t>SPS Runback Stage 2 Operated</t>
  </si>
  <si>
    <t>SPS Runback Stage 3 Operated</t>
  </si>
  <si>
    <t>SPS Tebit Interface fail/comms alarm</t>
  </si>
  <si>
    <t xml:space="preserve">on </t>
  </si>
  <si>
    <t>ESB Networks</t>
  </si>
  <si>
    <t>To indicate to NCC that the GEN has enabled/disabled the Run-Back stages of the SPS.</t>
  </si>
  <si>
    <t>Indication from GEN to NCC that GEN is reducing output to Setpoint 1</t>
  </si>
  <si>
    <t>Indication from GEN to NCC that GEN is reducing output to Setpoint 2</t>
  </si>
  <si>
    <t>Indication from SPS to NCC that Stage 1 of SPS has operated</t>
  </si>
  <si>
    <t>Indication from SPS to NCC that Stage 2 of SPS has operated</t>
  </si>
  <si>
    <t>Indication from SPS to NCC that Stage 3 of SPS has operated</t>
  </si>
  <si>
    <t>Indication from SPS to NCC of TEBIT failure and/or comms alarm</t>
  </si>
  <si>
    <t>Run-back Setpoint 1 Feedback</t>
  </si>
  <si>
    <t>Run-back Setpoint 2 Feedback</t>
  </si>
  <si>
    <t>Provide feedback of setpoint 1 from GEN to NCC</t>
  </si>
  <si>
    <t>SPS Run-back Stages Enabled (by NCC)</t>
  </si>
  <si>
    <t>SPS Trip Stage Enabled (by NCC)</t>
  </si>
  <si>
    <t>SPS Runback Stage 3 (Trip) Operated</t>
  </si>
  <si>
    <t>SPS Run-back Setpoint 1 Strobe/Enable Pulse</t>
  </si>
  <si>
    <t>SPS Run-back Setpoint 2 Strobe/Enable Pulse</t>
  </si>
  <si>
    <t>voltage free contact from SPS</t>
  </si>
  <si>
    <t>voltage free contact (x2) from SPS</t>
  </si>
  <si>
    <t>Allows NCC to enable/disable the SPS Run-Back stages and provide indication of same to the GEN.</t>
  </si>
  <si>
    <t>Allows NCC to enable/disable the Trip stage of the SPS.</t>
  </si>
  <si>
    <t>Command from SPS to GEN to implement Stage 1 of SPS</t>
  </si>
  <si>
    <t>Command from SPS to GEN to implement Stage 2 of SPS</t>
  </si>
  <si>
    <t>Command from SPS to GEN to shut down.</t>
  </si>
  <si>
    <t>To enable SPS Setpoint 1</t>
  </si>
  <si>
    <t>To enable SPS Setpoint 2</t>
  </si>
  <si>
    <t>ESB Networks/IPP</t>
  </si>
  <si>
    <t xml:space="preserve">Run-back Setpoint 1 </t>
  </si>
  <si>
    <t xml:space="preserve">Run-back Setpoint 2 </t>
  </si>
  <si>
    <t>Provide Setpoint 1 to GEN from NCC</t>
  </si>
  <si>
    <t>Provide Setpoint 2 to GEN from NCC</t>
  </si>
  <si>
    <t>AGC Control</t>
  </si>
  <si>
    <t xml:space="preserve">AGC Control </t>
  </si>
  <si>
    <t>AGC Indication - Upper Limit</t>
  </si>
  <si>
    <t>AGC Indication - Lower Limit</t>
  </si>
  <si>
    <t>AGC Setpoint Feedback</t>
  </si>
  <si>
    <t xml:space="preserve">AGC Strobe/Enable Pulse </t>
  </si>
  <si>
    <t>AGC Analogue Setpoint Output</t>
  </si>
  <si>
    <t>Version</t>
  </si>
  <si>
    <t>Date</t>
  </si>
  <si>
    <t>Written by:</t>
  </si>
  <si>
    <t xml:space="preserve">Reviewed by: </t>
  </si>
  <si>
    <t xml:space="preserve">Approved by: </t>
  </si>
  <si>
    <t>Description of changes</t>
  </si>
  <si>
    <t>Change requested by</t>
  </si>
  <si>
    <t>Generator Signal List Version Control</t>
  </si>
  <si>
    <t>IPP PROTECTION TRIP COIL 1</t>
  </si>
  <si>
    <t>IPP PROTECTION TRIP COIL 2</t>
  </si>
  <si>
    <t>ETIE Ref</t>
  </si>
  <si>
    <t>Mvar</t>
  </si>
  <si>
    <t>Generating Station Equipment Please Ensure the SCS has a deadband of 0.5/100</t>
  </si>
  <si>
    <t>Generating Station Equipment Please Ensure the SCS has a deadband of 1/100</t>
  </si>
  <si>
    <t>dd-mmm-yy</t>
  </si>
  <si>
    <t>first draft</t>
  </si>
  <si>
    <r>
      <t xml:space="preserve">IPP Protection Interface </t>
    </r>
    <r>
      <rPr>
        <b/>
        <sz val="10"/>
        <color rgb="FFFF0000"/>
        <rFont val="Arial"/>
        <family val="2"/>
      </rPr>
      <t>(signals duplicated from Protection Signals List)</t>
    </r>
  </si>
  <si>
    <t>Registered Capacity</t>
  </si>
  <si>
    <t>x MW</t>
  </si>
  <si>
    <t>Gride Code Reference</t>
  </si>
  <si>
    <t>CC12.2 (a)</t>
  </si>
  <si>
    <t>OC4.3.4</t>
  </si>
  <si>
    <t>OC9.4</t>
  </si>
  <si>
    <t>CC7.3.1.1 (v) &amp; OC4.3.6</t>
  </si>
  <si>
    <t>CC10.9.1</t>
  </si>
  <si>
    <t>CC10.8</t>
  </si>
  <si>
    <t>OC9.4.3</t>
  </si>
  <si>
    <t>OC9.4.4</t>
  </si>
  <si>
    <t>OC9.4.5</t>
  </si>
  <si>
    <t>CC12.2 (i)</t>
  </si>
  <si>
    <t>CC12.1</t>
  </si>
  <si>
    <t>CC7.3.3</t>
  </si>
  <si>
    <t>CC12.2 (d)</t>
  </si>
  <si>
    <t>CC12.2 (e)</t>
  </si>
  <si>
    <t>CC12.2 (f)</t>
  </si>
  <si>
    <t>CC10.9.2</t>
  </si>
  <si>
    <t>v0.2</t>
  </si>
  <si>
    <t>INSERT SLD HERE</t>
  </si>
  <si>
    <t>In Generator Cubicle:</t>
  </si>
  <si>
    <t>Tap Position TXXXX</t>
  </si>
  <si>
    <t>In TXXXX Cubicle:</t>
  </si>
  <si>
    <t>In Generator  Cubicle:</t>
  </si>
  <si>
    <t>Optel Requirements</t>
  </si>
  <si>
    <t>Optel phone is required in Generator Control Room</t>
  </si>
  <si>
    <t>0 -&gt; 10</t>
  </si>
  <si>
    <t>4 -&gt; 20</t>
  </si>
  <si>
    <t>Single Point Status Indications</t>
  </si>
  <si>
    <t>Open / Combined</t>
  </si>
  <si>
    <t>Gas / Distillate</t>
  </si>
  <si>
    <t>Fuel Type Indication</t>
  </si>
  <si>
    <t>ESBTS</t>
  </si>
  <si>
    <t>Signal Wired to RTU</t>
  </si>
  <si>
    <t>Analogue Range Confirmed</t>
  </si>
  <si>
    <t>On/Off Functionality Confirmed</t>
  </si>
  <si>
    <t>Confirmation provided by:</t>
  </si>
  <si>
    <t>Date:</t>
  </si>
  <si>
    <t>Signal List</t>
  </si>
  <si>
    <t>AAAAA</t>
  </si>
  <si>
    <t>Off</t>
  </si>
  <si>
    <t>On</t>
  </si>
  <si>
    <t>-30 -&gt; 0 -&gt; 30</t>
  </si>
  <si>
    <t xml:space="preserve">  -500 -&gt; 0 -&gt; 500</t>
  </si>
  <si>
    <t>-450 -&gt; 0 -&gt; +450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</si>
</sst>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6" formatCode="[$-F800]dddd\,\ mmmm\ dd\,\ yyyy"/>
  </numFmts>
  <fonts count="14" x14ac:knownFonts="1">
    <font>
      <sz val="10"/>
      <color theme="1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6"/>
      <name val="Arial"/>
      <family val="2"/>
    </font>
    <font>
      <b/>
      <sz val="10"/>
      <color rgb="FFFF0000"/>
      <name val="Arial"/>
      <family val="2"/>
    </font>
    <font>
      <sz val="2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/>
  </cellStyleXfs>
  <cellXfs count="178">
    <xf numFmtId="0" fontId="0" fillId="0" borderId="0" xfId="0"/>
    <xf numFmtId="0" fontId="1" fillId="0" borderId="2" xfId="1" applyFill="1" applyBorder="1"/>
    <xf numFmtId="0" fontId="3" fillId="0" borderId="2" xfId="1" quotePrefix="1" applyNumberFormat="1" applyFont="1" applyFill="1" applyBorder="1" applyAlignment="1">
      <alignment horizontal="left" vertical="center"/>
    </xf>
    <xf numFmtId="0" fontId="1" fillId="0" borderId="0" xfId="1"/>
    <xf numFmtId="0" fontId="1" fillId="0" borderId="5" xfId="1" quotePrefix="1" applyFont="1" applyFill="1" applyBorder="1" applyAlignment="1">
      <alignment horizontal="left"/>
    </xf>
    <xf numFmtId="0" fontId="1" fillId="0" borderId="0" xfId="1" applyFont="1" applyFill="1" applyBorder="1"/>
    <xf numFmtId="0" fontId="1" fillId="0" borderId="0" xfId="1" applyFont="1" applyFill="1" applyBorder="1" applyAlignment="1">
      <alignment horizontal="center"/>
    </xf>
    <xf numFmtId="0" fontId="4" fillId="0" borderId="0" xfId="1" quotePrefix="1" applyFont="1" applyFill="1" applyBorder="1" applyAlignment="1">
      <alignment horizontal="center"/>
    </xf>
    <xf numFmtId="0" fontId="1" fillId="0" borderId="0" xfId="1" applyFont="1" applyFill="1" applyBorder="1" applyAlignment="1">
      <alignment horizontal="left" vertical="center" wrapText="1"/>
    </xf>
    <xf numFmtId="0" fontId="1" fillId="0" borderId="6" xfId="1" applyFont="1" applyFill="1" applyBorder="1"/>
    <xf numFmtId="0" fontId="1" fillId="0" borderId="5" xfId="1" applyFont="1" applyFill="1" applyBorder="1" applyAlignment="1">
      <alignment horizontal="left"/>
    </xf>
    <xf numFmtId="0" fontId="5" fillId="0" borderId="0" xfId="1" applyFont="1" applyFill="1" applyBorder="1"/>
    <xf numFmtId="0" fontId="1" fillId="0" borderId="5" xfId="1" applyFont="1" applyFill="1" applyBorder="1"/>
    <xf numFmtId="0" fontId="1" fillId="0" borderId="0" xfId="1" applyFont="1" applyFill="1" applyBorder="1" applyAlignment="1">
      <alignment horizontal="left"/>
    </xf>
    <xf numFmtId="0" fontId="1" fillId="0" borderId="5" xfId="1" applyFill="1" applyBorder="1"/>
    <xf numFmtId="0" fontId="1" fillId="0" borderId="0" xfId="1" applyFill="1" applyBorder="1"/>
    <xf numFmtId="0" fontId="1" fillId="0" borderId="0" xfId="1" applyFill="1" applyBorder="1" applyAlignment="1">
      <alignment horizontal="center"/>
    </xf>
    <xf numFmtId="0" fontId="1" fillId="0" borderId="6" xfId="1" applyFill="1" applyBorder="1"/>
    <xf numFmtId="0" fontId="4" fillId="0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1" fillId="0" borderId="9" xfId="1" applyFill="1" applyBorder="1"/>
    <xf numFmtId="0" fontId="1" fillId="0" borderId="9" xfId="1" applyFont="1" applyFill="1" applyBorder="1" applyAlignment="1">
      <alignment horizontal="center"/>
    </xf>
    <xf numFmtId="0" fontId="1" fillId="0" borderId="7" xfId="1" quotePrefix="1" applyFill="1" applyBorder="1" applyAlignment="1">
      <alignment horizontal="left"/>
    </xf>
    <xf numFmtId="0" fontId="1" fillId="0" borderId="7" xfId="1" applyFont="1" applyFill="1" applyBorder="1"/>
    <xf numFmtId="0" fontId="1" fillId="0" borderId="10" xfId="1" applyFill="1" applyBorder="1"/>
    <xf numFmtId="0" fontId="1" fillId="0" borderId="10" xfId="1" applyFont="1" applyFill="1" applyBorder="1"/>
    <xf numFmtId="0" fontId="4" fillId="0" borderId="5" xfId="1" quotePrefix="1" applyFont="1" applyFill="1" applyBorder="1" applyAlignment="1">
      <alignment horizontal="left"/>
    </xf>
    <xf numFmtId="0" fontId="6" fillId="0" borderId="0" xfId="1" applyFont="1" applyFill="1" applyBorder="1"/>
    <xf numFmtId="0" fontId="1" fillId="0" borderId="0" xfId="1" applyBorder="1"/>
    <xf numFmtId="0" fontId="1" fillId="0" borderId="0" xfId="1" applyFill="1" applyBorder="1" applyAlignment="1">
      <alignment horizontal="left"/>
    </xf>
    <xf numFmtId="0" fontId="1" fillId="0" borderId="0" xfId="1" quotePrefix="1" applyFill="1" applyBorder="1" applyAlignment="1">
      <alignment horizontal="left"/>
    </xf>
    <xf numFmtId="0" fontId="1" fillId="0" borderId="11" xfId="1" quotePrefix="1" applyFont="1" applyFill="1" applyBorder="1" applyAlignment="1">
      <alignment horizontal="left"/>
    </xf>
    <xf numFmtId="0" fontId="1" fillId="0" borderId="12" xfId="1" quotePrefix="1" applyFont="1" applyFill="1" applyBorder="1" applyAlignment="1">
      <alignment horizontal="left"/>
    </xf>
    <xf numFmtId="0" fontId="1" fillId="0" borderId="12" xfId="1" applyFont="1" applyFill="1" applyBorder="1"/>
    <xf numFmtId="0" fontId="1" fillId="0" borderId="12" xfId="1" applyFont="1" applyFill="1" applyBorder="1" applyAlignment="1">
      <alignment horizontal="center"/>
    </xf>
    <xf numFmtId="0" fontId="1" fillId="0" borderId="13" xfId="1" applyFont="1" applyFill="1" applyBorder="1"/>
    <xf numFmtId="0" fontId="1" fillId="0" borderId="0" xfId="1" quotePrefix="1" applyFont="1" applyFill="1" applyBorder="1" applyAlignment="1">
      <alignment horizontal="left"/>
    </xf>
    <xf numFmtId="0" fontId="1" fillId="0" borderId="14" xfId="1" quotePrefix="1" applyFont="1" applyFill="1" applyBorder="1" applyAlignment="1">
      <alignment horizontal="left"/>
    </xf>
    <xf numFmtId="0" fontId="1" fillId="0" borderId="8" xfId="1" quotePrefix="1" applyFont="1" applyFill="1" applyBorder="1" applyAlignment="1">
      <alignment horizontal="left"/>
    </xf>
    <xf numFmtId="0" fontId="1" fillId="0" borderId="8" xfId="1" applyFont="1" applyFill="1" applyBorder="1"/>
    <xf numFmtId="0" fontId="1" fillId="0" borderId="8" xfId="1" applyFill="1" applyBorder="1"/>
    <xf numFmtId="0" fontId="1" fillId="0" borderId="8" xfId="1" applyFont="1" applyFill="1" applyBorder="1" applyAlignment="1">
      <alignment horizontal="center"/>
    </xf>
    <xf numFmtId="0" fontId="1" fillId="0" borderId="15" xfId="1" applyFont="1" applyFill="1" applyBorder="1"/>
    <xf numFmtId="0" fontId="1" fillId="2" borderId="0" xfId="1" applyFill="1" applyBorder="1" applyAlignment="1">
      <alignment horizontal="left"/>
    </xf>
    <xf numFmtId="0" fontId="1" fillId="0" borderId="0" xfId="1" applyFill="1"/>
    <xf numFmtId="0" fontId="1" fillId="0" borderId="7" xfId="1" applyFill="1" applyBorder="1"/>
    <xf numFmtId="0" fontId="1" fillId="0" borderId="16" xfId="1" applyFill="1" applyBorder="1"/>
    <xf numFmtId="0" fontId="1" fillId="0" borderId="17" xfId="1" applyFill="1" applyBorder="1"/>
    <xf numFmtId="0" fontId="1" fillId="0" borderId="17" xfId="1" applyFont="1" applyFill="1" applyBorder="1" applyAlignment="1">
      <alignment horizontal="center"/>
    </xf>
    <xf numFmtId="0" fontId="1" fillId="0" borderId="18" xfId="1" applyFill="1" applyBorder="1"/>
    <xf numFmtId="0" fontId="1" fillId="0" borderId="19" xfId="1" applyFill="1" applyBorder="1"/>
    <xf numFmtId="0" fontId="4" fillId="0" borderId="0" xfId="1" quotePrefix="1" applyFont="1" applyFill="1" applyBorder="1" applyAlignment="1">
      <alignment horizontal="left"/>
    </xf>
    <xf numFmtId="0" fontId="1" fillId="0" borderId="5" xfId="1" quotePrefix="1" applyFill="1" applyBorder="1" applyAlignment="1">
      <alignment horizontal="left"/>
    </xf>
    <xf numFmtId="0" fontId="1" fillId="0" borderId="0" xfId="1" quotePrefix="1" applyFill="1" applyBorder="1"/>
    <xf numFmtId="17" fontId="1" fillId="0" borderId="0" xfId="1" applyNumberFormat="1" applyFont="1" applyFill="1" applyBorder="1"/>
    <xf numFmtId="0" fontId="1" fillId="2" borderId="5" xfId="1" applyFill="1" applyBorder="1"/>
    <xf numFmtId="49" fontId="1" fillId="0" borderId="0" xfId="1" quotePrefix="1" applyNumberFormat="1" applyFill="1" applyBorder="1" applyAlignment="1">
      <alignment horizontal="left"/>
    </xf>
    <xf numFmtId="0" fontId="1" fillId="0" borderId="5" xfId="1" applyFill="1" applyBorder="1" applyAlignment="1">
      <alignment horizontal="left"/>
    </xf>
    <xf numFmtId="49" fontId="1" fillId="0" borderId="0" xfId="1" applyNumberFormat="1" applyFont="1" applyFill="1" applyBorder="1" applyAlignment="1">
      <alignment horizontal="center"/>
    </xf>
    <xf numFmtId="0" fontId="1" fillId="0" borderId="0" xfId="1" quotePrefix="1" applyFill="1" applyBorder="1" applyAlignment="1">
      <alignment horizontal="center"/>
    </xf>
    <xf numFmtId="0" fontId="5" fillId="0" borderId="20" xfId="1" applyFont="1" applyFill="1" applyBorder="1"/>
    <xf numFmtId="0" fontId="5" fillId="0" borderId="21" xfId="1" applyFont="1" applyFill="1" applyBorder="1"/>
    <xf numFmtId="0" fontId="1" fillId="0" borderId="21" xfId="1" applyFont="1" applyFill="1" applyBorder="1" applyAlignment="1">
      <alignment horizontal="center"/>
    </xf>
    <xf numFmtId="0" fontId="5" fillId="0" borderId="22" xfId="1" applyFont="1" applyFill="1" applyBorder="1"/>
    <xf numFmtId="0" fontId="5" fillId="0" borderId="23" xfId="1" applyFont="1" applyFill="1" applyBorder="1"/>
    <xf numFmtId="0" fontId="1" fillId="0" borderId="23" xfId="1" applyFont="1" applyFill="1" applyBorder="1"/>
    <xf numFmtId="49" fontId="5" fillId="0" borderId="9" xfId="1" applyNumberFormat="1" applyFont="1" applyFill="1" applyBorder="1"/>
    <xf numFmtId="0" fontId="5" fillId="0" borderId="9" xfId="1" applyFont="1" applyFill="1" applyBorder="1"/>
    <xf numFmtId="0" fontId="5" fillId="0" borderId="7" xfId="1" applyFont="1" applyFill="1" applyBorder="1"/>
    <xf numFmtId="49" fontId="5" fillId="0" borderId="0" xfId="1" applyNumberFormat="1" applyFont="1" applyFill="1" applyBorder="1"/>
    <xf numFmtId="0" fontId="5" fillId="0" borderId="10" xfId="1" applyFont="1" applyFill="1" applyBorder="1"/>
    <xf numFmtId="0" fontId="1" fillId="0" borderId="0" xfId="1" applyFont="1" applyFill="1" applyBorder="1" applyAlignment="1">
      <alignment horizontal="center" vertical="center" wrapText="1"/>
    </xf>
    <xf numFmtId="0" fontId="7" fillId="0" borderId="0" xfId="1" quotePrefix="1" applyFont="1" applyBorder="1" applyAlignment="1">
      <alignment horizontal="left" vertical="top" wrapText="1"/>
    </xf>
    <xf numFmtId="0" fontId="1" fillId="2" borderId="0" xfId="1" applyFont="1" applyFill="1" applyBorder="1" applyAlignment="1">
      <alignment horizontal="left"/>
    </xf>
    <xf numFmtId="49" fontId="1" fillId="0" borderId="0" xfId="1" applyNumberFormat="1" applyFill="1" applyBorder="1"/>
    <xf numFmtId="0" fontId="1" fillId="0" borderId="23" xfId="1" applyFill="1" applyBorder="1"/>
    <xf numFmtId="0" fontId="1" fillId="0" borderId="9" xfId="1" applyFill="1" applyBorder="1" applyAlignment="1">
      <alignment horizontal="center"/>
    </xf>
    <xf numFmtId="0" fontId="4" fillId="0" borderId="0" xfId="1" applyFont="1" applyFill="1" applyBorder="1"/>
    <xf numFmtId="0" fontId="1" fillId="0" borderId="0" xfId="1" applyFont="1" applyFill="1" applyBorder="1" applyAlignment="1"/>
    <xf numFmtId="0" fontId="1" fillId="0" borderId="0" xfId="1" applyFill="1" applyBorder="1" applyAlignment="1"/>
    <xf numFmtId="0" fontId="1" fillId="0" borderId="21" xfId="1" applyFill="1" applyBorder="1" applyAlignment="1"/>
    <xf numFmtId="0" fontId="1" fillId="0" borderId="21" xfId="1" applyFont="1" applyFill="1" applyBorder="1" applyAlignment="1"/>
    <xf numFmtId="0" fontId="1" fillId="0" borderId="21" xfId="1" applyFill="1" applyBorder="1"/>
    <xf numFmtId="0" fontId="1" fillId="0" borderId="21" xfId="1" applyFill="1" applyBorder="1" applyAlignment="1">
      <alignment horizontal="center"/>
    </xf>
    <xf numFmtId="0" fontId="0" fillId="0" borderId="10" xfId="0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>
      <alignment horizontal="left"/>
    </xf>
    <xf numFmtId="0" fontId="4" fillId="0" borderId="0" xfId="1" applyFont="1" applyFill="1" applyBorder="1" applyAlignment="1"/>
    <xf numFmtId="0" fontId="4" fillId="0" borderId="5" xfId="1" applyFont="1" applyFill="1" applyBorder="1" applyAlignment="1">
      <alignment horizontal="left"/>
    </xf>
    <xf numFmtId="0" fontId="1" fillId="2" borderId="5" xfId="1" applyFill="1" applyBorder="1" applyAlignment="1">
      <alignment horizontal="left"/>
    </xf>
    <xf numFmtId="0" fontId="1" fillId="3" borderId="0" xfId="1" applyFont="1" applyFill="1" applyBorder="1" applyAlignment="1">
      <alignment horizontal="center"/>
    </xf>
    <xf numFmtId="49" fontId="1" fillId="3" borderId="0" xfId="1" applyNumberFormat="1" applyFont="1" applyFill="1" applyBorder="1" applyAlignment="1">
      <alignment horizontal="center"/>
    </xf>
    <xf numFmtId="0" fontId="1" fillId="3" borderId="0" xfId="1" quotePrefix="1" applyFill="1" applyBorder="1" applyAlignment="1">
      <alignment horizontal="center"/>
    </xf>
    <xf numFmtId="0" fontId="1" fillId="0" borderId="11" xfId="1" applyFont="1" applyFill="1" applyBorder="1" applyAlignment="1">
      <alignment horizontal="left"/>
    </xf>
    <xf numFmtId="0" fontId="1" fillId="0" borderId="14" xfId="1" applyFont="1" applyFill="1" applyBorder="1" applyAlignment="1">
      <alignment horizontal="left"/>
    </xf>
    <xf numFmtId="0" fontId="0" fillId="4" borderId="0" xfId="0" quotePrefix="1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0" fillId="0" borderId="10" xfId="0" applyFont="1" applyFill="1" applyBorder="1"/>
    <xf numFmtId="0" fontId="1" fillId="5" borderId="0" xfId="0" applyFont="1" applyFill="1" applyBorder="1"/>
    <xf numFmtId="0" fontId="1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/>
    <xf numFmtId="0" fontId="10" fillId="3" borderId="10" xfId="0" applyFont="1" applyFill="1" applyBorder="1"/>
    <xf numFmtId="0" fontId="0" fillId="0" borderId="0" xfId="0" quotePrefix="1" applyFill="1" applyBorder="1" applyAlignment="1">
      <alignment horizontal="center"/>
    </xf>
    <xf numFmtId="0" fontId="10" fillId="0" borderId="0" xfId="2"/>
    <xf numFmtId="0" fontId="4" fillId="0" borderId="24" xfId="2" applyFont="1" applyBorder="1"/>
    <xf numFmtId="0" fontId="4" fillId="0" borderId="25" xfId="2" applyFont="1" applyBorder="1"/>
    <xf numFmtId="0" fontId="4" fillId="0" borderId="26" xfId="2" applyFont="1" applyBorder="1"/>
    <xf numFmtId="0" fontId="4" fillId="0" borderId="0" xfId="2" applyFont="1"/>
    <xf numFmtId="0" fontId="1" fillId="0" borderId="27" xfId="2" applyFont="1" applyBorder="1" applyAlignment="1">
      <alignment horizontal="center" vertical="center" wrapText="1"/>
    </xf>
    <xf numFmtId="0" fontId="10" fillId="0" borderId="23" xfId="2" applyBorder="1" applyAlignment="1">
      <alignment wrapText="1"/>
    </xf>
    <xf numFmtId="0" fontId="1" fillId="0" borderId="28" xfId="2" applyFont="1" applyFill="1" applyBorder="1" applyAlignment="1">
      <alignment horizontal="left" vertical="center" wrapText="1"/>
    </xf>
    <xf numFmtId="0" fontId="1" fillId="0" borderId="28" xfId="2" applyFont="1" applyFill="1" applyBorder="1" applyAlignment="1">
      <alignment vertical="center" wrapText="1"/>
    </xf>
    <xf numFmtId="0" fontId="1" fillId="0" borderId="23" xfId="2" applyFont="1" applyBorder="1" applyAlignment="1">
      <alignment wrapText="1"/>
    </xf>
    <xf numFmtId="0" fontId="1" fillId="0" borderId="28" xfId="2" applyFont="1" applyBorder="1" applyAlignment="1">
      <alignment wrapText="1"/>
    </xf>
    <xf numFmtId="0" fontId="10" fillId="0" borderId="29" xfId="2" applyBorder="1" applyAlignment="1">
      <alignment horizontal="center" vertical="center" wrapText="1"/>
    </xf>
    <xf numFmtId="14" fontId="10" fillId="0" borderId="30" xfId="2" applyNumberFormat="1" applyBorder="1" applyAlignment="1">
      <alignment wrapText="1"/>
    </xf>
    <xf numFmtId="0" fontId="1" fillId="0" borderId="3" xfId="2" applyFont="1" applyBorder="1" applyAlignment="1">
      <alignment wrapText="1"/>
    </xf>
    <xf numFmtId="0" fontId="10" fillId="0" borderId="30" xfId="2" applyBorder="1" applyAlignment="1">
      <alignment wrapText="1"/>
    </xf>
    <xf numFmtId="0" fontId="10" fillId="0" borderId="3" xfId="2" applyBorder="1"/>
    <xf numFmtId="0" fontId="1" fillId="0" borderId="3" xfId="2" applyFont="1" applyBorder="1"/>
    <xf numFmtId="0" fontId="10" fillId="0" borderId="3" xfId="2" applyBorder="1" applyAlignment="1">
      <alignment wrapText="1"/>
    </xf>
    <xf numFmtId="0" fontId="10" fillId="0" borderId="31" xfId="2" applyBorder="1" applyAlignment="1">
      <alignment horizontal="center" vertical="center" wrapText="1"/>
    </xf>
    <xf numFmtId="14" fontId="10" fillId="0" borderId="32" xfId="2" applyNumberFormat="1" applyBorder="1" applyAlignment="1">
      <alignment wrapText="1"/>
    </xf>
    <xf numFmtId="0" fontId="10" fillId="0" borderId="33" xfId="2" applyBorder="1" applyAlignment="1">
      <alignment wrapText="1"/>
    </xf>
    <xf numFmtId="0" fontId="10" fillId="0" borderId="32" xfId="2" applyBorder="1" applyAlignment="1">
      <alignment wrapText="1"/>
    </xf>
    <xf numFmtId="164" fontId="11" fillId="0" borderId="3" xfId="1" applyNumberFormat="1" applyFont="1" applyFill="1" applyBorder="1" applyAlignment="1">
      <alignment horizontal="center" vertical="center"/>
    </xf>
    <xf numFmtId="15" fontId="11" fillId="3" borderId="3" xfId="1" applyNumberFormat="1" applyFont="1" applyFill="1" applyBorder="1" applyAlignment="1">
      <alignment vertical="center"/>
    </xf>
    <xf numFmtId="14" fontId="3" fillId="0" borderId="2" xfId="1" applyNumberFormat="1" applyFont="1" applyFill="1" applyBorder="1" applyAlignment="1">
      <alignment horizontal="left" vertical="center" wrapText="1"/>
    </xf>
    <xf numFmtId="0" fontId="1" fillId="0" borderId="4" xfId="1" applyBorder="1"/>
    <xf numFmtId="0" fontId="1" fillId="0" borderId="34" xfId="1" applyFont="1" applyFill="1" applyBorder="1"/>
    <xf numFmtId="0" fontId="1" fillId="0" borderId="14" xfId="1" applyFill="1" applyBorder="1"/>
    <xf numFmtId="0" fontId="1" fillId="0" borderId="5" xfId="0" applyFont="1" applyFill="1" applyBorder="1"/>
    <xf numFmtId="0" fontId="1" fillId="0" borderId="16" xfId="1" applyFont="1" applyFill="1" applyBorder="1"/>
    <xf numFmtId="0" fontId="1" fillId="0" borderId="20" xfId="1" applyFont="1" applyFill="1" applyBorder="1"/>
    <xf numFmtId="0" fontId="5" fillId="0" borderId="34" xfId="1" applyFont="1" applyFill="1" applyBorder="1"/>
    <xf numFmtId="0" fontId="5" fillId="0" borderId="16" xfId="1" applyFont="1" applyFill="1" applyBorder="1"/>
    <xf numFmtId="0" fontId="5" fillId="0" borderId="5" xfId="1" applyFont="1" applyFill="1" applyBorder="1"/>
    <xf numFmtId="0" fontId="5" fillId="3" borderId="0" xfId="1" applyFont="1" applyFill="1" applyBorder="1"/>
    <xf numFmtId="0" fontId="1" fillId="0" borderId="13" xfId="1" applyBorder="1"/>
    <xf numFmtId="0" fontId="1" fillId="0" borderId="10" xfId="1" applyBorder="1"/>
    <xf numFmtId="0" fontId="1" fillId="0" borderId="23" xfId="1" applyBorder="1"/>
    <xf numFmtId="0" fontId="1" fillId="0" borderId="7" xfId="1" applyBorder="1"/>
    <xf numFmtId="0" fontId="1" fillId="0" borderId="15" xfId="1" applyBorder="1"/>
    <xf numFmtId="0" fontId="1" fillId="3" borderId="10" xfId="1" applyFill="1" applyBorder="1"/>
    <xf numFmtId="15" fontId="11" fillId="0" borderId="3" xfId="1" applyNumberFormat="1" applyFont="1" applyFill="1" applyBorder="1" applyAlignment="1">
      <alignment vertical="center"/>
    </xf>
    <xf numFmtId="0" fontId="4" fillId="0" borderId="7" xfId="1" quotePrefix="1" applyFont="1" applyFill="1" applyBorder="1" applyAlignment="1">
      <alignment horizontal="left"/>
    </xf>
    <xf numFmtId="0" fontId="4" fillId="0" borderId="34" xfId="1" applyFont="1" applyFill="1" applyBorder="1"/>
    <xf numFmtId="0" fontId="4" fillId="0" borderId="7" xfId="1" applyFont="1" applyBorder="1"/>
    <xf numFmtId="0" fontId="1" fillId="6" borderId="3" xfId="1" applyFill="1" applyBorder="1"/>
    <xf numFmtId="0" fontId="1" fillId="6" borderId="1" xfId="1" applyFont="1" applyFill="1" applyBorder="1"/>
    <xf numFmtId="0" fontId="1" fillId="6" borderId="1" xfId="1" applyFill="1" applyBorder="1"/>
    <xf numFmtId="0" fontId="1" fillId="0" borderId="20" xfId="1" applyBorder="1"/>
    <xf numFmtId="0" fontId="13" fillId="0" borderId="21" xfId="1" applyFont="1" applyFill="1" applyBorder="1"/>
    <xf numFmtId="0" fontId="13" fillId="0" borderId="21" xfId="1" applyFont="1" applyBorder="1"/>
    <xf numFmtId="0" fontId="1" fillId="0" borderId="21" xfId="1" applyBorder="1"/>
    <xf numFmtId="0" fontId="1" fillId="0" borderId="22" xfId="1" applyBorder="1"/>
    <xf numFmtId="0" fontId="1" fillId="0" borderId="15" xfId="1" applyFill="1" applyBorder="1"/>
    <xf numFmtId="0" fontId="1" fillId="0" borderId="13" xfId="1" applyFill="1" applyBorder="1"/>
    <xf numFmtId="0" fontId="1" fillId="6" borderId="7" xfId="1" applyFill="1" applyBorder="1"/>
    <xf numFmtId="0" fontId="1" fillId="6" borderId="34" xfId="1" applyFont="1" applyFill="1" applyBorder="1"/>
    <xf numFmtId="0" fontId="5" fillId="0" borderId="8" xfId="1" applyFont="1" applyFill="1" applyBorder="1"/>
    <xf numFmtId="0" fontId="1" fillId="0" borderId="3" xfId="1" applyFill="1" applyBorder="1"/>
    <xf numFmtId="0" fontId="5" fillId="0" borderId="2" xfId="1" applyFont="1" applyFill="1" applyBorder="1"/>
    <xf numFmtId="0" fontId="1" fillId="3" borderId="0" xfId="1" quotePrefix="1" applyFont="1" applyFill="1" applyBorder="1" applyAlignment="1">
      <alignment horizontal="center"/>
    </xf>
    <xf numFmtId="0" fontId="2" fillId="0" borderId="0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1" applyFont="1" applyFill="1" applyBorder="1" applyAlignment="1">
      <alignment horizontal="left" vertical="center"/>
    </xf>
    <xf numFmtId="0" fontId="2" fillId="0" borderId="4" xfId="1" applyFont="1" applyFill="1" applyBorder="1" applyAlignment="1">
      <alignment horizontal="left" vertical="center"/>
    </xf>
    <xf numFmtId="0" fontId="2" fillId="3" borderId="1" xfId="1" applyFont="1" applyFill="1" applyBorder="1" applyAlignment="1">
      <alignment horizontal="right" vertical="center"/>
    </xf>
    <xf numFmtId="0" fontId="2" fillId="3" borderId="4" xfId="1" applyFont="1" applyFill="1" applyBorder="1" applyAlignment="1">
      <alignment horizontal="right" vertical="center"/>
    </xf>
    <xf numFmtId="0" fontId="1" fillId="0" borderId="2" xfId="1" applyFill="1" applyBorder="1" applyAlignment="1">
      <alignment vertical="center"/>
    </xf>
    <xf numFmtId="0" fontId="1" fillId="6" borderId="2" xfId="1" applyFill="1" applyBorder="1" applyAlignment="1">
      <alignment horizontal="center"/>
    </xf>
    <xf numFmtId="166" fontId="10" fillId="0" borderId="28" xfId="2" applyNumberFormat="1" applyBorder="1" applyAlignment="1">
      <alignment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H46"/>
  <sheetViews>
    <sheetView view="pageBreakPreview" zoomScale="85" zoomScaleNormal="100" zoomScaleSheetLayoutView="85" workbookViewId="0">
      <selection activeCell="B4" sqref="B4"/>
    </sheetView>
  </sheetViews>
  <sheetFormatPr defaultColWidth="9.109375" defaultRowHeight="13.2" x14ac:dyDescent="0.25"/>
  <cols>
    <col min="1" max="1" width="9.109375" style="108"/>
    <col min="2" max="2" width="14.33203125" style="108" customWidth="1"/>
    <col min="3" max="3" width="21.44140625" style="108" customWidth="1"/>
    <col min="4" max="4" width="21" style="108" bestFit="1" customWidth="1"/>
    <col min="5" max="5" width="20.6640625" style="108" customWidth="1"/>
    <col min="6" max="6" width="9.109375" style="108"/>
    <col min="7" max="7" width="39.5546875" style="108" customWidth="1"/>
    <col min="8" max="8" width="20.5546875" style="108" bestFit="1" customWidth="1"/>
    <col min="9" max="16384" width="9.109375" style="108"/>
  </cols>
  <sheetData>
    <row r="2" spans="1:8" ht="28.5" customHeight="1" thickBot="1" x14ac:dyDescent="0.3">
      <c r="A2" s="169" t="s">
        <v>155</v>
      </c>
      <c r="B2" s="170"/>
      <c r="C2" s="170"/>
      <c r="D2" s="170"/>
      <c r="E2" s="170"/>
      <c r="F2" s="170"/>
      <c r="G2" s="170"/>
      <c r="H2" s="170"/>
    </row>
    <row r="3" spans="1:8" s="112" customFormat="1" ht="13.8" thickBot="1" x14ac:dyDescent="0.3">
      <c r="A3" s="109" t="s">
        <v>148</v>
      </c>
      <c r="B3" s="110" t="s">
        <v>149</v>
      </c>
      <c r="C3" s="111" t="s">
        <v>150</v>
      </c>
      <c r="D3" s="110" t="s">
        <v>151</v>
      </c>
      <c r="E3" s="110" t="s">
        <v>152</v>
      </c>
      <c r="G3" s="111" t="s">
        <v>153</v>
      </c>
      <c r="H3" s="111" t="s">
        <v>154</v>
      </c>
    </row>
    <row r="4" spans="1:8" x14ac:dyDescent="0.25">
      <c r="A4" s="113">
        <v>1</v>
      </c>
      <c r="B4" s="177">
        <v>44427</v>
      </c>
      <c r="C4" s="114"/>
      <c r="D4" s="115"/>
      <c r="E4" s="116"/>
      <c r="G4" s="117" t="s">
        <v>163</v>
      </c>
      <c r="H4" s="118"/>
    </row>
    <row r="5" spans="1:8" x14ac:dyDescent="0.25">
      <c r="A5" s="119"/>
      <c r="B5" s="120"/>
      <c r="C5" s="121"/>
      <c r="D5" s="118"/>
      <c r="E5" s="122"/>
      <c r="G5" s="121"/>
      <c r="H5" s="123"/>
    </row>
    <row r="6" spans="1:8" x14ac:dyDescent="0.25">
      <c r="A6" s="119"/>
      <c r="B6" s="120"/>
      <c r="C6" s="121"/>
      <c r="D6" s="115"/>
      <c r="E6" s="122"/>
      <c r="G6" s="121"/>
      <c r="H6" s="124"/>
    </row>
    <row r="7" spans="1:8" x14ac:dyDescent="0.25">
      <c r="A7" s="119"/>
      <c r="B7" s="120"/>
      <c r="C7" s="125"/>
      <c r="D7" s="118"/>
      <c r="E7" s="122"/>
      <c r="G7" s="123"/>
      <c r="H7" s="123"/>
    </row>
    <row r="8" spans="1:8" x14ac:dyDescent="0.25">
      <c r="A8" s="119"/>
      <c r="B8" s="120"/>
      <c r="C8" s="125"/>
      <c r="D8" s="118"/>
      <c r="E8" s="122"/>
      <c r="G8" s="123"/>
      <c r="H8" s="123"/>
    </row>
    <row r="9" spans="1:8" x14ac:dyDescent="0.25">
      <c r="A9" s="119"/>
      <c r="B9" s="120"/>
      <c r="C9" s="125"/>
      <c r="D9" s="118"/>
      <c r="E9" s="122"/>
      <c r="G9" s="123"/>
      <c r="H9" s="123"/>
    </row>
    <row r="10" spans="1:8" x14ac:dyDescent="0.25">
      <c r="A10" s="119"/>
      <c r="B10" s="120"/>
      <c r="C10" s="125"/>
      <c r="D10" s="118"/>
      <c r="E10" s="122"/>
      <c r="G10" s="123"/>
      <c r="H10" s="123"/>
    </row>
    <row r="11" spans="1:8" x14ac:dyDescent="0.25">
      <c r="A11" s="119"/>
      <c r="B11" s="120"/>
      <c r="C11" s="125"/>
      <c r="D11" s="118"/>
      <c r="E11" s="122"/>
      <c r="G11" s="123"/>
      <c r="H11" s="123"/>
    </row>
    <row r="12" spans="1:8" x14ac:dyDescent="0.25">
      <c r="A12" s="119"/>
      <c r="B12" s="120"/>
      <c r="C12" s="125"/>
      <c r="D12" s="118"/>
      <c r="E12" s="122"/>
      <c r="G12" s="123"/>
      <c r="H12" s="123"/>
    </row>
    <row r="13" spans="1:8" x14ac:dyDescent="0.25">
      <c r="A13" s="119"/>
      <c r="B13" s="120"/>
      <c r="C13" s="125"/>
      <c r="D13" s="118"/>
      <c r="E13" s="122"/>
      <c r="G13" s="123"/>
      <c r="H13" s="123"/>
    </row>
    <row r="14" spans="1:8" x14ac:dyDescent="0.25">
      <c r="A14" s="119"/>
      <c r="B14" s="120"/>
      <c r="C14" s="125"/>
      <c r="D14" s="118"/>
      <c r="E14" s="122"/>
      <c r="G14" s="123"/>
      <c r="H14" s="123"/>
    </row>
    <row r="15" spans="1:8" x14ac:dyDescent="0.25">
      <c r="A15" s="119"/>
      <c r="B15" s="120"/>
      <c r="C15" s="125"/>
      <c r="D15" s="118"/>
      <c r="E15" s="122"/>
      <c r="G15" s="123"/>
      <c r="H15" s="123"/>
    </row>
    <row r="16" spans="1:8" x14ac:dyDescent="0.25">
      <c r="A16" s="119"/>
      <c r="B16" s="120"/>
      <c r="C16" s="125"/>
      <c r="D16" s="118"/>
      <c r="E16" s="122"/>
      <c r="G16" s="123"/>
      <c r="H16" s="123"/>
    </row>
    <row r="17" spans="1:8" x14ac:dyDescent="0.25">
      <c r="A17" s="119"/>
      <c r="B17" s="120"/>
      <c r="C17" s="125"/>
      <c r="D17" s="118"/>
      <c r="E17" s="122"/>
      <c r="G17" s="123"/>
      <c r="H17" s="123"/>
    </row>
    <row r="18" spans="1:8" x14ac:dyDescent="0.25">
      <c r="A18" s="119"/>
      <c r="B18" s="120"/>
      <c r="C18" s="125"/>
      <c r="D18" s="118"/>
      <c r="E18" s="122"/>
      <c r="G18" s="123"/>
      <c r="H18" s="123"/>
    </row>
    <row r="19" spans="1:8" x14ac:dyDescent="0.25">
      <c r="A19" s="119"/>
      <c r="B19" s="120"/>
      <c r="C19" s="125"/>
      <c r="D19" s="118"/>
      <c r="E19" s="122"/>
      <c r="G19" s="123"/>
      <c r="H19" s="123"/>
    </row>
    <row r="20" spans="1:8" x14ac:dyDescent="0.25">
      <c r="A20" s="119"/>
      <c r="B20" s="120"/>
      <c r="C20" s="125"/>
      <c r="D20" s="118"/>
      <c r="E20" s="122"/>
      <c r="G20" s="123"/>
      <c r="H20" s="123"/>
    </row>
    <row r="21" spans="1:8" x14ac:dyDescent="0.25">
      <c r="A21" s="119"/>
      <c r="B21" s="120"/>
      <c r="C21" s="125"/>
      <c r="D21" s="118"/>
      <c r="E21" s="122"/>
      <c r="G21" s="123"/>
      <c r="H21" s="123"/>
    </row>
    <row r="22" spans="1:8" x14ac:dyDescent="0.25">
      <c r="A22" s="119"/>
      <c r="B22" s="120"/>
      <c r="C22" s="125"/>
      <c r="D22" s="118"/>
      <c r="E22" s="122"/>
      <c r="G22" s="123"/>
      <c r="H22" s="123"/>
    </row>
    <row r="23" spans="1:8" x14ac:dyDescent="0.25">
      <c r="A23" s="119"/>
      <c r="B23" s="120"/>
      <c r="C23" s="125"/>
      <c r="D23" s="118"/>
      <c r="E23" s="122"/>
      <c r="G23" s="123"/>
      <c r="H23" s="123"/>
    </row>
    <row r="24" spans="1:8" x14ac:dyDescent="0.25">
      <c r="A24" s="119"/>
      <c r="B24" s="120"/>
      <c r="C24" s="125"/>
      <c r="D24" s="122"/>
      <c r="E24" s="122"/>
      <c r="G24" s="123"/>
      <c r="H24" s="123"/>
    </row>
    <row r="25" spans="1:8" x14ac:dyDescent="0.25">
      <c r="A25" s="119"/>
      <c r="B25" s="120"/>
      <c r="C25" s="125"/>
      <c r="D25" s="122"/>
      <c r="E25" s="122"/>
      <c r="G25" s="123"/>
      <c r="H25" s="123"/>
    </row>
    <row r="26" spans="1:8" x14ac:dyDescent="0.25">
      <c r="A26" s="119"/>
      <c r="B26" s="120"/>
      <c r="C26" s="125"/>
      <c r="D26" s="122"/>
      <c r="E26" s="122"/>
      <c r="G26" s="123"/>
      <c r="H26" s="123"/>
    </row>
    <row r="27" spans="1:8" x14ac:dyDescent="0.25">
      <c r="A27" s="119"/>
      <c r="B27" s="120"/>
      <c r="C27" s="125"/>
      <c r="D27" s="122"/>
      <c r="E27" s="122"/>
      <c r="G27" s="123"/>
      <c r="H27" s="123"/>
    </row>
    <row r="28" spans="1:8" x14ac:dyDescent="0.25">
      <c r="A28" s="119"/>
      <c r="B28" s="120"/>
      <c r="C28" s="125"/>
      <c r="D28" s="122"/>
      <c r="E28" s="122"/>
      <c r="G28" s="123"/>
      <c r="H28" s="123"/>
    </row>
    <row r="29" spans="1:8" x14ac:dyDescent="0.25">
      <c r="A29" s="119"/>
      <c r="B29" s="120"/>
      <c r="C29" s="125"/>
      <c r="D29" s="122"/>
      <c r="E29" s="122"/>
      <c r="G29" s="123"/>
      <c r="H29" s="123"/>
    </row>
    <row r="30" spans="1:8" x14ac:dyDescent="0.25">
      <c r="A30" s="119"/>
      <c r="B30" s="120"/>
      <c r="C30" s="125"/>
      <c r="D30" s="122"/>
      <c r="E30" s="122"/>
      <c r="G30" s="123"/>
      <c r="H30" s="123"/>
    </row>
    <row r="31" spans="1:8" x14ac:dyDescent="0.25">
      <c r="A31" s="119"/>
      <c r="B31" s="120"/>
      <c r="C31" s="125"/>
      <c r="D31" s="122"/>
      <c r="E31" s="122"/>
      <c r="G31" s="123"/>
      <c r="H31" s="123"/>
    </row>
    <row r="32" spans="1:8" x14ac:dyDescent="0.25">
      <c r="A32" s="119"/>
      <c r="B32" s="120"/>
      <c r="C32" s="125"/>
      <c r="D32" s="122"/>
      <c r="E32" s="122"/>
      <c r="G32" s="123"/>
      <c r="H32" s="123"/>
    </row>
    <row r="33" spans="1:8" x14ac:dyDescent="0.25">
      <c r="A33" s="119"/>
      <c r="B33" s="120"/>
      <c r="C33" s="125"/>
      <c r="D33" s="122"/>
      <c r="E33" s="122"/>
      <c r="G33" s="123"/>
      <c r="H33" s="123"/>
    </row>
    <row r="34" spans="1:8" x14ac:dyDescent="0.25">
      <c r="A34" s="119"/>
      <c r="B34" s="120"/>
      <c r="C34" s="125"/>
      <c r="D34" s="122"/>
      <c r="E34" s="122"/>
      <c r="G34" s="123"/>
      <c r="H34" s="123"/>
    </row>
    <row r="35" spans="1:8" x14ac:dyDescent="0.25">
      <c r="A35" s="119"/>
      <c r="B35" s="120"/>
      <c r="C35" s="125"/>
      <c r="D35" s="122"/>
      <c r="E35" s="122"/>
      <c r="G35" s="123"/>
      <c r="H35" s="123"/>
    </row>
    <row r="36" spans="1:8" x14ac:dyDescent="0.25">
      <c r="A36" s="119"/>
      <c r="B36" s="120"/>
      <c r="C36" s="125"/>
      <c r="D36" s="122"/>
      <c r="E36" s="122"/>
      <c r="G36" s="123"/>
      <c r="H36" s="123"/>
    </row>
    <row r="37" spans="1:8" x14ac:dyDescent="0.25">
      <c r="A37" s="119"/>
      <c r="B37" s="120"/>
      <c r="C37" s="125"/>
      <c r="D37" s="122"/>
      <c r="E37" s="122"/>
      <c r="G37" s="123"/>
      <c r="H37" s="123"/>
    </row>
    <row r="38" spans="1:8" x14ac:dyDescent="0.25">
      <c r="A38" s="119"/>
      <c r="B38" s="120"/>
      <c r="C38" s="125"/>
      <c r="D38" s="122"/>
      <c r="E38" s="122"/>
      <c r="G38" s="123"/>
      <c r="H38" s="123"/>
    </row>
    <row r="39" spans="1:8" x14ac:dyDescent="0.25">
      <c r="A39" s="119"/>
      <c r="B39" s="120"/>
      <c r="C39" s="125"/>
      <c r="D39" s="122"/>
      <c r="E39" s="122"/>
      <c r="G39" s="123"/>
      <c r="H39" s="123"/>
    </row>
    <row r="40" spans="1:8" x14ac:dyDescent="0.25">
      <c r="A40" s="119"/>
      <c r="B40" s="120"/>
      <c r="C40" s="125"/>
      <c r="D40" s="122"/>
      <c r="E40" s="122"/>
      <c r="G40" s="123"/>
      <c r="H40" s="123"/>
    </row>
    <row r="41" spans="1:8" x14ac:dyDescent="0.25">
      <c r="A41" s="119"/>
      <c r="B41" s="120"/>
      <c r="C41" s="125"/>
      <c r="D41" s="122"/>
      <c r="E41" s="122"/>
      <c r="G41" s="123"/>
      <c r="H41" s="123"/>
    </row>
    <row r="42" spans="1:8" x14ac:dyDescent="0.25">
      <c r="A42" s="119"/>
      <c r="B42" s="120"/>
      <c r="C42" s="125"/>
      <c r="D42" s="122"/>
      <c r="E42" s="122"/>
      <c r="G42" s="123"/>
      <c r="H42" s="123"/>
    </row>
    <row r="43" spans="1:8" x14ac:dyDescent="0.25">
      <c r="A43" s="119"/>
      <c r="B43" s="120"/>
      <c r="C43" s="125"/>
      <c r="D43" s="122"/>
      <c r="E43" s="122"/>
      <c r="G43" s="123"/>
      <c r="H43" s="123"/>
    </row>
    <row r="44" spans="1:8" x14ac:dyDescent="0.25">
      <c r="A44" s="119"/>
      <c r="B44" s="120"/>
      <c r="C44" s="125"/>
      <c r="D44" s="122"/>
      <c r="E44" s="122"/>
      <c r="G44" s="123"/>
      <c r="H44" s="123"/>
    </row>
    <row r="45" spans="1:8" x14ac:dyDescent="0.25">
      <c r="A45" s="119"/>
      <c r="B45" s="120"/>
      <c r="C45" s="125"/>
      <c r="D45" s="122"/>
      <c r="E45" s="122"/>
      <c r="G45" s="123"/>
      <c r="H45" s="123"/>
    </row>
    <row r="46" spans="1:8" ht="13.8" thickBot="1" x14ac:dyDescent="0.3">
      <c r="A46" s="126"/>
      <c r="B46" s="127"/>
      <c r="C46" s="128"/>
      <c r="D46" s="129"/>
      <c r="E46" s="129"/>
      <c r="G46" s="123"/>
      <c r="H46" s="123"/>
    </row>
  </sheetData>
  <mergeCells count="1">
    <mergeCell ref="A2:H2"/>
  </mergeCells>
  <pageMargins left="0.23622047244094491" right="0.23622047244094491" top="0.74803149606299213" bottom="0.74803149606299213" header="0.31496062992125984" footer="0.31496062992125984"/>
  <pageSetup paperSize="9" scale="65" orientation="portrait" r:id="rId1"/>
  <headerFooter>
    <oddHeader>&amp;L&amp;G&amp;C&amp;24Version Control</oddHeader>
    <oddFooter>&amp;L&amp;"Arial,Bold"&amp;14EIRGRID Confidential - &amp;F&amp;R&amp;14Page &amp;P
&amp;D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9"/>
  <sheetViews>
    <sheetView tabSelected="1" view="pageBreakPreview" zoomScale="70" zoomScaleNormal="40" zoomScaleSheetLayoutView="70" zoomScalePageLayoutView="50" workbookViewId="0">
      <selection sqref="A1:B1"/>
    </sheetView>
  </sheetViews>
  <sheetFormatPr defaultColWidth="9.109375" defaultRowHeight="13.2" x14ac:dyDescent="0.25"/>
  <cols>
    <col min="1" max="1" width="12.88671875" style="3" customWidth="1"/>
    <col min="2" max="2" width="44" style="3" bestFit="1" customWidth="1"/>
    <col min="3" max="3" width="61.6640625" style="3" customWidth="1"/>
    <col min="4" max="4" width="30" style="3" customWidth="1"/>
    <col min="5" max="5" width="29.6640625" style="3" customWidth="1"/>
    <col min="6" max="6" width="17.109375" style="3" bestFit="1" customWidth="1"/>
    <col min="7" max="7" width="10.109375" style="3" bestFit="1" customWidth="1"/>
    <col min="8" max="8" width="17" style="3" bestFit="1" customWidth="1"/>
    <col min="9" max="9" width="86.33203125" style="3" bestFit="1" customWidth="1"/>
    <col min="10" max="10" width="20.5546875" style="3" bestFit="1" customWidth="1"/>
    <col min="11" max="16384" width="9.109375" style="3"/>
  </cols>
  <sheetData>
    <row r="1" spans="1:10" ht="24.6" x14ac:dyDescent="0.25">
      <c r="A1" s="173" t="s">
        <v>205</v>
      </c>
      <c r="B1" s="174"/>
      <c r="C1" s="171" t="s">
        <v>204</v>
      </c>
      <c r="D1" s="172"/>
      <c r="E1" s="130" t="s">
        <v>184</v>
      </c>
      <c r="F1" s="131" t="s">
        <v>162</v>
      </c>
      <c r="G1" s="1"/>
      <c r="H1" s="2"/>
      <c r="I1" s="132"/>
      <c r="J1" s="133"/>
    </row>
    <row r="2" spans="1:10" x14ac:dyDescent="0.25">
      <c r="A2" s="4" t="s">
        <v>0</v>
      </c>
      <c r="B2" s="5"/>
      <c r="C2" s="5"/>
      <c r="D2" s="5" t="s">
        <v>1</v>
      </c>
      <c r="E2" s="6"/>
      <c r="F2" s="7"/>
      <c r="G2" s="7"/>
      <c r="H2" s="8"/>
      <c r="I2" s="5" t="s">
        <v>2</v>
      </c>
      <c r="J2" s="143"/>
    </row>
    <row r="3" spans="1:10" x14ac:dyDescent="0.25">
      <c r="A3" s="10"/>
      <c r="B3" s="5"/>
      <c r="C3" s="5"/>
      <c r="D3" s="5" t="s">
        <v>3</v>
      </c>
      <c r="E3" s="6" t="s">
        <v>4</v>
      </c>
      <c r="F3" s="7"/>
      <c r="G3" s="7"/>
      <c r="H3" s="8"/>
      <c r="I3" s="5"/>
      <c r="J3" s="144"/>
    </row>
    <row r="4" spans="1:10" ht="20.399999999999999" x14ac:dyDescent="0.25">
      <c r="A4" s="10"/>
      <c r="B4" s="131" t="s">
        <v>185</v>
      </c>
      <c r="C4" s="5"/>
      <c r="D4" s="5" t="s">
        <v>165</v>
      </c>
      <c r="E4" s="6" t="s">
        <v>166</v>
      </c>
      <c r="F4" s="5"/>
      <c r="G4" s="5"/>
      <c r="H4" s="11"/>
      <c r="I4" s="5"/>
      <c r="J4" s="144"/>
    </row>
    <row r="5" spans="1:10" x14ac:dyDescent="0.25">
      <c r="A5" s="4"/>
      <c r="B5" s="5"/>
      <c r="C5" s="5"/>
      <c r="D5" s="5"/>
      <c r="E5" s="6"/>
      <c r="F5" s="5"/>
      <c r="G5" s="5"/>
      <c r="H5" s="11"/>
      <c r="I5" s="5"/>
      <c r="J5" s="144"/>
    </row>
    <row r="6" spans="1:10" ht="13.2" customHeight="1" x14ac:dyDescent="0.25">
      <c r="A6" s="12"/>
      <c r="B6" s="13"/>
      <c r="C6" s="13"/>
      <c r="D6" s="5"/>
      <c r="E6" s="6"/>
      <c r="F6" s="5"/>
      <c r="G6" s="5"/>
      <c r="H6" s="11"/>
      <c r="I6" s="5"/>
      <c r="J6" s="144"/>
    </row>
    <row r="7" spans="1:10" ht="13.2" customHeight="1" x14ac:dyDescent="0.25">
      <c r="A7" s="12"/>
      <c r="B7" s="13"/>
      <c r="C7" s="13"/>
      <c r="D7" s="5"/>
      <c r="E7" s="6"/>
      <c r="F7" s="5"/>
      <c r="G7" s="5"/>
      <c r="H7" s="11"/>
      <c r="I7" s="5"/>
      <c r="J7" s="144"/>
    </row>
    <row r="8" spans="1:10" x14ac:dyDescent="0.25">
      <c r="A8" s="14"/>
      <c r="B8" s="83"/>
      <c r="C8" s="15"/>
      <c r="D8" s="15"/>
      <c r="E8" s="16"/>
      <c r="F8" s="15"/>
      <c r="G8" s="15"/>
      <c r="H8" s="11"/>
      <c r="I8" s="15"/>
      <c r="J8" s="144"/>
    </row>
    <row r="9" spans="1:10" ht="13.8" thickBot="1" x14ac:dyDescent="0.3">
      <c r="A9" s="18" t="s">
        <v>158</v>
      </c>
      <c r="B9" s="19" t="s">
        <v>5</v>
      </c>
      <c r="C9" s="20"/>
      <c r="D9" s="21"/>
      <c r="E9" s="21"/>
      <c r="F9" s="22"/>
      <c r="G9" s="21"/>
      <c r="H9" s="23" t="s">
        <v>6</v>
      </c>
      <c r="I9" s="134" t="s">
        <v>7</v>
      </c>
      <c r="J9" s="146" t="s">
        <v>167</v>
      </c>
    </row>
    <row r="10" spans="1:10" ht="13.8" thickTop="1" x14ac:dyDescent="0.25">
      <c r="A10" s="25"/>
      <c r="B10" s="15"/>
      <c r="C10" s="15"/>
      <c r="D10" s="15"/>
      <c r="E10" s="15"/>
      <c r="F10" s="6"/>
      <c r="G10" s="15"/>
      <c r="H10" s="25"/>
      <c r="I10" s="12"/>
      <c r="J10" s="144"/>
    </row>
    <row r="11" spans="1:10" x14ac:dyDescent="0.25">
      <c r="A11" s="25"/>
      <c r="B11" s="27" t="s">
        <v>8</v>
      </c>
      <c r="C11" s="28"/>
      <c r="D11" s="15" t="s">
        <v>9</v>
      </c>
      <c r="E11" s="15"/>
      <c r="F11" s="6"/>
      <c r="G11" s="15"/>
      <c r="H11" s="25"/>
      <c r="I11" s="12"/>
      <c r="J11" s="144"/>
    </row>
    <row r="12" spans="1:10" x14ac:dyDescent="0.25">
      <c r="A12" s="25"/>
      <c r="B12" s="15"/>
      <c r="C12" s="15"/>
      <c r="D12" s="15"/>
      <c r="E12" s="29"/>
      <c r="F12" s="6"/>
      <c r="G12" s="15"/>
      <c r="H12" s="25"/>
      <c r="I12" s="12"/>
      <c r="J12" s="144"/>
    </row>
    <row r="13" spans="1:10" x14ac:dyDescent="0.25">
      <c r="A13" s="25"/>
      <c r="B13" s="30" t="s">
        <v>100</v>
      </c>
      <c r="C13" s="31"/>
      <c r="D13" s="15"/>
      <c r="E13" s="15" t="s">
        <v>10</v>
      </c>
      <c r="F13" s="6"/>
      <c r="G13" s="15"/>
      <c r="H13" s="25"/>
      <c r="I13" s="12"/>
      <c r="J13" s="144" t="s">
        <v>168</v>
      </c>
    </row>
    <row r="14" spans="1:10" x14ac:dyDescent="0.25">
      <c r="A14" s="25"/>
      <c r="B14" s="30" t="s">
        <v>100</v>
      </c>
      <c r="C14" s="31"/>
      <c r="D14" s="15"/>
      <c r="E14" s="15" t="s">
        <v>11</v>
      </c>
      <c r="F14" s="6"/>
      <c r="G14" s="15"/>
      <c r="H14" s="25"/>
      <c r="I14" s="12"/>
      <c r="J14" s="144" t="s">
        <v>168</v>
      </c>
    </row>
    <row r="15" spans="1:10" x14ac:dyDescent="0.25">
      <c r="A15" s="25"/>
      <c r="B15" s="15"/>
      <c r="C15" s="15"/>
      <c r="D15" s="15"/>
      <c r="E15" s="15"/>
      <c r="F15" s="6"/>
      <c r="G15" s="15"/>
      <c r="H15" s="25"/>
      <c r="I15" s="12"/>
      <c r="J15" s="144"/>
    </row>
    <row r="16" spans="1:10" x14ac:dyDescent="0.25">
      <c r="A16" s="25"/>
      <c r="B16" s="30" t="s">
        <v>101</v>
      </c>
      <c r="C16" s="31"/>
      <c r="D16" s="15"/>
      <c r="E16" s="15" t="s">
        <v>10</v>
      </c>
      <c r="F16" s="6"/>
      <c r="G16" s="15"/>
      <c r="H16" s="25"/>
      <c r="I16" s="12"/>
      <c r="J16" s="144" t="s">
        <v>168</v>
      </c>
    </row>
    <row r="17" spans="1:10" x14ac:dyDescent="0.25">
      <c r="A17" s="25"/>
      <c r="B17" s="30" t="s">
        <v>101</v>
      </c>
      <c r="C17" s="31"/>
      <c r="D17" s="15"/>
      <c r="E17" s="15" t="s">
        <v>11</v>
      </c>
      <c r="F17" s="6"/>
      <c r="G17" s="15"/>
      <c r="H17" s="25"/>
      <c r="I17" s="12"/>
      <c r="J17" s="144" t="s">
        <v>168</v>
      </c>
    </row>
    <row r="18" spans="1:10" x14ac:dyDescent="0.25">
      <c r="A18" s="25"/>
      <c r="B18" s="31"/>
      <c r="C18" s="31"/>
      <c r="D18" s="15"/>
      <c r="E18" s="15"/>
      <c r="F18" s="6"/>
      <c r="G18" s="15"/>
      <c r="H18" s="25"/>
      <c r="I18" s="12"/>
      <c r="J18" s="144"/>
    </row>
    <row r="19" spans="1:10" x14ac:dyDescent="0.25">
      <c r="A19" s="25"/>
      <c r="B19" s="30" t="s">
        <v>102</v>
      </c>
      <c r="C19" s="31"/>
      <c r="D19" s="15"/>
      <c r="E19" s="15" t="s">
        <v>10</v>
      </c>
      <c r="F19" s="6"/>
      <c r="G19" s="15"/>
      <c r="H19" s="25"/>
      <c r="I19" s="12"/>
      <c r="J19" s="144" t="s">
        <v>168</v>
      </c>
    </row>
    <row r="20" spans="1:10" x14ac:dyDescent="0.25">
      <c r="A20" s="25"/>
      <c r="B20" s="30" t="s">
        <v>102</v>
      </c>
      <c r="C20" s="31"/>
      <c r="D20" s="15"/>
      <c r="E20" s="15" t="s">
        <v>11</v>
      </c>
      <c r="F20" s="6"/>
      <c r="G20" s="15"/>
      <c r="H20" s="25"/>
      <c r="I20" s="12"/>
      <c r="J20" s="144" t="s">
        <v>168</v>
      </c>
    </row>
    <row r="21" spans="1:10" x14ac:dyDescent="0.25">
      <c r="A21" s="25"/>
      <c r="B21" s="31"/>
      <c r="C21" s="31"/>
      <c r="D21" s="15"/>
      <c r="E21" s="15"/>
      <c r="F21" s="6"/>
      <c r="G21" s="15"/>
      <c r="H21" s="25"/>
      <c r="I21" s="12"/>
      <c r="J21" s="144"/>
    </row>
    <row r="22" spans="1:10" x14ac:dyDescent="0.25">
      <c r="A22" s="25"/>
      <c r="B22" s="30" t="s">
        <v>12</v>
      </c>
      <c r="C22" s="31"/>
      <c r="D22" s="15"/>
      <c r="E22" s="15" t="s">
        <v>10</v>
      </c>
      <c r="F22" s="6"/>
      <c r="G22" s="15"/>
      <c r="H22" s="25"/>
      <c r="I22" s="12"/>
      <c r="J22" s="144" t="s">
        <v>168</v>
      </c>
    </row>
    <row r="23" spans="1:10" x14ac:dyDescent="0.25">
      <c r="A23" s="25"/>
      <c r="B23" s="30" t="s">
        <v>12</v>
      </c>
      <c r="C23" s="31"/>
      <c r="D23" s="15"/>
      <c r="E23" s="15" t="s">
        <v>11</v>
      </c>
      <c r="F23" s="6"/>
      <c r="G23" s="15"/>
      <c r="H23" s="25"/>
      <c r="I23" s="12"/>
      <c r="J23" s="144" t="s">
        <v>168</v>
      </c>
    </row>
    <row r="24" spans="1:10" x14ac:dyDescent="0.25">
      <c r="A24" s="25"/>
      <c r="B24" s="30" t="s">
        <v>13</v>
      </c>
      <c r="C24" s="31"/>
      <c r="D24" s="15"/>
      <c r="E24" s="15" t="s">
        <v>10</v>
      </c>
      <c r="F24" s="6"/>
      <c r="G24" s="15"/>
      <c r="H24" s="25"/>
      <c r="I24" s="12" t="s">
        <v>14</v>
      </c>
      <c r="J24" s="144" t="s">
        <v>168</v>
      </c>
    </row>
    <row r="25" spans="1:10" x14ac:dyDescent="0.25">
      <c r="A25" s="25"/>
      <c r="B25" s="30" t="s">
        <v>13</v>
      </c>
      <c r="C25" s="31"/>
      <c r="D25" s="15"/>
      <c r="E25" s="15" t="s">
        <v>11</v>
      </c>
      <c r="F25" s="6"/>
      <c r="G25" s="15"/>
      <c r="H25" s="25"/>
      <c r="I25" s="12" t="s">
        <v>15</v>
      </c>
      <c r="J25" s="144" t="s">
        <v>168</v>
      </c>
    </row>
    <row r="26" spans="1:10" x14ac:dyDescent="0.25">
      <c r="A26" s="25"/>
      <c r="B26" s="31"/>
      <c r="C26" s="31"/>
      <c r="D26" s="15"/>
      <c r="E26" s="15"/>
      <c r="F26" s="6"/>
      <c r="G26" s="15"/>
      <c r="H26" s="25"/>
      <c r="I26" s="12"/>
      <c r="J26" s="144"/>
    </row>
    <row r="27" spans="1:10" x14ac:dyDescent="0.25">
      <c r="A27" s="25"/>
      <c r="B27" s="30" t="s">
        <v>16</v>
      </c>
      <c r="C27" s="31"/>
      <c r="D27" s="15"/>
      <c r="E27" s="15" t="s">
        <v>10</v>
      </c>
      <c r="F27" s="6"/>
      <c r="G27" s="15"/>
      <c r="H27" s="25"/>
      <c r="I27" s="12"/>
      <c r="J27" s="144" t="s">
        <v>168</v>
      </c>
    </row>
    <row r="28" spans="1:10" x14ac:dyDescent="0.25">
      <c r="A28" s="25"/>
      <c r="B28" s="30" t="s">
        <v>16</v>
      </c>
      <c r="C28" s="31"/>
      <c r="D28" s="15"/>
      <c r="E28" s="15" t="s">
        <v>11</v>
      </c>
      <c r="F28" s="6"/>
      <c r="G28" s="15"/>
      <c r="H28" s="25"/>
      <c r="I28" s="12"/>
      <c r="J28" s="144" t="s">
        <v>168</v>
      </c>
    </row>
    <row r="29" spans="1:10" x14ac:dyDescent="0.25">
      <c r="A29" s="25"/>
      <c r="B29" s="30" t="s">
        <v>17</v>
      </c>
      <c r="C29" s="31"/>
      <c r="D29" s="15"/>
      <c r="E29" s="15" t="s">
        <v>10</v>
      </c>
      <c r="F29" s="6"/>
      <c r="G29" s="15"/>
      <c r="H29" s="25"/>
      <c r="I29" s="12" t="s">
        <v>18</v>
      </c>
      <c r="J29" s="144" t="s">
        <v>168</v>
      </c>
    </row>
    <row r="30" spans="1:10" x14ac:dyDescent="0.25">
      <c r="A30" s="25"/>
      <c r="B30" s="30" t="s">
        <v>17</v>
      </c>
      <c r="C30" s="31"/>
      <c r="D30" s="15"/>
      <c r="E30" s="15" t="s">
        <v>11</v>
      </c>
      <c r="F30" s="6"/>
      <c r="G30" s="15"/>
      <c r="H30" s="25"/>
      <c r="I30" s="12" t="s">
        <v>19</v>
      </c>
      <c r="J30" s="144" t="s">
        <v>168</v>
      </c>
    </row>
    <row r="31" spans="1:10" x14ac:dyDescent="0.25">
      <c r="A31" s="25"/>
      <c r="B31" s="31"/>
      <c r="C31" s="31"/>
      <c r="D31" s="15"/>
      <c r="E31" s="15"/>
      <c r="F31" s="6"/>
      <c r="G31" s="15"/>
      <c r="H31" s="25"/>
      <c r="I31" s="12"/>
      <c r="J31" s="144"/>
    </row>
    <row r="32" spans="1:10" x14ac:dyDescent="0.25">
      <c r="A32" s="25"/>
      <c r="B32" s="30" t="s">
        <v>20</v>
      </c>
      <c r="C32" s="31"/>
      <c r="D32" s="15"/>
      <c r="E32" s="15" t="s">
        <v>10</v>
      </c>
      <c r="F32" s="6"/>
      <c r="G32" s="15"/>
      <c r="H32" s="25"/>
      <c r="I32" s="12"/>
      <c r="J32" s="144" t="s">
        <v>168</v>
      </c>
    </row>
    <row r="33" spans="1:10" x14ac:dyDescent="0.25">
      <c r="A33" s="25"/>
      <c r="B33" s="30" t="s">
        <v>20</v>
      </c>
      <c r="C33" s="31"/>
      <c r="D33" s="15"/>
      <c r="E33" s="15" t="s">
        <v>11</v>
      </c>
      <c r="F33" s="6"/>
      <c r="G33" s="15"/>
      <c r="H33" s="25"/>
      <c r="I33" s="12"/>
      <c r="J33" s="144" t="s">
        <v>168</v>
      </c>
    </row>
    <row r="34" spans="1:10" x14ac:dyDescent="0.25">
      <c r="A34" s="25"/>
      <c r="B34" s="30" t="s">
        <v>21</v>
      </c>
      <c r="C34" s="31"/>
      <c r="D34" s="15"/>
      <c r="E34" s="15" t="s">
        <v>10</v>
      </c>
      <c r="F34" s="6"/>
      <c r="G34" s="15"/>
      <c r="H34" s="25"/>
      <c r="I34" s="12" t="s">
        <v>22</v>
      </c>
      <c r="J34" s="144" t="s">
        <v>168</v>
      </c>
    </row>
    <row r="35" spans="1:10" x14ac:dyDescent="0.25">
      <c r="A35" s="25"/>
      <c r="B35" s="30" t="s">
        <v>21</v>
      </c>
      <c r="C35" s="31"/>
      <c r="D35" s="15"/>
      <c r="E35" s="15" t="s">
        <v>11</v>
      </c>
      <c r="F35" s="6"/>
      <c r="G35" s="15"/>
      <c r="H35" s="25"/>
      <c r="I35" s="12" t="s">
        <v>23</v>
      </c>
      <c r="J35" s="144" t="s">
        <v>168</v>
      </c>
    </row>
    <row r="36" spans="1:10" x14ac:dyDescent="0.25">
      <c r="A36" s="25"/>
      <c r="B36" s="30"/>
      <c r="C36" s="31"/>
      <c r="D36" s="15"/>
      <c r="E36" s="15"/>
      <c r="F36" s="6"/>
      <c r="G36" s="15"/>
      <c r="H36" s="25"/>
      <c r="I36" s="12"/>
      <c r="J36" s="144"/>
    </row>
    <row r="37" spans="1:10" x14ac:dyDescent="0.25">
      <c r="A37" s="25"/>
      <c r="B37" s="30" t="s">
        <v>24</v>
      </c>
      <c r="C37" s="31"/>
      <c r="D37" s="15"/>
      <c r="E37" s="15" t="s">
        <v>10</v>
      </c>
      <c r="F37" s="6"/>
      <c r="G37" s="15"/>
      <c r="H37" s="25"/>
      <c r="I37" s="12"/>
      <c r="J37" s="144" t="s">
        <v>168</v>
      </c>
    </row>
    <row r="38" spans="1:10" x14ac:dyDescent="0.25">
      <c r="A38" s="25"/>
      <c r="B38" s="30" t="s">
        <v>24</v>
      </c>
      <c r="C38" s="31"/>
      <c r="D38" s="15"/>
      <c r="E38" s="15" t="s">
        <v>11</v>
      </c>
      <c r="F38" s="6"/>
      <c r="G38" s="15"/>
      <c r="H38" s="25"/>
      <c r="I38" s="12"/>
      <c r="J38" s="144" t="s">
        <v>168</v>
      </c>
    </row>
    <row r="39" spans="1:10" x14ac:dyDescent="0.25">
      <c r="A39" s="25"/>
      <c r="B39" s="15"/>
      <c r="C39" s="15"/>
      <c r="D39" s="15"/>
      <c r="E39" s="15"/>
      <c r="F39" s="6"/>
      <c r="G39" s="15"/>
      <c r="H39" s="25"/>
      <c r="I39" s="12"/>
      <c r="J39" s="144"/>
    </row>
    <row r="40" spans="1:10" x14ac:dyDescent="0.25">
      <c r="A40" s="25"/>
      <c r="B40" s="30" t="s">
        <v>25</v>
      </c>
      <c r="C40" s="31"/>
      <c r="D40" s="15"/>
      <c r="E40" s="15" t="s">
        <v>10</v>
      </c>
      <c r="F40" s="6"/>
      <c r="G40" s="15"/>
      <c r="H40" s="25"/>
      <c r="I40" s="12"/>
      <c r="J40" s="144" t="s">
        <v>168</v>
      </c>
    </row>
    <row r="41" spans="1:10" x14ac:dyDescent="0.25">
      <c r="A41" s="25"/>
      <c r="B41" s="30" t="s">
        <v>25</v>
      </c>
      <c r="C41" s="31"/>
      <c r="D41" s="15"/>
      <c r="E41" s="15" t="s">
        <v>11</v>
      </c>
      <c r="F41" s="6"/>
      <c r="G41" s="15"/>
      <c r="H41" s="25"/>
      <c r="I41" s="12"/>
      <c r="J41" s="144" t="s">
        <v>168</v>
      </c>
    </row>
    <row r="42" spans="1:10" x14ac:dyDescent="0.25">
      <c r="A42" s="25"/>
      <c r="B42" s="15"/>
      <c r="C42" s="15"/>
      <c r="D42" s="15"/>
      <c r="E42" s="15"/>
      <c r="F42" s="6"/>
      <c r="G42" s="15"/>
      <c r="H42" s="25"/>
      <c r="I42" s="12"/>
      <c r="J42" s="144"/>
    </row>
    <row r="43" spans="1:10" x14ac:dyDescent="0.25">
      <c r="A43" s="25"/>
      <c r="B43" s="30" t="s">
        <v>26</v>
      </c>
      <c r="C43" s="30"/>
      <c r="D43" s="15"/>
      <c r="E43" s="15" t="s">
        <v>10</v>
      </c>
      <c r="F43" s="6"/>
      <c r="G43" s="15"/>
      <c r="H43" s="25"/>
      <c r="I43" s="12"/>
      <c r="J43" s="144" t="s">
        <v>168</v>
      </c>
    </row>
    <row r="44" spans="1:10" x14ac:dyDescent="0.25">
      <c r="A44" s="25"/>
      <c r="B44" s="30" t="s">
        <v>26</v>
      </c>
      <c r="C44" s="30"/>
      <c r="D44" s="15"/>
      <c r="E44" s="15" t="s">
        <v>11</v>
      </c>
      <c r="F44" s="6"/>
      <c r="G44" s="15"/>
      <c r="H44" s="25"/>
      <c r="I44" s="12"/>
      <c r="J44" s="144" t="s">
        <v>168</v>
      </c>
    </row>
    <row r="45" spans="1:10" x14ac:dyDescent="0.25">
      <c r="A45" s="25"/>
      <c r="B45" s="15"/>
      <c r="C45" s="15"/>
      <c r="D45" s="15"/>
      <c r="E45" s="15"/>
      <c r="F45" s="6"/>
      <c r="G45" s="15"/>
      <c r="H45" s="25"/>
      <c r="I45" s="12"/>
      <c r="J45" s="144"/>
    </row>
    <row r="46" spans="1:10" x14ac:dyDescent="0.25">
      <c r="A46" s="25"/>
      <c r="B46" s="15" t="s">
        <v>31</v>
      </c>
      <c r="C46" s="15"/>
      <c r="D46" s="5"/>
      <c r="E46" s="15" t="s">
        <v>206</v>
      </c>
      <c r="F46" s="6"/>
      <c r="G46" s="5"/>
      <c r="H46" s="25" t="s">
        <v>28</v>
      </c>
      <c r="I46" s="12" t="s">
        <v>32</v>
      </c>
      <c r="J46" s="25" t="s">
        <v>169</v>
      </c>
    </row>
    <row r="47" spans="1:10" x14ac:dyDescent="0.25">
      <c r="A47" s="25"/>
      <c r="B47" s="15" t="s">
        <v>31</v>
      </c>
      <c r="C47" s="15"/>
      <c r="D47" s="5"/>
      <c r="E47" s="15" t="s">
        <v>207</v>
      </c>
      <c r="F47" s="6"/>
      <c r="G47" s="5"/>
      <c r="H47" s="25" t="s">
        <v>28</v>
      </c>
      <c r="I47" s="12" t="s">
        <v>32</v>
      </c>
      <c r="J47" s="25" t="s">
        <v>169</v>
      </c>
    </row>
    <row r="48" spans="1:10" x14ac:dyDescent="0.25">
      <c r="A48" s="25"/>
      <c r="B48" s="15"/>
      <c r="C48" s="15"/>
      <c r="D48" s="15"/>
      <c r="E48" s="15"/>
      <c r="F48" s="6"/>
      <c r="G48" s="15"/>
      <c r="H48" s="25"/>
      <c r="I48" s="12"/>
      <c r="J48" s="144"/>
    </row>
    <row r="49" spans="1:10" x14ac:dyDescent="0.25">
      <c r="A49" s="25"/>
      <c r="B49" s="27" t="s">
        <v>194</v>
      </c>
      <c r="C49" s="28"/>
      <c r="D49" s="15"/>
      <c r="E49" s="15"/>
      <c r="F49" s="6"/>
      <c r="G49" s="15"/>
      <c r="H49" s="25"/>
      <c r="I49" s="12"/>
      <c r="J49" s="144"/>
    </row>
    <row r="50" spans="1:10" x14ac:dyDescent="0.25">
      <c r="A50" s="25"/>
      <c r="B50" s="52"/>
      <c r="C50" s="28"/>
      <c r="D50" s="15"/>
      <c r="E50" s="15"/>
      <c r="F50" s="6"/>
      <c r="G50" s="15"/>
      <c r="H50" s="25"/>
      <c r="I50" s="12"/>
      <c r="J50" s="144"/>
    </row>
    <row r="51" spans="1:10" x14ac:dyDescent="0.25">
      <c r="A51" s="25"/>
      <c r="B51" s="15" t="s">
        <v>197</v>
      </c>
      <c r="C51" s="15"/>
      <c r="D51" s="5"/>
      <c r="E51" s="15" t="s">
        <v>196</v>
      </c>
      <c r="F51" s="6"/>
      <c r="G51" s="5"/>
      <c r="H51" s="25" t="s">
        <v>28</v>
      </c>
      <c r="I51" s="12" t="s">
        <v>29</v>
      </c>
      <c r="J51" s="148" t="s">
        <v>178</v>
      </c>
    </row>
    <row r="52" spans="1:10" x14ac:dyDescent="0.25">
      <c r="A52" s="25"/>
      <c r="B52" s="15" t="s">
        <v>33</v>
      </c>
      <c r="C52" s="15"/>
      <c r="D52" s="5"/>
      <c r="E52" s="15" t="s">
        <v>195</v>
      </c>
      <c r="F52" s="6"/>
      <c r="G52" s="5"/>
      <c r="H52" s="25" t="s">
        <v>28</v>
      </c>
      <c r="I52" s="12"/>
      <c r="J52" s="148" t="s">
        <v>178</v>
      </c>
    </row>
    <row r="53" spans="1:10" x14ac:dyDescent="0.25">
      <c r="A53" s="25"/>
      <c r="B53" s="15"/>
      <c r="C53" s="15"/>
      <c r="D53" s="15"/>
      <c r="E53" s="29"/>
      <c r="F53" s="6"/>
      <c r="G53" s="15"/>
      <c r="H53" s="25"/>
      <c r="I53" s="12"/>
      <c r="J53" s="144"/>
    </row>
    <row r="54" spans="1:10" x14ac:dyDescent="0.25">
      <c r="A54" s="25"/>
      <c r="B54" s="15"/>
      <c r="C54" s="15"/>
      <c r="D54" s="5"/>
      <c r="E54" s="15"/>
      <c r="F54" s="6"/>
      <c r="G54" s="5"/>
      <c r="H54" s="25"/>
      <c r="I54" s="12"/>
      <c r="J54" s="145"/>
    </row>
    <row r="55" spans="1:10" x14ac:dyDescent="0.25">
      <c r="A55" s="32"/>
      <c r="B55" s="97" t="s">
        <v>89</v>
      </c>
      <c r="C55" s="33"/>
      <c r="D55" s="34"/>
      <c r="E55" s="34" t="s">
        <v>30</v>
      </c>
      <c r="F55" s="35"/>
      <c r="G55" s="34"/>
      <c r="H55" s="36" t="s">
        <v>28</v>
      </c>
      <c r="I55" s="34" t="s">
        <v>32</v>
      </c>
      <c r="J55" s="144" t="s">
        <v>170</v>
      </c>
    </row>
    <row r="56" spans="1:10" x14ac:dyDescent="0.25">
      <c r="A56" s="25"/>
      <c r="B56" s="13" t="s">
        <v>88</v>
      </c>
      <c r="C56" s="37"/>
      <c r="D56" s="5"/>
      <c r="E56" s="15" t="s">
        <v>27</v>
      </c>
      <c r="F56" s="6"/>
      <c r="G56" s="5"/>
      <c r="H56" s="25" t="s">
        <v>28</v>
      </c>
      <c r="I56" s="12" t="s">
        <v>32</v>
      </c>
      <c r="J56" s="144" t="s">
        <v>170</v>
      </c>
    </row>
    <row r="57" spans="1:10" x14ac:dyDescent="0.25">
      <c r="A57" s="25"/>
      <c r="B57" s="13" t="s">
        <v>96</v>
      </c>
      <c r="C57" s="37"/>
      <c r="D57" s="5"/>
      <c r="E57" s="5" t="s">
        <v>30</v>
      </c>
      <c r="F57" s="6"/>
      <c r="G57" s="5"/>
      <c r="H57" s="25" t="s">
        <v>28</v>
      </c>
      <c r="I57" s="12" t="s">
        <v>32</v>
      </c>
      <c r="J57" s="144" t="s">
        <v>170</v>
      </c>
    </row>
    <row r="58" spans="1:10" x14ac:dyDescent="0.25">
      <c r="A58" s="25"/>
      <c r="B58" s="13" t="s">
        <v>96</v>
      </c>
      <c r="C58" s="37"/>
      <c r="D58" s="5"/>
      <c r="E58" s="15" t="s">
        <v>27</v>
      </c>
      <c r="F58" s="6"/>
      <c r="G58" s="5"/>
      <c r="H58" s="25" t="s">
        <v>28</v>
      </c>
      <c r="I58" s="12" t="s">
        <v>32</v>
      </c>
      <c r="J58" s="144" t="s">
        <v>170</v>
      </c>
    </row>
    <row r="59" spans="1:10" x14ac:dyDescent="0.25">
      <c r="A59" s="25"/>
      <c r="B59" s="37"/>
      <c r="C59" s="37"/>
      <c r="D59" s="5"/>
      <c r="E59" s="15"/>
      <c r="F59" s="6"/>
      <c r="G59" s="5"/>
      <c r="H59" s="26"/>
      <c r="I59" s="12"/>
      <c r="J59" s="144"/>
    </row>
    <row r="60" spans="1:10" x14ac:dyDescent="0.25">
      <c r="A60" s="25"/>
      <c r="B60" s="13" t="s">
        <v>91</v>
      </c>
      <c r="C60" s="37"/>
      <c r="D60" s="5"/>
      <c r="E60" s="5" t="s">
        <v>30</v>
      </c>
      <c r="F60" s="6"/>
      <c r="G60" s="5"/>
      <c r="H60" s="25" t="s">
        <v>28</v>
      </c>
      <c r="I60" s="12" t="s">
        <v>32</v>
      </c>
      <c r="J60" s="144" t="s">
        <v>170</v>
      </c>
    </row>
    <row r="61" spans="1:10" x14ac:dyDescent="0.25">
      <c r="A61" s="25"/>
      <c r="B61" s="13" t="s">
        <v>90</v>
      </c>
      <c r="C61" s="37"/>
      <c r="D61" s="5"/>
      <c r="E61" s="15" t="s">
        <v>27</v>
      </c>
      <c r="F61" s="6"/>
      <c r="G61" s="5"/>
      <c r="H61" s="25" t="s">
        <v>28</v>
      </c>
      <c r="I61" s="12" t="s">
        <v>32</v>
      </c>
      <c r="J61" s="144" t="s">
        <v>170</v>
      </c>
    </row>
    <row r="62" spans="1:10" x14ac:dyDescent="0.25">
      <c r="A62" s="25"/>
      <c r="B62" s="13" t="s">
        <v>97</v>
      </c>
      <c r="C62" s="37"/>
      <c r="D62" s="5"/>
      <c r="E62" s="5" t="s">
        <v>30</v>
      </c>
      <c r="F62" s="6"/>
      <c r="G62" s="5"/>
      <c r="H62" s="25" t="s">
        <v>28</v>
      </c>
      <c r="I62" s="12" t="s">
        <v>32</v>
      </c>
      <c r="J62" s="144" t="s">
        <v>170</v>
      </c>
    </row>
    <row r="63" spans="1:10" x14ac:dyDescent="0.25">
      <c r="A63" s="25"/>
      <c r="B63" s="13" t="s">
        <v>97</v>
      </c>
      <c r="C63" s="37"/>
      <c r="D63" s="5"/>
      <c r="E63" s="15" t="s">
        <v>27</v>
      </c>
      <c r="F63" s="6"/>
      <c r="G63" s="5"/>
      <c r="H63" s="25" t="s">
        <v>28</v>
      </c>
      <c r="I63" s="12" t="s">
        <v>32</v>
      </c>
      <c r="J63" s="144" t="s">
        <v>170</v>
      </c>
    </row>
    <row r="64" spans="1:10" x14ac:dyDescent="0.25">
      <c r="A64" s="25"/>
      <c r="B64" s="37"/>
      <c r="C64" s="37"/>
      <c r="D64" s="5"/>
      <c r="E64" s="15"/>
      <c r="F64" s="6"/>
      <c r="G64" s="5"/>
      <c r="H64" s="26"/>
      <c r="I64" s="12"/>
      <c r="J64" s="144"/>
    </row>
    <row r="65" spans="1:10" x14ac:dyDescent="0.25">
      <c r="A65" s="25"/>
      <c r="B65" s="13" t="s">
        <v>92</v>
      </c>
      <c r="C65" s="37"/>
      <c r="D65" s="5"/>
      <c r="E65" s="5" t="s">
        <v>30</v>
      </c>
      <c r="F65" s="6"/>
      <c r="G65" s="5"/>
      <c r="H65" s="25" t="s">
        <v>28</v>
      </c>
      <c r="I65" s="12" t="s">
        <v>32</v>
      </c>
      <c r="J65" s="144" t="s">
        <v>170</v>
      </c>
    </row>
    <row r="66" spans="1:10" x14ac:dyDescent="0.25">
      <c r="A66" s="25"/>
      <c r="B66" s="13" t="s">
        <v>92</v>
      </c>
      <c r="C66" s="37"/>
      <c r="D66" s="5"/>
      <c r="E66" s="15" t="s">
        <v>27</v>
      </c>
      <c r="F66" s="6"/>
      <c r="G66" s="5"/>
      <c r="H66" s="25" t="s">
        <v>28</v>
      </c>
      <c r="I66" s="12" t="s">
        <v>32</v>
      </c>
      <c r="J66" s="144" t="s">
        <v>170</v>
      </c>
    </row>
    <row r="67" spans="1:10" x14ac:dyDescent="0.25">
      <c r="A67" s="25"/>
      <c r="B67" s="13" t="s">
        <v>98</v>
      </c>
      <c r="C67" s="37"/>
      <c r="D67" s="5"/>
      <c r="E67" s="5" t="s">
        <v>30</v>
      </c>
      <c r="F67" s="6"/>
      <c r="G67" s="5"/>
      <c r="H67" s="25" t="s">
        <v>28</v>
      </c>
      <c r="I67" s="12" t="s">
        <v>32</v>
      </c>
      <c r="J67" s="144" t="s">
        <v>170</v>
      </c>
    </row>
    <row r="68" spans="1:10" ht="13.8" thickBot="1" x14ac:dyDescent="0.3">
      <c r="A68" s="38"/>
      <c r="B68" s="98" t="s">
        <v>99</v>
      </c>
      <c r="C68" s="39"/>
      <c r="D68" s="40"/>
      <c r="E68" s="41" t="s">
        <v>27</v>
      </c>
      <c r="F68" s="42"/>
      <c r="G68" s="40"/>
      <c r="H68" s="43" t="s">
        <v>28</v>
      </c>
      <c r="I68" s="135" t="s">
        <v>32</v>
      </c>
      <c r="J68" s="147" t="s">
        <v>170</v>
      </c>
    </row>
    <row r="69" spans="1:10" ht="13.8" thickTop="1" x14ac:dyDescent="0.25">
      <c r="A69" s="25"/>
      <c r="B69" s="37"/>
      <c r="C69" s="37"/>
      <c r="D69" s="5"/>
      <c r="E69" s="15"/>
      <c r="F69" s="6"/>
      <c r="G69" s="5"/>
      <c r="H69" s="26"/>
      <c r="I69" s="12"/>
      <c r="J69" s="144"/>
    </row>
    <row r="70" spans="1:10" x14ac:dyDescent="0.25">
      <c r="A70" s="25"/>
      <c r="B70" s="44" t="s">
        <v>141</v>
      </c>
      <c r="C70" s="45"/>
      <c r="D70" s="5"/>
      <c r="E70" s="15" t="s">
        <v>30</v>
      </c>
      <c r="F70" s="6"/>
      <c r="G70" s="5"/>
      <c r="H70" s="25" t="s">
        <v>28</v>
      </c>
      <c r="I70" s="12" t="s">
        <v>32</v>
      </c>
      <c r="J70" s="144" t="s">
        <v>171</v>
      </c>
    </row>
    <row r="71" spans="1:10" x14ac:dyDescent="0.25">
      <c r="A71" s="25"/>
      <c r="B71" s="44" t="s">
        <v>142</v>
      </c>
      <c r="C71" s="30"/>
      <c r="D71" s="5"/>
      <c r="E71" s="15" t="s">
        <v>27</v>
      </c>
      <c r="F71" s="6"/>
      <c r="G71" s="5"/>
      <c r="H71" s="25" t="s">
        <v>28</v>
      </c>
      <c r="I71" s="12" t="s">
        <v>32</v>
      </c>
      <c r="J71" s="144" t="s">
        <v>171</v>
      </c>
    </row>
    <row r="72" spans="1:10" s="45" customFormat="1" x14ac:dyDescent="0.25">
      <c r="A72" s="25"/>
      <c r="B72" s="30"/>
      <c r="C72" s="30"/>
      <c r="D72" s="5"/>
      <c r="E72" s="15"/>
      <c r="F72" s="6"/>
      <c r="G72" s="5"/>
      <c r="H72" s="25"/>
      <c r="I72" s="12"/>
      <c r="J72" s="25"/>
    </row>
    <row r="73" spans="1:10" x14ac:dyDescent="0.25">
      <c r="A73" s="25"/>
      <c r="B73" s="99" t="s">
        <v>103</v>
      </c>
      <c r="C73" s="30"/>
      <c r="D73" s="5"/>
      <c r="E73" s="86" t="s">
        <v>30</v>
      </c>
      <c r="F73" s="6"/>
      <c r="G73" s="5"/>
      <c r="H73" s="25" t="s">
        <v>28</v>
      </c>
      <c r="I73" s="136" t="s">
        <v>112</v>
      </c>
      <c r="J73" s="148" t="s">
        <v>183</v>
      </c>
    </row>
    <row r="74" spans="1:10" x14ac:dyDescent="0.25">
      <c r="A74" s="25"/>
      <c r="B74" s="100" t="s">
        <v>103</v>
      </c>
      <c r="C74" s="30"/>
      <c r="D74" s="5"/>
      <c r="E74" s="86" t="s">
        <v>110</v>
      </c>
      <c r="F74" s="6"/>
      <c r="G74" s="5"/>
      <c r="H74" s="25" t="s">
        <v>28</v>
      </c>
      <c r="I74" s="136" t="s">
        <v>112</v>
      </c>
      <c r="J74" s="148" t="s">
        <v>183</v>
      </c>
    </row>
    <row r="75" spans="1:10" x14ac:dyDescent="0.25">
      <c r="A75" s="25"/>
      <c r="B75" s="100" t="s">
        <v>104</v>
      </c>
      <c r="C75" s="30"/>
      <c r="D75" s="5"/>
      <c r="E75" s="89" t="s">
        <v>38</v>
      </c>
      <c r="F75" s="6"/>
      <c r="G75" s="5"/>
      <c r="H75" s="25" t="s">
        <v>28</v>
      </c>
      <c r="I75" s="136" t="s">
        <v>113</v>
      </c>
      <c r="J75" s="148" t="s">
        <v>183</v>
      </c>
    </row>
    <row r="76" spans="1:10" x14ac:dyDescent="0.25">
      <c r="A76" s="25"/>
      <c r="B76" s="100" t="s">
        <v>105</v>
      </c>
      <c r="C76" s="30"/>
      <c r="D76" s="5"/>
      <c r="E76" s="89" t="s">
        <v>38</v>
      </c>
      <c r="F76" s="6"/>
      <c r="G76" s="5"/>
      <c r="H76" s="25" t="s">
        <v>28</v>
      </c>
      <c r="I76" s="136" t="s">
        <v>114</v>
      </c>
      <c r="J76" s="148" t="s">
        <v>183</v>
      </c>
    </row>
    <row r="77" spans="1:10" x14ac:dyDescent="0.25">
      <c r="A77" s="25"/>
      <c r="B77" s="101" t="s">
        <v>106</v>
      </c>
      <c r="C77" s="30"/>
      <c r="D77" s="5"/>
      <c r="E77" s="89" t="s">
        <v>38</v>
      </c>
      <c r="F77" s="6"/>
      <c r="G77" s="5"/>
      <c r="H77" s="102" t="s">
        <v>111</v>
      </c>
      <c r="I77" s="136" t="s">
        <v>115</v>
      </c>
      <c r="J77" s="148" t="s">
        <v>183</v>
      </c>
    </row>
    <row r="78" spans="1:10" x14ac:dyDescent="0.25">
      <c r="A78" s="25"/>
      <c r="B78" s="101" t="s">
        <v>107</v>
      </c>
      <c r="C78" s="30"/>
      <c r="D78" s="5"/>
      <c r="E78" s="89" t="s">
        <v>38</v>
      </c>
      <c r="F78" s="6"/>
      <c r="G78" s="5"/>
      <c r="H78" s="102" t="s">
        <v>111</v>
      </c>
      <c r="I78" s="136" t="s">
        <v>116</v>
      </c>
      <c r="J78" s="148" t="s">
        <v>183</v>
      </c>
    </row>
    <row r="79" spans="1:10" x14ac:dyDescent="0.25">
      <c r="A79" s="25"/>
      <c r="B79" s="101" t="s">
        <v>108</v>
      </c>
      <c r="C79" s="30"/>
      <c r="D79" s="5"/>
      <c r="E79" s="89" t="s">
        <v>38</v>
      </c>
      <c r="F79" s="6"/>
      <c r="G79" s="5"/>
      <c r="H79" s="102" t="s">
        <v>111</v>
      </c>
      <c r="I79" s="136" t="s">
        <v>117</v>
      </c>
      <c r="J79" s="148" t="s">
        <v>183</v>
      </c>
    </row>
    <row r="80" spans="1:10" x14ac:dyDescent="0.25">
      <c r="A80" s="25"/>
      <c r="B80" s="101" t="s">
        <v>109</v>
      </c>
      <c r="C80" s="30"/>
      <c r="D80" s="5"/>
      <c r="E80" s="89" t="s">
        <v>38</v>
      </c>
      <c r="F80" s="6"/>
      <c r="G80" s="5"/>
      <c r="H80" s="102" t="s">
        <v>111</v>
      </c>
      <c r="I80" s="136" t="s">
        <v>118</v>
      </c>
      <c r="J80" s="148" t="s">
        <v>183</v>
      </c>
    </row>
    <row r="81" spans="1:10" x14ac:dyDescent="0.25">
      <c r="A81" s="25"/>
      <c r="B81" s="37"/>
      <c r="C81" s="37"/>
      <c r="D81" s="5"/>
      <c r="E81" s="15"/>
      <c r="F81" s="6"/>
      <c r="G81" s="5"/>
      <c r="H81" s="26"/>
      <c r="I81" s="12"/>
      <c r="J81" s="25"/>
    </row>
    <row r="82" spans="1:10" s="45" customFormat="1" x14ac:dyDescent="0.25">
      <c r="A82" s="25"/>
      <c r="B82" s="5" t="s">
        <v>34</v>
      </c>
      <c r="C82" s="5"/>
      <c r="D82" s="5"/>
      <c r="E82" s="15" t="s">
        <v>30</v>
      </c>
      <c r="F82" s="6"/>
      <c r="G82" s="5"/>
      <c r="H82" s="25" t="s">
        <v>28</v>
      </c>
      <c r="I82" s="12" t="s">
        <v>35</v>
      </c>
      <c r="J82" s="25" t="s">
        <v>178</v>
      </c>
    </row>
    <row r="83" spans="1:10" s="45" customFormat="1" x14ac:dyDescent="0.25">
      <c r="A83" s="25"/>
      <c r="B83" s="5" t="s">
        <v>34</v>
      </c>
      <c r="C83" s="5"/>
      <c r="D83" s="5"/>
      <c r="E83" s="15" t="s">
        <v>27</v>
      </c>
      <c r="F83" s="6"/>
      <c r="G83" s="5"/>
      <c r="H83" s="25" t="s">
        <v>28</v>
      </c>
      <c r="I83" s="12" t="s">
        <v>36</v>
      </c>
      <c r="J83" s="25" t="s">
        <v>178</v>
      </c>
    </row>
    <row r="84" spans="1:10" s="45" customFormat="1" x14ac:dyDescent="0.25">
      <c r="A84" s="25"/>
      <c r="B84" s="13"/>
      <c r="C84" s="13"/>
      <c r="D84" s="5"/>
      <c r="E84" s="15"/>
      <c r="F84" s="6"/>
      <c r="G84" s="5"/>
      <c r="H84" s="26"/>
      <c r="I84" s="12"/>
      <c r="J84" s="25"/>
    </row>
    <row r="85" spans="1:10" s="45" customFormat="1" x14ac:dyDescent="0.25">
      <c r="A85" s="25"/>
      <c r="B85" s="13" t="s">
        <v>37</v>
      </c>
      <c r="C85" s="13"/>
      <c r="D85" s="5"/>
      <c r="E85" s="15" t="s">
        <v>38</v>
      </c>
      <c r="F85" s="6"/>
      <c r="G85" s="5"/>
      <c r="H85" s="25" t="s">
        <v>28</v>
      </c>
      <c r="I85" s="12" t="s">
        <v>39</v>
      </c>
      <c r="J85" s="25" t="s">
        <v>179</v>
      </c>
    </row>
    <row r="86" spans="1:10" s="88" customFormat="1" x14ac:dyDescent="0.25">
      <c r="A86" s="85" t="s">
        <v>79</v>
      </c>
      <c r="B86" s="90" t="s">
        <v>80</v>
      </c>
      <c r="C86" s="86"/>
      <c r="E86" s="89" t="s">
        <v>78</v>
      </c>
      <c r="F86" s="87"/>
      <c r="G86" s="86"/>
      <c r="H86" s="25" t="s">
        <v>28</v>
      </c>
      <c r="I86" s="136" t="s">
        <v>81</v>
      </c>
      <c r="J86" s="85" t="s">
        <v>179</v>
      </c>
    </row>
    <row r="87" spans="1:10" x14ac:dyDescent="0.25">
      <c r="A87" s="25"/>
      <c r="B87" s="15"/>
      <c r="C87" s="15"/>
      <c r="D87" s="5"/>
      <c r="E87" s="5"/>
      <c r="F87" s="6"/>
      <c r="G87" s="5"/>
      <c r="H87" s="25"/>
      <c r="I87" s="12"/>
      <c r="J87" s="144"/>
    </row>
    <row r="88" spans="1:10" ht="13.8" thickBot="1" x14ac:dyDescent="0.3">
      <c r="A88" s="46"/>
      <c r="B88" s="20" t="s">
        <v>40</v>
      </c>
      <c r="C88" s="20"/>
      <c r="D88" s="21"/>
      <c r="E88" s="21"/>
      <c r="F88" s="22"/>
      <c r="G88" s="21"/>
      <c r="H88" s="23" t="s">
        <v>41</v>
      </c>
      <c r="I88" s="134"/>
      <c r="J88" s="146"/>
    </row>
    <row r="89" spans="1:10" ht="13.8" thickTop="1" x14ac:dyDescent="0.25">
      <c r="A89" s="25"/>
      <c r="B89" s="47"/>
      <c r="C89" s="48"/>
      <c r="D89" s="48"/>
      <c r="E89" s="48"/>
      <c r="F89" s="49"/>
      <c r="G89" s="50"/>
      <c r="H89" s="51"/>
      <c r="I89" s="137"/>
      <c r="J89" s="144"/>
    </row>
    <row r="90" spans="1:10" x14ac:dyDescent="0.25">
      <c r="A90" s="25"/>
      <c r="B90" s="92" t="s">
        <v>188</v>
      </c>
      <c r="C90" s="52"/>
      <c r="D90" s="5"/>
      <c r="E90" s="5"/>
      <c r="F90" s="6"/>
      <c r="G90" s="9"/>
      <c r="H90" s="26"/>
      <c r="I90" s="12"/>
      <c r="J90" s="144"/>
    </row>
    <row r="91" spans="1:10" x14ac:dyDescent="0.25">
      <c r="A91" s="25"/>
      <c r="B91" s="14"/>
      <c r="C91" s="15"/>
      <c r="D91" s="15"/>
      <c r="E91" s="15"/>
      <c r="F91" s="16"/>
      <c r="G91" s="17"/>
      <c r="H91" s="26"/>
      <c r="I91" s="12"/>
      <c r="J91" s="144"/>
    </row>
    <row r="92" spans="1:10" x14ac:dyDescent="0.25">
      <c r="A92" s="25"/>
      <c r="B92" s="92" t="s">
        <v>186</v>
      </c>
      <c r="C92" s="52"/>
      <c r="D92" s="5"/>
      <c r="E92" s="5"/>
      <c r="F92" s="6"/>
      <c r="G92" s="9"/>
      <c r="H92" s="26"/>
      <c r="I92" s="12"/>
      <c r="J92" s="144"/>
    </row>
    <row r="93" spans="1:10" x14ac:dyDescent="0.25">
      <c r="A93" s="25"/>
      <c r="B93" s="58" t="s">
        <v>93</v>
      </c>
      <c r="C93" s="31"/>
      <c r="D93" s="31" t="s">
        <v>42</v>
      </c>
      <c r="E93" s="15" t="s">
        <v>43</v>
      </c>
      <c r="F93" s="94" t="s">
        <v>209</v>
      </c>
      <c r="G93" s="17" t="s">
        <v>44</v>
      </c>
      <c r="H93" s="25" t="s">
        <v>28</v>
      </c>
      <c r="I93" s="12" t="s">
        <v>160</v>
      </c>
      <c r="J93" s="144" t="s">
        <v>180</v>
      </c>
    </row>
    <row r="94" spans="1:10" x14ac:dyDescent="0.25">
      <c r="A94" s="25"/>
      <c r="B94" s="58" t="s">
        <v>94</v>
      </c>
      <c r="C94" s="31"/>
      <c r="D94" s="54" t="s">
        <v>42</v>
      </c>
      <c r="E94" s="5" t="s">
        <v>43</v>
      </c>
      <c r="F94" s="95" t="s">
        <v>210</v>
      </c>
      <c r="G94" s="9" t="s">
        <v>159</v>
      </c>
      <c r="H94" s="25" t="s">
        <v>28</v>
      </c>
      <c r="I94" s="12" t="s">
        <v>160</v>
      </c>
      <c r="J94" s="144" t="s">
        <v>180</v>
      </c>
    </row>
    <row r="95" spans="1:10" x14ac:dyDescent="0.25">
      <c r="A95" s="25"/>
      <c r="B95" s="12" t="s">
        <v>95</v>
      </c>
      <c r="C95" s="5"/>
      <c r="D95" s="5" t="s">
        <v>192</v>
      </c>
      <c r="E95" s="5" t="s">
        <v>43</v>
      </c>
      <c r="F95" s="94" t="s">
        <v>82</v>
      </c>
      <c r="G95" s="9" t="s">
        <v>48</v>
      </c>
      <c r="H95" s="26" t="s">
        <v>28</v>
      </c>
      <c r="I95" s="12" t="s">
        <v>161</v>
      </c>
      <c r="J95" s="144" t="s">
        <v>181</v>
      </c>
    </row>
    <row r="96" spans="1:10" x14ac:dyDescent="0.25">
      <c r="A96" s="25"/>
      <c r="B96" s="58" t="s">
        <v>187</v>
      </c>
      <c r="C96" s="31"/>
      <c r="D96" s="5" t="s">
        <v>192</v>
      </c>
      <c r="E96" s="5" t="s">
        <v>43</v>
      </c>
      <c r="F96" s="94" t="s">
        <v>45</v>
      </c>
      <c r="G96" s="9" t="s">
        <v>46</v>
      </c>
      <c r="H96" s="25" t="s">
        <v>28</v>
      </c>
      <c r="I96" s="12" t="s">
        <v>47</v>
      </c>
      <c r="J96" s="144" t="s">
        <v>182</v>
      </c>
    </row>
    <row r="97" spans="1:10" x14ac:dyDescent="0.25">
      <c r="A97" s="25"/>
      <c r="B97" s="58" t="s">
        <v>49</v>
      </c>
      <c r="C97" s="31"/>
      <c r="D97" s="54" t="s">
        <v>42</v>
      </c>
      <c r="E97" s="5" t="s">
        <v>43</v>
      </c>
      <c r="F97" s="168" t="s">
        <v>208</v>
      </c>
      <c r="G97" s="9" t="s">
        <v>44</v>
      </c>
      <c r="H97" s="25" t="s">
        <v>28</v>
      </c>
      <c r="I97" s="12" t="s">
        <v>32</v>
      </c>
      <c r="J97" s="144"/>
    </row>
    <row r="98" spans="1:10" x14ac:dyDescent="0.25">
      <c r="A98" s="25"/>
      <c r="B98" s="53"/>
      <c r="C98" s="31"/>
      <c r="D98" s="15"/>
      <c r="E98" s="5"/>
      <c r="F98" s="6"/>
      <c r="G98" s="9"/>
      <c r="H98" s="26"/>
      <c r="I98" s="12"/>
      <c r="J98" s="144"/>
    </row>
    <row r="99" spans="1:10" x14ac:dyDescent="0.25">
      <c r="A99" s="25"/>
      <c r="B99" s="56" t="s">
        <v>143</v>
      </c>
      <c r="C99" s="15"/>
      <c r="D99" s="5" t="s">
        <v>192</v>
      </c>
      <c r="E99" s="5" t="s">
        <v>43</v>
      </c>
      <c r="F99" s="6" t="s">
        <v>50</v>
      </c>
      <c r="G99" s="17" t="s">
        <v>44</v>
      </c>
      <c r="H99" s="25" t="s">
        <v>28</v>
      </c>
      <c r="I99" s="12"/>
      <c r="J99" s="144" t="s">
        <v>171</v>
      </c>
    </row>
    <row r="100" spans="1:10" x14ac:dyDescent="0.25">
      <c r="A100" s="25"/>
      <c r="B100" s="56" t="s">
        <v>144</v>
      </c>
      <c r="C100" s="15"/>
      <c r="D100" s="5" t="s">
        <v>192</v>
      </c>
      <c r="E100" s="5" t="s">
        <v>43</v>
      </c>
      <c r="F100" s="6" t="s">
        <v>50</v>
      </c>
      <c r="G100" s="17" t="s">
        <v>44</v>
      </c>
      <c r="H100" s="25" t="s">
        <v>28</v>
      </c>
      <c r="I100" s="12"/>
      <c r="J100" s="144" t="s">
        <v>171</v>
      </c>
    </row>
    <row r="101" spans="1:10" x14ac:dyDescent="0.25">
      <c r="A101" s="25"/>
      <c r="B101" s="93" t="s">
        <v>145</v>
      </c>
      <c r="C101" s="30"/>
      <c r="D101" s="5" t="s">
        <v>192</v>
      </c>
      <c r="E101" s="15" t="s">
        <v>43</v>
      </c>
      <c r="F101" s="6" t="s">
        <v>50</v>
      </c>
      <c r="G101" s="17" t="s">
        <v>44</v>
      </c>
      <c r="H101" s="25" t="s">
        <v>28</v>
      </c>
      <c r="I101" s="12"/>
      <c r="J101" s="144" t="s">
        <v>171</v>
      </c>
    </row>
    <row r="102" spans="1:10" x14ac:dyDescent="0.25">
      <c r="A102" s="25"/>
      <c r="B102" s="30"/>
      <c r="C102" s="30"/>
      <c r="D102" s="55"/>
      <c r="E102" s="15"/>
      <c r="F102" s="6"/>
      <c r="G102" s="17"/>
      <c r="H102" s="25"/>
      <c r="I102" s="12"/>
      <c r="J102" s="144"/>
    </row>
    <row r="103" spans="1:10" x14ac:dyDescent="0.25">
      <c r="A103" s="25"/>
      <c r="B103" s="99" t="s">
        <v>119</v>
      </c>
      <c r="C103" s="30"/>
      <c r="D103" s="5" t="s">
        <v>192</v>
      </c>
      <c r="E103" s="5" t="s">
        <v>43</v>
      </c>
      <c r="F103" s="6" t="s">
        <v>50</v>
      </c>
      <c r="G103" s="17" t="s">
        <v>44</v>
      </c>
      <c r="H103" s="25" t="s">
        <v>28</v>
      </c>
      <c r="I103" s="86" t="s">
        <v>121</v>
      </c>
      <c r="J103" s="148" t="s">
        <v>183</v>
      </c>
    </row>
    <row r="104" spans="1:10" x14ac:dyDescent="0.25">
      <c r="A104" s="25"/>
      <c r="B104" s="99" t="s">
        <v>120</v>
      </c>
      <c r="C104" s="30"/>
      <c r="D104" s="5" t="s">
        <v>192</v>
      </c>
      <c r="E104" s="5" t="s">
        <v>43</v>
      </c>
      <c r="F104" s="6" t="s">
        <v>50</v>
      </c>
      <c r="G104" s="17" t="s">
        <v>44</v>
      </c>
      <c r="H104" s="25" t="s">
        <v>28</v>
      </c>
      <c r="I104" s="86" t="s">
        <v>121</v>
      </c>
      <c r="J104" s="148" t="s">
        <v>183</v>
      </c>
    </row>
    <row r="105" spans="1:10" x14ac:dyDescent="0.25">
      <c r="A105" s="25"/>
      <c r="B105" s="53"/>
      <c r="C105" s="31"/>
      <c r="D105" s="57"/>
      <c r="E105" s="15"/>
      <c r="F105" s="6"/>
      <c r="G105" s="17"/>
      <c r="H105" s="26"/>
      <c r="I105" s="12"/>
      <c r="J105" s="144"/>
    </row>
    <row r="106" spans="1:10" x14ac:dyDescent="0.25">
      <c r="A106" s="25"/>
      <c r="B106" s="58" t="s">
        <v>51</v>
      </c>
      <c r="C106" s="30"/>
      <c r="D106" s="5" t="s">
        <v>192</v>
      </c>
      <c r="E106" s="5" t="s">
        <v>43</v>
      </c>
      <c r="F106" s="59" t="s">
        <v>52</v>
      </c>
      <c r="G106" s="9" t="s">
        <v>53</v>
      </c>
      <c r="H106" s="25" t="s">
        <v>28</v>
      </c>
      <c r="I106" s="12" t="s">
        <v>54</v>
      </c>
      <c r="J106" s="144" t="s">
        <v>177</v>
      </c>
    </row>
    <row r="107" spans="1:10" x14ac:dyDescent="0.25">
      <c r="A107" s="25"/>
      <c r="B107" s="12" t="s">
        <v>83</v>
      </c>
      <c r="C107" s="5"/>
      <c r="D107" s="5" t="s">
        <v>192</v>
      </c>
      <c r="E107" s="5" t="s">
        <v>43</v>
      </c>
      <c r="F107" s="59" t="s">
        <v>52</v>
      </c>
      <c r="G107" s="9" t="s">
        <v>53</v>
      </c>
      <c r="H107" s="25" t="s">
        <v>28</v>
      </c>
      <c r="I107" s="12"/>
      <c r="J107" s="144" t="s">
        <v>178</v>
      </c>
    </row>
    <row r="108" spans="1:10" x14ac:dyDescent="0.25">
      <c r="A108" s="25"/>
      <c r="B108" s="12" t="s">
        <v>84</v>
      </c>
      <c r="C108" s="5"/>
      <c r="D108" s="5" t="s">
        <v>192</v>
      </c>
      <c r="E108" s="5" t="s">
        <v>43</v>
      </c>
      <c r="F108" s="59" t="s">
        <v>52</v>
      </c>
      <c r="G108" s="9" t="s">
        <v>53</v>
      </c>
      <c r="H108" s="25" t="s">
        <v>28</v>
      </c>
      <c r="I108" s="12"/>
      <c r="J108" s="144" t="s">
        <v>178</v>
      </c>
    </row>
    <row r="109" spans="1:10" x14ac:dyDescent="0.25">
      <c r="A109" s="25"/>
      <c r="B109" s="12" t="s">
        <v>85</v>
      </c>
      <c r="C109" s="5"/>
      <c r="D109" s="5" t="s">
        <v>192</v>
      </c>
      <c r="E109" s="5" t="s">
        <v>43</v>
      </c>
      <c r="F109" s="59" t="s">
        <v>52</v>
      </c>
      <c r="G109" s="9" t="s">
        <v>53</v>
      </c>
      <c r="H109" s="25" t="s">
        <v>28</v>
      </c>
      <c r="I109" s="12"/>
      <c r="J109" s="144" t="s">
        <v>178</v>
      </c>
    </row>
    <row r="110" spans="1:10" x14ac:dyDescent="0.25">
      <c r="A110" s="25"/>
      <c r="B110" s="12" t="s">
        <v>86</v>
      </c>
      <c r="C110" s="5"/>
      <c r="D110" s="5" t="s">
        <v>192</v>
      </c>
      <c r="E110" s="5" t="s">
        <v>43</v>
      </c>
      <c r="F110" s="59" t="s">
        <v>52</v>
      </c>
      <c r="G110" s="9" t="s">
        <v>53</v>
      </c>
      <c r="H110" s="25" t="s">
        <v>28</v>
      </c>
      <c r="I110" s="12"/>
      <c r="J110" s="144" t="s">
        <v>178</v>
      </c>
    </row>
    <row r="111" spans="1:10" x14ac:dyDescent="0.25">
      <c r="A111" s="25"/>
      <c r="B111" s="53"/>
      <c r="C111" s="31"/>
      <c r="D111" s="57"/>
      <c r="E111" s="15"/>
      <c r="F111" s="60"/>
      <c r="G111" s="17"/>
      <c r="H111" s="26"/>
      <c r="I111" s="12"/>
      <c r="J111" s="144"/>
    </row>
    <row r="112" spans="1:10" x14ac:dyDescent="0.25">
      <c r="A112" s="25"/>
      <c r="B112" s="61"/>
      <c r="C112" s="62"/>
      <c r="D112" s="62"/>
      <c r="E112" s="62"/>
      <c r="F112" s="63"/>
      <c r="G112" s="64"/>
      <c r="H112" s="65"/>
      <c r="I112" s="138"/>
      <c r="J112" s="144"/>
    </row>
    <row r="113" spans="1:10" ht="13.8" thickBot="1" x14ac:dyDescent="0.3">
      <c r="A113" s="46"/>
      <c r="B113" s="20" t="s">
        <v>55</v>
      </c>
      <c r="C113" s="20"/>
      <c r="D113" s="67"/>
      <c r="E113" s="68"/>
      <c r="F113" s="22"/>
      <c r="G113" s="68"/>
      <c r="H113" s="24" t="s">
        <v>56</v>
      </c>
      <c r="I113" s="139"/>
      <c r="J113" s="146"/>
    </row>
    <row r="114" spans="1:10" ht="13.8" thickTop="1" x14ac:dyDescent="0.25">
      <c r="A114" s="51"/>
      <c r="B114" s="11"/>
      <c r="C114" s="11"/>
      <c r="D114" s="70"/>
      <c r="E114" s="11"/>
      <c r="F114" s="6"/>
      <c r="G114" s="11"/>
      <c r="H114" s="71"/>
      <c r="I114" s="140"/>
      <c r="J114" s="144"/>
    </row>
    <row r="115" spans="1:10" x14ac:dyDescent="0.25">
      <c r="A115" s="25"/>
      <c r="B115" s="28" t="s">
        <v>57</v>
      </c>
      <c r="C115" s="28"/>
      <c r="D115" s="15" t="s">
        <v>58</v>
      </c>
      <c r="E115" s="11"/>
      <c r="F115" s="6"/>
      <c r="G115" s="11"/>
      <c r="H115" s="71"/>
      <c r="I115" s="141"/>
      <c r="J115" s="144"/>
    </row>
    <row r="116" spans="1:10" s="45" customFormat="1" x14ac:dyDescent="0.25">
      <c r="A116" s="25"/>
      <c r="B116" s="52" t="s">
        <v>189</v>
      </c>
      <c r="C116" s="52"/>
      <c r="D116" s="5"/>
      <c r="E116" s="15"/>
      <c r="F116" s="72"/>
      <c r="G116" s="5"/>
      <c r="H116" s="26"/>
      <c r="I116" s="12"/>
      <c r="J116" s="25"/>
    </row>
    <row r="117" spans="1:10" s="45" customFormat="1" x14ac:dyDescent="0.25">
      <c r="A117" s="25"/>
      <c r="B117" s="52"/>
      <c r="C117" s="52"/>
      <c r="D117" s="5"/>
      <c r="E117" s="15"/>
      <c r="F117" s="72"/>
      <c r="G117" s="5"/>
      <c r="H117" s="26"/>
      <c r="I117" s="12"/>
      <c r="J117" s="25"/>
    </row>
    <row r="118" spans="1:10" s="45" customFormat="1" x14ac:dyDescent="0.25">
      <c r="A118" s="25"/>
      <c r="B118" s="13" t="s">
        <v>88</v>
      </c>
      <c r="C118" s="37"/>
      <c r="D118" s="5"/>
      <c r="E118" s="5" t="s">
        <v>30</v>
      </c>
      <c r="F118" s="72" t="s">
        <v>59</v>
      </c>
      <c r="G118" s="5" t="s">
        <v>60</v>
      </c>
      <c r="H118" s="25" t="s">
        <v>28</v>
      </c>
      <c r="I118" s="12"/>
      <c r="J118" s="25" t="s">
        <v>174</v>
      </c>
    </row>
    <row r="119" spans="1:10" s="45" customFormat="1" x14ac:dyDescent="0.25">
      <c r="A119" s="25"/>
      <c r="B119" s="13" t="s">
        <v>89</v>
      </c>
      <c r="C119" s="37"/>
      <c r="D119" s="5"/>
      <c r="E119" s="5" t="s">
        <v>27</v>
      </c>
      <c r="F119" s="72" t="s">
        <v>59</v>
      </c>
      <c r="G119" s="5" t="s">
        <v>60</v>
      </c>
      <c r="H119" s="25" t="s">
        <v>28</v>
      </c>
      <c r="I119" s="12"/>
      <c r="J119" s="25" t="s">
        <v>174</v>
      </c>
    </row>
    <row r="120" spans="1:10" s="45" customFormat="1" x14ac:dyDescent="0.25">
      <c r="A120" s="25"/>
      <c r="B120" s="5"/>
      <c r="C120" s="5"/>
      <c r="D120" s="5"/>
      <c r="E120" s="5"/>
      <c r="F120" s="72"/>
      <c r="G120" s="5"/>
      <c r="H120" s="26"/>
      <c r="I120" s="141"/>
      <c r="J120" s="25"/>
    </row>
    <row r="121" spans="1:10" s="45" customFormat="1" x14ac:dyDescent="0.25">
      <c r="A121" s="25"/>
      <c r="B121" s="13" t="s">
        <v>90</v>
      </c>
      <c r="C121" s="37"/>
      <c r="D121" s="5"/>
      <c r="E121" s="5" t="s">
        <v>30</v>
      </c>
      <c r="F121" s="72" t="s">
        <v>59</v>
      </c>
      <c r="G121" s="5" t="s">
        <v>60</v>
      </c>
      <c r="H121" s="25" t="s">
        <v>28</v>
      </c>
      <c r="I121" s="12"/>
      <c r="J121" s="25" t="s">
        <v>175</v>
      </c>
    </row>
    <row r="122" spans="1:10" s="45" customFormat="1" x14ac:dyDescent="0.25">
      <c r="A122" s="25"/>
      <c r="B122" s="13" t="s">
        <v>91</v>
      </c>
      <c r="C122" s="37"/>
      <c r="D122" s="5"/>
      <c r="E122" s="5" t="s">
        <v>27</v>
      </c>
      <c r="F122" s="72" t="s">
        <v>59</v>
      </c>
      <c r="G122" s="5" t="s">
        <v>60</v>
      </c>
      <c r="H122" s="25" t="s">
        <v>28</v>
      </c>
      <c r="I122" s="12"/>
      <c r="J122" s="25" t="s">
        <v>175</v>
      </c>
    </row>
    <row r="123" spans="1:10" s="45" customFormat="1" x14ac:dyDescent="0.25">
      <c r="A123" s="25"/>
      <c r="B123" s="5"/>
      <c r="C123" s="5"/>
      <c r="D123" s="5"/>
      <c r="E123" s="5"/>
      <c r="F123" s="72"/>
      <c r="G123" s="5"/>
      <c r="H123" s="26"/>
      <c r="I123" s="141"/>
      <c r="J123" s="25"/>
    </row>
    <row r="124" spans="1:10" s="45" customFormat="1" x14ac:dyDescent="0.25">
      <c r="A124" s="25"/>
      <c r="B124" s="13" t="s">
        <v>92</v>
      </c>
      <c r="C124" s="37"/>
      <c r="D124" s="5"/>
      <c r="E124" s="5" t="s">
        <v>30</v>
      </c>
      <c r="F124" s="72" t="s">
        <v>59</v>
      </c>
      <c r="G124" s="5" t="s">
        <v>60</v>
      </c>
      <c r="H124" s="25" t="s">
        <v>28</v>
      </c>
      <c r="I124" s="12"/>
      <c r="J124" s="25" t="s">
        <v>176</v>
      </c>
    </row>
    <row r="125" spans="1:10" s="45" customFormat="1" x14ac:dyDescent="0.25">
      <c r="A125" s="25"/>
      <c r="B125" s="13" t="s">
        <v>92</v>
      </c>
      <c r="C125" s="37"/>
      <c r="D125" s="5"/>
      <c r="E125" s="5" t="s">
        <v>27</v>
      </c>
      <c r="F125" s="72" t="s">
        <v>59</v>
      </c>
      <c r="G125" s="5" t="s">
        <v>60</v>
      </c>
      <c r="H125" s="25" t="s">
        <v>28</v>
      </c>
      <c r="I125" s="12"/>
      <c r="J125" s="25" t="s">
        <v>176</v>
      </c>
    </row>
    <row r="126" spans="1:10" s="45" customFormat="1" x14ac:dyDescent="0.25">
      <c r="A126" s="25"/>
      <c r="B126" s="73"/>
      <c r="C126" s="73"/>
      <c r="D126" s="5"/>
      <c r="E126" s="5"/>
      <c r="F126" s="72"/>
      <c r="G126" s="5"/>
      <c r="H126" s="26"/>
      <c r="I126" s="4"/>
      <c r="J126" s="25"/>
    </row>
    <row r="127" spans="1:10" s="45" customFormat="1" x14ac:dyDescent="0.25">
      <c r="A127" s="25"/>
      <c r="B127" s="74" t="s">
        <v>146</v>
      </c>
      <c r="C127" s="74"/>
      <c r="D127" s="15"/>
      <c r="E127" s="15"/>
      <c r="F127" s="72" t="s">
        <v>59</v>
      </c>
      <c r="G127" s="5" t="s">
        <v>60</v>
      </c>
      <c r="H127" s="25" t="s">
        <v>28</v>
      </c>
      <c r="I127" s="12"/>
      <c r="J127" s="144" t="s">
        <v>171</v>
      </c>
    </row>
    <row r="128" spans="1:10" s="45" customFormat="1" x14ac:dyDescent="0.25">
      <c r="A128" s="25"/>
      <c r="B128" s="37"/>
      <c r="C128" s="13"/>
      <c r="D128" s="15"/>
      <c r="E128" s="15"/>
      <c r="F128" s="72"/>
      <c r="G128" s="5"/>
      <c r="H128" s="25"/>
      <c r="I128" s="12"/>
      <c r="J128" s="25"/>
    </row>
    <row r="129" spans="1:10" s="45" customFormat="1" x14ac:dyDescent="0.25">
      <c r="A129" s="25"/>
      <c r="B129" s="99" t="s">
        <v>122</v>
      </c>
      <c r="C129" s="13"/>
      <c r="D129" s="15"/>
      <c r="E129" s="103" t="s">
        <v>30</v>
      </c>
      <c r="F129" s="104"/>
      <c r="G129" s="105"/>
      <c r="H129" s="106" t="s">
        <v>136</v>
      </c>
      <c r="I129" s="136" t="s">
        <v>129</v>
      </c>
      <c r="J129" s="148" t="s">
        <v>183</v>
      </c>
    </row>
    <row r="130" spans="1:10" s="45" customFormat="1" x14ac:dyDescent="0.25">
      <c r="A130" s="25"/>
      <c r="B130" s="100" t="s">
        <v>122</v>
      </c>
      <c r="C130" s="13"/>
      <c r="D130" s="15"/>
      <c r="E130" s="103" t="s">
        <v>27</v>
      </c>
      <c r="F130" s="104"/>
      <c r="G130" s="105"/>
      <c r="H130" s="106" t="s">
        <v>136</v>
      </c>
      <c r="I130" s="136" t="s">
        <v>129</v>
      </c>
      <c r="J130" s="148" t="s">
        <v>183</v>
      </c>
    </row>
    <row r="131" spans="1:10" s="45" customFormat="1" x14ac:dyDescent="0.25">
      <c r="A131" s="25"/>
      <c r="B131" s="100" t="s">
        <v>123</v>
      </c>
      <c r="C131" s="13"/>
      <c r="D131" s="15"/>
      <c r="E131" s="103" t="s">
        <v>30</v>
      </c>
      <c r="F131" s="104"/>
      <c r="G131" s="105"/>
      <c r="H131" s="102" t="s">
        <v>111</v>
      </c>
      <c r="I131" s="136" t="s">
        <v>130</v>
      </c>
      <c r="J131" s="148" t="s">
        <v>183</v>
      </c>
    </row>
    <row r="132" spans="1:10" s="45" customFormat="1" x14ac:dyDescent="0.25">
      <c r="A132" s="25"/>
      <c r="B132" s="100" t="s">
        <v>123</v>
      </c>
      <c r="C132" s="13"/>
      <c r="D132" s="15"/>
      <c r="E132" s="103" t="s">
        <v>27</v>
      </c>
      <c r="F132" s="104"/>
      <c r="G132" s="105"/>
      <c r="H132" s="102" t="s">
        <v>111</v>
      </c>
      <c r="I132" s="136" t="s">
        <v>130</v>
      </c>
      <c r="J132" s="148" t="s">
        <v>183</v>
      </c>
    </row>
    <row r="133" spans="1:10" s="45" customFormat="1" x14ac:dyDescent="0.25">
      <c r="A133" s="25"/>
      <c r="B133" s="101" t="s">
        <v>106</v>
      </c>
      <c r="C133" s="13"/>
      <c r="D133" s="15"/>
      <c r="E133" s="89" t="s">
        <v>127</v>
      </c>
      <c r="F133" s="87"/>
      <c r="G133" s="105"/>
      <c r="H133" s="102" t="s">
        <v>28</v>
      </c>
      <c r="I133" s="136" t="s">
        <v>131</v>
      </c>
      <c r="J133" s="148" t="s">
        <v>183</v>
      </c>
    </row>
    <row r="134" spans="1:10" s="45" customFormat="1" x14ac:dyDescent="0.25">
      <c r="A134" s="25"/>
      <c r="B134" s="101" t="s">
        <v>107</v>
      </c>
      <c r="C134" s="13"/>
      <c r="D134" s="15"/>
      <c r="E134" s="89" t="s">
        <v>127</v>
      </c>
      <c r="F134" s="87"/>
      <c r="G134" s="105"/>
      <c r="H134" s="102" t="s">
        <v>28</v>
      </c>
      <c r="I134" s="136" t="s">
        <v>132</v>
      </c>
      <c r="J134" s="148" t="s">
        <v>183</v>
      </c>
    </row>
    <row r="135" spans="1:10" s="45" customFormat="1" x14ac:dyDescent="0.25">
      <c r="A135" s="25"/>
      <c r="B135" s="101" t="s">
        <v>124</v>
      </c>
      <c r="C135" s="13"/>
      <c r="D135" s="15"/>
      <c r="E135" s="86" t="s">
        <v>128</v>
      </c>
      <c r="F135" s="87"/>
      <c r="G135" s="86"/>
      <c r="H135" s="102" t="s">
        <v>28</v>
      </c>
      <c r="I135" s="136" t="s">
        <v>133</v>
      </c>
      <c r="J135" s="148" t="s">
        <v>183</v>
      </c>
    </row>
    <row r="136" spans="1:10" s="45" customFormat="1" x14ac:dyDescent="0.25">
      <c r="A136" s="25"/>
      <c r="B136" s="101" t="s">
        <v>125</v>
      </c>
      <c r="C136" s="13"/>
      <c r="D136" s="15"/>
      <c r="E136" s="86"/>
      <c r="F136" s="87" t="s">
        <v>59</v>
      </c>
      <c r="G136" s="105" t="s">
        <v>60</v>
      </c>
      <c r="H136" s="102" t="s">
        <v>28</v>
      </c>
      <c r="I136" s="136" t="s">
        <v>134</v>
      </c>
      <c r="J136" s="148" t="s">
        <v>183</v>
      </c>
    </row>
    <row r="137" spans="1:10" s="45" customFormat="1" x14ac:dyDescent="0.25">
      <c r="A137" s="25"/>
      <c r="B137" s="101" t="s">
        <v>126</v>
      </c>
      <c r="C137" s="13"/>
      <c r="D137" s="15"/>
      <c r="E137" s="86"/>
      <c r="F137" s="104" t="s">
        <v>59</v>
      </c>
      <c r="G137" s="105" t="s">
        <v>60</v>
      </c>
      <c r="H137" s="102" t="s">
        <v>28</v>
      </c>
      <c r="I137" s="136" t="s">
        <v>135</v>
      </c>
      <c r="J137" s="148" t="s">
        <v>183</v>
      </c>
    </row>
    <row r="138" spans="1:10" s="45" customFormat="1" x14ac:dyDescent="0.25">
      <c r="A138" s="25"/>
      <c r="B138" s="37"/>
      <c r="C138" s="13"/>
      <c r="D138" s="15"/>
      <c r="E138" s="15"/>
      <c r="F138" s="72"/>
      <c r="G138" s="5"/>
      <c r="H138" s="25"/>
      <c r="I138" s="12"/>
      <c r="J138" s="25"/>
    </row>
    <row r="139" spans="1:10" s="45" customFormat="1" x14ac:dyDescent="0.25">
      <c r="A139" s="25"/>
      <c r="B139" s="37"/>
      <c r="C139" s="37"/>
      <c r="D139" s="15"/>
      <c r="E139" s="15"/>
      <c r="F139" s="72"/>
      <c r="G139" s="5"/>
      <c r="H139" s="26"/>
      <c r="I139" s="12"/>
      <c r="J139" s="25"/>
    </row>
    <row r="140" spans="1:10" ht="13.8" thickBot="1" x14ac:dyDescent="0.3">
      <c r="A140" s="46"/>
      <c r="B140" s="20" t="s">
        <v>61</v>
      </c>
      <c r="C140" s="20"/>
      <c r="D140" s="67"/>
      <c r="E140" s="68"/>
      <c r="F140" s="22"/>
      <c r="G140" s="68"/>
      <c r="H140" s="69"/>
      <c r="I140" s="139"/>
      <c r="J140" s="146"/>
    </row>
    <row r="141" spans="1:10" ht="13.8" thickTop="1" x14ac:dyDescent="0.25">
      <c r="A141" s="51"/>
      <c r="B141" s="15"/>
      <c r="C141" s="15"/>
      <c r="D141" s="15"/>
      <c r="E141" s="15"/>
      <c r="F141" s="16"/>
      <c r="G141" s="15"/>
      <c r="H141" s="14"/>
      <c r="I141" s="141"/>
      <c r="J141" s="144"/>
    </row>
    <row r="142" spans="1:10" s="45" customFormat="1" x14ac:dyDescent="0.25">
      <c r="A142" s="25"/>
      <c r="B142" s="44" t="s">
        <v>147</v>
      </c>
      <c r="C142" s="30"/>
      <c r="D142" s="75" t="s">
        <v>193</v>
      </c>
      <c r="E142" s="15" t="s">
        <v>43</v>
      </c>
      <c r="F142" s="96" t="s">
        <v>50</v>
      </c>
      <c r="G142" s="15" t="s">
        <v>44</v>
      </c>
      <c r="H142" s="25" t="s">
        <v>28</v>
      </c>
      <c r="I142" s="12"/>
      <c r="J142" s="144" t="s">
        <v>171</v>
      </c>
    </row>
    <row r="143" spans="1:10" s="45" customFormat="1" x14ac:dyDescent="0.25">
      <c r="A143" s="25"/>
      <c r="B143" s="31"/>
      <c r="C143" s="31"/>
      <c r="D143" s="75"/>
      <c r="E143" s="15"/>
      <c r="F143" s="60"/>
      <c r="G143" s="15"/>
      <c r="H143" s="12"/>
      <c r="I143" s="12"/>
      <c r="J143" s="25"/>
    </row>
    <row r="144" spans="1:10" s="45" customFormat="1" x14ac:dyDescent="0.25">
      <c r="A144" s="25"/>
      <c r="B144" s="99" t="s">
        <v>137</v>
      </c>
      <c r="C144" s="31"/>
      <c r="D144" s="75" t="s">
        <v>193</v>
      </c>
      <c r="E144" s="89" t="s">
        <v>43</v>
      </c>
      <c r="F144" s="107" t="s">
        <v>50</v>
      </c>
      <c r="G144" s="89" t="s">
        <v>44</v>
      </c>
      <c r="H144" s="25" t="s">
        <v>28</v>
      </c>
      <c r="I144" s="136" t="s">
        <v>139</v>
      </c>
      <c r="J144" s="148"/>
    </row>
    <row r="145" spans="1:10" s="45" customFormat="1" x14ac:dyDescent="0.25">
      <c r="A145" s="25"/>
      <c r="B145" s="99" t="s">
        <v>138</v>
      </c>
      <c r="C145" s="31"/>
      <c r="D145" s="75" t="s">
        <v>193</v>
      </c>
      <c r="E145" s="89" t="s">
        <v>43</v>
      </c>
      <c r="F145" s="107" t="s">
        <v>50</v>
      </c>
      <c r="G145" s="89" t="s">
        <v>44</v>
      </c>
      <c r="H145" s="25" t="s">
        <v>28</v>
      </c>
      <c r="I145" s="136" t="s">
        <v>140</v>
      </c>
      <c r="J145" s="148"/>
    </row>
    <row r="146" spans="1:10" x14ac:dyDescent="0.25">
      <c r="A146" s="76"/>
      <c r="B146" s="15"/>
      <c r="C146" s="15"/>
      <c r="D146" s="15"/>
      <c r="E146" s="15"/>
      <c r="F146" s="16"/>
      <c r="G146" s="15"/>
      <c r="H146" s="26"/>
      <c r="I146" s="61"/>
      <c r="J146" s="144"/>
    </row>
    <row r="147" spans="1:10" ht="13.8" thickBot="1" x14ac:dyDescent="0.3">
      <c r="A147" s="46"/>
      <c r="B147" s="20" t="s">
        <v>62</v>
      </c>
      <c r="C147" s="20"/>
      <c r="D147" s="20" t="s">
        <v>63</v>
      </c>
      <c r="E147" s="21"/>
      <c r="F147" s="77"/>
      <c r="G147" s="21"/>
      <c r="H147" s="24"/>
      <c r="I147" s="68"/>
      <c r="J147" s="146"/>
    </row>
    <row r="148" spans="1:10" ht="13.8" thickTop="1" x14ac:dyDescent="0.25">
      <c r="A148" s="25"/>
      <c r="B148" s="78"/>
      <c r="C148" s="78"/>
      <c r="D148" s="15"/>
      <c r="E148" s="15"/>
      <c r="F148" s="16"/>
      <c r="G148" s="15"/>
      <c r="H148" s="26"/>
      <c r="I148" s="11"/>
      <c r="J148" s="144"/>
    </row>
    <row r="149" spans="1:10" x14ac:dyDescent="0.25">
      <c r="A149" s="25"/>
      <c r="B149" s="28" t="s">
        <v>64</v>
      </c>
      <c r="C149" s="28"/>
      <c r="D149" s="79"/>
      <c r="E149" s="15"/>
      <c r="F149" s="16"/>
      <c r="G149" s="15"/>
      <c r="H149" s="26"/>
      <c r="I149" s="11"/>
      <c r="J149" s="144"/>
    </row>
    <row r="150" spans="1:10" x14ac:dyDescent="0.25">
      <c r="A150" s="25"/>
      <c r="B150" s="91" t="s">
        <v>164</v>
      </c>
      <c r="C150" s="80"/>
      <c r="D150" s="79"/>
      <c r="E150" s="15"/>
      <c r="F150" s="16"/>
      <c r="G150" s="15"/>
      <c r="H150" s="26"/>
      <c r="I150" s="11"/>
      <c r="J150" s="144"/>
    </row>
    <row r="151" spans="1:10" s="45" customFormat="1" x14ac:dyDescent="0.25">
      <c r="A151" s="25" t="s">
        <v>65</v>
      </c>
      <c r="B151" s="80" t="s">
        <v>66</v>
      </c>
      <c r="C151" s="80"/>
      <c r="D151" s="79" t="s">
        <v>67</v>
      </c>
      <c r="E151" s="15" t="s">
        <v>68</v>
      </c>
      <c r="F151" s="16"/>
      <c r="G151" s="15"/>
      <c r="H151" s="25" t="s">
        <v>28</v>
      </c>
      <c r="I151" s="142" t="s">
        <v>87</v>
      </c>
      <c r="J151" s="25" t="s">
        <v>172</v>
      </c>
    </row>
    <row r="152" spans="1:10" s="45" customFormat="1" x14ac:dyDescent="0.25">
      <c r="A152" s="25" t="s">
        <v>69</v>
      </c>
      <c r="B152" s="80" t="s">
        <v>156</v>
      </c>
      <c r="C152" s="80"/>
      <c r="D152" s="79" t="s">
        <v>70</v>
      </c>
      <c r="E152" s="15" t="s">
        <v>68</v>
      </c>
      <c r="F152" s="16"/>
      <c r="G152" s="79"/>
      <c r="H152" s="25" t="s">
        <v>28</v>
      </c>
      <c r="I152" s="142" t="s">
        <v>87</v>
      </c>
      <c r="J152" s="25" t="s">
        <v>172</v>
      </c>
    </row>
    <row r="153" spans="1:10" s="45" customFormat="1" x14ac:dyDescent="0.25">
      <c r="A153" s="25" t="s">
        <v>71</v>
      </c>
      <c r="B153" s="80" t="s">
        <v>157</v>
      </c>
      <c r="C153" s="80"/>
      <c r="D153" s="79" t="s">
        <v>70</v>
      </c>
      <c r="E153" s="15" t="s">
        <v>68</v>
      </c>
      <c r="F153" s="16"/>
      <c r="G153" s="79"/>
      <c r="H153" s="25" t="s">
        <v>28</v>
      </c>
      <c r="I153" s="142" t="s">
        <v>87</v>
      </c>
      <c r="J153" s="25" t="s">
        <v>172</v>
      </c>
    </row>
    <row r="154" spans="1:10" s="45" customFormat="1" x14ac:dyDescent="0.25">
      <c r="A154" s="25" t="s">
        <v>74</v>
      </c>
      <c r="B154" s="80" t="s">
        <v>72</v>
      </c>
      <c r="C154" s="80"/>
      <c r="D154" s="79" t="s">
        <v>73</v>
      </c>
      <c r="E154" s="15" t="s">
        <v>68</v>
      </c>
      <c r="F154" s="15"/>
      <c r="G154" s="15"/>
      <c r="H154" s="25" t="s">
        <v>28</v>
      </c>
      <c r="I154" s="142" t="s">
        <v>87</v>
      </c>
      <c r="J154" s="25" t="s">
        <v>173</v>
      </c>
    </row>
    <row r="155" spans="1:10" s="45" customFormat="1" x14ac:dyDescent="0.25">
      <c r="A155" s="25" t="s">
        <v>77</v>
      </c>
      <c r="B155" s="80" t="s">
        <v>75</v>
      </c>
      <c r="C155" s="80"/>
      <c r="D155" s="79" t="s">
        <v>76</v>
      </c>
      <c r="E155" s="15" t="s">
        <v>68</v>
      </c>
      <c r="F155" s="15"/>
      <c r="G155" s="15"/>
      <c r="H155" s="25" t="s">
        <v>28</v>
      </c>
      <c r="I155" s="142" t="s">
        <v>87</v>
      </c>
      <c r="J155" s="25" t="s">
        <v>173</v>
      </c>
    </row>
    <row r="156" spans="1:10" x14ac:dyDescent="0.25">
      <c r="A156" s="76"/>
      <c r="B156" s="81"/>
      <c r="C156" s="81"/>
      <c r="D156" s="82"/>
      <c r="E156" s="83"/>
      <c r="F156" s="84"/>
      <c r="G156" s="83"/>
      <c r="H156" s="66"/>
      <c r="I156" s="62"/>
      <c r="J156" s="145"/>
    </row>
    <row r="157" spans="1:10" ht="13.8" thickBot="1" x14ac:dyDescent="0.3">
      <c r="A157" s="46"/>
      <c r="B157" s="20" t="s">
        <v>190</v>
      </c>
      <c r="C157" s="20"/>
      <c r="D157" s="20"/>
      <c r="E157" s="21"/>
      <c r="F157" s="77"/>
      <c r="G157" s="21"/>
      <c r="H157" s="24"/>
      <c r="I157" s="68"/>
      <c r="J157" s="146"/>
    </row>
    <row r="158" spans="1:10" ht="13.8" thickTop="1" x14ac:dyDescent="0.25">
      <c r="A158" s="25"/>
      <c r="B158" s="78"/>
      <c r="C158" s="78"/>
      <c r="D158" s="15"/>
      <c r="E158" s="15"/>
      <c r="F158" s="16"/>
      <c r="G158" s="15"/>
      <c r="H158" s="26"/>
      <c r="I158" s="11"/>
      <c r="J158" s="144"/>
    </row>
    <row r="159" spans="1:10" x14ac:dyDescent="0.25">
      <c r="A159" s="25"/>
      <c r="B159" s="5" t="s">
        <v>191</v>
      </c>
      <c r="C159" s="28"/>
      <c r="D159" s="79"/>
      <c r="E159" s="15"/>
      <c r="F159" s="16"/>
      <c r="G159" s="15"/>
      <c r="H159" s="26" t="s">
        <v>198</v>
      </c>
      <c r="I159" s="11"/>
      <c r="J159" s="144"/>
    </row>
  </sheetData>
  <mergeCells count="2">
    <mergeCell ref="C1:D1"/>
    <mergeCell ref="A1:B1"/>
  </mergeCells>
  <pageMargins left="0.23622047244094491" right="0.23622047244094491" top="0.74803149606299213" bottom="0.74803149606299213" header="0.31496062992125984" footer="0.31496062992125984"/>
  <pageSetup paperSize="8" scale="42" orientation="portrait" r:id="rId1"/>
  <headerFooter>
    <oddFooter>&amp;COSP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01"/>
  <sheetViews>
    <sheetView view="pageBreakPreview" zoomScale="85" zoomScaleNormal="40" zoomScaleSheetLayoutView="85" zoomScalePageLayoutView="50" workbookViewId="0">
      <selection sqref="A1:D1"/>
    </sheetView>
  </sheetViews>
  <sheetFormatPr defaultColWidth="9.109375" defaultRowHeight="13.2" x14ac:dyDescent="0.25"/>
  <cols>
    <col min="1" max="1" width="12.88671875" style="3" customWidth="1"/>
    <col min="2" max="2" width="44" style="3" bestFit="1" customWidth="1"/>
    <col min="3" max="3" width="16.6640625" style="3" customWidth="1"/>
    <col min="4" max="4" width="32.6640625" style="3" customWidth="1"/>
    <col min="5" max="5" width="13" style="3" customWidth="1"/>
    <col min="6" max="6" width="17.109375" style="3" bestFit="1" customWidth="1"/>
    <col min="7" max="7" width="10.109375" style="3" bestFit="1" customWidth="1"/>
    <col min="8" max="8" width="23.33203125" style="3" customWidth="1"/>
    <col min="9" max="9" width="27.109375" style="3" bestFit="1" customWidth="1"/>
    <col min="10" max="10" width="29.6640625" style="3" customWidth="1"/>
    <col min="11" max="16384" width="9.109375" style="3"/>
  </cols>
  <sheetData>
    <row r="1" spans="1:10" ht="24.6" x14ac:dyDescent="0.25">
      <c r="A1" s="171" t="str">
        <f>CONCATENATE(OSP!A1," Wiring Certificate")</f>
        <v>AAAAA Wiring Certificate</v>
      </c>
      <c r="B1" s="175"/>
      <c r="C1" s="175"/>
      <c r="D1" s="175"/>
      <c r="E1" s="130" t="str">
        <f>OSP!E1</f>
        <v>v0.2</v>
      </c>
      <c r="F1" s="149" t="str">
        <f>OSP!F1</f>
        <v>dd-mmm-yy</v>
      </c>
      <c r="G1" s="1"/>
      <c r="H1" s="2"/>
      <c r="I1" s="132"/>
      <c r="J1" s="133"/>
    </row>
    <row r="2" spans="1:10" x14ac:dyDescent="0.25">
      <c r="A2" s="14"/>
      <c r="B2" s="83"/>
      <c r="C2" s="15"/>
      <c r="D2" s="15"/>
      <c r="E2" s="16"/>
      <c r="F2" s="15"/>
      <c r="G2" s="15"/>
      <c r="H2" s="11"/>
      <c r="I2" s="15"/>
      <c r="J2" s="144"/>
    </row>
    <row r="3" spans="1:10" ht="13.8" thickBot="1" x14ac:dyDescent="0.3">
      <c r="A3" s="18" t="s">
        <v>158</v>
      </c>
      <c r="B3" s="19" t="s">
        <v>5</v>
      </c>
      <c r="C3" s="20"/>
      <c r="D3" s="21"/>
      <c r="E3" s="21"/>
      <c r="F3" s="22"/>
      <c r="G3" s="21"/>
      <c r="H3" s="150" t="s">
        <v>199</v>
      </c>
      <c r="I3" s="151" t="s">
        <v>200</v>
      </c>
      <c r="J3" s="152" t="s">
        <v>201</v>
      </c>
    </row>
    <row r="4" spans="1:10" ht="13.8" thickTop="1" x14ac:dyDescent="0.25">
      <c r="A4" s="25"/>
      <c r="B4" s="15"/>
      <c r="C4" s="15"/>
      <c r="D4" s="15"/>
      <c r="E4" s="15"/>
      <c r="F4" s="6"/>
      <c r="G4" s="15"/>
      <c r="H4" s="25"/>
      <c r="I4" s="12"/>
      <c r="J4" s="144"/>
    </row>
    <row r="5" spans="1:10" x14ac:dyDescent="0.25">
      <c r="A5" s="25"/>
      <c r="B5" s="27" t="str">
        <f>IF(OSP!B11="","",OSP!B11)</f>
        <v>Double Point Status Indications</v>
      </c>
      <c r="C5" s="28" t="str">
        <f>IF(OSP!C11="","",OSP!C11)</f>
        <v/>
      </c>
      <c r="D5" s="15" t="str">
        <f>IF(OSP!D11="","",OSP!D11)</f>
        <v>(each individual input identified separately for clarity)</v>
      </c>
      <c r="E5" s="15" t="str">
        <f>IF(OSP!E11="","",OSP!E11)</f>
        <v/>
      </c>
      <c r="F5" s="6" t="str">
        <f>IF(OSP!F11="","",OSP!F11)</f>
        <v/>
      </c>
      <c r="G5" s="15" t="str">
        <f>IF(OSP!G11="","",OSP!G11)</f>
        <v/>
      </c>
      <c r="H5" s="25"/>
      <c r="I5" s="12"/>
      <c r="J5" s="144"/>
    </row>
    <row r="6" spans="1:10" x14ac:dyDescent="0.25">
      <c r="A6" s="25"/>
      <c r="B6" s="15" t="str">
        <f>IF(OSP!B12="","",OSP!B12)</f>
        <v/>
      </c>
      <c r="C6" s="15" t="str">
        <f>IF(OSP!C12="","",OSP!C12)</f>
        <v/>
      </c>
      <c r="D6" s="15" t="str">
        <f>IF(OSP!D12="","",OSP!D12)</f>
        <v/>
      </c>
      <c r="E6" s="29" t="str">
        <f>IF(OSP!E12="","",OSP!E12)</f>
        <v/>
      </c>
      <c r="F6" s="6" t="str">
        <f>IF(OSP!F12="","",OSP!F12)</f>
        <v/>
      </c>
      <c r="G6" s="15" t="str">
        <f>IF(OSP!G12="","",OSP!G12)</f>
        <v/>
      </c>
      <c r="H6" s="25"/>
      <c r="I6" s="12"/>
      <c r="J6" s="144"/>
    </row>
    <row r="7" spans="1:10" x14ac:dyDescent="0.25">
      <c r="A7" s="25"/>
      <c r="B7" s="30" t="str">
        <f>IF(OSP!B13="","",OSP!B13)</f>
        <v>MVDTE AAAAA  21kV DE</v>
      </c>
      <c r="C7" s="31" t="str">
        <f>IF(OSP!C13="","",OSP!C13)</f>
        <v/>
      </c>
      <c r="D7" s="15" t="str">
        <f>IF(OSP!D13="","",OSP!D13)</f>
        <v/>
      </c>
      <c r="E7" s="15" t="str">
        <f>IF(OSP!E13="","",OSP!E13)</f>
        <v>open</v>
      </c>
      <c r="F7" s="6" t="str">
        <f>IF(OSP!F13="","",OSP!F13)</f>
        <v/>
      </c>
      <c r="G7" s="15" t="str">
        <f>IF(OSP!G13="","",OSP!G13)</f>
        <v/>
      </c>
      <c r="H7" s="153"/>
      <c r="I7" s="154"/>
      <c r="J7" s="153"/>
    </row>
    <row r="8" spans="1:10" x14ac:dyDescent="0.25">
      <c r="A8" s="25"/>
      <c r="B8" s="30" t="str">
        <f>IF(OSP!B14="","",OSP!B14)</f>
        <v>MVDTE AAAAA  21kV DE</v>
      </c>
      <c r="C8" s="31" t="str">
        <f>IF(OSP!C14="","",OSP!C14)</f>
        <v/>
      </c>
      <c r="D8" s="15" t="str">
        <f>IF(OSP!D14="","",OSP!D14)</f>
        <v/>
      </c>
      <c r="E8" s="15" t="str">
        <f>IF(OSP!E14="","",OSP!E14)</f>
        <v>closed</v>
      </c>
      <c r="F8" s="6" t="str">
        <f>IF(OSP!F14="","",OSP!F14)</f>
        <v/>
      </c>
      <c r="G8" s="15" t="str">
        <f>IF(OSP!G14="","",OSP!G14)</f>
        <v/>
      </c>
      <c r="H8" s="153"/>
      <c r="I8" s="154"/>
      <c r="J8" s="153"/>
    </row>
    <row r="9" spans="1:10" x14ac:dyDescent="0.25">
      <c r="A9" s="25"/>
      <c r="B9" s="15" t="str">
        <f>IF(OSP!B15="","",OSP!B15)</f>
        <v/>
      </c>
      <c r="C9" s="15" t="str">
        <f>IF(OSP!C15="","",OSP!C15)</f>
        <v/>
      </c>
      <c r="D9" s="15" t="str">
        <f>IF(OSP!D15="","",OSP!D15)</f>
        <v/>
      </c>
      <c r="E9" s="15" t="str">
        <f>IF(OSP!E15="","",OSP!E15)</f>
        <v/>
      </c>
      <c r="F9" s="6" t="str">
        <f>IF(OSP!F15="","",OSP!F15)</f>
        <v/>
      </c>
      <c r="G9" s="15" t="str">
        <f>IF(OSP!G15="","",OSP!G15)</f>
        <v/>
      </c>
      <c r="H9" s="25"/>
      <c r="I9" s="11"/>
      <c r="J9" s="25"/>
    </row>
    <row r="10" spans="1:10" x14ac:dyDescent="0.25">
      <c r="A10" s="25"/>
      <c r="B10" s="30" t="str">
        <f>IF(OSP!B16="","",OSP!B16)</f>
        <v>MVCBG AAAAA  21kV CB</v>
      </c>
      <c r="C10" s="31" t="str">
        <f>IF(OSP!C16="","",OSP!C16)</f>
        <v/>
      </c>
      <c r="D10" s="15" t="str">
        <f>IF(OSP!D16="","",OSP!D16)</f>
        <v/>
      </c>
      <c r="E10" s="15" t="str">
        <f>IF(OSP!E16="","",OSP!E16)</f>
        <v>open</v>
      </c>
      <c r="F10" s="6" t="str">
        <f>IF(OSP!F16="","",OSP!F16)</f>
        <v/>
      </c>
      <c r="G10" s="15" t="str">
        <f>IF(OSP!G16="","",OSP!G16)</f>
        <v/>
      </c>
      <c r="H10" s="153"/>
      <c r="I10" s="154"/>
      <c r="J10" s="153"/>
    </row>
    <row r="11" spans="1:10" x14ac:dyDescent="0.25">
      <c r="A11" s="25"/>
      <c r="B11" s="30" t="str">
        <f>IF(OSP!B17="","",OSP!B17)</f>
        <v>MVCBG AAAAA  21kV CB</v>
      </c>
      <c r="C11" s="31" t="str">
        <f>IF(OSP!C17="","",OSP!C17)</f>
        <v/>
      </c>
      <c r="D11" s="15" t="str">
        <f>IF(OSP!D17="","",OSP!D17)</f>
        <v/>
      </c>
      <c r="E11" s="15" t="str">
        <f>IF(OSP!E17="","",OSP!E17)</f>
        <v>closed</v>
      </c>
      <c r="F11" s="6" t="str">
        <f>IF(OSP!F17="","",OSP!F17)</f>
        <v/>
      </c>
      <c r="G11" s="15" t="str">
        <f>IF(OSP!G17="","",OSP!G17)</f>
        <v/>
      </c>
      <c r="H11" s="153"/>
      <c r="I11" s="154"/>
      <c r="J11" s="153"/>
    </row>
    <row r="12" spans="1:10" x14ac:dyDescent="0.25">
      <c r="A12" s="25"/>
      <c r="B12" s="31" t="str">
        <f>IF(OSP!B18="","",OSP!B18)</f>
        <v/>
      </c>
      <c r="C12" s="31" t="str">
        <f>IF(OSP!C18="","",OSP!C18)</f>
        <v/>
      </c>
      <c r="D12" s="15" t="str">
        <f>IF(OSP!D18="","",OSP!D18)</f>
        <v/>
      </c>
      <c r="E12" s="15" t="str">
        <f>IF(OSP!E18="","",OSP!E18)</f>
        <v/>
      </c>
      <c r="F12" s="6" t="str">
        <f>IF(OSP!F18="","",OSP!F18)</f>
        <v/>
      </c>
      <c r="G12" s="15" t="str">
        <f>IF(OSP!G18="","",OSP!G18)</f>
        <v/>
      </c>
      <c r="H12" s="25"/>
      <c r="I12" s="11"/>
      <c r="J12" s="25"/>
    </row>
    <row r="13" spans="1:10" x14ac:dyDescent="0.25">
      <c r="A13" s="25"/>
      <c r="B13" s="30" t="str">
        <f>IF(OSP!B19="","",OSP!B19)</f>
        <v>MVDTG AAAAA  21kV DT</v>
      </c>
      <c r="C13" s="31" t="str">
        <f>IF(OSP!C19="","",OSP!C19)</f>
        <v/>
      </c>
      <c r="D13" s="15" t="str">
        <f>IF(OSP!D19="","",OSP!D19)</f>
        <v/>
      </c>
      <c r="E13" s="15" t="str">
        <f>IF(OSP!E19="","",OSP!E19)</f>
        <v>open</v>
      </c>
      <c r="F13" s="6" t="str">
        <f>IF(OSP!F19="","",OSP!F19)</f>
        <v/>
      </c>
      <c r="G13" s="15" t="str">
        <f>IF(OSP!G19="","",OSP!G19)</f>
        <v/>
      </c>
      <c r="H13" s="153"/>
      <c r="I13" s="154"/>
      <c r="J13" s="153"/>
    </row>
    <row r="14" spans="1:10" x14ac:dyDescent="0.25">
      <c r="A14" s="25"/>
      <c r="B14" s="30" t="str">
        <f>IF(OSP!B20="","",OSP!B20)</f>
        <v>MVDTG AAAAA  21kV DT</v>
      </c>
      <c r="C14" s="31" t="str">
        <f>IF(OSP!C20="","",OSP!C20)</f>
        <v/>
      </c>
      <c r="D14" s="15" t="str">
        <f>IF(OSP!D20="","",OSP!D20)</f>
        <v/>
      </c>
      <c r="E14" s="15" t="str">
        <f>IF(OSP!E20="","",OSP!E20)</f>
        <v>closed</v>
      </c>
      <c r="F14" s="6" t="str">
        <f>IF(OSP!F20="","",OSP!F20)</f>
        <v/>
      </c>
      <c r="G14" s="15" t="str">
        <f>IF(OSP!G20="","",OSP!G20)</f>
        <v/>
      </c>
      <c r="H14" s="153"/>
      <c r="I14" s="154"/>
      <c r="J14" s="153"/>
    </row>
    <row r="15" spans="1:10" x14ac:dyDescent="0.25">
      <c r="A15" s="25"/>
      <c r="B15" s="31" t="str">
        <f>IF(OSP!B21="","",OSP!B21)</f>
        <v/>
      </c>
      <c r="C15" s="31" t="str">
        <f>IF(OSP!C21="","",OSP!C21)</f>
        <v/>
      </c>
      <c r="D15" s="15" t="str">
        <f>IF(OSP!D21="","",OSP!D21)</f>
        <v/>
      </c>
      <c r="E15" s="15" t="str">
        <f>IF(OSP!E21="","",OSP!E21)</f>
        <v/>
      </c>
      <c r="F15" s="6" t="str">
        <f>IF(OSP!F21="","",OSP!F21)</f>
        <v/>
      </c>
      <c r="G15" s="15" t="str">
        <f>IF(OSP!G21="","",OSP!G21)</f>
        <v/>
      </c>
      <c r="H15" s="25"/>
      <c r="I15" s="12"/>
      <c r="J15" s="144"/>
    </row>
    <row r="16" spans="1:10" x14ac:dyDescent="0.25">
      <c r="A16" s="25"/>
      <c r="B16" s="30" t="str">
        <f>IF(OSP!B22="","",OSP!B22)</f>
        <v>MVCBB  6.6kV CB</v>
      </c>
      <c r="C16" s="31" t="str">
        <f>IF(OSP!C22="","",OSP!C22)</f>
        <v/>
      </c>
      <c r="D16" s="15" t="str">
        <f>IF(OSP!D22="","",OSP!D22)</f>
        <v/>
      </c>
      <c r="E16" s="15" t="str">
        <f>IF(OSP!E22="","",OSP!E22)</f>
        <v>open</v>
      </c>
      <c r="F16" s="6" t="str">
        <f>IF(OSP!F22="","",OSP!F22)</f>
        <v/>
      </c>
      <c r="G16" s="15" t="str">
        <f>IF(OSP!G22="","",OSP!G22)</f>
        <v/>
      </c>
      <c r="H16" s="153"/>
      <c r="I16" s="154"/>
      <c r="J16" s="153"/>
    </row>
    <row r="17" spans="1:10" x14ac:dyDescent="0.25">
      <c r="A17" s="25"/>
      <c r="B17" s="30" t="str">
        <f>IF(OSP!B23="","",OSP!B23)</f>
        <v>MVCBB  6.6kV CB</v>
      </c>
      <c r="C17" s="31" t="str">
        <f>IF(OSP!C23="","",OSP!C23)</f>
        <v/>
      </c>
      <c r="D17" s="15" t="str">
        <f>IF(OSP!D23="","",OSP!D23)</f>
        <v/>
      </c>
      <c r="E17" s="15" t="str">
        <f>IF(OSP!E23="","",OSP!E23)</f>
        <v>closed</v>
      </c>
      <c r="F17" s="6" t="str">
        <f>IF(OSP!F23="","",OSP!F23)</f>
        <v/>
      </c>
      <c r="G17" s="15" t="str">
        <f>IF(OSP!G23="","",OSP!G23)</f>
        <v/>
      </c>
      <c r="H17" s="153"/>
      <c r="I17" s="154"/>
      <c r="J17" s="153"/>
    </row>
    <row r="18" spans="1:10" x14ac:dyDescent="0.25">
      <c r="A18" s="25"/>
      <c r="B18" s="30" t="str">
        <f>IF(OSP!B24="","",OSP!B24)</f>
        <v>MVCBB 6.6kV DT</v>
      </c>
      <c r="C18" s="31" t="str">
        <f>IF(OSP!C24="","",OSP!C24)</f>
        <v/>
      </c>
      <c r="D18" s="15" t="str">
        <f>IF(OSP!D24="","",OSP!D24)</f>
        <v/>
      </c>
      <c r="E18" s="15" t="str">
        <f>IF(OSP!E24="","",OSP!E24)</f>
        <v>open</v>
      </c>
      <c r="F18" s="6" t="str">
        <f>IF(OSP!F24="","",OSP!F24)</f>
        <v/>
      </c>
      <c r="G18" s="15" t="str">
        <f>IF(OSP!G24="","",OSP!G24)</f>
        <v/>
      </c>
      <c r="H18" s="153"/>
      <c r="I18" s="154"/>
      <c r="J18" s="153"/>
    </row>
    <row r="19" spans="1:10" x14ac:dyDescent="0.25">
      <c r="A19" s="25"/>
      <c r="B19" s="30" t="str">
        <f>IF(OSP!B25="","",OSP!B25)</f>
        <v>MVCBB 6.6kV DT</v>
      </c>
      <c r="C19" s="31" t="str">
        <f>IF(OSP!C25="","",OSP!C25)</f>
        <v/>
      </c>
      <c r="D19" s="15" t="str">
        <f>IF(OSP!D25="","",OSP!D25)</f>
        <v/>
      </c>
      <c r="E19" s="15" t="str">
        <f>IF(OSP!E25="","",OSP!E25)</f>
        <v>closed</v>
      </c>
      <c r="F19" s="6" t="str">
        <f>IF(OSP!F25="","",OSP!F25)</f>
        <v/>
      </c>
      <c r="G19" s="15" t="str">
        <f>IF(OSP!G25="","",OSP!G25)</f>
        <v/>
      </c>
      <c r="H19" s="153"/>
      <c r="I19" s="154"/>
      <c r="J19" s="153"/>
    </row>
    <row r="20" spans="1:10" x14ac:dyDescent="0.25">
      <c r="A20" s="25"/>
      <c r="B20" s="31" t="str">
        <f>IF(OSP!B26="","",OSP!B26)</f>
        <v/>
      </c>
      <c r="C20" s="31" t="str">
        <f>IF(OSP!C26="","",OSP!C26)</f>
        <v/>
      </c>
      <c r="D20" s="15" t="str">
        <f>IF(OSP!D26="","",OSP!D26)</f>
        <v/>
      </c>
      <c r="E20" s="15" t="str">
        <f>IF(OSP!E26="","",OSP!E26)</f>
        <v/>
      </c>
      <c r="F20" s="6" t="str">
        <f>IF(OSP!F26="","",OSP!F26)</f>
        <v/>
      </c>
      <c r="G20" s="15" t="str">
        <f>IF(OSP!G26="","",OSP!G26)</f>
        <v/>
      </c>
      <c r="H20" s="25"/>
      <c r="I20" s="11"/>
      <c r="J20" s="25"/>
    </row>
    <row r="21" spans="1:10" x14ac:dyDescent="0.25">
      <c r="A21" s="25"/>
      <c r="B21" s="30" t="str">
        <f>IF(OSP!B27="","",OSP!B27)</f>
        <v>MVCBU  6.6kV CB</v>
      </c>
      <c r="C21" s="31" t="str">
        <f>IF(OSP!C27="","",OSP!C27)</f>
        <v/>
      </c>
      <c r="D21" s="15" t="str">
        <f>IF(OSP!D27="","",OSP!D27)</f>
        <v/>
      </c>
      <c r="E21" s="15" t="str">
        <f>IF(OSP!E27="","",OSP!E27)</f>
        <v>open</v>
      </c>
      <c r="F21" s="6" t="str">
        <f>IF(OSP!F27="","",OSP!F27)</f>
        <v/>
      </c>
      <c r="G21" s="15" t="str">
        <f>IF(OSP!G27="","",OSP!G27)</f>
        <v/>
      </c>
      <c r="H21" s="153"/>
      <c r="I21" s="154"/>
      <c r="J21" s="153"/>
    </row>
    <row r="22" spans="1:10" x14ac:dyDescent="0.25">
      <c r="A22" s="25"/>
      <c r="B22" s="30" t="str">
        <f>IF(OSP!B28="","",OSP!B28)</f>
        <v>MVCBU  6.6kV CB</v>
      </c>
      <c r="C22" s="31" t="str">
        <f>IF(OSP!C28="","",OSP!C28)</f>
        <v/>
      </c>
      <c r="D22" s="15" t="str">
        <f>IF(OSP!D28="","",OSP!D28)</f>
        <v/>
      </c>
      <c r="E22" s="15" t="str">
        <f>IF(OSP!E28="","",OSP!E28)</f>
        <v>closed</v>
      </c>
      <c r="F22" s="6" t="str">
        <f>IF(OSP!F28="","",OSP!F28)</f>
        <v/>
      </c>
      <c r="G22" s="15" t="str">
        <f>IF(OSP!G28="","",OSP!G28)</f>
        <v/>
      </c>
      <c r="H22" s="153"/>
      <c r="I22" s="154"/>
      <c r="J22" s="153"/>
    </row>
    <row r="23" spans="1:10" x14ac:dyDescent="0.25">
      <c r="A23" s="25"/>
      <c r="B23" s="30" t="str">
        <f>IF(OSP!B29="","",OSP!B29)</f>
        <v>MVCBU  6.6kV DT</v>
      </c>
      <c r="C23" s="31" t="str">
        <f>IF(OSP!C29="","",OSP!C29)</f>
        <v/>
      </c>
      <c r="D23" s="15" t="str">
        <f>IF(OSP!D29="","",OSP!D29)</f>
        <v/>
      </c>
      <c r="E23" s="15" t="str">
        <f>IF(OSP!E29="","",OSP!E29)</f>
        <v>open</v>
      </c>
      <c r="F23" s="6" t="str">
        <f>IF(OSP!F29="","",OSP!F29)</f>
        <v/>
      </c>
      <c r="G23" s="15" t="str">
        <f>IF(OSP!G29="","",OSP!G29)</f>
        <v/>
      </c>
      <c r="H23" s="153"/>
      <c r="I23" s="154"/>
      <c r="J23" s="153"/>
    </row>
    <row r="24" spans="1:10" x14ac:dyDescent="0.25">
      <c r="A24" s="25"/>
      <c r="B24" s="30" t="str">
        <f>IF(OSP!B30="","",OSP!B30)</f>
        <v>MVCBU  6.6kV DT</v>
      </c>
      <c r="C24" s="31" t="str">
        <f>IF(OSP!C30="","",OSP!C30)</f>
        <v/>
      </c>
      <c r="D24" s="15" t="str">
        <f>IF(OSP!D30="","",OSP!D30)</f>
        <v/>
      </c>
      <c r="E24" s="15" t="str">
        <f>IF(OSP!E30="","",OSP!E30)</f>
        <v>closed</v>
      </c>
      <c r="F24" s="6" t="str">
        <f>IF(OSP!F30="","",OSP!F30)</f>
        <v/>
      </c>
      <c r="G24" s="15" t="str">
        <f>IF(OSP!G30="","",OSP!G30)</f>
        <v/>
      </c>
      <c r="H24" s="153"/>
      <c r="I24" s="154"/>
      <c r="J24" s="153"/>
    </row>
    <row r="25" spans="1:10" x14ac:dyDescent="0.25">
      <c r="A25" s="25"/>
      <c r="B25" s="31" t="str">
        <f>IF(OSP!B31="","",OSP!B31)</f>
        <v/>
      </c>
      <c r="C25" s="31" t="str">
        <f>IF(OSP!C31="","",OSP!C31)</f>
        <v/>
      </c>
      <c r="D25" s="15" t="str">
        <f>IF(OSP!D31="","",OSP!D31)</f>
        <v/>
      </c>
      <c r="E25" s="15" t="str">
        <f>IF(OSP!E31="","",OSP!E31)</f>
        <v/>
      </c>
      <c r="F25" s="6" t="str">
        <f>IF(OSP!F31="","",OSP!F31)</f>
        <v/>
      </c>
      <c r="G25" s="15" t="str">
        <f>IF(OSP!G31="","",OSP!G31)</f>
        <v/>
      </c>
      <c r="H25" s="25"/>
      <c r="I25" s="11"/>
      <c r="J25" s="25"/>
    </row>
    <row r="26" spans="1:10" x14ac:dyDescent="0.25">
      <c r="A26" s="25"/>
      <c r="B26" s="30" t="str">
        <f>IF(OSP!B32="","",OSP!B32)</f>
        <v>MVCBF  6.6kV CB</v>
      </c>
      <c r="C26" s="31" t="str">
        <f>IF(OSP!C32="","",OSP!C32)</f>
        <v/>
      </c>
      <c r="D26" s="15" t="str">
        <f>IF(OSP!D32="","",OSP!D32)</f>
        <v/>
      </c>
      <c r="E26" s="15" t="str">
        <f>IF(OSP!E32="","",OSP!E32)</f>
        <v>open</v>
      </c>
      <c r="F26" s="6" t="str">
        <f>IF(OSP!F32="","",OSP!F32)</f>
        <v/>
      </c>
      <c r="G26" s="15" t="str">
        <f>IF(OSP!G32="","",OSP!G32)</f>
        <v/>
      </c>
      <c r="H26" s="153"/>
      <c r="I26" s="154"/>
      <c r="J26" s="153"/>
    </row>
    <row r="27" spans="1:10" x14ac:dyDescent="0.25">
      <c r="A27" s="25"/>
      <c r="B27" s="30" t="str">
        <f>IF(OSP!B33="","",OSP!B33)</f>
        <v>MVCBF  6.6kV CB</v>
      </c>
      <c r="C27" s="31" t="str">
        <f>IF(OSP!C33="","",OSP!C33)</f>
        <v/>
      </c>
      <c r="D27" s="15" t="str">
        <f>IF(OSP!D33="","",OSP!D33)</f>
        <v/>
      </c>
      <c r="E27" s="15" t="str">
        <f>IF(OSP!E33="","",OSP!E33)</f>
        <v>closed</v>
      </c>
      <c r="F27" s="6" t="str">
        <f>IF(OSP!F33="","",OSP!F33)</f>
        <v/>
      </c>
      <c r="G27" s="15" t="str">
        <f>IF(OSP!G33="","",OSP!G33)</f>
        <v/>
      </c>
      <c r="H27" s="153"/>
      <c r="I27" s="154"/>
      <c r="J27" s="153"/>
    </row>
    <row r="28" spans="1:10" x14ac:dyDescent="0.25">
      <c r="A28" s="25"/>
      <c r="B28" s="30" t="str">
        <f>IF(OSP!B34="","",OSP!B34)</f>
        <v>MVCBF  6.6kV DT</v>
      </c>
      <c r="C28" s="31" t="str">
        <f>IF(OSP!C34="","",OSP!C34)</f>
        <v/>
      </c>
      <c r="D28" s="15" t="str">
        <f>IF(OSP!D34="","",OSP!D34)</f>
        <v/>
      </c>
      <c r="E28" s="15" t="str">
        <f>IF(OSP!E34="","",OSP!E34)</f>
        <v>open</v>
      </c>
      <c r="F28" s="6" t="str">
        <f>IF(OSP!F34="","",OSP!F34)</f>
        <v/>
      </c>
      <c r="G28" s="15" t="str">
        <f>IF(OSP!G34="","",OSP!G34)</f>
        <v/>
      </c>
      <c r="H28" s="153"/>
      <c r="I28" s="154"/>
      <c r="J28" s="153"/>
    </row>
    <row r="29" spans="1:10" x14ac:dyDescent="0.25">
      <c r="A29" s="25"/>
      <c r="B29" s="30" t="str">
        <f>IF(OSP!B35="","",OSP!B35)</f>
        <v>MVCBF  6.6kV DT</v>
      </c>
      <c r="C29" s="31" t="str">
        <f>IF(OSP!C35="","",OSP!C35)</f>
        <v/>
      </c>
      <c r="D29" s="15" t="str">
        <f>IF(OSP!D35="","",OSP!D35)</f>
        <v/>
      </c>
      <c r="E29" s="15" t="str">
        <f>IF(OSP!E35="","",OSP!E35)</f>
        <v>closed</v>
      </c>
      <c r="F29" s="6" t="str">
        <f>IF(OSP!F35="","",OSP!F35)</f>
        <v/>
      </c>
      <c r="G29" s="15" t="str">
        <f>IF(OSP!G35="","",OSP!G35)</f>
        <v/>
      </c>
      <c r="H29" s="153"/>
      <c r="I29" s="154"/>
      <c r="J29" s="153"/>
    </row>
    <row r="30" spans="1:10" x14ac:dyDescent="0.25">
      <c r="A30" s="25"/>
      <c r="B30" s="30" t="str">
        <f>IF(OSP!B36="","",OSP!B36)</f>
        <v/>
      </c>
      <c r="C30" s="31" t="str">
        <f>IF(OSP!C36="","",OSP!C36)</f>
        <v/>
      </c>
      <c r="D30" s="15" t="str">
        <f>IF(OSP!D36="","",OSP!D36)</f>
        <v/>
      </c>
      <c r="E30" s="15" t="str">
        <f>IF(OSP!E36="","",OSP!E36)</f>
        <v/>
      </c>
      <c r="F30" s="6" t="str">
        <f>IF(OSP!F36="","",OSP!F36)</f>
        <v/>
      </c>
      <c r="G30" s="15" t="str">
        <f>IF(OSP!G36="","",OSP!G36)</f>
        <v/>
      </c>
      <c r="H30" s="25"/>
      <c r="I30" s="11"/>
      <c r="J30" s="25"/>
    </row>
    <row r="31" spans="1:10" x14ac:dyDescent="0.25">
      <c r="A31" s="25"/>
      <c r="B31" s="30" t="str">
        <f>IF(OSP!B37="","",OSP!B37)</f>
        <v>MVDTE2  6.6kV DE</v>
      </c>
      <c r="C31" s="31" t="str">
        <f>IF(OSP!C37="","",OSP!C37)</f>
        <v/>
      </c>
      <c r="D31" s="15" t="str">
        <f>IF(OSP!D37="","",OSP!D37)</f>
        <v/>
      </c>
      <c r="E31" s="15" t="str">
        <f>IF(OSP!E37="","",OSP!E37)</f>
        <v>open</v>
      </c>
      <c r="F31" s="6" t="str">
        <f>IF(OSP!F37="","",OSP!F37)</f>
        <v/>
      </c>
      <c r="G31" s="15" t="str">
        <f>IF(OSP!G37="","",OSP!G37)</f>
        <v/>
      </c>
      <c r="H31" s="153"/>
      <c r="I31" s="154"/>
      <c r="J31" s="153"/>
    </row>
    <row r="32" spans="1:10" x14ac:dyDescent="0.25">
      <c r="A32" s="25"/>
      <c r="B32" s="30" t="str">
        <f>IF(OSP!B38="","",OSP!B38)</f>
        <v>MVDTE2  6.6kV DE</v>
      </c>
      <c r="C32" s="31" t="str">
        <f>IF(OSP!C38="","",OSP!C38)</f>
        <v/>
      </c>
      <c r="D32" s="15" t="str">
        <f>IF(OSP!D38="","",OSP!D38)</f>
        <v/>
      </c>
      <c r="E32" s="15" t="str">
        <f>IF(OSP!E38="","",OSP!E38)</f>
        <v>closed</v>
      </c>
      <c r="F32" s="6" t="str">
        <f>IF(OSP!F38="","",OSP!F38)</f>
        <v/>
      </c>
      <c r="G32" s="15" t="str">
        <f>IF(OSP!G38="","",OSP!G38)</f>
        <v/>
      </c>
      <c r="H32" s="153"/>
      <c r="I32" s="154"/>
      <c r="J32" s="153"/>
    </row>
    <row r="33" spans="1:10" x14ac:dyDescent="0.25">
      <c r="A33" s="25"/>
      <c r="B33" s="15" t="str">
        <f>IF(OSP!B39="","",OSP!B39)</f>
        <v/>
      </c>
      <c r="C33" s="15" t="str">
        <f>IF(OSP!C39="","",OSP!C39)</f>
        <v/>
      </c>
      <c r="D33" s="15" t="str">
        <f>IF(OSP!D39="","",OSP!D39)</f>
        <v/>
      </c>
      <c r="E33" s="15" t="str">
        <f>IF(OSP!E39="","",OSP!E39)</f>
        <v/>
      </c>
      <c r="F33" s="6" t="str">
        <f>IF(OSP!F39="","",OSP!F39)</f>
        <v/>
      </c>
      <c r="G33" s="15" t="str">
        <f>IF(OSP!G39="","",OSP!G39)</f>
        <v/>
      </c>
      <c r="H33" s="25"/>
      <c r="I33" s="12"/>
      <c r="J33" s="144"/>
    </row>
    <row r="34" spans="1:10" x14ac:dyDescent="0.25">
      <c r="A34" s="25"/>
      <c r="B34" s="30" t="str">
        <f>IF(OSP!B40="","",OSP!B40)</f>
        <v>MVDTE3  6.6kV DE</v>
      </c>
      <c r="C34" s="31" t="str">
        <f>IF(OSP!C40="","",OSP!C40)</f>
        <v/>
      </c>
      <c r="D34" s="15" t="str">
        <f>IF(OSP!D40="","",OSP!D40)</f>
        <v/>
      </c>
      <c r="E34" s="15" t="str">
        <f>IF(OSP!E40="","",OSP!E40)</f>
        <v>open</v>
      </c>
      <c r="F34" s="6" t="str">
        <f>IF(OSP!F40="","",OSP!F40)</f>
        <v/>
      </c>
      <c r="G34" s="15" t="str">
        <f>IF(OSP!G40="","",OSP!G40)</f>
        <v/>
      </c>
      <c r="H34" s="153"/>
      <c r="I34" s="154"/>
      <c r="J34" s="153"/>
    </row>
    <row r="35" spans="1:10" x14ac:dyDescent="0.25">
      <c r="A35" s="25"/>
      <c r="B35" s="30" t="str">
        <f>IF(OSP!B41="","",OSP!B41)</f>
        <v>MVDTE3  6.6kV DE</v>
      </c>
      <c r="C35" s="31" t="str">
        <f>IF(OSP!C41="","",OSP!C41)</f>
        <v/>
      </c>
      <c r="D35" s="15" t="str">
        <f>IF(OSP!D41="","",OSP!D41)</f>
        <v/>
      </c>
      <c r="E35" s="15" t="str">
        <f>IF(OSP!E41="","",OSP!E41)</f>
        <v>closed</v>
      </c>
      <c r="F35" s="6" t="str">
        <f>IF(OSP!F41="","",OSP!F41)</f>
        <v/>
      </c>
      <c r="G35" s="15" t="str">
        <f>IF(OSP!G41="","",OSP!G41)</f>
        <v/>
      </c>
      <c r="H35" s="153"/>
      <c r="I35" s="154"/>
      <c r="J35" s="153"/>
    </row>
    <row r="36" spans="1:10" x14ac:dyDescent="0.25">
      <c r="A36" s="25"/>
      <c r="B36" s="15" t="str">
        <f>IF(OSP!B42="","",OSP!B42)</f>
        <v/>
      </c>
      <c r="C36" s="15" t="str">
        <f>IF(OSP!C42="","",OSP!C42)</f>
        <v/>
      </c>
      <c r="D36" s="15" t="str">
        <f>IF(OSP!D42="","",OSP!D42)</f>
        <v/>
      </c>
      <c r="E36" s="15" t="str">
        <f>IF(OSP!E42="","",OSP!E42)</f>
        <v/>
      </c>
      <c r="F36" s="6" t="str">
        <f>IF(OSP!F42="","",OSP!F42)</f>
        <v/>
      </c>
      <c r="G36" s="15" t="str">
        <f>IF(OSP!G42="","",OSP!G42)</f>
        <v/>
      </c>
      <c r="H36" s="25"/>
      <c r="I36" s="11"/>
      <c r="J36" s="25"/>
    </row>
    <row r="37" spans="1:10" x14ac:dyDescent="0.25">
      <c r="A37" s="25"/>
      <c r="B37" s="30" t="str">
        <f>IF(OSP!B43="","",OSP!B43)</f>
        <v>MVCBEX  0.69kV CB</v>
      </c>
      <c r="C37" s="30" t="str">
        <f>IF(OSP!C43="","",OSP!C43)</f>
        <v/>
      </c>
      <c r="D37" s="15" t="str">
        <f>IF(OSP!D43="","",OSP!D43)</f>
        <v/>
      </c>
      <c r="E37" s="15" t="str">
        <f>IF(OSP!E43="","",OSP!E43)</f>
        <v>open</v>
      </c>
      <c r="F37" s="6" t="str">
        <f>IF(OSP!F43="","",OSP!F43)</f>
        <v/>
      </c>
      <c r="G37" s="15" t="str">
        <f>IF(OSP!G43="","",OSP!G43)</f>
        <v/>
      </c>
      <c r="H37" s="153"/>
      <c r="I37" s="154"/>
      <c r="J37" s="153"/>
    </row>
    <row r="38" spans="1:10" x14ac:dyDescent="0.25">
      <c r="A38" s="25"/>
      <c r="B38" s="30" t="str">
        <f>IF(OSP!B44="","",OSP!B44)</f>
        <v>MVCBEX  0.69kV CB</v>
      </c>
      <c r="C38" s="30" t="str">
        <f>IF(OSP!C44="","",OSP!C44)</f>
        <v/>
      </c>
      <c r="D38" s="15" t="str">
        <f>IF(OSP!D44="","",OSP!D44)</f>
        <v/>
      </c>
      <c r="E38" s="15" t="str">
        <f>IF(OSP!E44="","",OSP!E44)</f>
        <v>closed</v>
      </c>
      <c r="F38" s="6" t="str">
        <f>IF(OSP!F44="","",OSP!F44)</f>
        <v/>
      </c>
      <c r="G38" s="15" t="str">
        <f>IF(OSP!G44="","",OSP!G44)</f>
        <v/>
      </c>
      <c r="H38" s="153"/>
      <c r="I38" s="154"/>
      <c r="J38" s="153"/>
    </row>
    <row r="39" spans="1:10" x14ac:dyDescent="0.25">
      <c r="A39" s="25"/>
      <c r="B39" s="15" t="str">
        <f>IF(OSP!B45="","",OSP!B45)</f>
        <v/>
      </c>
      <c r="C39" s="15" t="str">
        <f>IF(OSP!C45="","",OSP!C45)</f>
        <v/>
      </c>
      <c r="D39" s="15" t="str">
        <f>IF(OSP!D45="","",OSP!D45)</f>
        <v/>
      </c>
      <c r="E39" s="15" t="str">
        <f>IF(OSP!E45="","",OSP!E45)</f>
        <v/>
      </c>
      <c r="F39" s="6" t="str">
        <f>IF(OSP!F45="","",OSP!F45)</f>
        <v/>
      </c>
      <c r="G39" s="15" t="str">
        <f>IF(OSP!G45="","",OSP!G45)</f>
        <v/>
      </c>
      <c r="H39" s="25"/>
      <c r="I39" s="11"/>
      <c r="J39" s="25"/>
    </row>
    <row r="40" spans="1:10" x14ac:dyDescent="0.25">
      <c r="A40" s="25"/>
      <c r="B40" s="27" t="str">
        <f>IF(OSP!B49="","",OSP!B49)</f>
        <v>Single Point Status Indications</v>
      </c>
      <c r="C40" s="28" t="str">
        <f>IF(OSP!C49="","",OSP!C49)</f>
        <v/>
      </c>
      <c r="D40" s="15" t="str">
        <f>IF(OSP!D49="","",OSP!D49)</f>
        <v/>
      </c>
      <c r="E40" s="15" t="str">
        <f>IF(OSP!E49="","",OSP!E49)</f>
        <v/>
      </c>
      <c r="F40" s="6" t="str">
        <f>IF(OSP!F49="","",OSP!F49)</f>
        <v/>
      </c>
      <c r="G40" s="15" t="str">
        <f>IF(OSP!G49="","",OSP!G49)</f>
        <v/>
      </c>
      <c r="H40" s="25"/>
      <c r="I40" s="12"/>
      <c r="J40" s="144"/>
    </row>
    <row r="41" spans="1:10" x14ac:dyDescent="0.25">
      <c r="A41" s="4"/>
      <c r="B41" s="14" t="str">
        <f>IF(OSP!B50="","",OSP!B50)</f>
        <v/>
      </c>
      <c r="C41" s="28" t="str">
        <f>IF(OSP!C50="","",OSP!C50)</f>
        <v/>
      </c>
      <c r="D41" s="15" t="str">
        <f>IF(OSP!D50="","",OSP!D50)</f>
        <v/>
      </c>
      <c r="E41" s="15" t="str">
        <f>IF(OSP!E50="","",OSP!E50)</f>
        <v/>
      </c>
      <c r="F41" s="6" t="str">
        <f>IF(OSP!F50="","",OSP!F50)</f>
        <v/>
      </c>
      <c r="G41" s="15" t="str">
        <f>IF(OSP!G50="","",OSP!G50)</f>
        <v/>
      </c>
      <c r="H41" s="25"/>
      <c r="I41" s="11"/>
      <c r="J41" s="25"/>
    </row>
    <row r="42" spans="1:10" x14ac:dyDescent="0.25">
      <c r="A42" s="25"/>
      <c r="B42" s="15" t="str">
        <f>IF(OSP!B51="","",OSP!B51)</f>
        <v>Fuel Type Indication</v>
      </c>
      <c r="C42" s="15" t="str">
        <f>IF(OSP!C51="","",OSP!C51)</f>
        <v/>
      </c>
      <c r="D42" s="5" t="str">
        <f>IF(OSP!D51="","",OSP!D51)</f>
        <v/>
      </c>
      <c r="E42" s="15" t="str">
        <f>IF(OSP!E51="","",OSP!E51)</f>
        <v>Gas / Distillate</v>
      </c>
      <c r="F42" s="6" t="str">
        <f>IF(OSP!F51="","",OSP!F51)</f>
        <v/>
      </c>
      <c r="G42" s="5" t="str">
        <f>IF(OSP!G51="","",OSP!G51)</f>
        <v/>
      </c>
      <c r="H42" s="153"/>
      <c r="I42" s="154"/>
      <c r="J42" s="153"/>
    </row>
    <row r="43" spans="1:10" x14ac:dyDescent="0.25">
      <c r="A43" s="25"/>
      <c r="B43" s="15" t="str">
        <f>IF(OSP!B47="","",OSP!B47)</f>
        <v>Frequency Response</v>
      </c>
      <c r="C43" s="15" t="str">
        <f>IF(OSP!C47="","",OSP!C47)</f>
        <v/>
      </c>
      <c r="D43" s="5" t="str">
        <f>IF(OSP!D47="","",OSP!D47)</f>
        <v/>
      </c>
      <c r="E43" s="15" t="str">
        <f>IF(OSP!E47="","",OSP!E47)</f>
        <v>On</v>
      </c>
      <c r="F43" s="6" t="str">
        <f>IF(OSP!F47="","",OSP!F47)</f>
        <v/>
      </c>
      <c r="G43" s="5" t="str">
        <f>IF(OSP!G47="","",OSP!G47)</f>
        <v/>
      </c>
      <c r="H43" s="153"/>
      <c r="I43" s="154"/>
      <c r="J43" s="153"/>
    </row>
    <row r="44" spans="1:10" x14ac:dyDescent="0.25">
      <c r="A44" s="25"/>
      <c r="B44" s="15" t="str">
        <f>IF(OSP!B52="","",OSP!B52)</f>
        <v>CCGT Mode</v>
      </c>
      <c r="C44" s="15" t="str">
        <f>IF(OSP!C52="","",OSP!C52)</f>
        <v/>
      </c>
      <c r="D44" s="5" t="str">
        <f>IF(OSP!D52="","",OSP!D52)</f>
        <v/>
      </c>
      <c r="E44" s="15" t="str">
        <f>IF(OSP!E52="","",OSP!E52)</f>
        <v>Open / Combined</v>
      </c>
      <c r="F44" s="6" t="str">
        <f>IF(OSP!F52="","",OSP!F52)</f>
        <v/>
      </c>
      <c r="G44" s="5" t="str">
        <f>IF(OSP!G52="","",OSP!G52)</f>
        <v/>
      </c>
      <c r="H44" s="153"/>
      <c r="I44" s="154"/>
      <c r="J44" s="153"/>
    </row>
    <row r="45" spans="1:10" x14ac:dyDescent="0.25">
      <c r="A45" s="25"/>
      <c r="B45" s="15" t="str">
        <f>IF(OSP!B53="","",OSP!B53)</f>
        <v/>
      </c>
      <c r="C45" s="15" t="str">
        <f>IF(OSP!C53="","",OSP!C53)</f>
        <v/>
      </c>
      <c r="D45" s="15" t="str">
        <f>IF(OSP!D53="","",OSP!D53)</f>
        <v/>
      </c>
      <c r="E45" s="29" t="str">
        <f>IF(OSP!E53="","",OSP!E53)</f>
        <v/>
      </c>
      <c r="F45" s="6" t="str">
        <f>IF(OSP!F53="","",OSP!F53)</f>
        <v/>
      </c>
      <c r="G45" s="15" t="str">
        <f>IF(OSP!G53="","",OSP!G53)</f>
        <v/>
      </c>
      <c r="H45" s="26"/>
      <c r="I45" s="12"/>
      <c r="J45" s="144"/>
    </row>
    <row r="46" spans="1:10" x14ac:dyDescent="0.25">
      <c r="A46" s="25"/>
      <c r="B46" s="15" t="str">
        <f>IF(OSP!B54="","",OSP!B54)</f>
        <v/>
      </c>
      <c r="C46" s="15" t="str">
        <f>IF(OSP!C54="","",OSP!C54)</f>
        <v/>
      </c>
      <c r="D46" s="5" t="str">
        <f>IF(OSP!D54="","",OSP!D54)</f>
        <v/>
      </c>
      <c r="E46" s="15" t="str">
        <f>IF(OSP!E54="","",OSP!E54)</f>
        <v/>
      </c>
      <c r="F46" s="6" t="str">
        <f>IF(OSP!F54="","",OSP!F54)</f>
        <v/>
      </c>
      <c r="G46" s="5" t="str">
        <f>IF(OSP!G54="","",OSP!G54)</f>
        <v/>
      </c>
      <c r="H46" s="25"/>
      <c r="I46" s="11"/>
      <c r="J46" s="25"/>
    </row>
    <row r="47" spans="1:10" x14ac:dyDescent="0.25">
      <c r="A47" s="162"/>
      <c r="B47" s="97" t="str">
        <f>IF(OSP!B55="","",OSP!B55)</f>
        <v>AAAAA Amber Alert</v>
      </c>
      <c r="C47" s="33" t="str">
        <f>IF(OSP!C55="","",OSP!C55)</f>
        <v/>
      </c>
      <c r="D47" s="34" t="str">
        <f>IF(OSP!D55="","",OSP!D55)</f>
        <v/>
      </c>
      <c r="E47" s="34" t="str">
        <f>IF(OSP!E55="","",OSP!E55)</f>
        <v>off</v>
      </c>
      <c r="F47" s="35" t="str">
        <f>IF(OSP!F55="","",OSP!F55)</f>
        <v/>
      </c>
      <c r="G47" s="34" t="str">
        <f>IF(OSP!G55="","",OSP!G55)</f>
        <v/>
      </c>
      <c r="H47" s="153"/>
      <c r="I47" s="154"/>
      <c r="J47" s="153"/>
    </row>
    <row r="48" spans="1:10" x14ac:dyDescent="0.25">
      <c r="A48" s="25"/>
      <c r="B48" s="13" t="str">
        <f>IF(OSP!B56="","",OSP!B56)</f>
        <v>AAAAA  Amber Alert</v>
      </c>
      <c r="C48" s="37" t="str">
        <f>IF(OSP!C56="","",OSP!C56)</f>
        <v/>
      </c>
      <c r="D48" s="5" t="str">
        <f>IF(OSP!D56="","",OSP!D56)</f>
        <v/>
      </c>
      <c r="E48" s="15" t="str">
        <f>IF(OSP!E56="","",OSP!E56)</f>
        <v>on</v>
      </c>
      <c r="F48" s="6" t="str">
        <f>IF(OSP!F56="","",OSP!F56)</f>
        <v/>
      </c>
      <c r="G48" s="5" t="str">
        <f>IF(OSP!G56="","",OSP!G56)</f>
        <v/>
      </c>
      <c r="H48" s="153"/>
      <c r="I48" s="154"/>
      <c r="J48" s="153"/>
    </row>
    <row r="49" spans="1:10" x14ac:dyDescent="0.25">
      <c r="A49" s="25"/>
      <c r="B49" s="13" t="str">
        <f>IF(OSP!B57="","",OSP!B57)</f>
        <v>AAAAA  Amber Alert Acknowledge</v>
      </c>
      <c r="C49" s="37" t="str">
        <f>IF(OSP!C57="","",OSP!C57)</f>
        <v/>
      </c>
      <c r="D49" s="5" t="str">
        <f>IF(OSP!D57="","",OSP!D57)</f>
        <v/>
      </c>
      <c r="E49" s="5" t="str">
        <f>IF(OSP!E57="","",OSP!E57)</f>
        <v>off</v>
      </c>
      <c r="F49" s="6" t="str">
        <f>IF(OSP!F57="","",OSP!F57)</f>
        <v/>
      </c>
      <c r="G49" s="5" t="str">
        <f>IF(OSP!G57="","",OSP!G57)</f>
        <v/>
      </c>
      <c r="H49" s="153"/>
      <c r="I49" s="154"/>
      <c r="J49" s="153"/>
    </row>
    <row r="50" spans="1:10" x14ac:dyDescent="0.25">
      <c r="A50" s="25"/>
      <c r="B50" s="13" t="str">
        <f>IF(OSP!B58="","",OSP!B58)</f>
        <v>AAAAA  Amber Alert Acknowledge</v>
      </c>
      <c r="C50" s="37" t="str">
        <f>IF(OSP!C58="","",OSP!C58)</f>
        <v/>
      </c>
      <c r="D50" s="5" t="str">
        <f>IF(OSP!D58="","",OSP!D58)</f>
        <v/>
      </c>
      <c r="E50" s="15" t="str">
        <f>IF(OSP!E58="","",OSP!E58)</f>
        <v>on</v>
      </c>
      <c r="F50" s="6" t="str">
        <f>IF(OSP!F58="","",OSP!F58)</f>
        <v/>
      </c>
      <c r="G50" s="5" t="str">
        <f>IF(OSP!G58="","",OSP!G58)</f>
        <v/>
      </c>
      <c r="H50" s="153"/>
      <c r="I50" s="154"/>
      <c r="J50" s="153"/>
    </row>
    <row r="51" spans="1:10" x14ac:dyDescent="0.25">
      <c r="A51" s="25"/>
      <c r="B51" s="37" t="str">
        <f>IF(OSP!B59="","",OSP!B59)</f>
        <v/>
      </c>
      <c r="C51" s="37" t="str">
        <f>IF(OSP!C59="","",OSP!C59)</f>
        <v/>
      </c>
      <c r="D51" s="5" t="str">
        <f>IF(OSP!D59="","",OSP!D59)</f>
        <v/>
      </c>
      <c r="E51" s="15" t="str">
        <f>IF(OSP!E59="","",OSP!E59)</f>
        <v/>
      </c>
      <c r="F51" s="6" t="str">
        <f>IF(OSP!F59="","",OSP!F59)</f>
        <v/>
      </c>
      <c r="G51" s="5" t="str">
        <f>IF(OSP!G59="","",OSP!G59)</f>
        <v/>
      </c>
      <c r="H51" s="25"/>
      <c r="I51" s="11"/>
      <c r="J51" s="25"/>
    </row>
    <row r="52" spans="1:10" x14ac:dyDescent="0.25">
      <c r="A52" s="25"/>
      <c r="B52" s="13" t="str">
        <f>IF(OSP!B60="","",OSP!B60)</f>
        <v>AAAAA  Red Alert</v>
      </c>
      <c r="C52" s="37" t="str">
        <f>IF(OSP!C60="","",OSP!C60)</f>
        <v/>
      </c>
      <c r="D52" s="5" t="str">
        <f>IF(OSP!D60="","",OSP!D60)</f>
        <v/>
      </c>
      <c r="E52" s="5" t="str">
        <f>IF(OSP!E60="","",OSP!E60)</f>
        <v>off</v>
      </c>
      <c r="F52" s="6" t="str">
        <f>IF(OSP!F60="","",OSP!F60)</f>
        <v/>
      </c>
      <c r="G52" s="5" t="str">
        <f>IF(OSP!G60="","",OSP!G60)</f>
        <v/>
      </c>
      <c r="H52" s="153"/>
      <c r="I52" s="154"/>
      <c r="J52" s="153"/>
    </row>
    <row r="53" spans="1:10" x14ac:dyDescent="0.25">
      <c r="A53" s="25"/>
      <c r="B53" s="13" t="str">
        <f>IF(OSP!B61="","",OSP!B61)</f>
        <v>AAAAA Red Alert</v>
      </c>
      <c r="C53" s="37" t="str">
        <f>IF(OSP!C61="","",OSP!C61)</f>
        <v/>
      </c>
      <c r="D53" s="5" t="str">
        <f>IF(OSP!D61="","",OSP!D61)</f>
        <v/>
      </c>
      <c r="E53" s="15" t="str">
        <f>IF(OSP!E61="","",OSP!E61)</f>
        <v>on</v>
      </c>
      <c r="F53" s="6" t="str">
        <f>IF(OSP!F61="","",OSP!F61)</f>
        <v/>
      </c>
      <c r="G53" s="5" t="str">
        <f>IF(OSP!G61="","",OSP!G61)</f>
        <v/>
      </c>
      <c r="H53" s="153"/>
      <c r="I53" s="154"/>
      <c r="J53" s="153"/>
    </row>
    <row r="54" spans="1:10" x14ac:dyDescent="0.25">
      <c r="A54" s="4"/>
      <c r="B54" s="10" t="str">
        <f>IF(OSP!B62="","",OSP!B62)</f>
        <v>AAAAA  Red Alert Acknowledge</v>
      </c>
      <c r="C54" s="37" t="str">
        <f>IF(OSP!C62="","",OSP!C62)</f>
        <v/>
      </c>
      <c r="D54" s="5" t="str">
        <f>IF(OSP!D62="","",OSP!D62)</f>
        <v/>
      </c>
      <c r="E54" s="5" t="str">
        <f>IF(OSP!E62="","",OSP!E62)</f>
        <v>off</v>
      </c>
      <c r="F54" s="6" t="str">
        <f>IF(OSP!F62="","",OSP!F62)</f>
        <v/>
      </c>
      <c r="G54" s="5" t="str">
        <f>IF(OSP!G62="","",OSP!G62)</f>
        <v/>
      </c>
      <c r="H54" s="153"/>
      <c r="I54" s="155"/>
      <c r="J54" s="153"/>
    </row>
    <row r="55" spans="1:10" x14ac:dyDescent="0.25">
      <c r="A55" s="25"/>
      <c r="B55" s="13" t="str">
        <f>IF(OSP!B63="","",OSP!B63)</f>
        <v>AAAAA  Red Alert Acknowledge</v>
      </c>
      <c r="C55" s="37" t="str">
        <f>IF(OSP!C63="","",OSP!C63)</f>
        <v/>
      </c>
      <c r="D55" s="5" t="str">
        <f>IF(OSP!D63="","",OSP!D63)</f>
        <v/>
      </c>
      <c r="E55" s="15" t="str">
        <f>IF(OSP!E63="","",OSP!E63)</f>
        <v>on</v>
      </c>
      <c r="F55" s="6" t="str">
        <f>IF(OSP!F63="","",OSP!F63)</f>
        <v/>
      </c>
      <c r="G55" s="5" t="str">
        <f>IF(OSP!G63="","",OSP!G63)</f>
        <v/>
      </c>
      <c r="H55" s="153"/>
      <c r="I55" s="154"/>
      <c r="J55" s="153"/>
    </row>
    <row r="56" spans="1:10" x14ac:dyDescent="0.25">
      <c r="A56" s="25"/>
      <c r="B56" s="37" t="str">
        <f>IF(OSP!B64="","",OSP!B64)</f>
        <v/>
      </c>
      <c r="C56" s="37" t="str">
        <f>IF(OSP!C64="","",OSP!C64)</f>
        <v/>
      </c>
      <c r="D56" s="5" t="str">
        <f>IF(OSP!D64="","",OSP!D64)</f>
        <v/>
      </c>
      <c r="E56" s="15" t="str">
        <f>IF(OSP!E64="","",OSP!E64)</f>
        <v/>
      </c>
      <c r="F56" s="6" t="str">
        <f>IF(OSP!F64="","",OSP!F64)</f>
        <v/>
      </c>
      <c r="G56" s="5" t="str">
        <f>IF(OSP!G64="","",OSP!G64)</f>
        <v/>
      </c>
      <c r="H56" s="25"/>
      <c r="I56" s="11"/>
      <c r="J56" s="25"/>
    </row>
    <row r="57" spans="1:10" x14ac:dyDescent="0.25">
      <c r="A57" s="25"/>
      <c r="B57" s="13" t="str">
        <f>IF(OSP!B65="","",OSP!B65)</f>
        <v>AAAAA  Blue Alert</v>
      </c>
      <c r="C57" s="37" t="str">
        <f>IF(OSP!C65="","",OSP!C65)</f>
        <v/>
      </c>
      <c r="D57" s="5" t="str">
        <f>IF(OSP!D65="","",OSP!D65)</f>
        <v/>
      </c>
      <c r="E57" s="5" t="str">
        <f>IF(OSP!E65="","",OSP!E65)</f>
        <v>off</v>
      </c>
      <c r="F57" s="6" t="str">
        <f>IF(OSP!F65="","",OSP!F65)</f>
        <v/>
      </c>
      <c r="G57" s="5" t="str">
        <f>IF(OSP!G65="","",OSP!G65)</f>
        <v/>
      </c>
      <c r="H57" s="153"/>
      <c r="I57" s="154"/>
      <c r="J57" s="153"/>
    </row>
    <row r="58" spans="1:10" x14ac:dyDescent="0.25">
      <c r="A58" s="25"/>
      <c r="B58" s="13" t="str">
        <f>IF(OSP!B66="","",OSP!B66)</f>
        <v>AAAAA  Blue Alert</v>
      </c>
      <c r="C58" s="37" t="str">
        <f>IF(OSP!C66="","",OSP!C66)</f>
        <v/>
      </c>
      <c r="D58" s="5" t="str">
        <f>IF(OSP!D66="","",OSP!D66)</f>
        <v/>
      </c>
      <c r="E58" s="15" t="str">
        <f>IF(OSP!E66="","",OSP!E66)</f>
        <v>on</v>
      </c>
      <c r="F58" s="6" t="str">
        <f>IF(OSP!F66="","",OSP!F66)</f>
        <v/>
      </c>
      <c r="G58" s="5" t="str">
        <f>IF(OSP!G66="","",OSP!G66)</f>
        <v/>
      </c>
      <c r="H58" s="153"/>
      <c r="I58" s="154"/>
      <c r="J58" s="153"/>
    </row>
    <row r="59" spans="1:10" s="45" customFormat="1" x14ac:dyDescent="0.25">
      <c r="A59" s="25"/>
      <c r="B59" s="13" t="str">
        <f>IF(OSP!B67="","",OSP!B67)</f>
        <v>AAAAA Blue Alert Acknowledge</v>
      </c>
      <c r="C59" s="37" t="str">
        <f>IF(OSP!C67="","",OSP!C67)</f>
        <v/>
      </c>
      <c r="D59" s="5" t="str">
        <f>IF(OSP!D67="","",OSP!D67)</f>
        <v/>
      </c>
      <c r="E59" s="5" t="str">
        <f>IF(OSP!E67="","",OSP!E67)</f>
        <v>off</v>
      </c>
      <c r="F59" s="6" t="str">
        <f>IF(OSP!F67="","",OSP!F67)</f>
        <v/>
      </c>
      <c r="G59" s="5" t="str">
        <f>IF(OSP!G67="","",OSP!G67)</f>
        <v/>
      </c>
      <c r="H59" s="153"/>
      <c r="I59" s="154"/>
      <c r="J59" s="153"/>
    </row>
    <row r="60" spans="1:10" s="45" customFormat="1" ht="13.8" thickBot="1" x14ac:dyDescent="0.3">
      <c r="A60" s="25"/>
      <c r="B60" s="98" t="str">
        <f>IF(OSP!B68="","",OSP!B68)</f>
        <v>AAAAA  Blue Alert Acknowledge</v>
      </c>
      <c r="C60" s="39" t="str">
        <f>IF(OSP!C68="","",OSP!C68)</f>
        <v/>
      </c>
      <c r="D60" s="40" t="str">
        <f>IF(OSP!D68="","",OSP!D68)</f>
        <v/>
      </c>
      <c r="E60" s="41" t="str">
        <f>IF(OSP!E68="","",OSP!E68)</f>
        <v>on</v>
      </c>
      <c r="F60" s="42" t="str">
        <f>IF(OSP!F68="","",OSP!F68)</f>
        <v/>
      </c>
      <c r="G60" s="40" t="str">
        <f>IF(OSP!G68="","",OSP!G68)</f>
        <v/>
      </c>
      <c r="H60" s="163"/>
      <c r="I60" s="164"/>
      <c r="J60" s="163"/>
    </row>
    <row r="61" spans="1:10" ht="13.8" thickTop="1" x14ac:dyDescent="0.25">
      <c r="A61" s="51"/>
      <c r="B61" s="37" t="str">
        <f>IF(OSP!B69="","",OSP!B69)</f>
        <v/>
      </c>
      <c r="C61" s="37" t="str">
        <f>IF(OSP!C69="","",OSP!C69)</f>
        <v/>
      </c>
      <c r="D61" s="5" t="str">
        <f>IF(OSP!D69="","",OSP!D69)</f>
        <v/>
      </c>
      <c r="E61" s="15" t="str">
        <f>IF(OSP!E69="","",OSP!E69)</f>
        <v/>
      </c>
      <c r="F61" s="6" t="str">
        <f>IF(OSP!F69="","",OSP!F69)</f>
        <v/>
      </c>
      <c r="G61" s="5" t="str">
        <f>IF(OSP!G69="","",OSP!G69)</f>
        <v/>
      </c>
      <c r="H61" s="25"/>
      <c r="I61" s="12"/>
      <c r="J61" s="144"/>
    </row>
    <row r="62" spans="1:10" x14ac:dyDescent="0.25">
      <c r="A62" s="25"/>
      <c r="B62" s="44" t="str">
        <f>IF(OSP!B70="","",OSP!B70)</f>
        <v>AGC Control</v>
      </c>
      <c r="C62" s="45" t="str">
        <f>IF(OSP!C70="","",OSP!C70)</f>
        <v/>
      </c>
      <c r="D62" s="5" t="str">
        <f>IF(OSP!D70="","",OSP!D70)</f>
        <v/>
      </c>
      <c r="E62" s="15" t="str">
        <f>IF(OSP!E70="","",OSP!E70)</f>
        <v>off</v>
      </c>
      <c r="F62" s="6" t="str">
        <f>IF(OSP!F70="","",OSP!F70)</f>
        <v/>
      </c>
      <c r="G62" s="5" t="str">
        <f>IF(OSP!G70="","",OSP!G70)</f>
        <v/>
      </c>
      <c r="H62" s="153"/>
      <c r="I62" s="154"/>
      <c r="J62" s="153"/>
    </row>
    <row r="63" spans="1:10" x14ac:dyDescent="0.25">
      <c r="A63" s="25"/>
      <c r="B63" s="44" t="str">
        <f>IF(OSP!B71="","",OSP!B71)</f>
        <v xml:space="preserve">AGC Control </v>
      </c>
      <c r="C63" s="30" t="str">
        <f>IF(OSP!C71="","",OSP!C71)</f>
        <v/>
      </c>
      <c r="D63" s="5" t="str">
        <f>IF(OSP!D71="","",OSP!D71)</f>
        <v/>
      </c>
      <c r="E63" s="15" t="str">
        <f>IF(OSP!E71="","",OSP!E71)</f>
        <v>on</v>
      </c>
      <c r="F63" s="6" t="str">
        <f>IF(OSP!F71="","",OSP!F71)</f>
        <v/>
      </c>
      <c r="G63" s="5" t="str">
        <f>IF(OSP!G71="","",OSP!G71)</f>
        <v/>
      </c>
      <c r="H63" s="153"/>
      <c r="I63" s="154"/>
      <c r="J63" s="153"/>
    </row>
    <row r="64" spans="1:10" x14ac:dyDescent="0.25">
      <c r="A64" s="25"/>
      <c r="B64" s="30" t="str">
        <f>IF(OSP!B72="","",OSP!B72)</f>
        <v/>
      </c>
      <c r="C64" s="30" t="str">
        <f>IF(OSP!C72="","",OSP!C72)</f>
        <v/>
      </c>
      <c r="D64" s="5" t="str">
        <f>IF(OSP!D72="","",OSP!D72)</f>
        <v/>
      </c>
      <c r="E64" s="15" t="str">
        <f>IF(OSP!E72="","",OSP!E72)</f>
        <v/>
      </c>
      <c r="F64" s="6" t="str">
        <f>IF(OSP!F72="","",OSP!F72)</f>
        <v/>
      </c>
      <c r="G64" s="5" t="str">
        <f>IF(OSP!G72="","",OSP!G72)</f>
        <v/>
      </c>
      <c r="H64" s="25"/>
      <c r="I64" s="12"/>
      <c r="J64" s="144"/>
    </row>
    <row r="65" spans="1:10" x14ac:dyDescent="0.25">
      <c r="A65" s="25"/>
      <c r="B65" s="99" t="str">
        <f>IF(OSP!B73="","",OSP!B73)</f>
        <v>SPS Run-back Stages Enabled (by GEN)</v>
      </c>
      <c r="C65" s="30" t="str">
        <f>IF(OSP!C73="","",OSP!C73)</f>
        <v/>
      </c>
      <c r="D65" s="5" t="str">
        <f>IF(OSP!D73="","",OSP!D73)</f>
        <v/>
      </c>
      <c r="E65" s="86" t="str">
        <f>IF(OSP!E73="","",OSP!E73)</f>
        <v>off</v>
      </c>
      <c r="F65" s="6" t="str">
        <f>IF(OSP!F73="","",OSP!F73)</f>
        <v/>
      </c>
      <c r="G65" s="5" t="str">
        <f>IF(OSP!G73="","",OSP!G73)</f>
        <v/>
      </c>
      <c r="H65" s="153"/>
      <c r="I65" s="154"/>
      <c r="J65" s="153"/>
    </row>
    <row r="66" spans="1:10" x14ac:dyDescent="0.25">
      <c r="A66" s="25"/>
      <c r="B66" s="100" t="str">
        <f>IF(OSP!B74="","",OSP!B74)</f>
        <v>SPS Run-back Stages Enabled (by GEN)</v>
      </c>
      <c r="C66" s="30" t="str">
        <f>IF(OSP!C74="","",OSP!C74)</f>
        <v/>
      </c>
      <c r="D66" s="5" t="str">
        <f>IF(OSP!D74="","",OSP!D74)</f>
        <v/>
      </c>
      <c r="E66" s="86" t="str">
        <f>IF(OSP!E74="","",OSP!E74)</f>
        <v xml:space="preserve">on </v>
      </c>
      <c r="F66" s="6" t="str">
        <f>IF(OSP!F74="","",OSP!F74)</f>
        <v/>
      </c>
      <c r="G66" s="5" t="str">
        <f>IF(OSP!G74="","",OSP!G74)</f>
        <v/>
      </c>
      <c r="H66" s="153"/>
      <c r="I66" s="154"/>
      <c r="J66" s="153"/>
    </row>
    <row r="67" spans="1:10" x14ac:dyDescent="0.25">
      <c r="A67" s="25"/>
      <c r="B67" s="100" t="str">
        <f>IF(OSP!B75="","",OSP!B75)</f>
        <v>SPS Runback Stage 1 In Progress</v>
      </c>
      <c r="C67" s="30" t="str">
        <f>IF(OSP!C75="","",OSP!C75)</f>
        <v/>
      </c>
      <c r="D67" s="5" t="str">
        <f>IF(OSP!D75="","",OSP!D75)</f>
        <v/>
      </c>
      <c r="E67" s="89" t="str">
        <f>IF(OSP!E75="","",OSP!E75)</f>
        <v>off/on (single bit)</v>
      </c>
      <c r="F67" s="6" t="str">
        <f>IF(OSP!F75="","",OSP!F75)</f>
        <v/>
      </c>
      <c r="G67" s="5" t="str">
        <f>IF(OSP!G75="","",OSP!G75)</f>
        <v/>
      </c>
      <c r="H67" s="153"/>
      <c r="I67" s="154"/>
      <c r="J67" s="153"/>
    </row>
    <row r="68" spans="1:10" x14ac:dyDescent="0.25">
      <c r="A68" s="25"/>
      <c r="B68" s="100" t="str">
        <f>IF(OSP!B76="","",OSP!B76)</f>
        <v>SPS Runback Stage 2 In Progress</v>
      </c>
      <c r="C68" s="30" t="str">
        <f>IF(OSP!C76="","",OSP!C76)</f>
        <v/>
      </c>
      <c r="D68" s="5" t="str">
        <f>IF(OSP!D76="","",OSP!D76)</f>
        <v/>
      </c>
      <c r="E68" s="89" t="str">
        <f>IF(OSP!E76="","",OSP!E76)</f>
        <v>off/on (single bit)</v>
      </c>
      <c r="F68" s="6" t="str">
        <f>IF(OSP!F76="","",OSP!F76)</f>
        <v/>
      </c>
      <c r="G68" s="5" t="str">
        <f>IF(OSP!G76="","",OSP!G76)</f>
        <v/>
      </c>
      <c r="H68" s="153"/>
      <c r="I68" s="154"/>
      <c r="J68" s="153"/>
    </row>
    <row r="69" spans="1:10" x14ac:dyDescent="0.25">
      <c r="A69" s="25"/>
      <c r="B69" s="101" t="str">
        <f>IF(OSP!B77="","",OSP!B77)</f>
        <v>SPS Runback Stage 1 Operated</v>
      </c>
      <c r="C69" s="30" t="str">
        <f>IF(OSP!C77="","",OSP!C77)</f>
        <v/>
      </c>
      <c r="D69" s="5" t="str">
        <f>IF(OSP!D77="","",OSP!D77)</f>
        <v/>
      </c>
      <c r="E69" s="89" t="str">
        <f>IF(OSP!E77="","",OSP!E77)</f>
        <v>off/on (single bit)</v>
      </c>
      <c r="F69" s="6" t="str">
        <f>IF(OSP!F77="","",OSP!F77)</f>
        <v/>
      </c>
      <c r="G69" s="5" t="str">
        <f>IF(OSP!G77="","",OSP!G77)</f>
        <v/>
      </c>
      <c r="H69" s="153"/>
      <c r="I69" s="154"/>
      <c r="J69" s="153"/>
    </row>
    <row r="70" spans="1:10" x14ac:dyDescent="0.25">
      <c r="A70" s="25"/>
      <c r="B70" s="101" t="str">
        <f>IF(OSP!B78="","",OSP!B78)</f>
        <v>SPS Runback Stage 2 Operated</v>
      </c>
      <c r="C70" s="30" t="str">
        <f>IF(OSP!C78="","",OSP!C78)</f>
        <v/>
      </c>
      <c r="D70" s="5" t="str">
        <f>IF(OSP!D78="","",OSP!D78)</f>
        <v/>
      </c>
      <c r="E70" s="89" t="str">
        <f>IF(OSP!E78="","",OSP!E78)</f>
        <v>off/on (single bit)</v>
      </c>
      <c r="F70" s="6" t="str">
        <f>IF(OSP!F78="","",OSP!F78)</f>
        <v/>
      </c>
      <c r="G70" s="5" t="str">
        <f>IF(OSP!G78="","",OSP!G78)</f>
        <v/>
      </c>
      <c r="H70" s="153"/>
      <c r="I70" s="154"/>
      <c r="J70" s="153"/>
    </row>
    <row r="71" spans="1:10" x14ac:dyDescent="0.25">
      <c r="A71" s="25"/>
      <c r="B71" s="101" t="str">
        <f>IF(OSP!B79="","",OSP!B79)</f>
        <v>SPS Runback Stage 3 Operated</v>
      </c>
      <c r="C71" s="30" t="str">
        <f>IF(OSP!C79="","",OSP!C79)</f>
        <v/>
      </c>
      <c r="D71" s="5" t="str">
        <f>IF(OSP!D79="","",OSP!D79)</f>
        <v/>
      </c>
      <c r="E71" s="89" t="str">
        <f>IF(OSP!E79="","",OSP!E79)</f>
        <v>off/on (single bit)</v>
      </c>
      <c r="F71" s="6" t="str">
        <f>IF(OSP!F79="","",OSP!F79)</f>
        <v/>
      </c>
      <c r="G71" s="5" t="str">
        <f>IF(OSP!G79="","",OSP!G79)</f>
        <v/>
      </c>
      <c r="H71" s="153"/>
      <c r="I71" s="154"/>
      <c r="J71" s="153"/>
    </row>
    <row r="72" spans="1:10" x14ac:dyDescent="0.25">
      <c r="A72" s="25"/>
      <c r="B72" s="101" t="str">
        <f>IF(OSP!B80="","",OSP!B80)</f>
        <v>SPS Tebit Interface fail/comms alarm</v>
      </c>
      <c r="C72" s="30" t="str">
        <f>IF(OSP!C80="","",OSP!C80)</f>
        <v/>
      </c>
      <c r="D72" s="5" t="str">
        <f>IF(OSP!D80="","",OSP!D80)</f>
        <v/>
      </c>
      <c r="E72" s="89" t="str">
        <f>IF(OSP!E80="","",OSP!E80)</f>
        <v>off/on (single bit)</v>
      </c>
      <c r="F72" s="6" t="str">
        <f>IF(OSP!F80="","",OSP!F80)</f>
        <v/>
      </c>
      <c r="G72" s="5" t="str">
        <f>IF(OSP!G80="","",OSP!G80)</f>
        <v/>
      </c>
      <c r="H72" s="153"/>
      <c r="I72" s="154"/>
      <c r="J72" s="153"/>
    </row>
    <row r="73" spans="1:10" x14ac:dyDescent="0.25">
      <c r="A73" s="25"/>
      <c r="B73" s="37" t="str">
        <f>IF(OSP!B81="","",OSP!B81)</f>
        <v/>
      </c>
      <c r="C73" s="37" t="str">
        <f>IF(OSP!C81="","",OSP!C81)</f>
        <v/>
      </c>
      <c r="D73" s="5" t="str">
        <f>IF(OSP!D81="","",OSP!D81)</f>
        <v/>
      </c>
      <c r="E73" s="15" t="str">
        <f>IF(OSP!E81="","",OSP!E81)</f>
        <v/>
      </c>
      <c r="F73" s="6" t="str">
        <f>IF(OSP!F81="","",OSP!F81)</f>
        <v/>
      </c>
      <c r="G73" s="5" t="str">
        <f>IF(OSP!G81="","",OSP!G81)</f>
        <v/>
      </c>
      <c r="H73" s="25"/>
      <c r="I73" s="11"/>
      <c r="J73" s="25"/>
    </row>
    <row r="74" spans="1:10" x14ac:dyDescent="0.25">
      <c r="A74" s="25"/>
      <c r="B74" s="5" t="str">
        <f>IF(OSP!B82="","",OSP!B82)</f>
        <v xml:space="preserve">Generator Wind Down Alarm </v>
      </c>
      <c r="C74" s="5" t="str">
        <f>IF(OSP!C82="","",OSP!C82)</f>
        <v/>
      </c>
      <c r="D74" s="5" t="str">
        <f>IF(OSP!D82="","",OSP!D82)</f>
        <v/>
      </c>
      <c r="E74" s="15" t="str">
        <f>IF(OSP!E82="","",OSP!E82)</f>
        <v>off</v>
      </c>
      <c r="F74" s="6" t="str">
        <f>IF(OSP!F82="","",OSP!F82)</f>
        <v/>
      </c>
      <c r="G74" s="5" t="str">
        <f>IF(OSP!G82="","",OSP!G82)</f>
        <v/>
      </c>
      <c r="H74" s="153"/>
      <c r="I74" s="154"/>
      <c r="J74" s="153"/>
    </row>
    <row r="75" spans="1:10" x14ac:dyDescent="0.25">
      <c r="A75" s="25"/>
      <c r="B75" s="5" t="str">
        <f>IF(OSP!B83="","",OSP!B83)</f>
        <v xml:space="preserve">Generator Wind Down Alarm </v>
      </c>
      <c r="C75" s="5" t="str">
        <f>IF(OSP!C83="","",OSP!C83)</f>
        <v/>
      </c>
      <c r="D75" s="5" t="str">
        <f>IF(OSP!D83="","",OSP!D83)</f>
        <v/>
      </c>
      <c r="E75" s="15" t="str">
        <f>IF(OSP!E83="","",OSP!E83)</f>
        <v>on</v>
      </c>
      <c r="F75" s="6" t="str">
        <f>IF(OSP!F83="","",OSP!F83)</f>
        <v/>
      </c>
      <c r="G75" s="5" t="str">
        <f>IF(OSP!G83="","",OSP!G83)</f>
        <v/>
      </c>
      <c r="H75" s="153"/>
      <c r="I75" s="154"/>
      <c r="J75" s="153"/>
    </row>
    <row r="76" spans="1:10" x14ac:dyDescent="0.25">
      <c r="A76" s="25"/>
      <c r="B76" s="13" t="str">
        <f>IF(OSP!B84="","",OSP!B84)</f>
        <v/>
      </c>
      <c r="C76" s="13" t="str">
        <f>IF(OSP!C84="","",OSP!C84)</f>
        <v/>
      </c>
      <c r="D76" s="5" t="str">
        <f>IF(OSP!D84="","",OSP!D84)</f>
        <v/>
      </c>
      <c r="E76" s="15" t="str">
        <f>IF(OSP!E84="","",OSP!E84)</f>
        <v/>
      </c>
      <c r="F76" s="6" t="str">
        <f>IF(OSP!F84="","",OSP!F84)</f>
        <v/>
      </c>
      <c r="G76" s="5" t="str">
        <f>IF(OSP!G84="","",OSP!G84)</f>
        <v/>
      </c>
      <c r="H76" s="25"/>
      <c r="I76" s="11"/>
      <c r="J76" s="25"/>
    </row>
    <row r="77" spans="1:10" x14ac:dyDescent="0.25">
      <c r="A77" s="25"/>
      <c r="B77" s="13" t="str">
        <f>IF(OSP!B85="","",OSP!B85)</f>
        <v>T200X 220kV CB Close Command from IPP</v>
      </c>
      <c r="C77" s="13" t="str">
        <f>IF(OSP!C85="","",OSP!C85)</f>
        <v/>
      </c>
      <c r="D77" s="5" t="str">
        <f>IF(OSP!D85="","",OSP!D85)</f>
        <v/>
      </c>
      <c r="E77" s="15" t="str">
        <f>IF(OSP!E85="","",OSP!E85)</f>
        <v>off/on (single bit)</v>
      </c>
      <c r="F77" s="6" t="str">
        <f>IF(OSP!F85="","",OSP!F85)</f>
        <v/>
      </c>
      <c r="G77" s="5" t="str">
        <f>IF(OSP!G85="","",OSP!G85)</f>
        <v/>
      </c>
      <c r="H77" s="153"/>
      <c r="I77" s="154"/>
      <c r="J77" s="153"/>
    </row>
    <row r="78" spans="1:10" x14ac:dyDescent="0.25">
      <c r="A78" s="25"/>
      <c r="B78" s="90" t="str">
        <f>IF(OSP!B86="","",OSP!B86)</f>
        <v>T107 110kV CB Close Command from IPP</v>
      </c>
      <c r="C78" s="86" t="str">
        <f>IF(OSP!C86="","",OSP!C86)</f>
        <v/>
      </c>
      <c r="D78" s="88" t="str">
        <f>IF(OSP!D86="","",OSP!D86)</f>
        <v/>
      </c>
      <c r="E78" s="89" t="str">
        <f>IF(OSP!E86="","",OSP!E86)</f>
        <v>off/on(single bit)</v>
      </c>
      <c r="F78" s="87" t="str">
        <f>IF(OSP!F86="","",OSP!F86)</f>
        <v/>
      </c>
      <c r="G78" s="86" t="str">
        <f>IF(OSP!G86="","",OSP!G86)</f>
        <v/>
      </c>
      <c r="H78" s="153"/>
      <c r="I78" s="154"/>
      <c r="J78" s="153"/>
    </row>
    <row r="79" spans="1:10" x14ac:dyDescent="0.25">
      <c r="A79" s="25"/>
      <c r="B79" s="15" t="str">
        <f>IF(OSP!B87="","",OSP!B87)</f>
        <v/>
      </c>
      <c r="C79" s="15" t="str">
        <f>IF(OSP!C87="","",OSP!C87)</f>
        <v/>
      </c>
      <c r="D79" s="5" t="str">
        <f>IF(OSP!D87="","",OSP!D87)</f>
        <v/>
      </c>
      <c r="E79" s="5" t="str">
        <f>IF(OSP!E87="","",OSP!E87)</f>
        <v/>
      </c>
      <c r="F79" s="6" t="str">
        <f>IF(OSP!F87="","",OSP!F87)</f>
        <v/>
      </c>
      <c r="G79" s="5" t="str">
        <f>IF(OSP!G87="","",OSP!G87)</f>
        <v/>
      </c>
      <c r="H79" s="166"/>
      <c r="I79" s="167"/>
      <c r="J79" s="166"/>
    </row>
    <row r="80" spans="1:10" ht="13.8" thickBot="1" x14ac:dyDescent="0.3">
      <c r="A80" s="46"/>
      <c r="B80" s="20" t="str">
        <f>IF(OSP!B88="","",OSP!B88)</f>
        <v>Analogue Input Signals (to EirGrid)</v>
      </c>
      <c r="C80" s="20" t="str">
        <f>IF(OSP!C88="","",OSP!C88)</f>
        <v/>
      </c>
      <c r="D80" s="21" t="str">
        <f>IF(OSP!D88="","",OSP!D88)</f>
        <v/>
      </c>
      <c r="E80" s="21" t="str">
        <f>IF(OSP!E88="","",OSP!E88)</f>
        <v/>
      </c>
      <c r="F80" s="22" t="str">
        <f>IF(OSP!F88="","",OSP!F88)</f>
        <v/>
      </c>
      <c r="G80" s="21" t="str">
        <f>IF(OSP!G88="","",OSP!G88)</f>
        <v/>
      </c>
      <c r="H80" s="161"/>
      <c r="I80" s="165"/>
      <c r="J80" s="161"/>
    </row>
    <row r="81" spans="1:10" ht="13.8" thickTop="1" x14ac:dyDescent="0.25">
      <c r="A81" s="25"/>
      <c r="B81" s="47" t="str">
        <f>IF(OSP!B89="","",OSP!B89)</f>
        <v/>
      </c>
      <c r="C81" s="48" t="str">
        <f>IF(OSP!C89="","",OSP!C89)</f>
        <v/>
      </c>
      <c r="D81" s="48" t="str">
        <f>IF(OSP!D89="","",OSP!D89)</f>
        <v/>
      </c>
      <c r="E81" s="48" t="str">
        <f>IF(OSP!E89="","",OSP!E89)</f>
        <v/>
      </c>
      <c r="F81" s="49" t="str">
        <f>IF(OSP!F89="","",OSP!F89)</f>
        <v/>
      </c>
      <c r="G81" s="50" t="str">
        <f>IF(OSP!G89="","",OSP!G89)</f>
        <v/>
      </c>
      <c r="H81" s="25"/>
      <c r="I81" s="12"/>
      <c r="J81" s="144"/>
    </row>
    <row r="82" spans="1:10" x14ac:dyDescent="0.25">
      <c r="A82" s="25"/>
      <c r="B82" s="92" t="str">
        <f>IF(OSP!B90="","",OSP!B90)</f>
        <v>In TXXXX Cubicle:</v>
      </c>
      <c r="C82" s="52" t="str">
        <f>IF(OSP!C90="","",OSP!C90)</f>
        <v/>
      </c>
      <c r="D82" s="5" t="str">
        <f>IF(OSP!D90="","",OSP!D90)</f>
        <v/>
      </c>
      <c r="E82" s="5" t="str">
        <f>IF(OSP!E90="","",OSP!E90)</f>
        <v/>
      </c>
      <c r="F82" s="6" t="str">
        <f>IF(OSP!F90="","",OSP!F90)</f>
        <v/>
      </c>
      <c r="G82" s="9" t="str">
        <f>IF(OSP!G90="","",OSP!G90)</f>
        <v/>
      </c>
      <c r="H82" s="26"/>
      <c r="I82" s="12"/>
      <c r="J82" s="144"/>
    </row>
    <row r="83" spans="1:10" x14ac:dyDescent="0.25">
      <c r="A83" s="25"/>
      <c r="B83" s="14" t="str">
        <f>IF(OSP!B91="","",OSP!B91)</f>
        <v/>
      </c>
      <c r="C83" s="15" t="str">
        <f>IF(OSP!C91="","",OSP!C91)</f>
        <v/>
      </c>
      <c r="D83" s="15" t="str">
        <f>IF(OSP!D91="","",OSP!D91)</f>
        <v/>
      </c>
      <c r="E83" s="15" t="str">
        <f>IF(OSP!E91="","",OSP!E91)</f>
        <v/>
      </c>
      <c r="F83" s="16" t="str">
        <f>IF(OSP!F91="","",OSP!F91)</f>
        <v/>
      </c>
      <c r="G83" s="17" t="str">
        <f>IF(OSP!G91="","",OSP!G91)</f>
        <v/>
      </c>
      <c r="H83" s="25"/>
      <c r="I83" s="11"/>
      <c r="J83" s="25"/>
    </row>
    <row r="84" spans="1:10" x14ac:dyDescent="0.25">
      <c r="A84" s="25"/>
      <c r="B84" s="92" t="str">
        <f>IF(OSP!B92="","",OSP!B92)</f>
        <v>In Generator Cubicle:</v>
      </c>
      <c r="C84" s="52" t="str">
        <f>IF(OSP!C92="","",OSP!C92)</f>
        <v/>
      </c>
      <c r="D84" s="5" t="str">
        <f>IF(OSP!D92="","",OSP!D92)</f>
        <v/>
      </c>
      <c r="E84" s="5" t="str">
        <f>IF(OSP!E92="","",OSP!E92)</f>
        <v/>
      </c>
      <c r="F84" s="6" t="str">
        <f>IF(OSP!F92="","",OSP!F92)</f>
        <v/>
      </c>
      <c r="G84" s="9" t="str">
        <f>IF(OSP!G92="","",OSP!G92)</f>
        <v/>
      </c>
      <c r="H84" s="25"/>
      <c r="I84" s="11"/>
      <c r="J84" s="25"/>
    </row>
    <row r="85" spans="1:10" x14ac:dyDescent="0.25">
      <c r="A85" s="25"/>
      <c r="B85" s="58" t="str">
        <f>IF(OSP!B93="","",OSP!B93)</f>
        <v>AAAAA  MW at Generator</v>
      </c>
      <c r="C85" s="31" t="str">
        <f>IF(OSP!C93="","",OSP!C93)</f>
        <v/>
      </c>
      <c r="D85" s="31" t="str">
        <f>IF(OSP!D93="","",OSP!D93)</f>
        <v>-10-&gt;0-&gt;10</v>
      </c>
      <c r="E85" s="15" t="str">
        <f>IF(OSP!E93="","",OSP!E93)</f>
        <v>mA</v>
      </c>
      <c r="F85" s="94" t="str">
        <f>IF(OSP!F93="","",OSP!F93)</f>
        <v xml:space="preserve">  -500 -&gt; 0 -&gt; 500</v>
      </c>
      <c r="G85" s="17" t="str">
        <f>IF(OSP!G93="","",OSP!G93)</f>
        <v>MW</v>
      </c>
      <c r="H85" s="153"/>
      <c r="I85" s="154"/>
      <c r="J85" s="153"/>
    </row>
    <row r="86" spans="1:10" x14ac:dyDescent="0.25">
      <c r="A86" s="25"/>
      <c r="B86" s="58" t="str">
        <f>IF(OSP!B94="","",OSP!B94)</f>
        <v>AAAAA  Mvar at Generator</v>
      </c>
      <c r="C86" s="31" t="str">
        <f>IF(OSP!C94="","",OSP!C94)</f>
        <v/>
      </c>
      <c r="D86" s="54" t="str">
        <f>IF(OSP!D94="","",OSP!D94)</f>
        <v>-10-&gt;0-&gt;10</v>
      </c>
      <c r="E86" s="5" t="str">
        <f>IF(OSP!E94="","",OSP!E94)</f>
        <v>mA</v>
      </c>
      <c r="F86" s="95" t="str">
        <f>IF(OSP!F94="","",OSP!F94)</f>
        <v>-450 -&gt; 0 -&gt; +450</v>
      </c>
      <c r="G86" s="9" t="str">
        <f>IF(OSP!G94="","",OSP!G94)</f>
        <v>Mvar</v>
      </c>
      <c r="H86" s="153"/>
      <c r="I86" s="154"/>
      <c r="J86" s="153"/>
    </row>
    <row r="87" spans="1:10" x14ac:dyDescent="0.25">
      <c r="A87" s="25"/>
      <c r="B87" s="12" t="str">
        <f>IF(OSP!B95="","",OSP!B95)</f>
        <v>AAAAA kV at Generator</v>
      </c>
      <c r="C87" s="5" t="str">
        <f>IF(OSP!C95="","",OSP!C95)</f>
        <v/>
      </c>
      <c r="D87" s="5" t="str">
        <f>IF(OSP!D95="","",OSP!D95)</f>
        <v>0 -&gt; 10</v>
      </c>
      <c r="E87" s="5" t="str">
        <f>IF(OSP!E95="","",OSP!E95)</f>
        <v>mA</v>
      </c>
      <c r="F87" s="94" t="str">
        <f>IF(OSP!F95="","",OSP!F95)</f>
        <v>0-21</v>
      </c>
      <c r="G87" s="9" t="str">
        <f>IF(OSP!G95="","",OSP!G95)</f>
        <v>kV</v>
      </c>
      <c r="H87" s="153"/>
      <c r="I87" s="154"/>
      <c r="J87" s="153"/>
    </row>
    <row r="88" spans="1:10" x14ac:dyDescent="0.25">
      <c r="A88" s="25"/>
      <c r="B88" s="58" t="str">
        <f>IF(OSP!B96="","",OSP!B96)</f>
        <v>Tap Position TXXXX</v>
      </c>
      <c r="C88" s="31" t="str">
        <f>IF(OSP!C96="","",OSP!C96)</f>
        <v/>
      </c>
      <c r="D88" s="5" t="str">
        <f>IF(OSP!D96="","",OSP!D96)</f>
        <v>0 -&gt; 10</v>
      </c>
      <c r="E88" s="5" t="str">
        <f>IF(OSP!E96="","",OSP!E96)</f>
        <v>mA</v>
      </c>
      <c r="F88" s="94" t="str">
        <f>IF(OSP!F96="","",OSP!F96)</f>
        <v>1 - 25</v>
      </c>
      <c r="G88" s="9" t="str">
        <f>IF(OSP!G96="","",OSP!G96)</f>
        <v>Taps</v>
      </c>
      <c r="H88" s="153"/>
      <c r="I88" s="154"/>
      <c r="J88" s="153"/>
    </row>
    <row r="89" spans="1:10" x14ac:dyDescent="0.25">
      <c r="A89" s="25"/>
      <c r="B89" s="58" t="str">
        <f>IF(OSP!B97="","",OSP!B97)</f>
        <v>Unit Transformer UT1 MW</v>
      </c>
      <c r="C89" s="31" t="str">
        <f>IF(OSP!C97="","",OSP!C97)</f>
        <v/>
      </c>
      <c r="D89" s="54" t="str">
        <f>IF(OSP!D97="","",OSP!D97)</f>
        <v>-10-&gt;0-&gt;10</v>
      </c>
      <c r="E89" s="5" t="str">
        <f>IF(OSP!E97="","",OSP!E97)</f>
        <v>mA</v>
      </c>
      <c r="F89" s="6" t="str">
        <f>IF(OSP!F97="","",OSP!F97)</f>
        <v>-30 -&gt; 0 -&gt; 30</v>
      </c>
      <c r="G89" s="9" t="str">
        <f>IF(OSP!G97="","",OSP!G97)</f>
        <v>MW</v>
      </c>
      <c r="H89" s="153"/>
      <c r="I89" s="154"/>
      <c r="J89" s="153"/>
    </row>
    <row r="90" spans="1:10" x14ac:dyDescent="0.25">
      <c r="A90" s="25"/>
      <c r="B90" s="53" t="str">
        <f>IF(OSP!B98="","",OSP!B98)</f>
        <v/>
      </c>
      <c r="C90" s="31" t="str">
        <f>IF(OSP!C98="","",OSP!C98)</f>
        <v/>
      </c>
      <c r="D90" s="15" t="str">
        <f>IF(OSP!D98="","",OSP!D98)</f>
        <v/>
      </c>
      <c r="E90" s="5" t="str">
        <f>IF(OSP!E98="","",OSP!E98)</f>
        <v/>
      </c>
      <c r="F90" s="6" t="str">
        <f>IF(OSP!F98="","",OSP!F98)</f>
        <v/>
      </c>
      <c r="G90" s="9" t="str">
        <f>IF(OSP!G98="","",OSP!G98)</f>
        <v/>
      </c>
      <c r="H90" s="25"/>
      <c r="I90" s="11"/>
      <c r="J90" s="25"/>
    </row>
    <row r="91" spans="1:10" x14ac:dyDescent="0.25">
      <c r="A91" s="25"/>
      <c r="B91" s="56" t="str">
        <f>IF(OSP!B99="","",OSP!B99)</f>
        <v>AGC Indication - Upper Limit</v>
      </c>
      <c r="C91" s="15" t="str">
        <f>IF(OSP!C99="","",OSP!C99)</f>
        <v/>
      </c>
      <c r="D91" s="5" t="str">
        <f>IF(OSP!D99="","",OSP!D99)</f>
        <v>0 -&gt; 10</v>
      </c>
      <c r="E91" s="5" t="str">
        <f>IF(OSP!E99="","",OSP!E99)</f>
        <v>mA</v>
      </c>
      <c r="F91" s="6" t="str">
        <f>IF(OSP!F99="","",OSP!F99)</f>
        <v>0 - 500</v>
      </c>
      <c r="G91" s="17" t="str">
        <f>IF(OSP!G99="","",OSP!G99)</f>
        <v>MW</v>
      </c>
      <c r="H91" s="153"/>
      <c r="I91" s="154"/>
      <c r="J91" s="153"/>
    </row>
    <row r="92" spans="1:10" x14ac:dyDescent="0.25">
      <c r="A92" s="25"/>
      <c r="B92" s="56" t="str">
        <f>IF(OSP!B100="","",OSP!B100)</f>
        <v>AGC Indication - Lower Limit</v>
      </c>
      <c r="C92" s="15" t="str">
        <f>IF(OSP!C100="","",OSP!C100)</f>
        <v/>
      </c>
      <c r="D92" s="5" t="str">
        <f>IF(OSP!D100="","",OSP!D100)</f>
        <v>0 -&gt; 10</v>
      </c>
      <c r="E92" s="5" t="str">
        <f>IF(OSP!E100="","",OSP!E100)</f>
        <v>mA</v>
      </c>
      <c r="F92" s="6" t="str">
        <f>IF(OSP!F100="","",OSP!F100)</f>
        <v>0 - 500</v>
      </c>
      <c r="G92" s="17" t="str">
        <f>IF(OSP!G100="","",OSP!G100)</f>
        <v>MW</v>
      </c>
      <c r="H92" s="153"/>
      <c r="I92" s="154"/>
      <c r="J92" s="153"/>
    </row>
    <row r="93" spans="1:10" x14ac:dyDescent="0.25">
      <c r="A93" s="25"/>
      <c r="B93" s="93" t="str">
        <f>IF(OSP!B101="","",OSP!B101)</f>
        <v>AGC Setpoint Feedback</v>
      </c>
      <c r="C93" s="30" t="str">
        <f>IF(OSP!C101="","",OSP!C101)</f>
        <v/>
      </c>
      <c r="D93" s="5" t="str">
        <f>IF(OSP!D101="","",OSP!D101)</f>
        <v>0 -&gt; 10</v>
      </c>
      <c r="E93" s="15" t="str">
        <f>IF(OSP!E101="","",OSP!E101)</f>
        <v>mA</v>
      </c>
      <c r="F93" s="6" t="str">
        <f>IF(OSP!F101="","",OSP!F101)</f>
        <v>0 - 500</v>
      </c>
      <c r="G93" s="17" t="str">
        <f>IF(OSP!G101="","",OSP!G101)</f>
        <v>MW</v>
      </c>
      <c r="H93" s="153"/>
      <c r="I93" s="154"/>
      <c r="J93" s="153"/>
    </row>
    <row r="94" spans="1:10" x14ac:dyDescent="0.25">
      <c r="A94" s="25"/>
      <c r="B94" s="30" t="str">
        <f>IF(OSP!B102="","",OSP!B102)</f>
        <v/>
      </c>
      <c r="C94" s="30" t="str">
        <f>IF(OSP!C102="","",OSP!C102)</f>
        <v/>
      </c>
      <c r="D94" s="55" t="str">
        <f>IF(OSP!D102="","",OSP!D102)</f>
        <v/>
      </c>
      <c r="E94" s="15" t="str">
        <f>IF(OSP!E102="","",OSP!E102)</f>
        <v/>
      </c>
      <c r="F94" s="6" t="str">
        <f>IF(OSP!F102="","",OSP!F102)</f>
        <v/>
      </c>
      <c r="G94" s="17" t="str">
        <f>IF(OSP!G102="","",OSP!G102)</f>
        <v/>
      </c>
      <c r="H94" s="25"/>
      <c r="I94" s="11"/>
      <c r="J94" s="25"/>
    </row>
    <row r="95" spans="1:10" x14ac:dyDescent="0.25">
      <c r="A95" s="25"/>
      <c r="B95" s="99" t="str">
        <f>IF(OSP!B103="","",OSP!B103)</f>
        <v>Run-back Setpoint 1 Feedback</v>
      </c>
      <c r="C95" s="30" t="str">
        <f>IF(OSP!C103="","",OSP!C103)</f>
        <v/>
      </c>
      <c r="D95" s="5" t="str">
        <f>IF(OSP!D103="","",OSP!D103)</f>
        <v>0 -&gt; 10</v>
      </c>
      <c r="E95" s="5" t="str">
        <f>IF(OSP!E103="","",OSP!E103)</f>
        <v>mA</v>
      </c>
      <c r="F95" s="6" t="str">
        <f>IF(OSP!F103="","",OSP!F103)</f>
        <v>0 - 500</v>
      </c>
      <c r="G95" s="17" t="str">
        <f>IF(OSP!G103="","",OSP!G103)</f>
        <v>MW</v>
      </c>
      <c r="H95" s="153"/>
      <c r="I95" s="154"/>
      <c r="J95" s="153"/>
    </row>
    <row r="96" spans="1:10" x14ac:dyDescent="0.25">
      <c r="A96" s="25"/>
      <c r="B96" s="99" t="str">
        <f>IF(OSP!B104="","",OSP!B104)</f>
        <v>Run-back Setpoint 2 Feedback</v>
      </c>
      <c r="C96" s="30" t="str">
        <f>IF(OSP!C104="","",OSP!C104)</f>
        <v/>
      </c>
      <c r="D96" s="5" t="str">
        <f>IF(OSP!D104="","",OSP!D104)</f>
        <v>0 -&gt; 10</v>
      </c>
      <c r="E96" s="5" t="str">
        <f>IF(OSP!E104="","",OSP!E104)</f>
        <v>mA</v>
      </c>
      <c r="F96" s="6" t="str">
        <f>IF(OSP!F104="","",OSP!F104)</f>
        <v>0 - 500</v>
      </c>
      <c r="G96" s="17" t="str">
        <f>IF(OSP!G104="","",OSP!G104)</f>
        <v>MW</v>
      </c>
      <c r="H96" s="153"/>
      <c r="I96" s="154"/>
      <c r="J96" s="153"/>
    </row>
    <row r="97" spans="1:10" s="45" customFormat="1" x14ac:dyDescent="0.25">
      <c r="A97" s="25"/>
      <c r="B97" s="53" t="str">
        <f>IF(OSP!B105="","",OSP!B105)</f>
        <v/>
      </c>
      <c r="C97" s="31" t="str">
        <f>IF(OSP!C105="","",OSP!C105)</f>
        <v/>
      </c>
      <c r="D97" s="57" t="str">
        <f>IF(OSP!D105="","",OSP!D105)</f>
        <v/>
      </c>
      <c r="E97" s="15" t="str">
        <f>IF(OSP!E105="","",OSP!E105)</f>
        <v/>
      </c>
      <c r="F97" s="6" t="str">
        <f>IF(OSP!F105="","",OSP!F105)</f>
        <v/>
      </c>
      <c r="G97" s="17" t="str">
        <f>IF(OSP!G105="","",OSP!G105)</f>
        <v/>
      </c>
      <c r="H97" s="26"/>
      <c r="I97" s="12"/>
      <c r="J97" s="25"/>
    </row>
    <row r="98" spans="1:10" s="45" customFormat="1" x14ac:dyDescent="0.25">
      <c r="A98" s="25"/>
      <c r="B98" s="58" t="str">
        <f>IF(OSP!B106="","",OSP!B106)</f>
        <v>Total Fuel Stock Level</v>
      </c>
      <c r="C98" s="30" t="str">
        <f>IF(OSP!C106="","",OSP!C106)</f>
        <v/>
      </c>
      <c r="D98" s="5" t="str">
        <f>IF(OSP!D106="","",OSP!D106)</f>
        <v>0 -&gt; 10</v>
      </c>
      <c r="E98" s="5" t="str">
        <f>IF(OSP!E106="","",OSP!E106)</f>
        <v>mA</v>
      </c>
      <c r="F98" s="59" t="str">
        <f>IF(OSP!F106="","",OSP!F106)</f>
        <v>0 - 12000</v>
      </c>
      <c r="G98" s="9" t="str">
        <f>IF(OSP!G106="","",OSP!G106)</f>
        <v>MWh</v>
      </c>
      <c r="H98" s="153"/>
      <c r="I98" s="154"/>
      <c r="J98" s="153"/>
    </row>
    <row r="99" spans="1:10" s="45" customFormat="1" x14ac:dyDescent="0.25">
      <c r="A99" s="25"/>
      <c r="B99" s="12" t="str">
        <f>IF(OSP!B107="","",OSP!B107)</f>
        <v>Location A Water Level</v>
      </c>
      <c r="C99" s="5" t="str">
        <f>IF(OSP!C107="","",OSP!C107)</f>
        <v/>
      </c>
      <c r="D99" s="5" t="str">
        <f>IF(OSP!D107="","",OSP!D107)</f>
        <v>0 -&gt; 10</v>
      </c>
      <c r="E99" s="5" t="str">
        <f>IF(OSP!E107="","",OSP!E107)</f>
        <v>mA</v>
      </c>
      <c r="F99" s="59" t="str">
        <f>IF(OSP!F107="","",OSP!F107)</f>
        <v>0 - 12000</v>
      </c>
      <c r="G99" s="9" t="str">
        <f>IF(OSP!G107="","",OSP!G107)</f>
        <v>MWh</v>
      </c>
      <c r="H99" s="153"/>
      <c r="I99" s="154"/>
      <c r="J99" s="153"/>
    </row>
    <row r="100" spans="1:10" s="45" customFormat="1" x14ac:dyDescent="0.25">
      <c r="A100" s="25"/>
      <c r="B100" s="12" t="str">
        <f>IF(OSP!B108="","",OSP!B108)</f>
        <v>Location B Water Level</v>
      </c>
      <c r="C100" s="5" t="str">
        <f>IF(OSP!C108="","",OSP!C108)</f>
        <v/>
      </c>
      <c r="D100" s="5" t="str">
        <f>IF(OSP!D108="","",OSP!D108)</f>
        <v>0 -&gt; 10</v>
      </c>
      <c r="E100" s="5" t="str">
        <f>IF(OSP!E108="","",OSP!E108)</f>
        <v>mA</v>
      </c>
      <c r="F100" s="59" t="str">
        <f>IF(OSP!F108="","",OSP!F108)</f>
        <v>0 - 12000</v>
      </c>
      <c r="G100" s="9" t="str">
        <f>IF(OSP!G108="","",OSP!G108)</f>
        <v>MWh</v>
      </c>
      <c r="H100" s="153"/>
      <c r="I100" s="154"/>
      <c r="J100" s="153"/>
    </row>
    <row r="101" spans="1:10" s="45" customFormat="1" x14ac:dyDescent="0.25">
      <c r="A101" s="25"/>
      <c r="B101" s="12" t="str">
        <f>IF(OSP!B109="","",OSP!B109)</f>
        <v>Location C Water Level</v>
      </c>
      <c r="C101" s="5" t="str">
        <f>IF(OSP!C109="","",OSP!C109)</f>
        <v/>
      </c>
      <c r="D101" s="5" t="str">
        <f>IF(OSP!D109="","",OSP!D109)</f>
        <v>0 -&gt; 10</v>
      </c>
      <c r="E101" s="5" t="str">
        <f>IF(OSP!E109="","",OSP!E109)</f>
        <v>mA</v>
      </c>
      <c r="F101" s="59" t="str">
        <f>IF(OSP!F109="","",OSP!F109)</f>
        <v>0 - 12000</v>
      </c>
      <c r="G101" s="9" t="str">
        <f>IF(OSP!G109="","",OSP!G109)</f>
        <v>MWh</v>
      </c>
      <c r="H101" s="153"/>
      <c r="I101" s="154"/>
      <c r="J101" s="153"/>
    </row>
    <row r="102" spans="1:10" s="45" customFormat="1" x14ac:dyDescent="0.25">
      <c r="A102" s="25"/>
      <c r="B102" s="12" t="str">
        <f>IF(OSP!B110="","",OSP!B110)</f>
        <v>Location D Water Level</v>
      </c>
      <c r="C102" s="5" t="str">
        <f>IF(OSP!C110="","",OSP!C110)</f>
        <v/>
      </c>
      <c r="D102" s="5" t="str">
        <f>IF(OSP!D110="","",OSP!D110)</f>
        <v>0 -&gt; 10</v>
      </c>
      <c r="E102" s="5" t="str">
        <f>IF(OSP!E110="","",OSP!E110)</f>
        <v>mA</v>
      </c>
      <c r="F102" s="59" t="str">
        <f>IF(OSP!F110="","",OSP!F110)</f>
        <v>0 - 12000</v>
      </c>
      <c r="G102" s="9" t="str">
        <f>IF(OSP!G110="","",OSP!G110)</f>
        <v>MWh</v>
      </c>
      <c r="H102" s="153"/>
      <c r="I102" s="154"/>
      <c r="J102" s="153"/>
    </row>
    <row r="103" spans="1:10" s="45" customFormat="1" x14ac:dyDescent="0.25">
      <c r="A103" s="25"/>
      <c r="B103" s="53" t="str">
        <f>IF(OSP!B111="","",OSP!B111)</f>
        <v/>
      </c>
      <c r="C103" s="31" t="str">
        <f>IF(OSP!C111="","",OSP!C111)</f>
        <v/>
      </c>
      <c r="D103" s="57" t="str">
        <f>IF(OSP!D111="","",OSP!D111)</f>
        <v/>
      </c>
      <c r="E103" s="15" t="str">
        <f>IF(OSP!E111="","",OSP!E111)</f>
        <v/>
      </c>
      <c r="F103" s="60" t="str">
        <f>IF(OSP!F111="","",OSP!F111)</f>
        <v/>
      </c>
      <c r="G103" s="17" t="str">
        <f>IF(OSP!G111="","",OSP!G111)</f>
        <v/>
      </c>
      <c r="H103" s="26"/>
      <c r="I103" s="141"/>
      <c r="J103" s="25"/>
    </row>
    <row r="104" spans="1:10" s="45" customFormat="1" x14ac:dyDescent="0.25">
      <c r="A104" s="25"/>
      <c r="B104" s="61" t="str">
        <f>IF(OSP!B112="","",OSP!B112)</f>
        <v/>
      </c>
      <c r="C104" s="62" t="str">
        <f>IF(OSP!C112="","",OSP!C112)</f>
        <v/>
      </c>
      <c r="D104" s="62" t="str">
        <f>IF(OSP!D112="","",OSP!D112)</f>
        <v/>
      </c>
      <c r="E104" s="62" t="str">
        <f>IF(OSP!E112="","",OSP!E112)</f>
        <v/>
      </c>
      <c r="F104" s="63" t="str">
        <f>IF(OSP!F112="","",OSP!F112)</f>
        <v/>
      </c>
      <c r="G104" s="64" t="str">
        <f>IF(OSP!G112="","",OSP!G112)</f>
        <v/>
      </c>
      <c r="H104" s="76"/>
      <c r="I104" s="62"/>
      <c r="J104" s="76"/>
    </row>
    <row r="105" spans="1:10" s="45" customFormat="1" ht="13.8" thickBot="1" x14ac:dyDescent="0.3">
      <c r="A105" s="162"/>
      <c r="B105" s="20" t="str">
        <f>IF(OSP!B113="","",OSP!B113)</f>
        <v>Digital Output Signals (from EirGrid)</v>
      </c>
      <c r="C105" s="20" t="str">
        <f>IF(OSP!C113="","",OSP!C113)</f>
        <v/>
      </c>
      <c r="D105" s="67" t="str">
        <f>IF(OSP!D113="","",OSP!D113)</f>
        <v/>
      </c>
      <c r="E105" s="68" t="str">
        <f>IF(OSP!E113="","",OSP!E113)</f>
        <v/>
      </c>
      <c r="F105" s="22" t="str">
        <f>IF(OSP!F113="","",OSP!F113)</f>
        <v/>
      </c>
      <c r="G105" s="68" t="str">
        <f>IF(OSP!G113="","",OSP!G113)</f>
        <v/>
      </c>
      <c r="H105" s="161"/>
      <c r="I105" s="165"/>
      <c r="J105" s="161"/>
    </row>
    <row r="106" spans="1:10" s="45" customFormat="1" ht="13.8" thickTop="1" x14ac:dyDescent="0.25">
      <c r="A106" s="51"/>
      <c r="B106" s="11" t="str">
        <f>IF(OSP!B114="","",OSP!B114)</f>
        <v/>
      </c>
      <c r="C106" s="11" t="str">
        <f>IF(OSP!C114="","",OSP!C114)</f>
        <v/>
      </c>
      <c r="D106" s="70" t="str">
        <f>IF(OSP!D114="","",OSP!D114)</f>
        <v/>
      </c>
      <c r="E106" s="11" t="str">
        <f>IF(OSP!E114="","",OSP!E114)</f>
        <v/>
      </c>
      <c r="F106" s="6" t="str">
        <f>IF(OSP!F114="","",OSP!F114)</f>
        <v/>
      </c>
      <c r="G106" s="11" t="str">
        <f>IF(OSP!G114="","",OSP!G114)</f>
        <v/>
      </c>
      <c r="H106" s="26"/>
      <c r="I106" s="4"/>
      <c r="J106" s="25"/>
    </row>
    <row r="107" spans="1:10" s="45" customFormat="1" x14ac:dyDescent="0.25">
      <c r="A107" s="25"/>
      <c r="B107" s="28" t="str">
        <f>IF(OSP!B115="","",OSP!B115)</f>
        <v>Double Command Outputs</v>
      </c>
      <c r="C107" s="28" t="str">
        <f>IF(OSP!C115="","",OSP!C115)</f>
        <v/>
      </c>
      <c r="D107" s="15" t="str">
        <f>IF(OSP!D115="","",OSP!D115)</f>
        <v>(each individual relay output identified separately)</v>
      </c>
      <c r="E107" s="11" t="str">
        <f>IF(OSP!E115="","",OSP!E115)</f>
        <v/>
      </c>
      <c r="F107" s="6" t="str">
        <f>IF(OSP!F115="","",OSP!F115)</f>
        <v/>
      </c>
      <c r="G107" s="11" t="str">
        <f>IF(OSP!G115="","",OSP!G115)</f>
        <v/>
      </c>
      <c r="H107" s="25"/>
      <c r="I107" s="11"/>
      <c r="J107" s="25"/>
    </row>
    <row r="108" spans="1:10" s="45" customFormat="1" x14ac:dyDescent="0.25">
      <c r="A108" s="25"/>
      <c r="B108" s="52" t="str">
        <f>IF(OSP!B116="","",OSP!B116)</f>
        <v>In Generator  Cubicle:</v>
      </c>
      <c r="C108" s="52" t="str">
        <f>IF(OSP!C116="","",OSP!C116)</f>
        <v/>
      </c>
      <c r="D108" s="5" t="str">
        <f>IF(OSP!D116="","",OSP!D116)</f>
        <v/>
      </c>
      <c r="E108" s="15" t="str">
        <f>IF(OSP!E116="","",OSP!E116)</f>
        <v/>
      </c>
      <c r="F108" s="72" t="str">
        <f>IF(OSP!F116="","",OSP!F116)</f>
        <v/>
      </c>
      <c r="G108" s="5" t="str">
        <f>IF(OSP!G116="","",OSP!G116)</f>
        <v/>
      </c>
      <c r="H108" s="25"/>
      <c r="I108" s="11"/>
      <c r="J108" s="25"/>
    </row>
    <row r="109" spans="1:10" x14ac:dyDescent="0.25">
      <c r="A109" s="25"/>
      <c r="B109" s="52" t="str">
        <f>IF(OSP!B117="","",OSP!B117)</f>
        <v/>
      </c>
      <c r="C109" s="52" t="str">
        <f>IF(OSP!C117="","",OSP!C117)</f>
        <v/>
      </c>
      <c r="D109" s="5" t="str">
        <f>IF(OSP!D117="","",OSP!D117)</f>
        <v/>
      </c>
      <c r="E109" s="15" t="str">
        <f>IF(OSP!E117="","",OSP!E117)</f>
        <v/>
      </c>
      <c r="F109" s="72" t="str">
        <f>IF(OSP!F117="","",OSP!F117)</f>
        <v/>
      </c>
      <c r="G109" s="5" t="str">
        <f>IF(OSP!G117="","",OSP!G117)</f>
        <v/>
      </c>
      <c r="H109" s="25"/>
      <c r="I109" s="11"/>
      <c r="J109" s="25"/>
    </row>
    <row r="110" spans="1:10" x14ac:dyDescent="0.25">
      <c r="A110" s="25"/>
      <c r="B110" s="13" t="str">
        <f>IF(OSP!B118="","",OSP!B118)</f>
        <v>AAAAA  Amber Alert</v>
      </c>
      <c r="C110" s="37" t="str">
        <f>IF(OSP!C118="","",OSP!C118)</f>
        <v/>
      </c>
      <c r="D110" s="5" t="str">
        <f>IF(OSP!D118="","",OSP!D118)</f>
        <v/>
      </c>
      <c r="E110" s="5" t="str">
        <f>IF(OSP!E118="","",OSP!E118)</f>
        <v>off</v>
      </c>
      <c r="F110" s="72" t="str">
        <f>IF(OSP!F118="","",OSP!F118)</f>
        <v>pulse</v>
      </c>
      <c r="G110" s="5" t="str">
        <f>IF(OSP!G118="","",OSP!G118)</f>
        <v>0.5 second</v>
      </c>
      <c r="H110" s="153"/>
      <c r="I110" s="154"/>
      <c r="J110" s="153"/>
    </row>
    <row r="111" spans="1:10" s="45" customFormat="1" x14ac:dyDescent="0.25">
      <c r="A111" s="25"/>
      <c r="B111" s="13" t="str">
        <f>IF(OSP!B119="","",OSP!B119)</f>
        <v>AAAAA Amber Alert</v>
      </c>
      <c r="C111" s="37" t="str">
        <f>IF(OSP!C119="","",OSP!C119)</f>
        <v/>
      </c>
      <c r="D111" s="5" t="str">
        <f>IF(OSP!D119="","",OSP!D119)</f>
        <v/>
      </c>
      <c r="E111" s="5" t="str">
        <f>IF(OSP!E119="","",OSP!E119)</f>
        <v>on</v>
      </c>
      <c r="F111" s="72" t="str">
        <f>IF(OSP!F119="","",OSP!F119)</f>
        <v>pulse</v>
      </c>
      <c r="G111" s="5" t="str">
        <f>IF(OSP!G119="","",OSP!G119)</f>
        <v>0.5 second</v>
      </c>
      <c r="H111" s="153"/>
      <c r="I111" s="154"/>
      <c r="J111" s="153"/>
    </row>
    <row r="112" spans="1:10" x14ac:dyDescent="0.25">
      <c r="A112" s="25"/>
      <c r="B112" s="5" t="str">
        <f>IF(OSP!B120="","",OSP!B120)</f>
        <v/>
      </c>
      <c r="C112" s="5" t="str">
        <f>IF(OSP!C120="","",OSP!C120)</f>
        <v/>
      </c>
      <c r="D112" s="5" t="str">
        <f>IF(OSP!D120="","",OSP!D120)</f>
        <v/>
      </c>
      <c r="E112" s="5" t="str">
        <f>IF(OSP!E120="","",OSP!E120)</f>
        <v/>
      </c>
      <c r="F112" s="72" t="str">
        <f>IF(OSP!F120="","",OSP!F120)</f>
        <v/>
      </c>
      <c r="G112" s="5" t="str">
        <f>IF(OSP!G120="","",OSP!G120)</f>
        <v/>
      </c>
      <c r="H112" s="25"/>
      <c r="I112" s="11"/>
      <c r="J112" s="25"/>
    </row>
    <row r="113" spans="1:10" x14ac:dyDescent="0.25">
      <c r="A113" s="25"/>
      <c r="B113" s="13" t="str">
        <f>IF(OSP!B121="","",OSP!B121)</f>
        <v>AAAAA Red Alert</v>
      </c>
      <c r="C113" s="37" t="str">
        <f>IF(OSP!C121="","",OSP!C121)</f>
        <v/>
      </c>
      <c r="D113" s="5" t="str">
        <f>IF(OSP!D121="","",OSP!D121)</f>
        <v/>
      </c>
      <c r="E113" s="5" t="str">
        <f>IF(OSP!E121="","",OSP!E121)</f>
        <v>off</v>
      </c>
      <c r="F113" s="72" t="str">
        <f>IF(OSP!F121="","",OSP!F121)</f>
        <v>pulse</v>
      </c>
      <c r="G113" s="5" t="str">
        <f>IF(OSP!G121="","",OSP!G121)</f>
        <v>0.5 second</v>
      </c>
      <c r="H113" s="153"/>
      <c r="I113" s="154"/>
      <c r="J113" s="153"/>
    </row>
    <row r="114" spans="1:10" x14ac:dyDescent="0.25">
      <c r="A114" s="25"/>
      <c r="B114" s="13" t="str">
        <f>IF(OSP!B122="","",OSP!B122)</f>
        <v>AAAAA  Red Alert</v>
      </c>
      <c r="C114" s="37" t="str">
        <f>IF(OSP!C122="","",OSP!C122)</f>
        <v/>
      </c>
      <c r="D114" s="5" t="str">
        <f>IF(OSP!D122="","",OSP!D122)</f>
        <v/>
      </c>
      <c r="E114" s="5" t="str">
        <f>IF(OSP!E122="","",OSP!E122)</f>
        <v>on</v>
      </c>
      <c r="F114" s="72" t="str">
        <f>IF(OSP!F122="","",OSP!F122)</f>
        <v>pulse</v>
      </c>
      <c r="G114" s="5" t="str">
        <f>IF(OSP!G122="","",OSP!G122)</f>
        <v>0.5 second</v>
      </c>
      <c r="H114" s="153"/>
      <c r="I114" s="154"/>
      <c r="J114" s="153"/>
    </row>
    <row r="115" spans="1:10" x14ac:dyDescent="0.25">
      <c r="A115" s="25"/>
      <c r="B115" s="5" t="str">
        <f>IF(OSP!B123="","",OSP!B123)</f>
        <v/>
      </c>
      <c r="C115" s="5" t="str">
        <f>IF(OSP!C123="","",OSP!C123)</f>
        <v/>
      </c>
      <c r="D115" s="5" t="str">
        <f>IF(OSP!D123="","",OSP!D123)</f>
        <v/>
      </c>
      <c r="E115" s="5" t="str">
        <f>IF(OSP!E123="","",OSP!E123)</f>
        <v/>
      </c>
      <c r="F115" s="72" t="str">
        <f>IF(OSP!F123="","",OSP!F123)</f>
        <v/>
      </c>
      <c r="G115" s="5" t="str">
        <f>IF(OSP!G123="","",OSP!G123)</f>
        <v/>
      </c>
      <c r="H115" s="25"/>
      <c r="I115" s="11"/>
      <c r="J115" s="25"/>
    </row>
    <row r="116" spans="1:10" x14ac:dyDescent="0.25">
      <c r="A116" s="25"/>
      <c r="B116" s="13" t="str">
        <f>IF(OSP!B124="","",OSP!B124)</f>
        <v>AAAAA  Blue Alert</v>
      </c>
      <c r="C116" s="37" t="str">
        <f>IF(OSP!C124="","",OSP!C124)</f>
        <v/>
      </c>
      <c r="D116" s="5" t="str">
        <f>IF(OSP!D124="","",OSP!D124)</f>
        <v/>
      </c>
      <c r="E116" s="5" t="str">
        <f>IF(OSP!E124="","",OSP!E124)</f>
        <v>off</v>
      </c>
      <c r="F116" s="72" t="str">
        <f>IF(OSP!F124="","",OSP!F124)</f>
        <v>pulse</v>
      </c>
      <c r="G116" s="5" t="str">
        <f>IF(OSP!G124="","",OSP!G124)</f>
        <v>0.5 second</v>
      </c>
      <c r="H116" s="153"/>
      <c r="I116" s="154"/>
      <c r="J116" s="153"/>
    </row>
    <row r="117" spans="1:10" s="45" customFormat="1" x14ac:dyDescent="0.25">
      <c r="A117" s="25"/>
      <c r="B117" s="13" t="str">
        <f>IF(OSP!B125="","",OSP!B125)</f>
        <v>AAAAA  Blue Alert</v>
      </c>
      <c r="C117" s="37" t="str">
        <f>IF(OSP!C125="","",OSP!C125)</f>
        <v/>
      </c>
      <c r="D117" s="5" t="str">
        <f>IF(OSP!D125="","",OSP!D125)</f>
        <v/>
      </c>
      <c r="E117" s="5" t="str">
        <f>IF(OSP!E125="","",OSP!E125)</f>
        <v>on</v>
      </c>
      <c r="F117" s="72" t="str">
        <f>IF(OSP!F125="","",OSP!F125)</f>
        <v>pulse</v>
      </c>
      <c r="G117" s="5" t="str">
        <f>IF(OSP!G125="","",OSP!G125)</f>
        <v>0.5 second</v>
      </c>
      <c r="H117" s="153"/>
      <c r="I117" s="154"/>
      <c r="J117" s="153"/>
    </row>
    <row r="118" spans="1:10" s="45" customFormat="1" x14ac:dyDescent="0.25">
      <c r="A118" s="25"/>
      <c r="B118" s="73" t="str">
        <f>IF(OSP!B126="","",OSP!B126)</f>
        <v/>
      </c>
      <c r="C118" s="73" t="str">
        <f>IF(OSP!C126="","",OSP!C126)</f>
        <v/>
      </c>
      <c r="D118" s="5" t="str">
        <f>IF(OSP!D126="","",OSP!D126)</f>
        <v/>
      </c>
      <c r="E118" s="5" t="str">
        <f>IF(OSP!E126="","",OSP!E126)</f>
        <v/>
      </c>
      <c r="F118" s="72" t="str">
        <f>IF(OSP!F126="","",OSP!F126)</f>
        <v/>
      </c>
      <c r="G118" s="5" t="str">
        <f>IF(OSP!G126="","",OSP!G126)</f>
        <v/>
      </c>
      <c r="H118" s="25"/>
      <c r="I118" s="11"/>
      <c r="J118" s="25"/>
    </row>
    <row r="119" spans="1:10" s="45" customFormat="1" x14ac:dyDescent="0.25">
      <c r="A119" s="25"/>
      <c r="B119" s="74" t="str">
        <f>IF(OSP!B127="","",OSP!B127)</f>
        <v xml:space="preserve">AGC Strobe/Enable Pulse </v>
      </c>
      <c r="C119" s="74" t="str">
        <f>IF(OSP!C127="","",OSP!C127)</f>
        <v/>
      </c>
      <c r="D119" s="15" t="str">
        <f>IF(OSP!D127="","",OSP!D127)</f>
        <v/>
      </c>
      <c r="E119" s="15" t="str">
        <f>IF(OSP!E127="","",OSP!E127)</f>
        <v/>
      </c>
      <c r="F119" s="72" t="str">
        <f>IF(OSP!F127="","",OSP!F127)</f>
        <v>pulse</v>
      </c>
      <c r="G119" s="5" t="str">
        <f>IF(OSP!G127="","",OSP!G127)</f>
        <v>0.5 second</v>
      </c>
      <c r="H119" s="153"/>
      <c r="I119" s="154"/>
      <c r="J119" s="153"/>
    </row>
    <row r="120" spans="1:10" s="45" customFormat="1" x14ac:dyDescent="0.25">
      <c r="A120" s="25"/>
      <c r="B120" s="37" t="str">
        <f>IF(OSP!B128="","",OSP!B128)</f>
        <v/>
      </c>
      <c r="C120" s="13" t="str">
        <f>IF(OSP!C128="","",OSP!C128)</f>
        <v/>
      </c>
      <c r="D120" s="15" t="str">
        <f>IF(OSP!D128="","",OSP!D128)</f>
        <v/>
      </c>
      <c r="E120" s="15" t="str">
        <f>IF(OSP!E128="","",OSP!E128)</f>
        <v/>
      </c>
      <c r="F120" s="72" t="str">
        <f>IF(OSP!F128="","",OSP!F128)</f>
        <v/>
      </c>
      <c r="G120" s="5" t="str">
        <f>IF(OSP!G128="","",OSP!G128)</f>
        <v/>
      </c>
      <c r="H120" s="25"/>
      <c r="I120" s="11"/>
      <c r="J120" s="25"/>
    </row>
    <row r="121" spans="1:10" s="45" customFormat="1" x14ac:dyDescent="0.25">
      <c r="A121" s="25"/>
      <c r="B121" s="99" t="str">
        <f>IF(OSP!B129="","",OSP!B129)</f>
        <v>SPS Run-back Stages Enabled (by NCC)</v>
      </c>
      <c r="C121" s="13" t="str">
        <f>IF(OSP!C129="","",OSP!C129)</f>
        <v/>
      </c>
      <c r="D121" s="15" t="str">
        <f>IF(OSP!D129="","",OSP!D129)</f>
        <v/>
      </c>
      <c r="E121" s="103" t="str">
        <f>IF(OSP!E129="","",OSP!E129)</f>
        <v>off</v>
      </c>
      <c r="F121" s="104" t="str">
        <f>IF(OSP!F129="","",OSP!F129)</f>
        <v/>
      </c>
      <c r="G121" s="105" t="str">
        <f>IF(OSP!G129="","",OSP!G129)</f>
        <v/>
      </c>
      <c r="H121" s="153"/>
      <c r="I121" s="154"/>
      <c r="J121" s="153"/>
    </row>
    <row r="122" spans="1:10" s="45" customFormat="1" x14ac:dyDescent="0.25">
      <c r="A122" s="25"/>
      <c r="B122" s="100" t="str">
        <f>IF(OSP!B130="","",OSP!B130)</f>
        <v>SPS Run-back Stages Enabled (by NCC)</v>
      </c>
      <c r="C122" s="13" t="str">
        <f>IF(OSP!C130="","",OSP!C130)</f>
        <v/>
      </c>
      <c r="D122" s="15" t="str">
        <f>IF(OSP!D130="","",OSP!D130)</f>
        <v/>
      </c>
      <c r="E122" s="103" t="str">
        <f>IF(OSP!E130="","",OSP!E130)</f>
        <v>on</v>
      </c>
      <c r="F122" s="104" t="str">
        <f>IF(OSP!F130="","",OSP!F130)</f>
        <v/>
      </c>
      <c r="G122" s="105" t="str">
        <f>IF(OSP!G130="","",OSP!G130)</f>
        <v/>
      </c>
      <c r="H122" s="153"/>
      <c r="I122" s="154"/>
      <c r="J122" s="153"/>
    </row>
    <row r="123" spans="1:10" s="45" customFormat="1" x14ac:dyDescent="0.25">
      <c r="A123" s="25"/>
      <c r="B123" s="100" t="str">
        <f>IF(OSP!B131="","",OSP!B131)</f>
        <v>SPS Trip Stage Enabled (by NCC)</v>
      </c>
      <c r="C123" s="13" t="str">
        <f>IF(OSP!C131="","",OSP!C131)</f>
        <v/>
      </c>
      <c r="D123" s="15" t="str">
        <f>IF(OSP!D131="","",OSP!D131)</f>
        <v/>
      </c>
      <c r="E123" s="103" t="str">
        <f>IF(OSP!E131="","",OSP!E131)</f>
        <v>off</v>
      </c>
      <c r="F123" s="104" t="str">
        <f>IF(OSP!F131="","",OSP!F131)</f>
        <v/>
      </c>
      <c r="G123" s="105" t="str">
        <f>IF(OSP!G131="","",OSP!G131)</f>
        <v/>
      </c>
      <c r="H123" s="153"/>
      <c r="I123" s="154"/>
      <c r="J123" s="153"/>
    </row>
    <row r="124" spans="1:10" s="45" customFormat="1" x14ac:dyDescent="0.25">
      <c r="A124" s="25"/>
      <c r="B124" s="100" t="str">
        <f>IF(OSP!B132="","",OSP!B132)</f>
        <v>SPS Trip Stage Enabled (by NCC)</v>
      </c>
      <c r="C124" s="13" t="str">
        <f>IF(OSP!C132="","",OSP!C132)</f>
        <v/>
      </c>
      <c r="D124" s="15" t="str">
        <f>IF(OSP!D132="","",OSP!D132)</f>
        <v/>
      </c>
      <c r="E124" s="103" t="str">
        <f>IF(OSP!E132="","",OSP!E132)</f>
        <v>on</v>
      </c>
      <c r="F124" s="104" t="str">
        <f>IF(OSP!F132="","",OSP!F132)</f>
        <v/>
      </c>
      <c r="G124" s="105" t="str">
        <f>IF(OSP!G132="","",OSP!G132)</f>
        <v/>
      </c>
      <c r="H124" s="153"/>
      <c r="I124" s="154"/>
      <c r="J124" s="153"/>
    </row>
    <row r="125" spans="1:10" s="45" customFormat="1" x14ac:dyDescent="0.25">
      <c r="A125" s="25"/>
      <c r="B125" s="101" t="str">
        <f>IF(OSP!B133="","",OSP!B133)</f>
        <v>SPS Runback Stage 1 Operated</v>
      </c>
      <c r="C125" s="13" t="str">
        <f>IF(OSP!C133="","",OSP!C133)</f>
        <v/>
      </c>
      <c r="D125" s="15" t="str">
        <f>IF(OSP!D133="","",OSP!D133)</f>
        <v/>
      </c>
      <c r="E125" s="89" t="str">
        <f>IF(OSP!E133="","",OSP!E133)</f>
        <v>voltage free contact from SPS</v>
      </c>
      <c r="F125" s="87" t="str">
        <f>IF(OSP!F133="","",OSP!F133)</f>
        <v/>
      </c>
      <c r="G125" s="105" t="str">
        <f>IF(OSP!G133="","",OSP!G133)</f>
        <v/>
      </c>
      <c r="H125" s="153"/>
      <c r="I125" s="154"/>
      <c r="J125" s="153"/>
    </row>
    <row r="126" spans="1:10" s="45" customFormat="1" x14ac:dyDescent="0.25">
      <c r="A126" s="25"/>
      <c r="B126" s="101" t="str">
        <f>IF(OSP!B134="","",OSP!B134)</f>
        <v>SPS Runback Stage 2 Operated</v>
      </c>
      <c r="C126" s="13" t="str">
        <f>IF(OSP!C134="","",OSP!C134)</f>
        <v/>
      </c>
      <c r="D126" s="15" t="str">
        <f>IF(OSP!D134="","",OSP!D134)</f>
        <v/>
      </c>
      <c r="E126" s="89" t="str">
        <f>IF(OSP!E134="","",OSP!E134)</f>
        <v>voltage free contact from SPS</v>
      </c>
      <c r="F126" s="87" t="str">
        <f>IF(OSP!F134="","",OSP!F134)</f>
        <v/>
      </c>
      <c r="G126" s="105" t="str">
        <f>IF(OSP!G134="","",OSP!G134)</f>
        <v/>
      </c>
      <c r="H126" s="153"/>
      <c r="I126" s="154"/>
      <c r="J126" s="153"/>
    </row>
    <row r="127" spans="1:10" s="45" customFormat="1" x14ac:dyDescent="0.25">
      <c r="A127" s="25"/>
      <c r="B127" s="101" t="str">
        <f>IF(OSP!B135="","",OSP!B135)</f>
        <v>SPS Runback Stage 3 (Trip) Operated</v>
      </c>
      <c r="C127" s="13" t="str">
        <f>IF(OSP!C135="","",OSP!C135)</f>
        <v/>
      </c>
      <c r="D127" s="15" t="str">
        <f>IF(OSP!D135="","",OSP!D135)</f>
        <v/>
      </c>
      <c r="E127" s="86" t="str">
        <f>IF(OSP!E135="","",OSP!E135)</f>
        <v>voltage free contact (x2) from SPS</v>
      </c>
      <c r="F127" s="87" t="str">
        <f>IF(OSP!F135="","",OSP!F135)</f>
        <v/>
      </c>
      <c r="G127" s="86" t="str">
        <f>IF(OSP!G135="","",OSP!G135)</f>
        <v/>
      </c>
      <c r="H127" s="153"/>
      <c r="I127" s="154"/>
      <c r="J127" s="153"/>
    </row>
    <row r="128" spans="1:10" s="45" customFormat="1" x14ac:dyDescent="0.25">
      <c r="A128" s="25"/>
      <c r="B128" s="101" t="str">
        <f>IF(OSP!B136="","",OSP!B136)</f>
        <v>SPS Run-back Setpoint 1 Strobe/Enable Pulse</v>
      </c>
      <c r="C128" s="13" t="str">
        <f>IF(OSP!C136="","",OSP!C136)</f>
        <v/>
      </c>
      <c r="D128" s="15" t="str">
        <f>IF(OSP!D136="","",OSP!D136)</f>
        <v/>
      </c>
      <c r="E128" s="86" t="str">
        <f>IF(OSP!E136="","",OSP!E136)</f>
        <v/>
      </c>
      <c r="F128" s="87" t="str">
        <f>IF(OSP!F136="","",OSP!F136)</f>
        <v>pulse</v>
      </c>
      <c r="G128" s="105" t="str">
        <f>IF(OSP!G136="","",OSP!G136)</f>
        <v>0.5 second</v>
      </c>
      <c r="H128" s="153"/>
      <c r="I128" s="154"/>
      <c r="J128" s="153"/>
    </row>
    <row r="129" spans="1:10" s="45" customFormat="1" x14ac:dyDescent="0.25">
      <c r="A129" s="25"/>
      <c r="B129" s="101" t="str">
        <f>IF(OSP!B137="","",OSP!B137)</f>
        <v>SPS Run-back Setpoint 2 Strobe/Enable Pulse</v>
      </c>
      <c r="C129" s="13" t="str">
        <f>IF(OSP!C137="","",OSP!C137)</f>
        <v/>
      </c>
      <c r="D129" s="15" t="str">
        <f>IF(OSP!D137="","",OSP!D137)</f>
        <v/>
      </c>
      <c r="E129" s="86" t="str">
        <f>IF(OSP!E137="","",OSP!E137)</f>
        <v/>
      </c>
      <c r="F129" s="104" t="str">
        <f>IF(OSP!F137="","",OSP!F137)</f>
        <v>pulse</v>
      </c>
      <c r="G129" s="105" t="str">
        <f>IF(OSP!G137="","",OSP!G137)</f>
        <v>0.5 second</v>
      </c>
      <c r="H129" s="153"/>
      <c r="I129" s="154"/>
      <c r="J129" s="153"/>
    </row>
    <row r="130" spans="1:10" s="45" customFormat="1" x14ac:dyDescent="0.25">
      <c r="A130" s="25"/>
      <c r="B130" s="37" t="str">
        <f>IF(OSP!B138="","",OSP!B138)</f>
        <v/>
      </c>
      <c r="C130" s="13" t="str">
        <f>IF(OSP!C138="","",OSP!C138)</f>
        <v/>
      </c>
      <c r="D130" s="15" t="str">
        <f>IF(OSP!D138="","",OSP!D138)</f>
        <v/>
      </c>
      <c r="E130" s="15" t="str">
        <f>IF(OSP!E138="","",OSP!E138)</f>
        <v/>
      </c>
      <c r="F130" s="72" t="str">
        <f>IF(OSP!F138="","",OSP!F138)</f>
        <v/>
      </c>
      <c r="G130" s="5" t="str">
        <f>IF(OSP!G138="","",OSP!G138)</f>
        <v/>
      </c>
      <c r="H130" s="25"/>
      <c r="I130" s="11"/>
      <c r="J130" s="25"/>
    </row>
    <row r="131" spans="1:10" s="45" customFormat="1" x14ac:dyDescent="0.25">
      <c r="A131" s="25"/>
      <c r="B131" s="37" t="str">
        <f>IF(OSP!B139="","",OSP!B139)</f>
        <v/>
      </c>
      <c r="C131" s="37" t="str">
        <f>IF(OSP!C139="","",OSP!C139)</f>
        <v/>
      </c>
      <c r="D131" s="15" t="str">
        <f>IF(OSP!D139="","",OSP!D139)</f>
        <v/>
      </c>
      <c r="E131" s="15" t="str">
        <f>IF(OSP!E139="","",OSP!E139)</f>
        <v/>
      </c>
      <c r="F131" s="72" t="str">
        <f>IF(OSP!F139="","",OSP!F139)</f>
        <v/>
      </c>
      <c r="G131" s="5" t="str">
        <f>IF(OSP!G139="","",OSP!G139)</f>
        <v/>
      </c>
      <c r="H131" s="76"/>
      <c r="I131" s="62"/>
      <c r="J131" s="76"/>
    </row>
    <row r="132" spans="1:10" s="45" customFormat="1" ht="13.8" thickBot="1" x14ac:dyDescent="0.3">
      <c r="A132" s="46"/>
      <c r="B132" s="20" t="str">
        <f>IF(OSP!B140="","",OSP!B140)</f>
        <v>Analogue Output Signals (from EirGrid)</v>
      </c>
      <c r="C132" s="20" t="str">
        <f>IF(OSP!C140="","",OSP!C140)</f>
        <v/>
      </c>
      <c r="D132" s="67" t="str">
        <f>IF(OSP!D140="","",OSP!D140)</f>
        <v/>
      </c>
      <c r="E132" s="68" t="str">
        <f>IF(OSP!E140="","",OSP!E140)</f>
        <v/>
      </c>
      <c r="F132" s="22" t="str">
        <f>IF(OSP!F140="","",OSP!F140)</f>
        <v/>
      </c>
      <c r="G132" s="68" t="str">
        <f>IF(OSP!G140="","",OSP!G140)</f>
        <v/>
      </c>
      <c r="H132" s="161"/>
      <c r="I132" s="165"/>
      <c r="J132" s="161"/>
    </row>
    <row r="133" spans="1:10" s="45" customFormat="1" ht="13.8" thickTop="1" x14ac:dyDescent="0.25">
      <c r="A133" s="25"/>
      <c r="B133" s="15" t="str">
        <f>IF(OSP!B141="","",OSP!B141)</f>
        <v/>
      </c>
      <c r="C133" s="15" t="str">
        <f>IF(OSP!C141="","",OSP!C141)</f>
        <v/>
      </c>
      <c r="D133" s="15" t="str">
        <f>IF(OSP!D141="","",OSP!D141)</f>
        <v/>
      </c>
      <c r="E133" s="15" t="str">
        <f>IF(OSP!E141="","",OSP!E141)</f>
        <v/>
      </c>
      <c r="F133" s="16" t="str">
        <f>IF(OSP!F141="","",OSP!F141)</f>
        <v/>
      </c>
      <c r="G133" s="15" t="str">
        <f>IF(OSP!G141="","",OSP!G141)</f>
        <v/>
      </c>
      <c r="H133" s="25"/>
      <c r="I133" s="11"/>
      <c r="J133" s="25"/>
    </row>
    <row r="134" spans="1:10" s="45" customFormat="1" x14ac:dyDescent="0.25">
      <c r="A134" s="25"/>
      <c r="B134" s="44" t="str">
        <f>IF(OSP!B142="","",OSP!B142)</f>
        <v>AGC Analogue Setpoint Output</v>
      </c>
      <c r="C134" s="30" t="str">
        <f>IF(OSP!C142="","",OSP!C142)</f>
        <v/>
      </c>
      <c r="D134" s="75" t="str">
        <f>IF(OSP!D142="","",OSP!D142)</f>
        <v>4 -&gt; 20</v>
      </c>
      <c r="E134" s="15" t="str">
        <f>IF(OSP!E142="","",OSP!E142)</f>
        <v>mA</v>
      </c>
      <c r="F134" s="96" t="str">
        <f>IF(OSP!F142="","",OSP!F142)</f>
        <v>0 - 500</v>
      </c>
      <c r="G134" s="15" t="str">
        <f>IF(OSP!G142="","",OSP!G142)</f>
        <v>MW</v>
      </c>
      <c r="H134" s="153"/>
      <c r="I134" s="154"/>
      <c r="J134" s="153"/>
    </row>
    <row r="135" spans="1:10" s="45" customFormat="1" x14ac:dyDescent="0.25">
      <c r="A135" s="25"/>
      <c r="B135" s="31" t="str">
        <f>IF(OSP!B143="","",OSP!B143)</f>
        <v/>
      </c>
      <c r="C135" s="31" t="str">
        <f>IF(OSP!C143="","",OSP!C143)</f>
        <v/>
      </c>
      <c r="D135" s="75" t="str">
        <f>IF(OSP!D143="","",OSP!D143)</f>
        <v/>
      </c>
      <c r="E135" s="15" t="str">
        <f>IF(OSP!E143="","",OSP!E143)</f>
        <v/>
      </c>
      <c r="F135" s="60" t="str">
        <f>IF(OSP!F143="","",OSP!F143)</f>
        <v/>
      </c>
      <c r="G135" s="15" t="str">
        <f>IF(OSP!G143="","",OSP!G143)</f>
        <v/>
      </c>
      <c r="H135" s="25"/>
      <c r="I135" s="11"/>
      <c r="J135" s="25"/>
    </row>
    <row r="136" spans="1:10" s="45" customFormat="1" x14ac:dyDescent="0.25">
      <c r="A136" s="25"/>
      <c r="B136" s="99" t="str">
        <f>IF(OSP!B144="","",OSP!B144)</f>
        <v xml:space="preserve">Run-back Setpoint 1 </v>
      </c>
      <c r="C136" s="31" t="str">
        <f>IF(OSP!C144="","",OSP!C144)</f>
        <v/>
      </c>
      <c r="D136" s="75" t="str">
        <f>IF(OSP!D144="","",OSP!D144)</f>
        <v>4 -&gt; 20</v>
      </c>
      <c r="E136" s="89" t="str">
        <f>IF(OSP!E144="","",OSP!E144)</f>
        <v>mA</v>
      </c>
      <c r="F136" s="107" t="str">
        <f>IF(OSP!F144="","",OSP!F144)</f>
        <v>0 - 500</v>
      </c>
      <c r="G136" s="89" t="str">
        <f>IF(OSP!G144="","",OSP!G144)</f>
        <v>MW</v>
      </c>
      <c r="H136" s="153"/>
      <c r="I136" s="154"/>
      <c r="J136" s="153"/>
    </row>
    <row r="137" spans="1:10" s="45" customFormat="1" x14ac:dyDescent="0.25">
      <c r="A137" s="25"/>
      <c r="B137" s="99" t="str">
        <f>IF(OSP!B145="","",OSP!B145)</f>
        <v xml:space="preserve">Run-back Setpoint 2 </v>
      </c>
      <c r="C137" s="31" t="str">
        <f>IF(OSP!C145="","",OSP!C145)</f>
        <v/>
      </c>
      <c r="D137" s="75" t="str">
        <f>IF(OSP!D145="","",OSP!D145)</f>
        <v>4 -&gt; 20</v>
      </c>
      <c r="E137" s="89" t="str">
        <f>IF(OSP!E145="","",OSP!E145)</f>
        <v>mA</v>
      </c>
      <c r="F137" s="107" t="str">
        <f>IF(OSP!F145="","",OSP!F145)</f>
        <v>0 - 500</v>
      </c>
      <c r="G137" s="89" t="str">
        <f>IF(OSP!G145="","",OSP!G145)</f>
        <v>MW</v>
      </c>
      <c r="H137" s="153"/>
      <c r="I137" s="154"/>
      <c r="J137" s="153"/>
    </row>
    <row r="138" spans="1:10" s="45" customFormat="1" x14ac:dyDescent="0.25">
      <c r="A138" s="25"/>
      <c r="B138" s="15" t="str">
        <f>IF(OSP!B146="","",OSP!B146)</f>
        <v/>
      </c>
      <c r="C138" s="15" t="str">
        <f>IF(OSP!C146="","",OSP!C146)</f>
        <v/>
      </c>
      <c r="D138" s="15" t="str">
        <f>IF(OSP!D146="","",OSP!D146)</f>
        <v/>
      </c>
      <c r="E138" s="15" t="str">
        <f>IF(OSP!E146="","",OSP!E146)</f>
        <v/>
      </c>
      <c r="F138" s="16" t="str">
        <f>IF(OSP!F146="","",OSP!F146)</f>
        <v/>
      </c>
      <c r="G138" s="15" t="str">
        <f>IF(OSP!G146="","",OSP!G146)</f>
        <v/>
      </c>
      <c r="H138" s="166"/>
      <c r="I138" s="167"/>
      <c r="J138" s="166"/>
    </row>
    <row r="139" spans="1:10" s="45" customFormat="1" ht="13.8" thickBot="1" x14ac:dyDescent="0.3">
      <c r="A139" s="46"/>
      <c r="B139" s="20" t="str">
        <f>IF(OSP!B147="","",OSP!B147)</f>
        <v>Protection Signals To EirGrid</v>
      </c>
      <c r="C139" s="20" t="str">
        <f>IF(OSP!C147="","",OSP!C147)</f>
        <v/>
      </c>
      <c r="D139" s="20" t="str">
        <f>IF(OSP!D147="","",OSP!D147)</f>
        <v>NCC Text / Ganged Signal Name</v>
      </c>
      <c r="E139" s="21" t="str">
        <f>IF(OSP!E147="","",OSP!E147)</f>
        <v/>
      </c>
      <c r="F139" s="77" t="str">
        <f>IF(OSP!F147="","",OSP!F147)</f>
        <v/>
      </c>
      <c r="G139" s="21" t="str">
        <f>IF(OSP!G147="","",OSP!G147)</f>
        <v/>
      </c>
      <c r="H139" s="161"/>
      <c r="I139" s="165"/>
      <c r="J139" s="161"/>
    </row>
    <row r="140" spans="1:10" s="45" customFormat="1" ht="13.8" thickTop="1" x14ac:dyDescent="0.25">
      <c r="A140" s="25"/>
      <c r="B140" s="78" t="str">
        <f>IF(OSP!B148="","",OSP!B148)</f>
        <v/>
      </c>
      <c r="C140" s="78" t="str">
        <f>IF(OSP!C148="","",OSP!C148)</f>
        <v/>
      </c>
      <c r="D140" s="15" t="str">
        <f>IF(OSP!D148="","",OSP!D148)</f>
        <v/>
      </c>
      <c r="E140" s="15" t="str">
        <f>IF(OSP!E148="","",OSP!E148)</f>
        <v/>
      </c>
      <c r="F140" s="16" t="str">
        <f>IF(OSP!F148="","",OSP!F148)</f>
        <v/>
      </c>
      <c r="G140" s="15" t="str">
        <f>IF(OSP!G148="","",OSP!G148)</f>
        <v/>
      </c>
      <c r="H140" s="25"/>
      <c r="I140" s="11"/>
      <c r="J140" s="25"/>
    </row>
    <row r="141" spans="1:10" s="45" customFormat="1" x14ac:dyDescent="0.25">
      <c r="A141" s="25"/>
      <c r="B141" s="28" t="str">
        <f>IF(OSP!B149="","",OSP!B149)</f>
        <v>All single bit signals</v>
      </c>
      <c r="C141" s="28" t="str">
        <f>IF(OSP!C149="","",OSP!C149)</f>
        <v/>
      </c>
      <c r="D141" s="79" t="str">
        <f>IF(OSP!D149="","",OSP!D149)</f>
        <v/>
      </c>
      <c r="E141" s="15" t="str">
        <f>IF(OSP!E149="","",OSP!E149)</f>
        <v/>
      </c>
      <c r="F141" s="16" t="str">
        <f>IF(OSP!F149="","",OSP!F149)</f>
        <v/>
      </c>
      <c r="G141" s="15" t="str">
        <f>IF(OSP!G149="","",OSP!G149)</f>
        <v/>
      </c>
      <c r="H141" s="25"/>
      <c r="I141" s="11"/>
      <c r="J141" s="25"/>
    </row>
    <row r="142" spans="1:10" s="45" customFormat="1" x14ac:dyDescent="0.25">
      <c r="A142" s="25"/>
      <c r="B142" s="91" t="str">
        <f>IF(OSP!B150="","",OSP!B150)</f>
        <v>IPP Protection Interface (signals duplicated from Protection Signals List)</v>
      </c>
      <c r="C142" s="80" t="str">
        <f>IF(OSP!C150="","",OSP!C150)</f>
        <v/>
      </c>
      <c r="D142" s="79" t="str">
        <f>IF(OSP!D150="","",OSP!D150)</f>
        <v/>
      </c>
      <c r="E142" s="15" t="str">
        <f>IF(OSP!E150="","",OSP!E150)</f>
        <v/>
      </c>
      <c r="F142" s="16" t="str">
        <f>IF(OSP!F150="","",OSP!F150)</f>
        <v/>
      </c>
      <c r="G142" s="15" t="str">
        <f>IF(OSP!G150="","",OSP!G150)</f>
        <v/>
      </c>
      <c r="H142" s="25"/>
      <c r="I142" s="11"/>
      <c r="J142" s="25"/>
    </row>
    <row r="143" spans="1:10" s="45" customFormat="1" x14ac:dyDescent="0.25">
      <c r="A143" s="25"/>
      <c r="B143" s="80" t="str">
        <f>IF(OSP!B151="","",OSP!B151)</f>
        <v>IPP EMERGENCY TRIP</v>
      </c>
      <c r="C143" s="80" t="str">
        <f>IF(OSP!C151="","",OSP!C151)</f>
        <v/>
      </c>
      <c r="D143" s="79" t="str">
        <f>IF(OSP!D151="","",OSP!D151)</f>
        <v>EMER TRIP FROM IPP</v>
      </c>
      <c r="E143" s="15" t="str">
        <f>IF(OSP!E151="","",OSP!E151)</f>
        <v>off/on</v>
      </c>
      <c r="F143" s="16" t="str">
        <f>IF(OSP!F151="","",OSP!F151)</f>
        <v/>
      </c>
      <c r="G143" s="15" t="str">
        <f>IF(OSP!G151="","",OSP!G151)</f>
        <v/>
      </c>
      <c r="H143" s="153"/>
      <c r="I143" s="154"/>
      <c r="J143" s="153"/>
    </row>
    <row r="144" spans="1:10" s="45" customFormat="1" x14ac:dyDescent="0.25">
      <c r="A144" s="25"/>
      <c r="B144" s="80" t="str">
        <f>IF(OSP!B152="","",OSP!B152)</f>
        <v>IPP PROTECTION TRIP COIL 1</v>
      </c>
      <c r="C144" s="80" t="str">
        <f>IF(OSP!C152="","",OSP!C152)</f>
        <v/>
      </c>
      <c r="D144" s="79" t="str">
        <f>IF(OSP!D152="","",OSP!D152)</f>
        <v xml:space="preserve">PROT TRIP FROM IPP </v>
      </c>
      <c r="E144" s="15" t="str">
        <f>IF(OSP!E152="","",OSP!E152)</f>
        <v>off/on</v>
      </c>
      <c r="F144" s="16" t="str">
        <f>IF(OSP!F152="","",OSP!F152)</f>
        <v/>
      </c>
      <c r="G144" s="79" t="str">
        <f>IF(OSP!G152="","",OSP!G152)</f>
        <v/>
      </c>
      <c r="H144" s="153"/>
      <c r="I144" s="154"/>
      <c r="J144" s="153"/>
    </row>
    <row r="145" spans="1:10" s="45" customFormat="1" x14ac:dyDescent="0.25">
      <c r="A145" s="25"/>
      <c r="B145" s="80" t="str">
        <f>IF(OSP!B153="","",OSP!B153)</f>
        <v>IPP PROTECTION TRIP COIL 2</v>
      </c>
      <c r="C145" s="80" t="str">
        <f>IF(OSP!C153="","",OSP!C153)</f>
        <v/>
      </c>
      <c r="D145" s="79" t="str">
        <f>IF(OSP!D153="","",OSP!D153)</f>
        <v xml:space="preserve">PROT TRIP FROM IPP </v>
      </c>
      <c r="E145" s="15" t="str">
        <f>IF(OSP!E153="","",OSP!E153)</f>
        <v>off/on</v>
      </c>
      <c r="F145" s="16" t="str">
        <f>IF(OSP!F153="","",OSP!F153)</f>
        <v/>
      </c>
      <c r="G145" s="79" t="str">
        <f>IF(OSP!G153="","",OSP!G153)</f>
        <v/>
      </c>
      <c r="H145" s="153"/>
      <c r="I145" s="154"/>
      <c r="J145" s="153"/>
    </row>
    <row r="146" spans="1:10" s="45" customFormat="1" x14ac:dyDescent="0.25">
      <c r="A146" s="25"/>
      <c r="B146" s="80" t="str">
        <f>IF(OSP!B154="","",OSP!B154)</f>
        <v>IPP CBF START (CURRENT BASED)</v>
      </c>
      <c r="C146" s="80" t="str">
        <f>IF(OSP!C154="","",OSP!C154)</f>
        <v/>
      </c>
      <c r="D146" s="79" t="str">
        <f>IF(OSP!D154="","",OSP!D154)</f>
        <v>CBF I&gt; START FROM IPP</v>
      </c>
      <c r="E146" s="15" t="str">
        <f>IF(OSP!E154="","",OSP!E154)</f>
        <v>off/on</v>
      </c>
      <c r="F146" s="15" t="str">
        <f>IF(OSP!F154="","",OSP!F154)</f>
        <v/>
      </c>
      <c r="G146" s="15" t="str">
        <f>IF(OSP!G154="","",OSP!G154)</f>
        <v/>
      </c>
      <c r="H146" s="153"/>
      <c r="I146" s="154"/>
      <c r="J146" s="153"/>
    </row>
    <row r="147" spans="1:10" s="45" customFormat="1" x14ac:dyDescent="0.25">
      <c r="A147" s="25"/>
      <c r="B147" s="80" t="str">
        <f>IF(OSP!B155="","",OSP!B155)</f>
        <v>IPP CBF START (NON CURRENT BASED)</v>
      </c>
      <c r="C147" s="80" t="str">
        <f>IF(OSP!C155="","",OSP!C155)</f>
        <v/>
      </c>
      <c r="D147" s="79" t="str">
        <f>IF(OSP!D155="","",OSP!D155)</f>
        <v>CBF NON I&gt; START FROM IPP</v>
      </c>
      <c r="E147" s="15" t="str">
        <f>IF(OSP!E155="","",OSP!E155)</f>
        <v>off/on</v>
      </c>
      <c r="F147" s="15" t="str">
        <f>IF(OSP!F155="","",OSP!F155)</f>
        <v/>
      </c>
      <c r="G147" s="15" t="str">
        <f>IF(OSP!G155="","",OSP!G155)</f>
        <v/>
      </c>
      <c r="H147" s="153"/>
      <c r="I147" s="154"/>
      <c r="J147" s="153"/>
    </row>
    <row r="148" spans="1:10" s="45" customFormat="1" x14ac:dyDescent="0.25">
      <c r="A148" s="25"/>
      <c r="B148" s="80" t="str">
        <f>IF(OSP!B156="","",OSP!B156)</f>
        <v/>
      </c>
      <c r="C148" s="80" t="str">
        <f>IF(OSP!C156="","",OSP!C156)</f>
        <v/>
      </c>
      <c r="D148" s="79" t="str">
        <f>IF(OSP!D156="","",OSP!D156)</f>
        <v/>
      </c>
      <c r="E148" s="15" t="str">
        <f>IF(OSP!E156="","",OSP!E156)</f>
        <v/>
      </c>
      <c r="F148" s="16" t="str">
        <f>IF(OSP!F156="","",OSP!F156)</f>
        <v/>
      </c>
      <c r="G148" s="79" t="str">
        <f>IF(OSP!G156="","",OSP!G156)</f>
        <v/>
      </c>
      <c r="H148" s="25"/>
      <c r="I148" s="11"/>
      <c r="J148" s="25"/>
    </row>
    <row r="149" spans="1:10" s="45" customFormat="1" x14ac:dyDescent="0.25">
      <c r="A149" s="25"/>
      <c r="B149" s="80" t="str">
        <f>IF(OSP!B160="","",OSP!B160)</f>
        <v/>
      </c>
      <c r="C149" s="80" t="str">
        <f>IF(OSP!C160="","",OSP!C160)</f>
        <v/>
      </c>
      <c r="D149" s="79" t="str">
        <f>IF(OSP!D160="","",OSP!D160)</f>
        <v/>
      </c>
      <c r="E149" s="15" t="str">
        <f>IF(OSP!E160="","",OSP!E160)</f>
        <v/>
      </c>
      <c r="F149" s="15" t="str">
        <f>IF(OSP!F160="","",OSP!F160)</f>
        <v/>
      </c>
      <c r="G149" s="15" t="str">
        <f>IF(OSP!G160="","",OSP!G160)</f>
        <v/>
      </c>
      <c r="H149" s="25"/>
      <c r="I149" s="11"/>
      <c r="J149" s="25"/>
    </row>
    <row r="150" spans="1:10" x14ac:dyDescent="0.25">
      <c r="A150" s="76"/>
      <c r="B150" s="81"/>
      <c r="C150" s="81"/>
      <c r="D150" s="82"/>
      <c r="E150" s="83"/>
      <c r="F150" s="84"/>
      <c r="G150" s="83"/>
      <c r="H150" s="66"/>
      <c r="I150" s="62"/>
      <c r="J150" s="145"/>
    </row>
    <row r="151" spans="1:10" ht="24.6" x14ac:dyDescent="0.4">
      <c r="A151" s="156"/>
      <c r="B151" s="157" t="s">
        <v>202</v>
      </c>
      <c r="C151" s="176"/>
      <c r="D151" s="176"/>
      <c r="E151" s="158" t="s">
        <v>203</v>
      </c>
      <c r="F151" s="176"/>
      <c r="G151" s="176"/>
      <c r="H151" s="159"/>
      <c r="I151" s="159"/>
      <c r="J151" s="160"/>
    </row>
    <row r="152" spans="1:10" x14ac:dyDescent="0.25">
      <c r="B152" s="45"/>
      <c r="C152" s="45"/>
      <c r="D152" s="45"/>
    </row>
    <row r="153" spans="1:10" x14ac:dyDescent="0.25">
      <c r="B153" s="45"/>
      <c r="C153" s="45"/>
      <c r="D153" s="45"/>
    </row>
    <row r="154" spans="1:10" x14ac:dyDescent="0.25">
      <c r="B154" s="45"/>
      <c r="C154" s="45"/>
      <c r="D154" s="45"/>
    </row>
    <row r="155" spans="1:10" x14ac:dyDescent="0.25">
      <c r="B155" s="45"/>
      <c r="C155" s="45"/>
      <c r="D155" s="45"/>
    </row>
    <row r="156" spans="1:10" x14ac:dyDescent="0.25">
      <c r="B156" s="45"/>
      <c r="C156" s="45"/>
      <c r="D156" s="45"/>
    </row>
    <row r="157" spans="1:10" x14ac:dyDescent="0.25">
      <c r="B157" s="45"/>
      <c r="C157" s="45"/>
      <c r="D157" s="45"/>
    </row>
    <row r="158" spans="1:10" x14ac:dyDescent="0.25">
      <c r="B158" s="45"/>
      <c r="C158" s="45"/>
      <c r="D158" s="45"/>
    </row>
    <row r="159" spans="1:10" x14ac:dyDescent="0.25">
      <c r="B159" s="45"/>
      <c r="C159" s="45"/>
      <c r="D159" s="45"/>
    </row>
    <row r="160" spans="1:10" x14ac:dyDescent="0.25">
      <c r="B160" s="45"/>
      <c r="C160" s="45"/>
      <c r="D160" s="45"/>
    </row>
    <row r="161" spans="2:4" x14ac:dyDescent="0.25">
      <c r="B161" s="45"/>
      <c r="C161" s="45"/>
      <c r="D161" s="45"/>
    </row>
    <row r="162" spans="2:4" x14ac:dyDescent="0.25">
      <c r="B162" s="45"/>
      <c r="C162" s="45"/>
      <c r="D162" s="45"/>
    </row>
    <row r="163" spans="2:4" x14ac:dyDescent="0.25">
      <c r="B163" s="45"/>
      <c r="C163" s="45"/>
      <c r="D163" s="45"/>
    </row>
    <row r="164" spans="2:4" x14ac:dyDescent="0.25">
      <c r="B164" s="45"/>
      <c r="C164" s="45"/>
      <c r="D164" s="45"/>
    </row>
    <row r="165" spans="2:4" x14ac:dyDescent="0.25">
      <c r="B165" s="45"/>
      <c r="C165" s="45"/>
      <c r="D165" s="45"/>
    </row>
    <row r="166" spans="2:4" x14ac:dyDescent="0.25">
      <c r="B166" s="45"/>
      <c r="C166" s="45"/>
      <c r="D166" s="45"/>
    </row>
    <row r="167" spans="2:4" x14ac:dyDescent="0.25">
      <c r="B167" s="45"/>
      <c r="C167" s="45"/>
      <c r="D167" s="45"/>
    </row>
    <row r="168" spans="2:4" x14ac:dyDescent="0.25">
      <c r="B168" s="45"/>
      <c r="C168" s="45"/>
      <c r="D168" s="45"/>
    </row>
    <row r="169" spans="2:4" x14ac:dyDescent="0.25">
      <c r="B169" s="45"/>
      <c r="C169" s="45"/>
      <c r="D169" s="45"/>
    </row>
    <row r="170" spans="2:4" x14ac:dyDescent="0.25">
      <c r="B170" s="45"/>
      <c r="C170" s="45"/>
      <c r="D170" s="45"/>
    </row>
    <row r="171" spans="2:4" x14ac:dyDescent="0.25">
      <c r="B171" s="45"/>
      <c r="C171" s="45"/>
      <c r="D171" s="45"/>
    </row>
    <row r="172" spans="2:4" x14ac:dyDescent="0.25">
      <c r="B172" s="45"/>
      <c r="C172" s="45"/>
      <c r="D172" s="45"/>
    </row>
    <row r="173" spans="2:4" x14ac:dyDescent="0.25">
      <c r="B173" s="45"/>
      <c r="C173" s="45"/>
      <c r="D173" s="45"/>
    </row>
    <row r="174" spans="2:4" x14ac:dyDescent="0.25">
      <c r="B174" s="45"/>
      <c r="C174" s="45"/>
      <c r="D174" s="45"/>
    </row>
    <row r="175" spans="2:4" x14ac:dyDescent="0.25">
      <c r="B175" s="45"/>
      <c r="C175" s="45"/>
      <c r="D175" s="45"/>
    </row>
    <row r="176" spans="2:4" x14ac:dyDescent="0.25">
      <c r="B176" s="45"/>
      <c r="C176" s="45"/>
      <c r="D176" s="45"/>
    </row>
    <row r="177" spans="2:4" x14ac:dyDescent="0.25">
      <c r="B177" s="45"/>
      <c r="C177" s="45"/>
      <c r="D177" s="45"/>
    </row>
    <row r="178" spans="2:4" x14ac:dyDescent="0.25">
      <c r="B178" s="45"/>
      <c r="C178" s="45"/>
      <c r="D178" s="45"/>
    </row>
    <row r="179" spans="2:4" x14ac:dyDescent="0.25">
      <c r="B179" s="45"/>
      <c r="C179" s="45"/>
      <c r="D179" s="45"/>
    </row>
    <row r="180" spans="2:4" x14ac:dyDescent="0.25">
      <c r="B180" s="45"/>
      <c r="C180" s="45"/>
      <c r="D180" s="45"/>
    </row>
    <row r="181" spans="2:4" x14ac:dyDescent="0.25">
      <c r="B181" s="45"/>
      <c r="C181" s="45"/>
      <c r="D181" s="45"/>
    </row>
    <row r="182" spans="2:4" x14ac:dyDescent="0.25">
      <c r="B182" s="45"/>
      <c r="C182" s="45"/>
      <c r="D182" s="45"/>
    </row>
    <row r="183" spans="2:4" x14ac:dyDescent="0.25">
      <c r="B183" s="45"/>
      <c r="C183" s="45"/>
      <c r="D183" s="45"/>
    </row>
    <row r="184" spans="2:4" x14ac:dyDescent="0.25">
      <c r="B184" s="45"/>
      <c r="C184" s="45"/>
      <c r="D184" s="45"/>
    </row>
    <row r="185" spans="2:4" x14ac:dyDescent="0.25">
      <c r="B185" s="45"/>
      <c r="C185" s="45"/>
      <c r="D185" s="45"/>
    </row>
    <row r="186" spans="2:4" x14ac:dyDescent="0.25">
      <c r="B186" s="45"/>
      <c r="C186" s="45"/>
      <c r="D186" s="45"/>
    </row>
    <row r="187" spans="2:4" x14ac:dyDescent="0.25">
      <c r="B187" s="45"/>
      <c r="C187" s="45"/>
      <c r="D187" s="45"/>
    </row>
    <row r="188" spans="2:4" x14ac:dyDescent="0.25">
      <c r="B188" s="45"/>
      <c r="C188" s="45"/>
      <c r="D188" s="45"/>
    </row>
    <row r="189" spans="2:4" x14ac:dyDescent="0.25">
      <c r="B189" s="45"/>
      <c r="C189" s="45"/>
      <c r="D189" s="45"/>
    </row>
    <row r="190" spans="2:4" x14ac:dyDescent="0.25">
      <c r="B190" s="45"/>
      <c r="C190" s="45"/>
      <c r="D190" s="45"/>
    </row>
    <row r="191" spans="2:4" x14ac:dyDescent="0.25">
      <c r="B191" s="45"/>
      <c r="C191" s="45"/>
      <c r="D191" s="45"/>
    </row>
    <row r="192" spans="2:4" x14ac:dyDescent="0.25">
      <c r="B192" s="45"/>
      <c r="C192" s="45"/>
      <c r="D192" s="45"/>
    </row>
    <row r="193" spans="2:4" x14ac:dyDescent="0.25">
      <c r="B193" s="45"/>
      <c r="C193" s="45"/>
      <c r="D193" s="45"/>
    </row>
    <row r="194" spans="2:4" x14ac:dyDescent="0.25">
      <c r="B194" s="45"/>
      <c r="C194" s="45"/>
      <c r="D194" s="45"/>
    </row>
    <row r="195" spans="2:4" x14ac:dyDescent="0.25">
      <c r="B195" s="45"/>
      <c r="C195" s="45"/>
      <c r="D195" s="45"/>
    </row>
    <row r="196" spans="2:4" x14ac:dyDescent="0.25">
      <c r="B196" s="45"/>
      <c r="C196" s="45"/>
      <c r="D196" s="45"/>
    </row>
    <row r="197" spans="2:4" x14ac:dyDescent="0.25">
      <c r="B197" s="45"/>
      <c r="C197" s="45"/>
      <c r="D197" s="45"/>
    </row>
    <row r="198" spans="2:4" x14ac:dyDescent="0.25">
      <c r="B198" s="45"/>
      <c r="C198" s="45"/>
      <c r="D198" s="45"/>
    </row>
    <row r="199" spans="2:4" x14ac:dyDescent="0.25">
      <c r="B199" s="45"/>
      <c r="C199" s="45"/>
      <c r="D199" s="45"/>
    </row>
    <row r="200" spans="2:4" x14ac:dyDescent="0.25">
      <c r="B200" s="45"/>
      <c r="C200" s="45"/>
      <c r="D200" s="45"/>
    </row>
    <row r="201" spans="2:4" x14ac:dyDescent="0.25">
      <c r="B201" s="45"/>
      <c r="C201" s="45"/>
      <c r="D201" s="45"/>
    </row>
  </sheetData>
  <mergeCells count="3">
    <mergeCell ref="A1:D1"/>
    <mergeCell ref="C151:D151"/>
    <mergeCell ref="F151:G151"/>
  </mergeCells>
  <pageMargins left="0.23622047244094491" right="0.23622047244094491" top="0.74803149606299213" bottom="0.74803149606299213" header="0.31496062992125984" footer="0.31496062992125984"/>
  <pageSetup paperSize="8" scale="56" orientation="portrait" r:id="rId1"/>
  <headerFooter>
    <oddFooter>&amp;COSP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Signal_x0020_List_x0020_Status xmlns="aee3253f-6dea-4a81-86bd-20e4c581bac7">Needs Work</Signal_x0020_List_x0020_Status>
    <Comment1 xmlns="aee3253f-6dea-4a81-86bd-20e4c581bac7" xsi:nil="true"/>
    <TaskDueDate xmlns="http://schemas.microsoft.com/sharepoint/v3/fields" xsi:nil="true"/>
    <Responsible xmlns="aee3253f-6dea-4a81-86bd-20e4c581bac7"/>
    <Unit xmlns="3680d402-be7f-433c-85f5-fc38d55a2c97"/>
    <iab7cdb7554d4997ae876b11632fa575 xmlns="3cada6dc-2705-46ed-bab2-0b2cd6d935ca">
      <Terms xmlns="http://schemas.microsoft.com/office/infopath/2007/PartnerControls"/>
    </iab7cdb7554d4997ae876b11632fa575>
    <TaxCatchAll xmlns="3cada6dc-2705-46ed-bab2-0b2cd6d935ca"/>
    <DS3_x0020_SS_x0020_Signals xmlns="aee3253f-6dea-4a81-86bd-20e4c581bac7">Requested</DS3_x0020_SS_x0020_Signal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ignal List" ma:contentTypeID="0x010100A4788C57CF712E4DB59A9A9D8C89EA290110009061C5582077D4428D21452A9FDD70EC" ma:contentTypeVersion="14" ma:contentTypeDescription="" ma:contentTypeScope="" ma:versionID="3d8500396fb3a7ccf802a499ff9cb046">
  <xsd:schema xmlns:xsd="http://www.w3.org/2001/XMLSchema" xmlns:xs="http://www.w3.org/2001/XMLSchema" xmlns:p="http://schemas.microsoft.com/office/2006/metadata/properties" xmlns:ns2="3680d402-be7f-433c-85f5-fc38d55a2c97" xmlns:ns3="aee3253f-6dea-4a81-86bd-20e4c581bac7" xmlns:ns4="http://schemas.microsoft.com/sharepoint/v3/fields" xmlns:ns5="3cada6dc-2705-46ed-bab2-0b2cd6d935ca" targetNamespace="http://schemas.microsoft.com/office/2006/metadata/properties" ma:root="true" ma:fieldsID="907be3d47ba8c9ea93707675b66a3fc4" ns2:_="" ns3:_="" ns4:_="" ns5:_="">
    <xsd:import namespace="3680d402-be7f-433c-85f5-fc38d55a2c97"/>
    <xsd:import namespace="aee3253f-6dea-4a81-86bd-20e4c581bac7"/>
    <xsd:import namespace="http://schemas.microsoft.com/sharepoint/v3/fields"/>
    <xsd:import namespace="3cada6dc-2705-46ed-bab2-0b2cd6d935ca"/>
    <xsd:element name="properties">
      <xsd:complexType>
        <xsd:sequence>
          <xsd:element name="documentManagement">
            <xsd:complexType>
              <xsd:all>
                <xsd:element ref="ns2:Unit" minOccurs="0"/>
                <xsd:element ref="ns3:Signal_x0020_List_x0020_Status" minOccurs="0"/>
                <xsd:element ref="ns3:DS3_x0020_SS_x0020_Signals" minOccurs="0"/>
                <xsd:element ref="ns3:Comment1" minOccurs="0"/>
                <xsd:element ref="ns4:TaskDueDate" minOccurs="0"/>
                <xsd:element ref="ns3:Responsible" minOccurs="0"/>
                <xsd:element ref="ns5:iab7cdb7554d4997ae876b11632fa575" minOccurs="0"/>
                <xsd:element ref="ns5:TaxCatchAll" minOccurs="0"/>
                <xsd:element ref="ns5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80d402-be7f-433c-85f5-fc38d55a2c97" elementFormDefault="qualified">
    <xsd:import namespace="http://schemas.microsoft.com/office/2006/documentManagement/types"/>
    <xsd:import namespace="http://schemas.microsoft.com/office/infopath/2007/PartnerControls"/>
    <xsd:element name="Unit" ma:index="1" nillable="true" ma:displayName="Unit" ma:list="{6e9199c5-a072-4ac5-b0ca-1861a64b1c65}" ma:internalName="Unit" ma:readOnly="false" ma:showField="Unit_x0020_name" ma:web="3680d402-be7f-433c-85f5-fc38d55a2c9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e3253f-6dea-4a81-86bd-20e4c581bac7" elementFormDefault="qualified">
    <xsd:import namespace="http://schemas.microsoft.com/office/2006/documentManagement/types"/>
    <xsd:import namespace="http://schemas.microsoft.com/office/infopath/2007/PartnerControls"/>
    <xsd:element name="Signal_x0020_List_x0020_Status" ma:index="2" nillable="true" ma:displayName="Signal List Status" ma:default="Needs Work" ma:format="Dropdown" ma:internalName="Signal_x0020_List_x0020_Status" ma:readOnly="false">
      <xsd:simpleType>
        <xsd:restriction base="dms:Choice">
          <xsd:enumeration value="Awaiting Input"/>
          <xsd:enumeration value="Needs Work"/>
          <xsd:enumeration value="Issued"/>
        </xsd:restriction>
      </xsd:simpleType>
    </xsd:element>
    <xsd:element name="DS3_x0020_SS_x0020_Signals" ma:index="3" nillable="true" ma:displayName="DS3 SS Signals" ma:default="Requested" ma:format="RadioButtons" ma:internalName="DS3_x0020_SS_x0020_Signals">
      <xsd:simpleType>
        <xsd:restriction base="dms:Choice">
          <xsd:enumeration value="Requested"/>
          <xsd:enumeration value="Included"/>
          <xsd:enumeration value="Not Required"/>
        </xsd:restriction>
      </xsd:simpleType>
    </xsd:element>
    <xsd:element name="Comment1" ma:index="4" nillable="true" ma:displayName="Comment" ma:internalName="Comment1" ma:readOnly="false">
      <xsd:simpleType>
        <xsd:restriction base="dms:Note"/>
      </xsd:simpleType>
    </xsd:element>
    <xsd:element name="Responsible" ma:index="7" nillable="true" ma:displayName="Responsible" ma:internalName="Responsible" ma:readOnly="fals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Claire Delaney"/>
                    <xsd:enumeration value="Colm MacManus"/>
                    <xsd:enumeration value="Darren Molloy"/>
                    <xsd:enumeration value="Eduardo Galeazzo"/>
                    <xsd:enumeration value="Jennifer Grimes"/>
                    <xsd:enumeration value="Michael O Leary"/>
                    <xsd:enumeration value="Stuart Kasozi"/>
                    <xsd:enumeration value="Vlastimil Buzek"/>
                    <xsd:enumeration value="Consultant"/>
                  </xsd:restriction>
                </xsd:simple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TaskDueDate" ma:index="6" nillable="true" ma:displayName="Due Date" ma:format="DateOnly" ma:internalName="TaskDueDate" ma:readOnly="fals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ada6dc-2705-46ed-bab2-0b2cd6d935ca" elementFormDefault="qualified">
    <xsd:import namespace="http://schemas.microsoft.com/office/2006/documentManagement/types"/>
    <xsd:import namespace="http://schemas.microsoft.com/office/infopath/2007/PartnerControls"/>
    <xsd:element name="iab7cdb7554d4997ae876b11632fa575" ma:index="13" nillable="true" ma:taxonomy="true" ma:internalName="iab7cdb7554d4997ae876b11632fa575" ma:taxonomyFieldName="File_x0020_Category" ma:displayName="File Category" ma:default="" ma:fieldId="{2ab7cdb7-554d-4997-ae87-6b11632fa575}" ma:taxonomyMulti="true" ma:sspId="bba0571d-0b8e-466e-908c-4c59ad63fd5c" ma:termSetId="d6e1f201-92b0-484d-8c3e-6dc5f6daf18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789f2ffe-a681-4e87-b60b-fd8e3c4823ba}" ma:internalName="TaxCatchAll" ma:showField="CatchAllData" ma:web="3680d402-be7f-433c-85f5-fc38d55a2c9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5" nillable="true" ma:displayName="Taxonomy Catch All Column1" ma:hidden="true" ma:list="{789f2ffe-a681-4e87-b60b-fd8e3c4823ba}" ma:internalName="TaxCatchAllLabel" ma:readOnly="true" ma:showField="CatchAllDataLabel" ma:web="3680d402-be7f-433c-85f5-fc38d55a2c9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" ma:displayName="Content Type" ma:readOnly="tru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C18041-4FCA-4720-AADC-130B3C48C17E}">
  <ds:schemaRefs>
    <ds:schemaRef ds:uri="http://schemas.microsoft.com/office/2006/metadata/properties"/>
    <ds:schemaRef ds:uri="http://www.w3.org/XML/1998/namespace"/>
    <ds:schemaRef ds:uri="http://purl.org/dc/terms/"/>
    <ds:schemaRef ds:uri="aee3253f-6dea-4a81-86bd-20e4c581bac7"/>
    <ds:schemaRef ds:uri="3680d402-be7f-433c-85f5-fc38d55a2c97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3cada6dc-2705-46ed-bab2-0b2cd6d935ca"/>
    <ds:schemaRef ds:uri="http://schemas.microsoft.com/sharepoint/v3/field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CE92C912-76C8-46C5-9603-846A84E457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80d402-be7f-433c-85f5-fc38d55a2c97"/>
    <ds:schemaRef ds:uri="aee3253f-6dea-4a81-86bd-20e4c581bac7"/>
    <ds:schemaRef ds:uri="http://schemas.microsoft.com/sharepoint/v3/fields"/>
    <ds:schemaRef ds:uri="3cada6dc-2705-46ed-bab2-0b2cd6d935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54B64B4-D826-4D87-828B-1FFEB6C893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Version Control</vt:lpstr>
      <vt:lpstr>OSP</vt:lpstr>
      <vt:lpstr>Wiring Certificate</vt:lpstr>
      <vt:lpstr>OSP!Print_Area</vt:lpstr>
      <vt:lpstr>'Version Control'!Print_Area</vt:lpstr>
      <vt:lpstr>'Wiring Certificate'!Print_Area</vt:lpstr>
    </vt:vector>
  </TitlesOfParts>
  <Company>EIRGRID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macmanus_c</dc:creator>
  <cp:lastModifiedBy>MacManus, Colm</cp:lastModifiedBy>
  <dcterms:created xsi:type="dcterms:W3CDTF">2013-01-03T17:54:13Z</dcterms:created>
  <dcterms:modified xsi:type="dcterms:W3CDTF">2021-08-19T19:08:07Z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0x010100A4788C57CF712E4DB59A9A9D8C89EA290110009061C5582077D4428D21452A9FDD70EC</vt:lpwstr>
  </property>
  <property fmtid="{D5CDD505-2E9C-101B-9397-08002B2CF9AE}" pid="3" name="Signal List Status">
    <vt:lpwstr>Needs Work</vt:lpwstr>
  </property>
  <property fmtid="{D5CDD505-2E9C-101B-9397-08002B2CF9AE}" pid="4" name="Year">
    <vt:lpwstr/>
  </property>
  <property fmtid="{D5CDD505-2E9C-101B-9397-08002B2CF9AE}" pid="5" name="Document Category">
    <vt:lpwstr/>
  </property>
  <property fmtid="{D5CDD505-2E9C-101B-9397-08002B2CF9AE}" pid="6" name="Unit Type">
    <vt:lpwstr/>
  </property>
  <property fmtid="{D5CDD505-2E9C-101B-9397-08002B2CF9AE}" pid="7" name="Pass/Fail">
    <vt:lpwstr/>
  </property>
  <property fmtid="{D5CDD505-2E9C-101B-9397-08002B2CF9AE}" pid="8" name="Test Document Status">
    <vt:lpwstr/>
  </property>
  <property fmtid="{D5CDD505-2E9C-101B-9397-08002B2CF9AE}" pid="9" name="Schedule Status">
    <vt:lpwstr/>
  </property>
  <property fmtid="{D5CDD505-2E9C-101B-9397-08002B2CF9AE}" pid="10" name="Test Status">
    <vt:lpwstr/>
  </property>
  <property fmtid="{D5CDD505-2E9C-101B-9397-08002B2CF9AE}" pid="11" name="Startup/Changeover">
    <vt:lpwstr/>
  </property>
  <property fmtid="{D5CDD505-2E9C-101B-9397-08002B2CF9AE}" pid="12" name="Milestone">
    <vt:lpwstr/>
  </property>
  <property fmtid="{D5CDD505-2E9C-101B-9397-08002B2CF9AE}" pid="13" name="File Category">
    <vt:lpwstr/>
  </property>
</Properties>
</file>