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xml" ContentType="application/vnd.openxmlformats-officedocument.drawing+xml"/>
  <Override PartName="/xl/charts/chart22.xml" ContentType="application/vnd.openxmlformats-officedocument.drawingml.chart+xml"/>
  <Override PartName="/xl/drawings/drawing3.xml" ContentType="application/vnd.openxmlformats-officedocument.drawingml.chartshapes+xml"/>
  <Override PartName="/xl/charts/chart23.xml" ContentType="application/vnd.openxmlformats-officedocument.drawingml.chart+xml"/>
  <Override PartName="/xl/drawings/drawing4.xml" ContentType="application/vnd.openxmlformats-officedocument.drawingml.chartshapes+xml"/>
  <Override PartName="/xl/charts/chart2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 yWindow="60" windowWidth="21888" windowHeight="8532"/>
  </bookViews>
  <sheets>
    <sheet name="7-Year Summary" sheetId="7" r:id="rId1"/>
    <sheet name="System Data Summary" sheetId="4" r:id="rId2"/>
    <sheet name="Fuel Mix &amp; CO2" sheetId="5" r:id="rId3"/>
    <sheet name="Wind Installed Capacities" sheetId="6" r:id="rId4"/>
    <sheet name="Connected Windfarm Lists" sheetId="8" r:id="rId5"/>
  </sheets>
  <calcPr calcId="145621" refMode="R1C1"/>
</workbook>
</file>

<file path=xl/calcChain.xml><?xml version="1.0" encoding="utf-8"?>
<calcChain xmlns="http://schemas.openxmlformats.org/spreadsheetml/2006/main">
  <c r="AP58" i="5" l="1"/>
  <c r="AN58" i="5"/>
  <c r="AL58" i="5"/>
  <c r="AJ58" i="5"/>
  <c r="AH58" i="5"/>
  <c r="AF58" i="5"/>
  <c r="AD57" i="5"/>
  <c r="AD58" i="5"/>
  <c r="AN62" i="5" l="1"/>
  <c r="AN61" i="5"/>
  <c r="AN60" i="5"/>
  <c r="AN59" i="5"/>
  <c r="AN57" i="5"/>
  <c r="AN56" i="5"/>
  <c r="AN55" i="5"/>
  <c r="AN54" i="5"/>
  <c r="AN53" i="5"/>
  <c r="Z64" i="5"/>
  <c r="Z63" i="5"/>
  <c r="AA61" i="5" s="1"/>
  <c r="L64" i="5"/>
  <c r="L63" i="5"/>
  <c r="M62" i="5" s="1"/>
  <c r="M54" i="5" l="1"/>
  <c r="M64" i="5"/>
  <c r="AA53" i="5"/>
  <c r="AA54" i="5"/>
  <c r="AA57" i="5"/>
  <c r="AA64" i="5"/>
  <c r="AA59" i="5"/>
  <c r="AA62" i="5"/>
  <c r="AN63" i="5"/>
  <c r="AO58" i="5" s="1"/>
  <c r="AA58" i="5"/>
  <c r="M59" i="5"/>
  <c r="M58" i="5"/>
  <c r="AN64" i="5"/>
  <c r="AA55" i="5"/>
  <c r="AA60" i="5"/>
  <c r="AA63" i="5"/>
  <c r="AA56" i="5"/>
  <c r="M55" i="5"/>
  <c r="M60" i="5"/>
  <c r="M63" i="5"/>
  <c r="M56" i="5"/>
  <c r="M61" i="5"/>
  <c r="M53" i="5"/>
  <c r="M57" i="5"/>
  <c r="AO60" i="5" l="1"/>
  <c r="AO59" i="5"/>
  <c r="AO62" i="5"/>
  <c r="AO61" i="5"/>
  <c r="AO53" i="5"/>
  <c r="AO57" i="5"/>
  <c r="AO64" i="5"/>
  <c r="AO54" i="5"/>
  <c r="AO63" i="5"/>
  <c r="AO55" i="5"/>
  <c r="AO56" i="5"/>
  <c r="J63" i="5"/>
  <c r="K58" i="5" s="1"/>
  <c r="AP62" i="5" l="1"/>
  <c r="AL62" i="5"/>
  <c r="AJ62" i="5"/>
  <c r="AP61" i="5"/>
  <c r="AL61" i="5"/>
  <c r="AJ61" i="5"/>
  <c r="AP60" i="5"/>
  <c r="AL60" i="5"/>
  <c r="AJ60" i="5"/>
  <c r="AP59" i="5"/>
  <c r="AL59" i="5"/>
  <c r="AJ59" i="5"/>
  <c r="AP57" i="5"/>
  <c r="AL57" i="5"/>
  <c r="AJ57" i="5"/>
  <c r="AP56" i="5"/>
  <c r="AL56" i="5"/>
  <c r="AJ56" i="5"/>
  <c r="AP55" i="5"/>
  <c r="AL55" i="5"/>
  <c r="AJ55" i="5"/>
  <c r="AP54" i="5"/>
  <c r="AL54" i="5"/>
  <c r="AJ54" i="5"/>
  <c r="AP53" i="5"/>
  <c r="AL53" i="5"/>
  <c r="AJ53" i="5"/>
  <c r="X64" i="5"/>
  <c r="X63" i="5"/>
  <c r="Y59" i="5" s="1"/>
  <c r="N63" i="5"/>
  <c r="O58" i="5" s="1"/>
  <c r="N64" i="5"/>
  <c r="J64" i="5"/>
  <c r="K61" i="5"/>
  <c r="Y54" i="5"/>
  <c r="Y63" i="5" l="1"/>
  <c r="Y55" i="5"/>
  <c r="Y64" i="5"/>
  <c r="Y62" i="5"/>
  <c r="Y58" i="5"/>
  <c r="Y60" i="5"/>
  <c r="K59" i="5"/>
  <c r="K62" i="5"/>
  <c r="K53" i="5"/>
  <c r="K63" i="5"/>
  <c r="K54" i="5"/>
  <c r="K57" i="5"/>
  <c r="AL63" i="5"/>
  <c r="AL64" i="5"/>
  <c r="AJ63" i="5"/>
  <c r="AP63" i="5"/>
  <c r="AJ64" i="5"/>
  <c r="AP64" i="5"/>
  <c r="Y56" i="5"/>
  <c r="Y61" i="5"/>
  <c r="Y53" i="5"/>
  <c r="Y57" i="5"/>
  <c r="K55" i="5"/>
  <c r="K60" i="5"/>
  <c r="K64" i="5"/>
  <c r="K56" i="5"/>
  <c r="AB64" i="5"/>
  <c r="V64" i="5"/>
  <c r="T64" i="5"/>
  <c r="R64" i="5"/>
  <c r="P64" i="5"/>
  <c r="H64" i="5"/>
  <c r="F64" i="5"/>
  <c r="D64" i="5"/>
  <c r="AB63" i="5"/>
  <c r="AC58" i="5" s="1"/>
  <c r="V63" i="5"/>
  <c r="T63" i="5"/>
  <c r="R63" i="5"/>
  <c r="P63" i="5"/>
  <c r="O63" i="5"/>
  <c r="H63" i="5"/>
  <c r="F63" i="5"/>
  <c r="D63" i="5"/>
  <c r="AK53" i="5" l="1"/>
  <c r="AK58" i="5"/>
  <c r="AM57" i="5"/>
  <c r="AM58" i="5"/>
  <c r="AQ55" i="5"/>
  <c r="AQ58" i="5"/>
  <c r="Q63" i="5"/>
  <c r="Q58" i="5"/>
  <c r="I63" i="5"/>
  <c r="I58" i="5"/>
  <c r="E63" i="5"/>
  <c r="E58" i="5"/>
  <c r="G63" i="5"/>
  <c r="G58" i="5"/>
  <c r="S63" i="5"/>
  <c r="S58" i="5"/>
  <c r="U63" i="5"/>
  <c r="U58" i="5"/>
  <c r="W63" i="5"/>
  <c r="W58" i="5"/>
  <c r="AM59" i="5"/>
  <c r="AM55" i="5"/>
  <c r="AM62" i="5"/>
  <c r="AM54" i="5"/>
  <c r="AM61" i="5"/>
  <c r="AM63" i="5"/>
  <c r="AM64" i="5"/>
  <c r="AM53" i="5"/>
  <c r="AK64" i="5"/>
  <c r="AK60" i="5"/>
  <c r="AK57" i="5"/>
  <c r="AM56" i="5"/>
  <c r="AM60" i="5"/>
  <c r="AQ64" i="5"/>
  <c r="AQ62" i="5"/>
  <c r="AK55" i="5"/>
  <c r="AK62" i="5"/>
  <c r="AQ63" i="5"/>
  <c r="AQ61" i="5"/>
  <c r="AQ59" i="5"/>
  <c r="AQ56" i="5"/>
  <c r="AQ54" i="5"/>
  <c r="AQ53" i="5"/>
  <c r="AK63" i="5"/>
  <c r="AK56" i="5"/>
  <c r="AK54" i="5"/>
  <c r="AK61" i="5"/>
  <c r="AK59" i="5"/>
  <c r="AQ57" i="5"/>
  <c r="AQ60" i="5"/>
  <c r="I64" i="5"/>
  <c r="AC64" i="5"/>
  <c r="E64" i="5"/>
  <c r="O64" i="5"/>
  <c r="AC63" i="5"/>
  <c r="G64" i="5"/>
  <c r="Q64" i="5"/>
  <c r="U64" i="5"/>
  <c r="S64" i="5"/>
  <c r="W64" i="5"/>
  <c r="AC57" i="5" l="1"/>
  <c r="O53" i="5"/>
  <c r="O60" i="5"/>
  <c r="O54" i="5"/>
  <c r="O55" i="5"/>
  <c r="O59" i="5"/>
  <c r="AC53" i="5"/>
  <c r="AC62" i="5"/>
  <c r="O57" i="5"/>
  <c r="AC55" i="5"/>
  <c r="AC60" i="5"/>
  <c r="AC56" i="5"/>
  <c r="AC61" i="5"/>
  <c r="AC54" i="5"/>
  <c r="AC59" i="5"/>
  <c r="O56" i="5"/>
  <c r="O61" i="5"/>
  <c r="O62" i="5"/>
  <c r="I61" i="5" l="1"/>
  <c r="S60" i="5" l="1"/>
  <c r="E62" i="5"/>
  <c r="I57" i="5"/>
  <c r="E57" i="5"/>
  <c r="W54" i="5"/>
  <c r="G53" i="5"/>
  <c r="E53" i="5"/>
  <c r="G62" i="5"/>
  <c r="E61" i="5"/>
  <c r="W59" i="5"/>
  <c r="W62" i="5"/>
  <c r="S61" i="5"/>
  <c r="I53" i="5"/>
  <c r="U53" i="5"/>
  <c r="S56" i="5"/>
  <c r="I62" i="5"/>
  <c r="G61" i="5"/>
  <c r="E54" i="5"/>
  <c r="E59" i="5"/>
  <c r="I54" i="5"/>
  <c r="I59" i="5"/>
  <c r="S53" i="5"/>
  <c r="S57" i="5"/>
  <c r="S62" i="5"/>
  <c r="W55" i="5"/>
  <c r="W60" i="5"/>
  <c r="I60" i="5"/>
  <c r="S54" i="5"/>
  <c r="S59" i="5"/>
  <c r="W56" i="5"/>
  <c r="W61" i="5"/>
  <c r="E55" i="5"/>
  <c r="E60" i="5"/>
  <c r="I55" i="5"/>
  <c r="E56" i="5"/>
  <c r="I56" i="5"/>
  <c r="S55" i="5"/>
  <c r="W53" i="5"/>
  <c r="W57" i="5"/>
  <c r="U56" i="5"/>
  <c r="Q55" i="5"/>
  <c r="Q59" i="5"/>
  <c r="U62" i="5"/>
  <c r="U57" i="5"/>
  <c r="Q60" i="5"/>
  <c r="G56" i="5"/>
  <c r="G57" i="5"/>
  <c r="Q54" i="5"/>
  <c r="U61" i="5"/>
  <c r="G54" i="5"/>
  <c r="Q61" i="5"/>
  <c r="U54" i="5"/>
  <c r="U59" i="5"/>
  <c r="G55" i="5"/>
  <c r="G60" i="5"/>
  <c r="Q53" i="5"/>
  <c r="Q57" i="5"/>
  <c r="Q62" i="5"/>
  <c r="U55" i="5"/>
  <c r="U60" i="5"/>
  <c r="G59" i="5"/>
  <c r="Q56" i="5"/>
  <c r="AD53" i="5" l="1"/>
  <c r="AD54" i="5"/>
  <c r="AD55" i="5"/>
  <c r="AD56" i="5"/>
  <c r="AD59" i="5"/>
  <c r="AD60" i="5"/>
  <c r="AD61" i="5"/>
  <c r="AD62" i="5"/>
  <c r="AD64" i="5" l="1"/>
  <c r="AD63" i="5"/>
  <c r="B64" i="5"/>
  <c r="B63" i="5"/>
  <c r="AF53" i="5"/>
  <c r="AF54" i="5"/>
  <c r="AF55" i="5"/>
  <c r="AF56" i="5"/>
  <c r="AF57" i="5"/>
  <c r="AF59" i="5"/>
  <c r="AF60" i="5"/>
  <c r="AF61" i="5"/>
  <c r="AF62" i="5"/>
  <c r="C62" i="5" l="1"/>
  <c r="C58" i="5"/>
  <c r="AE63" i="5"/>
  <c r="AE58" i="5"/>
  <c r="AE64" i="5"/>
  <c r="AF64" i="5"/>
  <c r="AF63" i="5"/>
  <c r="AE60" i="5"/>
  <c r="AE62" i="5"/>
  <c r="AE53" i="5"/>
  <c r="AE55" i="5"/>
  <c r="AE54" i="5"/>
  <c r="AE56" i="5"/>
  <c r="AE57" i="5"/>
  <c r="AE59" i="5"/>
  <c r="AE61" i="5"/>
  <c r="C64" i="5"/>
  <c r="C63" i="5"/>
  <c r="C59" i="5"/>
  <c r="C53" i="5"/>
  <c r="C60" i="5"/>
  <c r="C56" i="5"/>
  <c r="C54" i="5"/>
  <c r="C61" i="5"/>
  <c r="C55" i="5"/>
  <c r="C57" i="5"/>
  <c r="AG63" i="5" l="1"/>
  <c r="AG58" i="5"/>
  <c r="AG64" i="5"/>
  <c r="AG55" i="5"/>
  <c r="AG59" i="5"/>
  <c r="AG56" i="5"/>
  <c r="AG57" i="5"/>
  <c r="AG61" i="5"/>
  <c r="AG53" i="5"/>
  <c r="AG62" i="5"/>
  <c r="AG54" i="5"/>
  <c r="AG60" i="5"/>
  <c r="AH53" i="5"/>
  <c r="AH54" i="5"/>
  <c r="AH55" i="5"/>
  <c r="AH56" i="5"/>
  <c r="AH57" i="5"/>
  <c r="AH59" i="5"/>
  <c r="AH60" i="5"/>
  <c r="AH61" i="5"/>
  <c r="AH62" i="5"/>
  <c r="AH64" i="5" l="1"/>
  <c r="AH63" i="5"/>
  <c r="AI63" i="5" l="1"/>
  <c r="AI58" i="5"/>
  <c r="AI57" i="5"/>
  <c r="AI53" i="5"/>
  <c r="AI54" i="5"/>
  <c r="AI61" i="5"/>
  <c r="AI59" i="5"/>
  <c r="AI62" i="5"/>
  <c r="AI60" i="5"/>
  <c r="AI56" i="5"/>
  <c r="AI55" i="5"/>
  <c r="AI64" i="5"/>
</calcChain>
</file>

<file path=xl/sharedStrings.xml><?xml version="1.0" encoding="utf-8"?>
<sst xmlns="http://schemas.openxmlformats.org/spreadsheetml/2006/main" count="3533" uniqueCount="1029">
  <si>
    <t>Northern Ireland</t>
  </si>
  <si>
    <t xml:space="preserve">System Generation </t>
  </si>
  <si>
    <t>Min (MW)</t>
  </si>
  <si>
    <t>Avg (MW)</t>
  </si>
  <si>
    <t>Max (MW)</t>
  </si>
  <si>
    <t>Total (GWh)</t>
  </si>
  <si>
    <t>System Demand</t>
  </si>
  <si>
    <t xml:space="preserve">Wind Generation </t>
  </si>
  <si>
    <t>Wind Penetration 
(% of Demand)</t>
  </si>
  <si>
    <t>Min (%)</t>
  </si>
  <si>
    <t>Avg (%)</t>
  </si>
  <si>
    <t>Max (%)</t>
  </si>
  <si>
    <t>% of Month with Wind Between 25% and 50%</t>
  </si>
  <si>
    <t>Ireland</t>
  </si>
  <si>
    <t>All Island</t>
  </si>
  <si>
    <t>% of Month with SNSP Less than 25%</t>
  </si>
  <si>
    <t>% of Month with SNSP Between 25% and 50%</t>
  </si>
  <si>
    <t>% of Month with SNSP Higher than 50%</t>
  </si>
  <si>
    <t>SNSP</t>
  </si>
  <si>
    <t>Percentages (%)</t>
  </si>
  <si>
    <t>Ireland Electricity Fuel Mix</t>
  </si>
  <si>
    <t>Coal</t>
  </si>
  <si>
    <t>Peat</t>
  </si>
  <si>
    <t>Oil:</t>
  </si>
  <si>
    <t>Gas Oil</t>
  </si>
  <si>
    <t>Fuel Oil</t>
  </si>
  <si>
    <t>Refinery Gas</t>
  </si>
  <si>
    <t>LPG</t>
  </si>
  <si>
    <t>Natural Gas</t>
  </si>
  <si>
    <t>Renewables:</t>
  </si>
  <si>
    <t>Hydro</t>
  </si>
  <si>
    <t>Wind</t>
  </si>
  <si>
    <t>Other Renewables</t>
  </si>
  <si>
    <t>Non-Renewable Waste</t>
  </si>
  <si>
    <t>Net Imports</t>
  </si>
  <si>
    <t>Total</t>
  </si>
  <si>
    <t>Volumes (GWh)</t>
  </si>
  <si>
    <t>Total Demand</t>
  </si>
  <si>
    <t xml:space="preserve">Notes: </t>
  </si>
  <si>
    <t xml:space="preserve">"Other Renewable" energy source include renewable CHP, bio energy, solar and ocean energy. </t>
  </si>
  <si>
    <t>Oil</t>
  </si>
  <si>
    <t>Gas</t>
  </si>
  <si>
    <t>Other Renewable</t>
  </si>
  <si>
    <t>Other Non-Renewable</t>
  </si>
  <si>
    <t>GWh</t>
  </si>
  <si>
    <t>%</t>
  </si>
  <si>
    <t xml:space="preserve">These figures are comprised of EirGrid's centrally dispatched generation figures plus small scale generation data compiled by SEAI. </t>
  </si>
  <si>
    <t xml:space="preserve">SEAI may publish future updates to fuel mix figures as more data is collected throughout the year. </t>
  </si>
  <si>
    <t>Renewables</t>
  </si>
  <si>
    <t>Year</t>
  </si>
  <si>
    <t xml:space="preserve">Pumped hydro is not included in the hydro figures. It is considered storage and delayed output rather than primary production. </t>
  </si>
  <si>
    <t xml:space="preserve">The "Oil" and "Renewable" rows are subtotals of the relevant categories below them. </t>
  </si>
  <si>
    <t>2014 Total</t>
  </si>
  <si>
    <t>2015 Total</t>
  </si>
  <si>
    <t>2016 Total</t>
  </si>
  <si>
    <t>2017 Total</t>
  </si>
  <si>
    <t xml:space="preserve">Data source for Ireland's electricity fuel mix figures: Sustainable Energy Authority of Ireland (SEAI). </t>
  </si>
  <si>
    <t>2018 Total</t>
  </si>
  <si>
    <t>Year End</t>
  </si>
  <si>
    <t xml:space="preserve">Data Sources: </t>
  </si>
  <si>
    <t>TSO</t>
  </si>
  <si>
    <t>DSO</t>
  </si>
  <si>
    <t xml:space="preserve">All figures represent net exported energy. </t>
  </si>
  <si>
    <t xml:space="preserve">Negative net imports indicate net exported energy. </t>
  </si>
  <si>
    <t xml:space="preserve">Other Non-Renewables include: DSO CHP and Diesel. </t>
  </si>
  <si>
    <t>Solar PV</t>
  </si>
  <si>
    <t>http://www.eirgridgroup.com/customer-and-industry/general-customer-information/connected-and-contracted-generators/</t>
  </si>
  <si>
    <t>YYYY</t>
  </si>
  <si>
    <t>Mon</t>
  </si>
  <si>
    <t>Month</t>
  </si>
  <si>
    <t>Jan</t>
  </si>
  <si>
    <t>Feb</t>
  </si>
  <si>
    <t>Mar</t>
  </si>
  <si>
    <t>Apr</t>
  </si>
  <si>
    <t>May</t>
  </si>
  <si>
    <t>Jun</t>
  </si>
  <si>
    <t>Jul</t>
  </si>
  <si>
    <t>Aug</t>
  </si>
  <si>
    <t>Sep</t>
  </si>
  <si>
    <t>Oct</t>
  </si>
  <si>
    <t>Nov</t>
  </si>
  <si>
    <t>Dec</t>
  </si>
  <si>
    <t>Maximum Wind Penetration as % of Demand</t>
  </si>
  <si>
    <t>Percentage of Year with Wind at 50% of Demand or Higher</t>
  </si>
  <si>
    <t>Total Wind Generation GWh</t>
  </si>
  <si>
    <t>Maximum Wind Generation Level MW</t>
  </si>
  <si>
    <t>Installed Wind Capacity MW</t>
  </si>
  <si>
    <t>Percentage of Year with SNSP at 50% or Higher</t>
  </si>
  <si>
    <t>Total System Demand GWh</t>
  </si>
  <si>
    <t>System Peak Demand Level MW</t>
  </si>
  <si>
    <t>Note: NI and IE peak demand levels may not occur simultaneously</t>
  </si>
  <si>
    <t>Wind Installed Capacities (MW)</t>
  </si>
  <si>
    <t>Renewable Electricity as % of Demand</t>
  </si>
  <si>
    <t>2019 Total</t>
  </si>
  <si>
    <t/>
  </si>
  <si>
    <t>No</t>
  </si>
  <si>
    <t>Type</t>
  </si>
  <si>
    <t>Category</t>
  </si>
  <si>
    <t>Gate</t>
  </si>
  <si>
    <t>Ref. 
Code</t>
  </si>
  <si>
    <t>Generator</t>
  </si>
  <si>
    <t>Phase</t>
  </si>
  <si>
    <t>Connection 
Full / Partial</t>
  </si>
  <si>
    <t>Maximum Export Capacity 
(MW)</t>
  </si>
  <si>
    <t>Installed 
Capacity 
(MW)</t>
  </si>
  <si>
    <t>Full / Latest Connection
Date</t>
  </si>
  <si>
    <t>Notes</t>
  </si>
  <si>
    <t>County</t>
  </si>
  <si>
    <t>No of Turbines</t>
  </si>
  <si>
    <t>Controllable</t>
  </si>
  <si>
    <t>PG</t>
  </si>
  <si>
    <t>Ardnacrusha</t>
  </si>
  <si>
    <t>Full</t>
  </si>
  <si>
    <t>Clare</t>
  </si>
  <si>
    <t>Donegal</t>
  </si>
  <si>
    <t>Cork</t>
  </si>
  <si>
    <t>Onshore</t>
  </si>
  <si>
    <t>P25</t>
  </si>
  <si>
    <t>Golagh</t>
  </si>
  <si>
    <t>N</t>
  </si>
  <si>
    <t>P38A</t>
  </si>
  <si>
    <t>Kingsmountain</t>
  </si>
  <si>
    <t>Sligo</t>
  </si>
  <si>
    <t>P38BDF</t>
  </si>
  <si>
    <t>Meentycat</t>
  </si>
  <si>
    <t>Y</t>
  </si>
  <si>
    <t>TG13</t>
  </si>
  <si>
    <t>Ballywater</t>
  </si>
  <si>
    <t>Wexford</t>
  </si>
  <si>
    <t>TG07</t>
  </si>
  <si>
    <t>Booltiagh</t>
  </si>
  <si>
    <t>P33</t>
  </si>
  <si>
    <t xml:space="preserve">Derrybrien </t>
  </si>
  <si>
    <t>Gort</t>
  </si>
  <si>
    <t>Galway</t>
  </si>
  <si>
    <t>TG11</t>
  </si>
  <si>
    <t>Coomagearlahy</t>
  </si>
  <si>
    <t>Kerry</t>
  </si>
  <si>
    <t>TG47</t>
  </si>
  <si>
    <t>Midas</t>
  </si>
  <si>
    <t>Glanlee 1</t>
  </si>
  <si>
    <t>TG35</t>
  </si>
  <si>
    <t>TG06</t>
  </si>
  <si>
    <t>Mountain Lodge</t>
  </si>
  <si>
    <t>Cavan</t>
  </si>
  <si>
    <t>TG12</t>
  </si>
  <si>
    <t>Pallas</t>
  </si>
  <si>
    <t>Clahane 1</t>
  </si>
  <si>
    <t>TG18</t>
  </si>
  <si>
    <t>Coomacheo</t>
  </si>
  <si>
    <t>TG50</t>
  </si>
  <si>
    <t>TG52</t>
  </si>
  <si>
    <t>TG54</t>
  </si>
  <si>
    <t>DG187</t>
  </si>
  <si>
    <t>TG55</t>
  </si>
  <si>
    <t>Lisheen</t>
  </si>
  <si>
    <t>Tipperary</t>
  </si>
  <si>
    <t>TG65</t>
  </si>
  <si>
    <t>P38-1</t>
  </si>
  <si>
    <t>Bindoo</t>
  </si>
  <si>
    <t>1a</t>
  </si>
  <si>
    <t>Ratrussan</t>
  </si>
  <si>
    <t>TG29</t>
  </si>
  <si>
    <t>Boggeragh</t>
  </si>
  <si>
    <t>DG141</t>
  </si>
  <si>
    <t>Dromada</t>
  </si>
  <si>
    <t>Limerick</t>
  </si>
  <si>
    <t>TG23a</t>
  </si>
  <si>
    <t>Garvagh</t>
  </si>
  <si>
    <t>Glebe</t>
  </si>
  <si>
    <t>Leitrim</t>
  </si>
  <si>
    <t>TG23c</t>
  </si>
  <si>
    <t>1c</t>
  </si>
  <si>
    <t>Tullynahaw</t>
  </si>
  <si>
    <t>Roscommon</t>
  </si>
  <si>
    <t>TG40</t>
  </si>
  <si>
    <t>DG88</t>
  </si>
  <si>
    <t>Castledockrell</t>
  </si>
  <si>
    <t>DG172</t>
  </si>
  <si>
    <t>DG189</t>
  </si>
  <si>
    <t>DG201</t>
  </si>
  <si>
    <t>TG55a</t>
  </si>
  <si>
    <t xml:space="preserve">Lisheen </t>
  </si>
  <si>
    <t>TG38</t>
  </si>
  <si>
    <t>Booltiagh 2 &amp; 3 (TG38 &amp; TG39)</t>
  </si>
  <si>
    <t>TG22a</t>
  </si>
  <si>
    <t>Athea</t>
  </si>
  <si>
    <t>TG24</t>
  </si>
  <si>
    <t>Knockacummer</t>
  </si>
  <si>
    <t>Glentanemacelligot 1 
Switched connection from 
DSO to TSO in Nov-2018</t>
  </si>
  <si>
    <t>TG66</t>
  </si>
  <si>
    <t>Mountlucas</t>
  </si>
  <si>
    <t>Offaly</t>
  </si>
  <si>
    <t>TG69</t>
  </si>
  <si>
    <t>Kill Hill</t>
  </si>
  <si>
    <t>DG135</t>
  </si>
  <si>
    <t>Woodhouse</t>
  </si>
  <si>
    <t>Waterford</t>
  </si>
  <si>
    <t>DG50</t>
  </si>
  <si>
    <t>Cloghboola</t>
  </si>
  <si>
    <t>Knocknagashel</t>
  </si>
  <si>
    <t>TG102</t>
  </si>
  <si>
    <t>Knockduff + Killavoy 1 (DG200)</t>
  </si>
  <si>
    <t>DG308</t>
  </si>
  <si>
    <t>Mulreavy</t>
  </si>
  <si>
    <t>Meenadreen South 2</t>
  </si>
  <si>
    <t>TG94</t>
  </si>
  <si>
    <t>Sliabh Bawn</t>
  </si>
  <si>
    <t>TG51</t>
  </si>
  <si>
    <t>Mulreavy 1 (82MW)(TG51) + Croaghnameal 1 (4.25MW)(DG198) + Meenadreen South 1 (3.6MW)(DG65)</t>
  </si>
  <si>
    <t>DG92</t>
  </si>
  <si>
    <t>Uggool</t>
  </si>
  <si>
    <t>TG15</t>
  </si>
  <si>
    <t>Moneypoint</t>
  </si>
  <si>
    <t>TG58</t>
  </si>
  <si>
    <t>Seecon</t>
  </si>
  <si>
    <t>DG49</t>
  </si>
  <si>
    <t>Cordal</t>
  </si>
  <si>
    <t>DG272</t>
  </si>
  <si>
    <t>Merged with Cordal 3</t>
  </si>
  <si>
    <t>TG83</t>
  </si>
  <si>
    <t>Clahane</t>
  </si>
  <si>
    <t>N/A</t>
  </si>
  <si>
    <t>TG256</t>
  </si>
  <si>
    <t>Kelwin</t>
  </si>
  <si>
    <t xml:space="preserve">Hybrid: 37.05 MW Wind 
(including 2.6MW batteries) 
+ 2 MW Diesel </t>
  </si>
  <si>
    <t>TG49</t>
  </si>
  <si>
    <t>Knockalassa</t>
  </si>
  <si>
    <t>DG73</t>
  </si>
  <si>
    <t>Boolinrudda</t>
  </si>
  <si>
    <t>DG191</t>
  </si>
  <si>
    <t>Knockalough</t>
  </si>
  <si>
    <t xml:space="preserve">More information on connected generators in Ireland can be found online: </t>
  </si>
  <si>
    <t>Reference</t>
  </si>
  <si>
    <t>DSO Windfarm</t>
  </si>
  <si>
    <t>MEC (MW)</t>
  </si>
  <si>
    <t>110kV Station</t>
  </si>
  <si>
    <t>No of 
Turbines</t>
  </si>
  <si>
    <t>Offer Type</t>
  </si>
  <si>
    <t>Status</t>
  </si>
  <si>
    <t>Estimated 
Connection Date</t>
  </si>
  <si>
    <t>DG405a</t>
  </si>
  <si>
    <t>Cappawhite A Wind Farm (Gate 3)</t>
  </si>
  <si>
    <t>Cauteen</t>
  </si>
  <si>
    <t>Gate 3</t>
  </si>
  <si>
    <t>Energised</t>
  </si>
  <si>
    <t>DG82</t>
  </si>
  <si>
    <t>Knocknagoum (1)</t>
  </si>
  <si>
    <t>Reamore</t>
  </si>
  <si>
    <t>11, 5, 5, 4</t>
  </si>
  <si>
    <t>Gate 2</t>
  </si>
  <si>
    <t>DG94</t>
  </si>
  <si>
    <t>Leitir Guingaid Wind Farm</t>
  </si>
  <si>
    <t>Salthill</t>
  </si>
  <si>
    <t>4, 6,  7</t>
  </si>
  <si>
    <t>TG84</t>
  </si>
  <si>
    <t>Bruckana</t>
  </si>
  <si>
    <t>DG90</t>
  </si>
  <si>
    <t>Garracummer Wind Farm</t>
  </si>
  <si>
    <t>Connected</t>
  </si>
  <si>
    <t>TG45</t>
  </si>
  <si>
    <t>Raheenleagh (1)</t>
  </si>
  <si>
    <t>Arklow</t>
  </si>
  <si>
    <t>DG71</t>
  </si>
  <si>
    <t>Scartaglen Wind Farm</t>
  </si>
  <si>
    <t>10+5</t>
  </si>
  <si>
    <t>DG159</t>
  </si>
  <si>
    <t>Carrowleagh Wind Farm (1)</t>
  </si>
  <si>
    <t>Glenree</t>
  </si>
  <si>
    <t>TG31</t>
  </si>
  <si>
    <t>Castlepook (1)</t>
  </si>
  <si>
    <t>Charleville</t>
  </si>
  <si>
    <t>DG181</t>
  </si>
  <si>
    <t>Glencarbry Wind Farm</t>
  </si>
  <si>
    <t>DG68</t>
  </si>
  <si>
    <t>Glenough Wind Farm</t>
  </si>
  <si>
    <t>10 + 4</t>
  </si>
  <si>
    <t>DG136b</t>
  </si>
  <si>
    <t>Monaincha Bog Wind Farm (Gate 3)</t>
  </si>
  <si>
    <t>Ikerrin</t>
  </si>
  <si>
    <t>DG134</t>
  </si>
  <si>
    <t>Barranafaddock Wind Farm</t>
  </si>
  <si>
    <t>Barrymore</t>
  </si>
  <si>
    <t>DG909</t>
  </si>
  <si>
    <t>Sorne Hill Wind Farm</t>
  </si>
  <si>
    <t>SORNE HILL</t>
  </si>
  <si>
    <t>Pre-Gate</t>
  </si>
  <si>
    <t>DG26</t>
  </si>
  <si>
    <t>Taurbeg Wind Farm</t>
  </si>
  <si>
    <t>Glenlara</t>
  </si>
  <si>
    <t>PMOD</t>
  </si>
  <si>
    <t>DG934</t>
  </si>
  <si>
    <t>Arklow Bank Wind Farm (1)</t>
  </si>
  <si>
    <t>DG58</t>
  </si>
  <si>
    <t>Bawnmore (Burren/Carraignimma)</t>
  </si>
  <si>
    <t>Macroom</t>
  </si>
  <si>
    <t>6+5</t>
  </si>
  <si>
    <t>DG35</t>
  </si>
  <si>
    <t>Knockawarriga Wind Farm</t>
  </si>
  <si>
    <t>Trien</t>
  </si>
  <si>
    <t>Gate 1</t>
  </si>
  <si>
    <t>DG1049</t>
  </si>
  <si>
    <t>Carrickallen Wind Farm</t>
  </si>
  <si>
    <t>Shankill</t>
  </si>
  <si>
    <t>DG69</t>
  </si>
  <si>
    <t>Gortahile Wind Farm</t>
  </si>
  <si>
    <t>Carlow</t>
  </si>
  <si>
    <t>DG08</t>
  </si>
  <si>
    <t>Richfield Wind Farm</t>
  </si>
  <si>
    <t>DG152</t>
  </si>
  <si>
    <t>Glanaruddery 1 (formerly Dromadda More Wind Farm)</t>
  </si>
  <si>
    <t>DG19</t>
  </si>
  <si>
    <t>Carraigcannon Wind Farm</t>
  </si>
  <si>
    <t>BOGGERAGH</t>
  </si>
  <si>
    <t>DG14</t>
  </si>
  <si>
    <t>Ballybane (Glanta Commons) Wind Farm</t>
  </si>
  <si>
    <t>Ballylickey</t>
  </si>
  <si>
    <t>DG927</t>
  </si>
  <si>
    <t>Raheen Barr Wind Farm</t>
  </si>
  <si>
    <t>Castlebar</t>
  </si>
  <si>
    <t>DG122</t>
  </si>
  <si>
    <t>Coollegrean Wind Farm</t>
  </si>
  <si>
    <t>DG224</t>
  </si>
  <si>
    <t>Knocknatallig Wind Farm (formerly Buttevant Wind Farm)</t>
  </si>
  <si>
    <t>DG165</t>
  </si>
  <si>
    <t>Leanamore Wind Farm (Tarbert Wind Farm)</t>
  </si>
  <si>
    <t>Kilpaddoge</t>
  </si>
  <si>
    <t>TG197</t>
  </si>
  <si>
    <t>Acres Wind Farm</t>
  </si>
  <si>
    <t>Cathaleens Fall</t>
  </si>
  <si>
    <t>6+1(+1)</t>
  </si>
  <si>
    <t>DG03</t>
  </si>
  <si>
    <t>Tournafulla (2) Wind Farm</t>
  </si>
  <si>
    <t>DG75</t>
  </si>
  <si>
    <t>Killaveenoge Windfarm (Derryvacorneen merge with Barrboy Windfarm)</t>
  </si>
  <si>
    <t>Dunmanway</t>
  </si>
  <si>
    <t>6 off</t>
  </si>
  <si>
    <t>DG79</t>
  </si>
  <si>
    <t>Dromdeeveen Wind Farm (2)</t>
  </si>
  <si>
    <t>DG911</t>
  </si>
  <si>
    <t>DG404a</t>
  </si>
  <si>
    <t>Dundalk</t>
  </si>
  <si>
    <t>DG25</t>
  </si>
  <si>
    <t>Muingnaminnane Wind Farm</t>
  </si>
  <si>
    <t>14 + 4</t>
  </si>
  <si>
    <t>DG42a</t>
  </si>
  <si>
    <t>Cark</t>
  </si>
  <si>
    <t>Letterkenny</t>
  </si>
  <si>
    <t>DG78</t>
  </si>
  <si>
    <t>Grouse Lodge Wind Farm</t>
  </si>
  <si>
    <t>Rathkeale</t>
  </si>
  <si>
    <t>DG941</t>
  </si>
  <si>
    <t>Tursillagh Wind Farm</t>
  </si>
  <si>
    <t>Tralee</t>
  </si>
  <si>
    <t>DG984</t>
  </si>
  <si>
    <t>Ballincollig Hill Wind Farm (Lee Strand)</t>
  </si>
  <si>
    <t>DG185</t>
  </si>
  <si>
    <t>Gibbet Hill Wind Farm</t>
  </si>
  <si>
    <t>Crory</t>
  </si>
  <si>
    <t>DG30A</t>
  </si>
  <si>
    <t>Ballycadden Wind Farm (1)</t>
  </si>
  <si>
    <t>DG907</t>
  </si>
  <si>
    <t xml:space="preserve">Beam Hill Wind Farm </t>
  </si>
  <si>
    <t>Trillick</t>
  </si>
  <si>
    <t>DG131</t>
  </si>
  <si>
    <t>Ballybay Wind Farm (Tullaroan)</t>
  </si>
  <si>
    <t>Thurles</t>
  </si>
  <si>
    <t>DG311</t>
  </si>
  <si>
    <t>Tullabrack</t>
  </si>
  <si>
    <t>TG41</t>
  </si>
  <si>
    <t>Cappawhite B Wind Farm (Cappagh White)</t>
  </si>
  <si>
    <t>DG940</t>
  </si>
  <si>
    <t>Moanmore Wind Farm</t>
  </si>
  <si>
    <t>DG151</t>
  </si>
  <si>
    <t>Cloghaneleskirt Wind Farm</t>
  </si>
  <si>
    <t>DG17</t>
  </si>
  <si>
    <t>Rathcahill West Wind Farm</t>
  </si>
  <si>
    <t>DG321</t>
  </si>
  <si>
    <t>Glanaruddery 2 (formerly Dromadda More 2)</t>
  </si>
  <si>
    <t>DG406</t>
  </si>
  <si>
    <t>Tullynamoyle Wind Farm 3 (Formerly Geevagh 2)</t>
  </si>
  <si>
    <t>Corderry</t>
  </si>
  <si>
    <t>DG38</t>
  </si>
  <si>
    <t>Meenachullalan Wind Farm</t>
  </si>
  <si>
    <t>Binbane</t>
  </si>
  <si>
    <t>DG919</t>
  </si>
  <si>
    <t>Carnsore Wind Farm</t>
  </si>
  <si>
    <t>DG963</t>
  </si>
  <si>
    <t>Culliagh Wind Farm (Meenbog)</t>
  </si>
  <si>
    <t>DG222</t>
  </si>
  <si>
    <t>Ballybane 2A (Glanta Commons) Wind Farm</t>
  </si>
  <si>
    <t>DG213</t>
  </si>
  <si>
    <t>An Cnoc</t>
  </si>
  <si>
    <t>DG938</t>
  </si>
  <si>
    <t>Gartnaneane (1) Wind Farm</t>
  </si>
  <si>
    <t>Meath Hill</t>
  </si>
  <si>
    <t>Dromdeeveen Wind Farm (1)</t>
  </si>
  <si>
    <t>DG1076</t>
  </si>
  <si>
    <t>Tullynamoyle 2 Wind Farm</t>
  </si>
  <si>
    <t>CORDERRY</t>
  </si>
  <si>
    <t>DG85</t>
  </si>
  <si>
    <t>Caherdowney Wind Farm</t>
  </si>
  <si>
    <t>Garrow</t>
  </si>
  <si>
    <t>DG217</t>
  </si>
  <si>
    <t>Glantaunyalkeen Windfarm</t>
  </si>
  <si>
    <t>DG173</t>
  </si>
  <si>
    <t>Drumlough Hill (2) (Lough Doo)</t>
  </si>
  <si>
    <t>TG93B</t>
  </si>
  <si>
    <t>Meenwaun Wind Farm</t>
  </si>
  <si>
    <t>Dallow</t>
  </si>
  <si>
    <t>DG43</t>
  </si>
  <si>
    <t>Corkermore Wind Farm Phase 1</t>
  </si>
  <si>
    <t>DG306</t>
  </si>
  <si>
    <t>Ballycadden Wind Farm (2)</t>
  </si>
  <si>
    <t>DG157</t>
  </si>
  <si>
    <t>Foyle Wind Farm (prev Holmes Hill)</t>
  </si>
  <si>
    <t>DG947</t>
  </si>
  <si>
    <t>Gneeves Wind Farm</t>
  </si>
  <si>
    <t>Knockearagh</t>
  </si>
  <si>
    <t>DG285</t>
  </si>
  <si>
    <t>Lisdowney Wind Farm</t>
  </si>
  <si>
    <t>PORTLAOISE 110KV</t>
  </si>
  <si>
    <t>DG60</t>
  </si>
  <si>
    <t>Flughland</t>
  </si>
  <si>
    <t>DG194</t>
  </si>
  <si>
    <t>Hollyford(Holyford) Wind Farm</t>
  </si>
  <si>
    <t>DG214</t>
  </si>
  <si>
    <t xml:space="preserve">Tullynamoyle </t>
  </si>
  <si>
    <t>DG118</t>
  </si>
  <si>
    <t>Knockaneden Wind Farm</t>
  </si>
  <si>
    <t>Oughtragh</t>
  </si>
  <si>
    <t>3+1</t>
  </si>
  <si>
    <t>DG265</t>
  </si>
  <si>
    <t>Teevurcher Wind Farm</t>
  </si>
  <si>
    <t>DG133</t>
  </si>
  <si>
    <t>Garranereagh Wind Farm</t>
  </si>
  <si>
    <t>Bandon</t>
  </si>
  <si>
    <t>DG47</t>
  </si>
  <si>
    <t>DG05</t>
  </si>
  <si>
    <t>Kealkil Wind Farm</t>
  </si>
  <si>
    <t>DG48</t>
  </si>
  <si>
    <t>Ballybane 2 (Glanta Commons) Wind Farm</t>
  </si>
  <si>
    <t>DG408</t>
  </si>
  <si>
    <t>Ballymartin (2) - Smithstown</t>
  </si>
  <si>
    <t>DG121</t>
  </si>
  <si>
    <t>Killaveenoge Windfarm - (Derryvacorneen merge with Barrboy)</t>
  </si>
  <si>
    <t>DG945</t>
  </si>
  <si>
    <t>Altagowlan Wind Farm</t>
  </si>
  <si>
    <t>DG87</t>
  </si>
  <si>
    <t>Carrickeeny Wind Farm</t>
  </si>
  <si>
    <t>DG933</t>
  </si>
  <si>
    <t>Sonnagh Old Phase 1</t>
  </si>
  <si>
    <t>Somerset</t>
  </si>
  <si>
    <t>DG46</t>
  </si>
  <si>
    <t>Loughderryduff Wind Farm</t>
  </si>
  <si>
    <t>DG18</t>
  </si>
  <si>
    <t>Tournafulla Wind Farm (1)</t>
  </si>
  <si>
    <t>DG36</t>
  </si>
  <si>
    <t>Mullananalt Wind Farm</t>
  </si>
  <si>
    <t>DG912</t>
  </si>
  <si>
    <t>Knockastanna Wind Farm</t>
  </si>
  <si>
    <t>DG59</t>
  </si>
  <si>
    <t>Sorne Hill (2)</t>
  </si>
  <si>
    <t>DG284</t>
  </si>
  <si>
    <t>Meenaward Wind Farm (Formerly Beam Hill 2)</t>
  </si>
  <si>
    <t>DG921</t>
  </si>
  <si>
    <t>Black Banks (2)</t>
  </si>
  <si>
    <t>DG34</t>
  </si>
  <si>
    <t>Richfield Wind Farm (2)</t>
  </si>
  <si>
    <t>DG955</t>
  </si>
  <si>
    <t>Bellacorrick Wind Farm</t>
  </si>
  <si>
    <t>Bellacorick</t>
  </si>
  <si>
    <t>DG101</t>
  </si>
  <si>
    <t>Faughary Wind Farm</t>
  </si>
  <si>
    <t>DG130</t>
  </si>
  <si>
    <t>Ballymartin (1) (Smithstown)</t>
  </si>
  <si>
    <t>DG52</t>
  </si>
  <si>
    <t>Lackan Wind Farm</t>
  </si>
  <si>
    <t>Moy</t>
  </si>
  <si>
    <t>DG44</t>
  </si>
  <si>
    <t>Killin Hill Wind Farm</t>
  </si>
  <si>
    <t>DG939</t>
  </si>
  <si>
    <t>Coomatallin Wind Farm</t>
  </si>
  <si>
    <t>DG973</t>
  </si>
  <si>
    <t>Milane Hill Wind Farm</t>
  </si>
  <si>
    <t>DG971</t>
  </si>
  <si>
    <t>Largan Hill</t>
  </si>
  <si>
    <t>Tonroe</t>
  </si>
  <si>
    <t>DG918</t>
  </si>
  <si>
    <t>Mount Eagle Wind Farm</t>
  </si>
  <si>
    <t>DG962</t>
  </si>
  <si>
    <t>Crockahenny</t>
  </si>
  <si>
    <t>DG37</t>
  </si>
  <si>
    <t>Knocknalour Wind Farm (1)</t>
  </si>
  <si>
    <t>DG970</t>
  </si>
  <si>
    <t>Kilronan</t>
  </si>
  <si>
    <t>Arigna</t>
  </si>
  <si>
    <t>DG190</t>
  </si>
  <si>
    <t>Ballycurreen Wind Farm</t>
  </si>
  <si>
    <t>Dungarvan</t>
  </si>
  <si>
    <t>DG45</t>
  </si>
  <si>
    <t>Cronelea Wind Farm</t>
  </si>
  <si>
    <t>DG39</t>
  </si>
  <si>
    <t>Lurganboy Wind Farm</t>
  </si>
  <si>
    <t>DG113</t>
  </si>
  <si>
    <t>Carrons (A&amp;B) Wind Farm</t>
  </si>
  <si>
    <t>2 + 1</t>
  </si>
  <si>
    <t>DG942</t>
  </si>
  <si>
    <t>Greenoge Wind Farm</t>
  </si>
  <si>
    <t>Crane</t>
  </si>
  <si>
    <t>DG174</t>
  </si>
  <si>
    <t>Clydaghroe Wind Farm</t>
  </si>
  <si>
    <t>DG974</t>
  </si>
  <si>
    <t>Mount Cronalaght</t>
  </si>
  <si>
    <t>DG40</t>
  </si>
  <si>
    <t>Geevagh Wind Farm</t>
  </si>
  <si>
    <t>DG920</t>
  </si>
  <si>
    <t>Drumlough Hill Wind Farm</t>
  </si>
  <si>
    <t>DG961</t>
  </si>
  <si>
    <t>Corrie Mt.</t>
  </si>
  <si>
    <t>DG303</t>
  </si>
  <si>
    <t>Kilberehert Wind Farm</t>
  </si>
  <si>
    <t>DG93</t>
  </si>
  <si>
    <t>Kilmeedy Wind Farm</t>
  </si>
  <si>
    <t>DG162</t>
  </si>
  <si>
    <t>Lenanavea (Burren) Wind Farm</t>
  </si>
  <si>
    <t>DG964</t>
  </si>
  <si>
    <t>Currabwee Wind Farm</t>
  </si>
  <si>
    <t>DG233</t>
  </si>
  <si>
    <t>Ballagh Wind Farm</t>
  </si>
  <si>
    <t>DG128</t>
  </si>
  <si>
    <t>Carrownaweelaun Wind Farm</t>
  </si>
  <si>
    <t>DG102</t>
  </si>
  <si>
    <t>Skrine Wind Farm</t>
  </si>
  <si>
    <t>Lanesborough</t>
  </si>
  <si>
    <t>DG53</t>
  </si>
  <si>
    <t>Seltanaveeny Wind Farm</t>
  </si>
  <si>
    <t>DG54</t>
  </si>
  <si>
    <t>Reenascreena Wind Farm</t>
  </si>
  <si>
    <t>DG905</t>
  </si>
  <si>
    <t>Gartnaneane II Wind Farm</t>
  </si>
  <si>
    <t>DG219</t>
  </si>
  <si>
    <t>Curraghderrig</t>
  </si>
  <si>
    <t>DG63</t>
  </si>
  <si>
    <t>Cronelea Wind Farm (2)</t>
  </si>
  <si>
    <t>DG16</t>
  </si>
  <si>
    <t>Kilvinane Wind Farm</t>
  </si>
  <si>
    <t>DG226</t>
  </si>
  <si>
    <t>WEDcross Wind Farm</t>
  </si>
  <si>
    <t>DG115</t>
  </si>
  <si>
    <t>Rathnacally Wind Farm</t>
  </si>
  <si>
    <t>DG222A</t>
  </si>
  <si>
    <t>Ballybane 3 (Glanta Commons) Wind Farm</t>
  </si>
  <si>
    <t>DG1035</t>
  </si>
  <si>
    <t>Gortnacloghy Wind Farm</t>
  </si>
  <si>
    <t>DG67</t>
  </si>
  <si>
    <t>Rahora Wind Farm</t>
  </si>
  <si>
    <t>DG12a</t>
  </si>
  <si>
    <t>Skehanagh Wind Farm</t>
  </si>
  <si>
    <t>DG21</t>
  </si>
  <si>
    <t>Lahanaght Hill Wind Farm</t>
  </si>
  <si>
    <t>DG139</t>
  </si>
  <si>
    <t>Cloonlusk Wind Farm</t>
  </si>
  <si>
    <t>Cloon</t>
  </si>
  <si>
    <t>DG66</t>
  </si>
  <si>
    <t>Leabeg Wind Farm</t>
  </si>
  <si>
    <t>DG99</t>
  </si>
  <si>
    <t>Meenkeeragh Wind Farm</t>
  </si>
  <si>
    <t>DG125</t>
  </si>
  <si>
    <t>Ballynancoran Wind Farm</t>
  </si>
  <si>
    <t>DG106</t>
  </si>
  <si>
    <t>Ballyduff Wind Farm</t>
  </si>
  <si>
    <t>DG195</t>
  </si>
  <si>
    <t>Cooly Wind Farm</t>
  </si>
  <si>
    <t>DG946</t>
  </si>
  <si>
    <t>Moneenatieve Wind Farm (1)</t>
  </si>
  <si>
    <t>DG954</t>
  </si>
  <si>
    <t>Beenageeha Wind Farm</t>
  </si>
  <si>
    <t>DG307</t>
  </si>
  <si>
    <t>DG184</t>
  </si>
  <si>
    <t>Templederry Wind Farm</t>
  </si>
  <si>
    <t>NENAGH</t>
  </si>
  <si>
    <t>DG261</t>
  </si>
  <si>
    <t>Scartaglen 2 Wind Farm</t>
  </si>
  <si>
    <t>Ballaman (Kennystown) Wind Farm</t>
  </si>
  <si>
    <t>DG103</t>
  </si>
  <si>
    <t>Roosky Wind Farm</t>
  </si>
  <si>
    <t>DG931</t>
  </si>
  <si>
    <t>Cuillalea Wind Farm</t>
  </si>
  <si>
    <t>DG55</t>
  </si>
  <si>
    <t>Meenanilta (3)</t>
  </si>
  <si>
    <t>DG908</t>
  </si>
  <si>
    <t>Carrane Hill Wind Farm</t>
  </si>
  <si>
    <t>DG136a</t>
  </si>
  <si>
    <t>Monaincha Bog Wind Farm (Gate 2)</t>
  </si>
  <si>
    <t>DG924</t>
  </si>
  <si>
    <t>Meenadreen Wind Farm</t>
  </si>
  <si>
    <t>DG921X</t>
  </si>
  <si>
    <t>Black Banks (1)</t>
  </si>
  <si>
    <t>DG960</t>
  </si>
  <si>
    <t>CORNEEN Wind Farm</t>
  </si>
  <si>
    <t>Gortawee</t>
  </si>
  <si>
    <t>DG981</t>
  </si>
  <si>
    <t>Mountain Lodge Wind Farm</t>
  </si>
  <si>
    <t>DG117</t>
  </si>
  <si>
    <t>Slievereagh Wind Farm (1)</t>
  </si>
  <si>
    <t>DG405b</t>
  </si>
  <si>
    <t>Cappawhite A Wind Farm (Gate 2)</t>
  </si>
  <si>
    <t>DG923</t>
  </si>
  <si>
    <t>Knock South Wind Farm (Inverin)</t>
  </si>
  <si>
    <t>Screeb</t>
  </si>
  <si>
    <t>DG928a</t>
  </si>
  <si>
    <t>Meenanilta Wind Farm (1)</t>
  </si>
  <si>
    <t>DG944</t>
  </si>
  <si>
    <t>Cronelea Upper Wind Farm</t>
  </si>
  <si>
    <t>DG949</t>
  </si>
  <si>
    <t>Ballinlough Wind Farm</t>
  </si>
  <si>
    <t>DG12</t>
  </si>
  <si>
    <t>Carrig Wind Farm</t>
  </si>
  <si>
    <t>DG936</t>
  </si>
  <si>
    <t>Curraghgraigue Wind Farm</t>
  </si>
  <si>
    <t>DG206</t>
  </si>
  <si>
    <t>Mace Upper Wind Farm</t>
  </si>
  <si>
    <t>Dalton</t>
  </si>
  <si>
    <t>DG61</t>
  </si>
  <si>
    <t>Killybegs Wind Farm</t>
  </si>
  <si>
    <t>DG142</t>
  </si>
  <si>
    <t>Shannagh (Kilcar)</t>
  </si>
  <si>
    <t>DG925</t>
  </si>
  <si>
    <t>Beale Hill (2)</t>
  </si>
  <si>
    <t>DG950</t>
  </si>
  <si>
    <t>Ballinveny Wind Farm</t>
  </si>
  <si>
    <t>DG864</t>
  </si>
  <si>
    <t>Grady Joinery Wind Farm</t>
  </si>
  <si>
    <t>Non GPA</t>
  </si>
  <si>
    <t>DG183</t>
  </si>
  <si>
    <t>Kilbranish Wind Farm</t>
  </si>
  <si>
    <t>DG1000</t>
  </si>
  <si>
    <t>DePuy 3MW Wind Turbine</t>
  </si>
  <si>
    <t>DG928</t>
  </si>
  <si>
    <t>Meenanilta Wind Farm (2)</t>
  </si>
  <si>
    <t>DG100</t>
  </si>
  <si>
    <t>CURRAGHGRAIGUE (2) Wind Farm</t>
  </si>
  <si>
    <t>DG241a</t>
  </si>
  <si>
    <t>Collon Wind Power Limited (Gate 3)</t>
  </si>
  <si>
    <t>Drybridge</t>
  </si>
  <si>
    <t>DG158</t>
  </si>
  <si>
    <t>Gurteen Lower Wind Farm</t>
  </si>
  <si>
    <t>DG997</t>
  </si>
  <si>
    <t>Wind Energy Project (Janssen)</t>
  </si>
  <si>
    <t>ZG937</t>
  </si>
  <si>
    <t>Anarget Wind Farm (1)</t>
  </si>
  <si>
    <t>DG283</t>
  </si>
  <si>
    <t>Knocknagoum (2)</t>
  </si>
  <si>
    <t>DG246</t>
  </si>
  <si>
    <t>Dunmore 2</t>
  </si>
  <si>
    <t>DG167</t>
  </si>
  <si>
    <t>Crocane Wind Farm</t>
  </si>
  <si>
    <t>Midleton</t>
  </si>
  <si>
    <t>DG180</t>
  </si>
  <si>
    <t>Cronelea Upper Wind Farm (2)</t>
  </si>
  <si>
    <t>DG910</t>
  </si>
  <si>
    <t>Beallough Wind Farm</t>
  </si>
  <si>
    <t>Butlerstown</t>
  </si>
  <si>
    <t>DG62</t>
  </si>
  <si>
    <t>Dunmore Wind Farm</t>
  </si>
  <si>
    <t>DG116</t>
  </si>
  <si>
    <t>Mount Eagle Wind Farm (2)</t>
  </si>
  <si>
    <t>DG409</t>
  </si>
  <si>
    <t>Beale Hill (1)</t>
  </si>
  <si>
    <t>DG117b</t>
  </si>
  <si>
    <t>Slievereagh Wind Farm (2)</t>
  </si>
  <si>
    <t>DG989</t>
  </si>
  <si>
    <t>Liffey Autoproduction Project</t>
  </si>
  <si>
    <t>DG210</t>
  </si>
  <si>
    <t>Tullynamoyle Wind Farm 3 (Carrane Hill Merged Capacity)</t>
  </si>
  <si>
    <t>DG906</t>
  </si>
  <si>
    <t>Cuillalea Wind Farm (2)</t>
  </si>
  <si>
    <t>DG222B</t>
  </si>
  <si>
    <t>Ballybane 2A (Glanta Commons) Wind Farm Extension</t>
  </si>
  <si>
    <t>DG1192</t>
  </si>
  <si>
    <t>Liffey Autoproduction Project (extension)</t>
  </si>
  <si>
    <t>DG225</t>
  </si>
  <si>
    <t>Glackmore Hill (2)</t>
  </si>
  <si>
    <t>DG110</t>
  </si>
  <si>
    <t>Beale Hill (3) Wind Farm</t>
  </si>
  <si>
    <t>DG978</t>
  </si>
  <si>
    <t>Spion Kop Wind Farm</t>
  </si>
  <si>
    <t>DG324</t>
  </si>
  <si>
    <t>Garracummer (2)</t>
  </si>
  <si>
    <t>DG166</t>
  </si>
  <si>
    <t>Pluckanes Wind Farm</t>
  </si>
  <si>
    <t>Kilbarry</t>
  </si>
  <si>
    <t>DG241b</t>
  </si>
  <si>
    <t>Collon Wind Power Limited (Gate 2)</t>
  </si>
  <si>
    <t>DG923x</t>
  </si>
  <si>
    <t>Knock South Wind Farm (2)</t>
  </si>
  <si>
    <t>DG932</t>
  </si>
  <si>
    <t>Mounvaun (Mienvee) Wind Farm</t>
  </si>
  <si>
    <t>DG957</t>
  </si>
  <si>
    <t>Burtonport Harbour Single Turbine</t>
  </si>
  <si>
    <t>DG51</t>
  </si>
  <si>
    <t>Glackmore Hill (1)</t>
  </si>
  <si>
    <t>DG323</t>
  </si>
  <si>
    <t>DG223</t>
  </si>
  <si>
    <t>Anarget Wind Farm (3)</t>
  </si>
  <si>
    <t>DG993</t>
  </si>
  <si>
    <t>Michael Aylward</t>
  </si>
  <si>
    <t>DG86</t>
  </si>
  <si>
    <t>Dundalk IT Wind Turbine</t>
  </si>
  <si>
    <t>DG569</t>
  </si>
  <si>
    <t>Country Crest</t>
  </si>
  <si>
    <t>Glasmore</t>
  </si>
  <si>
    <t>DG1071</t>
  </si>
  <si>
    <t>Ballon Wind</t>
  </si>
  <si>
    <t>DG1066</t>
  </si>
  <si>
    <t>Tesco Donabate</t>
  </si>
  <si>
    <t>DG820</t>
  </si>
  <si>
    <t>KWT Energy Ltd</t>
  </si>
  <si>
    <t>DG243</t>
  </si>
  <si>
    <t>Meenkeeragh Wind Farm (2)</t>
  </si>
  <si>
    <t>Sorne Hill</t>
  </si>
  <si>
    <t>DG897</t>
  </si>
  <si>
    <t>Meade Potato Company</t>
  </si>
  <si>
    <t>DG228</t>
  </si>
  <si>
    <t>Glackmore Hill (3)</t>
  </si>
  <si>
    <t>DG208</t>
  </si>
  <si>
    <t>Moneenatieve Wind Farm (2)</t>
  </si>
  <si>
    <t>DG481</t>
  </si>
  <si>
    <t>Donaghmede Fr Collins Park Wind Farm</t>
  </si>
  <si>
    <t>Grange (DR)</t>
  </si>
  <si>
    <t>DG270</t>
  </si>
  <si>
    <t>Mounvaun (Mienvee) Wind Farm (2)</t>
  </si>
  <si>
    <t>DG870</t>
  </si>
  <si>
    <t>Burtonstown Autoproducer</t>
  </si>
  <si>
    <t>DG845</t>
  </si>
  <si>
    <t>Burtonstown</t>
  </si>
  <si>
    <t>DG780</t>
  </si>
  <si>
    <t xml:space="preserve">Tullow Mushroom Growers Ltd </t>
  </si>
  <si>
    <t>DG842</t>
  </si>
  <si>
    <t>St Patricks Missionary Society, Co. Wicklow</t>
  </si>
  <si>
    <t>Stratford</t>
  </si>
  <si>
    <t>DG937</t>
  </si>
  <si>
    <t>Anarget Wind Farm (2)</t>
  </si>
  <si>
    <t>DG739</t>
  </si>
  <si>
    <t>Owenstown</t>
  </si>
  <si>
    <t>Griffinrath</t>
  </si>
  <si>
    <t>DG634</t>
  </si>
  <si>
    <t>Lios na Carraige</t>
  </si>
  <si>
    <t>DG683</t>
  </si>
  <si>
    <t>Shalvey Poultry WT</t>
  </si>
  <si>
    <t>Transmission Connected Windfarms in Ireland</t>
  </si>
  <si>
    <t>Distribution Connected Windfarms in Ireland</t>
  </si>
  <si>
    <t>Higlighted dates 
are best estimates</t>
  </si>
  <si>
    <t>Connected Windfarms in Northern Ireland</t>
  </si>
  <si>
    <t>Project Name</t>
  </si>
  <si>
    <t>Total Installed Capacity (MW)</t>
  </si>
  <si>
    <t>FAQ (MW)</t>
  </si>
  <si>
    <t>Estimated Connection Dates</t>
  </si>
  <si>
    <t>TSO / DNO Connection</t>
  </si>
  <si>
    <t>Generation Technology(s)</t>
  </si>
  <si>
    <t>Controllable/ Uncontrollable</t>
  </si>
  <si>
    <t>Altahullion 1</t>
  </si>
  <si>
    <t>Distribution</t>
  </si>
  <si>
    <t>Uncontrollable</t>
  </si>
  <si>
    <t>Altahullion 2</t>
  </si>
  <si>
    <t>Altamuskin</t>
  </si>
  <si>
    <t>Altaveedan</t>
  </si>
  <si>
    <t>Bessy Bell</t>
  </si>
  <si>
    <t>Bessy Bell 2</t>
  </si>
  <si>
    <t>Bin Mountain</t>
  </si>
  <si>
    <t>Brackagh Quarry</t>
  </si>
  <si>
    <t>Brett Martin</t>
  </si>
  <si>
    <t>Brockaghboy</t>
  </si>
  <si>
    <t>Transmission</t>
  </si>
  <si>
    <t>Callagheen</t>
  </si>
  <si>
    <t>Carn Hill</t>
  </si>
  <si>
    <t>Carrickatane</t>
  </si>
  <si>
    <t>Castlecraig</t>
  </si>
  <si>
    <t>TBC</t>
  </si>
  <si>
    <t>Church Hill</t>
  </si>
  <si>
    <t>Cloonty</t>
  </si>
  <si>
    <t>Corkey</t>
  </si>
  <si>
    <t>Cornavarrow</t>
  </si>
  <si>
    <t>Cregganconroe</t>
  </si>
  <si>
    <t>Crigshane</t>
  </si>
  <si>
    <t>Crockagarran</t>
  </si>
  <si>
    <t>Crockandun</t>
  </si>
  <si>
    <t>Crockbaravally</t>
  </si>
  <si>
    <t>Crockdun</t>
  </si>
  <si>
    <t>Capped</t>
  </si>
  <si>
    <t>Curryfree</t>
  </si>
  <si>
    <t>Dunbeg</t>
  </si>
  <si>
    <t>Dunmore</t>
  </si>
  <si>
    <t>Eglish</t>
  </si>
  <si>
    <t>Elginny Hill</t>
  </si>
  <si>
    <t>Elliots Hill</t>
  </si>
  <si>
    <t>Eshmore</t>
  </si>
  <si>
    <t>Garves</t>
  </si>
  <si>
    <t>Glenbuck</t>
  </si>
  <si>
    <t>Gortfinbar</t>
  </si>
  <si>
    <t>Gruig</t>
  </si>
  <si>
    <t>Hunters Hill</t>
  </si>
  <si>
    <t>Inishative</t>
  </si>
  <si>
    <t>Lendrum's Bridge</t>
  </si>
  <si>
    <t>Lisglass</t>
  </si>
  <si>
    <t>Long Mountain</t>
  </si>
  <si>
    <t>Lough Hill</t>
  </si>
  <si>
    <t>Michelin</t>
  </si>
  <si>
    <t>Molly Mountain</t>
  </si>
  <si>
    <t>Monnaboy</t>
  </si>
  <si>
    <t>Ora More</t>
  </si>
  <si>
    <t>Owenreagh 1</t>
  </si>
  <si>
    <t>Owenreagh 2</t>
  </si>
  <si>
    <t>Rathsherry</t>
  </si>
  <si>
    <t>Rigged Hill</t>
  </si>
  <si>
    <t>Screggagh</t>
  </si>
  <si>
    <t>Seegronan</t>
  </si>
  <si>
    <t>Shantavny Scotch</t>
  </si>
  <si>
    <t>Slieve Divena 1</t>
  </si>
  <si>
    <t>Slieve Divena 2</t>
  </si>
  <si>
    <t>Slieve Kirk</t>
  </si>
  <si>
    <t>Slieve Rushen (Mantlin)</t>
  </si>
  <si>
    <t>Slieveglass</t>
  </si>
  <si>
    <t>Slievehanaghan</t>
  </si>
  <si>
    <t>Snugborough</t>
  </si>
  <si>
    <t>Tappaghan</t>
  </si>
  <si>
    <t>Teiges</t>
  </si>
  <si>
    <t>Thornog</t>
  </si>
  <si>
    <t>Tievenameenta</t>
  </si>
  <si>
    <t>Wolf Bog</t>
  </si>
  <si>
    <t>Aggregated Small Scale Wind Generation</t>
  </si>
  <si>
    <t>Wind Installed During Year MW</t>
  </si>
  <si>
    <t>% of Month with 
Wind Less than 25%</t>
  </si>
  <si>
    <t>Wind as % of Demand</t>
  </si>
  <si>
    <t>% of Month with 
Wind Higher than 50%</t>
  </si>
  <si>
    <t>DG1017</t>
  </si>
  <si>
    <t>Mossedge Wind Farm</t>
  </si>
  <si>
    <t>DG1050</t>
  </si>
  <si>
    <t>Patrick Costello Wind Turbine</t>
  </si>
  <si>
    <t>Cahir</t>
  </si>
  <si>
    <t>DG126</t>
  </si>
  <si>
    <t>DG291</t>
  </si>
  <si>
    <t>Magheramore and Cloontooa Wind Farm</t>
  </si>
  <si>
    <t>Wind (Offshore)</t>
  </si>
  <si>
    <t xml:space="preserve">Source: SCADA data - See "System Data Summary" tab. </t>
  </si>
  <si>
    <r>
      <rPr>
        <b/>
        <sz val="14"/>
        <color rgb="FFC00000"/>
        <rFont val="Calibri"/>
        <family val="2"/>
        <scheme val="minor"/>
      </rPr>
      <t>Disclaimer:</t>
    </r>
    <r>
      <rPr>
        <b/>
        <sz val="12"/>
        <color rgb="FFC00000"/>
        <rFont val="Calibri"/>
        <family val="2"/>
        <scheme val="minor"/>
      </rPr>
      <t xml:space="preserve"> </t>
    </r>
    <r>
      <rPr>
        <sz val="11"/>
        <color theme="1"/>
        <rFont val="Calibri"/>
        <family val="2"/>
        <scheme val="minor"/>
      </rPr>
      <t xml:space="preserve">
Please note that the data contained herein is indicative as it is based on raw 15-minute SCADA readings which are produced in real time and have yet to be quality controlled. 
EirGrid as the Transmission System Operator (TSO) for Ireland and SONI as the TSO for Northern Ireland make no warranties or representations of any kind with respect of this document, including, without limitation, its quality, accuracy and completeness. 
While every effort has been made in the compilation of this report to ensure that the information herein is correct, the TSOs do not accept liability for any loss or damage arising from the use of this document or any reliance on the information it contains. 
Use of this document and the information it contains is at the user’s sole risk. In addition, the TSOs strongly recommend that any party wishing to make a decision based on the content of this document should consult the TSOs in advance. </t>
    </r>
  </si>
  <si>
    <t xml:space="preserve">Ireland TSO wind: EirGrid. </t>
  </si>
  <si>
    <t xml:space="preserve">Note: NI and IE max wind levels may not occur simultaneously. </t>
  </si>
  <si>
    <t xml:space="preserve">Ireland DSO wind: ESB Networks. </t>
  </si>
  <si>
    <t xml:space="preserve">Northern Ireland Wind: SONI and NIE. </t>
  </si>
  <si>
    <t xml:space="preserve">See "Wind Installed Capacities" and </t>
  </si>
  <si>
    <t>DG209</t>
  </si>
  <si>
    <t>Ballycumber Wind Farm</t>
  </si>
  <si>
    <t>DG240</t>
  </si>
  <si>
    <t>Tullynamalra Wind Farm</t>
  </si>
  <si>
    <t>Derrynadivva Wind Farm (prev. Raheen Bar 2)</t>
  </si>
  <si>
    <t>TAWNAGHMORE</t>
  </si>
  <si>
    <t>Phase 1 (6) Phase 2 (TBC)</t>
  </si>
  <si>
    <t>SNSP Limit</t>
  </si>
  <si>
    <t>55% Trial</t>
  </si>
  <si>
    <t>60% Trial</t>
  </si>
  <si>
    <t>65% Trial</t>
  </si>
  <si>
    <t xml:space="preserve">Northern Ireland: SONI metered data. </t>
  </si>
  <si>
    <t xml:space="preserve">Electricity Fuel Mix as Percentage of Demand - Calendar Year Charts: </t>
  </si>
  <si>
    <t xml:space="preserve">Electricity Fuel Mix as Percentage of Demand - Calendar Year Figures: </t>
  </si>
  <si>
    <t>Fuel</t>
  </si>
  <si>
    <t>Fuel Type</t>
  </si>
  <si>
    <t>Total Renewables</t>
  </si>
  <si>
    <t>Wind Installed Capacities (MW) Monthly from 1992 to Date</t>
  </si>
  <si>
    <t>2&amp;3</t>
  </si>
  <si>
    <t>26.875 MW Gate 2 + 
17.64   MW Gate 3</t>
  </si>
  <si>
    <t>TG25</t>
  </si>
  <si>
    <t>Oweninny</t>
  </si>
  <si>
    <t>Mayo</t>
  </si>
  <si>
    <t>Sources: SONI and NIE - Last updated 17-May-2019</t>
  </si>
  <si>
    <t>Connection Voltage</t>
  </si>
  <si>
    <t>38 kV</t>
  </si>
  <si>
    <t>17</t>
  </si>
  <si>
    <t>10</t>
  </si>
  <si>
    <t>14</t>
  </si>
  <si>
    <t>10 kV</t>
  </si>
  <si>
    <t>3</t>
  </si>
  <si>
    <t>20 kV</t>
  </si>
  <si>
    <t>1</t>
  </si>
  <si>
    <t>2</t>
  </si>
  <si>
    <t>5</t>
  </si>
  <si>
    <t>0</t>
  </si>
  <si>
    <t>7</t>
  </si>
  <si>
    <t>6</t>
  </si>
  <si>
    <t>4</t>
  </si>
  <si>
    <t>12</t>
  </si>
  <si>
    <t>15</t>
  </si>
  <si>
    <t>9</t>
  </si>
  <si>
    <t>DG154</t>
  </si>
  <si>
    <t>Ballincurry Wind Farm Ltd (Glengoole)</t>
  </si>
  <si>
    <t>16</t>
  </si>
  <si>
    <t>DG235</t>
  </si>
  <si>
    <t>Corvin Wind Turbine</t>
  </si>
  <si>
    <t>DG254</t>
  </si>
  <si>
    <t>Carrowleagh Wind Farm Ext. (2)</t>
  </si>
  <si>
    <t>DG257</t>
  </si>
  <si>
    <t>Rossaveel Wind Farm</t>
  </si>
  <si>
    <t>11</t>
  </si>
  <si>
    <t>18</t>
  </si>
  <si>
    <t>Knocknalour Wind Farm G3</t>
  </si>
  <si>
    <t>25</t>
  </si>
  <si>
    <t>LV</t>
  </si>
  <si>
    <t>110 kV</t>
  </si>
  <si>
    <t>8</t>
  </si>
  <si>
    <t>22</t>
  </si>
  <si>
    <t>23</t>
  </si>
  <si>
    <t>21</t>
  </si>
  <si>
    <r>
      <rPr>
        <b/>
        <sz val="11"/>
        <color rgb="FFFF0000"/>
        <rFont val="Calibri"/>
        <family val="2"/>
        <scheme val="minor"/>
      </rPr>
      <t>Note:</t>
    </r>
    <r>
      <rPr>
        <sz val="11"/>
        <color theme="1"/>
        <rFont val="Calibri"/>
        <family val="2"/>
        <scheme val="minor"/>
      </rPr>
      <t xml:space="preserve"> The Full/latest connection dates for TSO-connected windfarms listed in the above table do not reflect the gradual growth of installed capacity </t>
    </r>
  </si>
  <si>
    <t xml:space="preserve">during the months/years preceding that date. This progression is reflected more accurately in the tables listed in the "Wind Installed Capacities" tab. </t>
  </si>
  <si>
    <t>TG34</t>
  </si>
  <si>
    <t>Grousemount</t>
  </si>
  <si>
    <t xml:space="preserve">These Figures may be revised in the future based on the latest updates from our various data sources. </t>
  </si>
  <si>
    <t xml:space="preserve">"Connected Windfarm Lists" tabs for more information. </t>
  </si>
  <si>
    <t>DG1045</t>
  </si>
  <si>
    <t>Moyvane Wind</t>
  </si>
  <si>
    <t>DG119</t>
  </si>
  <si>
    <t>Boolard Wind Farm</t>
  </si>
  <si>
    <t>DG120</t>
  </si>
  <si>
    <t>Lissycasey Wind Farm</t>
  </si>
  <si>
    <t>BOOLTIAGH</t>
  </si>
  <si>
    <t>DG124</t>
  </si>
  <si>
    <t>Enros - Sorne Hill Single Turbine</t>
  </si>
  <si>
    <t>DG143</t>
  </si>
  <si>
    <t>Bunnahowen Wind Farm (Temp)</t>
  </si>
  <si>
    <t>DG160</t>
  </si>
  <si>
    <t>Bunnyconnellan Wind Farm</t>
  </si>
  <si>
    <t>DG260</t>
  </si>
  <si>
    <t>Cronalaght Wind Farm 2</t>
  </si>
  <si>
    <t>Ardnagappary</t>
  </si>
  <si>
    <t>DG267</t>
  </si>
  <si>
    <t>Kiltumper Wind Farm</t>
  </si>
  <si>
    <t>DG290</t>
  </si>
  <si>
    <t>Cleanrath Wind Farm</t>
  </si>
  <si>
    <t>Coomataggart</t>
  </si>
  <si>
    <t>DG294</t>
  </si>
  <si>
    <t>Raragh 2 Wind Farm</t>
  </si>
  <si>
    <t>DG420</t>
  </si>
  <si>
    <t>Derrysallagh Wind Farm (Formerly Kilronan 2)</t>
  </si>
  <si>
    <t>GARVAGH</t>
  </si>
  <si>
    <t>DG98</t>
  </si>
  <si>
    <t>Three Trees</t>
  </si>
  <si>
    <t>TG30</t>
  </si>
  <si>
    <t>Boolynagleragh (1)</t>
  </si>
  <si>
    <t>TG73</t>
  </si>
  <si>
    <t>Sorrell Island (Prev Glenmore)</t>
  </si>
  <si>
    <t>2020 Total</t>
  </si>
  <si>
    <t>Other Non-Renewables</t>
  </si>
  <si>
    <t>DG141a</t>
  </si>
  <si>
    <t xml:space="preserve">Beenanaspuck &amp; Tobertoreen </t>
  </si>
  <si>
    <t>23.15 MW Wind + 11 MW Battery</t>
  </si>
  <si>
    <t>Solar</t>
  </si>
  <si>
    <t xml:space="preserve">Differences: </t>
  </si>
  <si>
    <r>
      <rPr>
        <b/>
        <sz val="11"/>
        <color rgb="FF0070C0"/>
        <rFont val="Calibri"/>
        <family val="2"/>
        <scheme val="minor"/>
      </rPr>
      <t>Northern Ireland:</t>
    </r>
    <r>
      <rPr>
        <sz val="11"/>
        <color theme="1"/>
        <rFont val="Calibri"/>
        <family val="2"/>
        <scheme val="minor"/>
      </rPr>
      <t xml:space="preserve"> Fuel mix figures are based on latest metered data provided by SONI. </t>
    </r>
  </si>
  <si>
    <t xml:space="preserve">The data contained in this tab however represents "metered data" which is more accurate than the real-time SCADA data and used for official purposes. </t>
  </si>
  <si>
    <t>The data contained in the "System Summary" tab is indicative as it is based on raw 15-minute average SCADA readings which are produced in real time and have yet to be quality controlled.</t>
  </si>
  <si>
    <r>
      <rPr>
        <b/>
        <sz val="14"/>
        <color rgb="FFC00000"/>
        <rFont val="Calibri"/>
        <family val="2"/>
        <scheme val="minor"/>
      </rPr>
      <t>Differences:</t>
    </r>
    <r>
      <rPr>
        <b/>
        <sz val="11"/>
        <color rgb="FFC00000"/>
        <rFont val="Calibri"/>
        <family val="2"/>
        <scheme val="minor"/>
      </rPr>
      <t xml:space="preserve"> </t>
    </r>
    <r>
      <rPr>
        <sz val="11"/>
        <color theme="1"/>
        <rFont val="Calibri"/>
        <family val="2"/>
        <scheme val="minor"/>
      </rPr>
      <t xml:space="preserve">
The data contained in this tab is indicative as it is based on raw 15-minute average SCADA readings which are produced in real time and have yet to be quality controlled. 
The data contained in the "Fuel Mix and CO2" tab however represents "metered data" which is more accurate than the real-time SCADA data and used for official purposes. 
This metered data will have been put through a quality control process and therefore may not be available until a few months after the event. </t>
    </r>
  </si>
  <si>
    <t xml:space="preserve">This metered data will have been put through a quality control process and therefore may not be available until a few months after the event. </t>
  </si>
  <si>
    <t xml:space="preserve">See "Fuel Mix &amp; CO2" tab for more information. </t>
  </si>
  <si>
    <t xml:space="preserve">Data prior to 2014 is not available. </t>
  </si>
  <si>
    <t>DG1047</t>
  </si>
  <si>
    <t>Kilpatrick Wind</t>
  </si>
  <si>
    <t>DG148</t>
  </si>
  <si>
    <t>Cahermurphy Wind Farm</t>
  </si>
  <si>
    <t>DG163</t>
  </si>
  <si>
    <t>Derrynadivva Extension</t>
  </si>
  <si>
    <t>DG269A</t>
  </si>
  <si>
    <t>Clogheravaddy Wind Farm (Phase 1)</t>
  </si>
  <si>
    <t>Tullabrack Wind Farm</t>
  </si>
  <si>
    <t>DG35a</t>
  </si>
  <si>
    <t>Knockawarriga Extension (Knockacummer &amp; Caherlevoy) Wind Farm</t>
  </si>
  <si>
    <t>Grove Hill Windfarm (formerly Tullynageer WF)</t>
  </si>
  <si>
    <t>DG887</t>
  </si>
  <si>
    <t>Gortnahalla</t>
  </si>
  <si>
    <t>TG59A</t>
  </si>
  <si>
    <t>Killala Wind Farm (Phase 1)</t>
  </si>
  <si>
    <r>
      <rPr>
        <b/>
        <sz val="11"/>
        <color theme="1"/>
        <rFont val="Calibri"/>
        <family val="2"/>
        <scheme val="minor"/>
      </rPr>
      <t xml:space="preserve">Data Sources: </t>
    </r>
    <r>
      <rPr>
        <sz val="11"/>
        <color theme="1"/>
        <rFont val="Calibri"/>
        <family val="2"/>
        <scheme val="minor"/>
      </rPr>
      <t xml:space="preserve">EirGrid and SONI metered data. See additional notes below. </t>
    </r>
  </si>
  <si>
    <t xml:space="preserve">Metered data may also be updated in the future if more information is received from the various data sources. </t>
  </si>
  <si>
    <t>DG1089</t>
  </si>
  <si>
    <t>Ballynultagh Wind Farm</t>
  </si>
  <si>
    <t>DG234a</t>
  </si>
  <si>
    <t>Mauricetown (Glenduff)  Wind Farm</t>
  </si>
  <si>
    <t>DG941a</t>
  </si>
  <si>
    <t>Tursillagh (2) Wind Farm</t>
  </si>
  <si>
    <r>
      <rPr>
        <b/>
        <sz val="11"/>
        <rFont val="Calibri"/>
        <family val="2"/>
        <scheme val="minor"/>
      </rPr>
      <t>1.</t>
    </r>
    <r>
      <rPr>
        <sz val="11"/>
        <rFont val="Calibri"/>
        <family val="2"/>
        <scheme val="minor"/>
      </rPr>
      <t xml:space="preserve"> </t>
    </r>
    <r>
      <rPr>
        <sz val="11"/>
        <color theme="1"/>
        <rFont val="Calibri"/>
        <family val="2"/>
        <scheme val="minor"/>
      </rPr>
      <t xml:space="preserve">The figures are updated with the best information available at the time of publication. </t>
    </r>
  </si>
  <si>
    <r>
      <rPr>
        <b/>
        <sz val="11"/>
        <color theme="1"/>
        <rFont val="Calibri"/>
        <family val="2"/>
        <scheme val="minor"/>
      </rPr>
      <t>3.</t>
    </r>
    <r>
      <rPr>
        <sz val="11"/>
        <color theme="1"/>
        <rFont val="Calibri"/>
        <family val="2"/>
        <scheme val="minor"/>
      </rPr>
      <t xml:space="preserve"> Knockacummer windfarm (100 MW) has switched from a DSO to a TSO connection. Figures amended accordingly. </t>
    </r>
  </si>
  <si>
    <r>
      <t xml:space="preserve">More detailed information on connected and contracted generators </t>
    </r>
    <r>
      <rPr>
        <b/>
        <sz val="11"/>
        <color theme="1"/>
        <rFont val="Calibri"/>
        <family val="2"/>
        <scheme val="minor"/>
      </rPr>
      <t xml:space="preserve">in Ireland </t>
    </r>
    <r>
      <rPr>
        <sz val="11"/>
        <color theme="1"/>
        <rFont val="Calibri"/>
        <family val="2"/>
        <scheme val="minor"/>
      </rPr>
      <t xml:space="preserve">is available on our website: </t>
    </r>
  </si>
  <si>
    <r>
      <rPr>
        <b/>
        <sz val="11"/>
        <color theme="1"/>
        <rFont val="Calibri"/>
        <family val="2"/>
        <scheme val="minor"/>
      </rPr>
      <t>4.</t>
    </r>
    <r>
      <rPr>
        <sz val="11"/>
        <color theme="1"/>
        <rFont val="Calibri"/>
        <family val="2"/>
        <scheme val="minor"/>
      </rPr>
      <t xml:space="preserve"> Northern Ireland small scale wind connection dates are unavailable - best estimates are used instead. </t>
    </r>
  </si>
  <si>
    <t>DG312</t>
  </si>
  <si>
    <t>Black Lough Wind farm</t>
  </si>
  <si>
    <t>ECP-1</t>
  </si>
  <si>
    <t>DG1817</t>
  </si>
  <si>
    <t>Sorrell Island (Glenmore) WF Ext</t>
  </si>
  <si>
    <t>Carrigdangan</t>
  </si>
  <si>
    <r>
      <rPr>
        <b/>
        <sz val="11"/>
        <color theme="1"/>
        <rFont val="Calibri"/>
        <family val="2"/>
        <scheme val="minor"/>
      </rPr>
      <t>2.</t>
    </r>
    <r>
      <rPr>
        <sz val="11"/>
        <color theme="1"/>
        <rFont val="Calibri"/>
        <family val="2"/>
        <scheme val="minor"/>
      </rPr>
      <t xml:space="preserve"> Ireland's DSO-connected wind installed capacities are currently unavailable. MEC values used instead. </t>
    </r>
  </si>
  <si>
    <t>TG44</t>
  </si>
  <si>
    <t>Source: ESBN - Last updated 15-Jan-2021</t>
  </si>
  <si>
    <t>Barnahely</t>
  </si>
  <si>
    <t>NR Peat</t>
  </si>
  <si>
    <t xml:space="preserve">Other Non-Renewables include: non-renewable waste energy, non-renewable CHP and Diesel. </t>
  </si>
  <si>
    <t xml:space="preserve">Other Renewables include: Biomass, Biogas, LFG, Renewable CHP and Hydro. </t>
  </si>
  <si>
    <t>2021 Total</t>
  </si>
  <si>
    <t>70% Trial</t>
  </si>
  <si>
    <t xml:space="preserve">EirGrid provisional figures consist of: EirGrid/SEMO metered data + ESBN/MRSO metered data for distribution-connected generation. </t>
  </si>
  <si>
    <t xml:space="preserve">SEAI's figures are comprised of EirGrid's provisional figures plus other small scale and micro generation data compiled by SEAI. </t>
  </si>
  <si>
    <t xml:space="preserve">EirGrid and SEAI may publish future updates to fuel mix figures as more data is collected throughout the year. </t>
  </si>
  <si>
    <t xml:space="preserve">Pumped hydro is not included. It is considered storage or delayed output rather than primary production. </t>
  </si>
  <si>
    <t xml:space="preserve">Other Renewables include: renewable CHP, bio energy (biomass, biogas, LFG) and ocean energy (tidal and wave). </t>
  </si>
  <si>
    <t>75% Trial</t>
  </si>
  <si>
    <r>
      <t xml:space="preserve">Source: </t>
    </r>
    <r>
      <rPr>
        <sz val="11"/>
        <color theme="1"/>
        <rFont val="Calibri"/>
        <family val="2"/>
        <scheme val="minor"/>
      </rPr>
      <t>SEAI - Apr 2021</t>
    </r>
  </si>
  <si>
    <t>Electricity Fuel Mix as Percentage of Demand (Ireland only) - Source: SEAI - Apr 2021</t>
  </si>
  <si>
    <t>CO2 Intensity from Electricity Generation in Ireland (gCO2/kWh)</t>
  </si>
  <si>
    <t>Intensity gCO2/kWh</t>
  </si>
  <si>
    <r>
      <rPr>
        <b/>
        <sz val="11"/>
        <color rgb="FF0070C0"/>
        <rFont val="Calibri"/>
        <family val="2"/>
        <scheme val="minor"/>
      </rPr>
      <t>Ireland:</t>
    </r>
    <r>
      <rPr>
        <sz val="11"/>
        <rFont val="Calibri"/>
        <family val="2"/>
        <scheme val="minor"/>
      </rPr>
      <t xml:space="preserve"> Sustainable Energy Authority of Ireland (SEAI) - Latest update Apr 2021. </t>
    </r>
  </si>
  <si>
    <r>
      <rPr>
        <b/>
        <sz val="11"/>
        <color theme="1"/>
        <rFont val="Calibri"/>
        <family val="2"/>
        <scheme val="minor"/>
      </rPr>
      <t xml:space="preserve">Note: </t>
    </r>
    <r>
      <rPr>
        <sz val="11"/>
        <color theme="1"/>
        <rFont val="Calibri"/>
        <family val="2"/>
        <scheme val="minor"/>
      </rPr>
      <t xml:space="preserve">Ireland's renewable percentage does not include small scale/micro generation. These final figures will be published by SEAI after the end of the calendar year. </t>
    </r>
  </si>
  <si>
    <t>Ireland: SEAI - Updated April 2021</t>
  </si>
  <si>
    <t>Source: EirGrid - Last updated 01-Oct-2021</t>
  </si>
  <si>
    <t>2021 Sep</t>
  </si>
  <si>
    <r>
      <rPr>
        <b/>
        <sz val="11"/>
        <color theme="1"/>
        <rFont val="Calibri"/>
        <family val="2"/>
        <scheme val="minor"/>
      </rPr>
      <t>Ireland TSO</t>
    </r>
    <r>
      <rPr>
        <sz val="11"/>
        <color theme="1"/>
        <rFont val="Calibri"/>
        <family val="2"/>
        <scheme val="minor"/>
      </rPr>
      <t xml:space="preserve"> (Transmission-Connected) Wind: EirGrid. Updated 01-Oct-2021. </t>
    </r>
  </si>
  <si>
    <r>
      <rPr>
        <b/>
        <sz val="11"/>
        <color theme="1"/>
        <rFont val="Calibri"/>
        <family val="2"/>
        <scheme val="minor"/>
      </rPr>
      <t>Ireland DSO</t>
    </r>
    <r>
      <rPr>
        <sz val="11"/>
        <color theme="1"/>
        <rFont val="Calibri"/>
        <family val="2"/>
        <scheme val="minor"/>
      </rPr>
      <t xml:space="preserve"> (Distribution-Connected/Energised) Wind: ESB Networks. Updated 15-Jan-2021. </t>
    </r>
  </si>
  <si>
    <r>
      <rPr>
        <b/>
        <sz val="11"/>
        <color theme="1"/>
        <rFont val="Calibri"/>
        <family val="2"/>
        <scheme val="minor"/>
      </rPr>
      <t>Northern Ireland TSO &amp; DSO</t>
    </r>
    <r>
      <rPr>
        <sz val="11"/>
        <color theme="1"/>
        <rFont val="Calibri"/>
        <family val="2"/>
        <scheme val="minor"/>
      </rPr>
      <t xml:space="preserve"> (Transmission &amp; Distribution-Connected) Wind: SONI &amp; NIE. Updated 17-May-2019. </t>
    </r>
  </si>
  <si>
    <r>
      <rPr>
        <b/>
        <sz val="14"/>
        <color rgb="FFC00000"/>
        <rFont val="Calibri"/>
        <family val="2"/>
        <scheme val="minor"/>
      </rPr>
      <t xml:space="preserve">Notes: </t>
    </r>
    <r>
      <rPr>
        <sz val="11"/>
        <color theme="1"/>
        <rFont val="Calibri"/>
        <family val="2"/>
        <scheme val="minor"/>
      </rPr>
      <t xml:space="preserve">
The system data in this report is is based on average 15-minute SCADA readings (MW). 
All figures represent net exported electricity. 
Maximum/Minimum figures in the different jurisdictions do not necessarily occur at the same time. 
SNSP (System Non-Synchronous Penetration) is the sum of non-synchronous generation (such as wind, solar and HVDC imports) as a percentage of "total demand + exports". 
The current maximum SNSP limit allowed on the system is currently 75%. 
SNSP may exceed this maximum limit due to wind variations. 
When the SNSP limit is raised, a trial period takes place before it becomes permanent. During the trial period, the system is operated at this increased SNSP limit except in times of extreme system events or during system testing. </t>
    </r>
  </si>
  <si>
    <t>Oct 2020 to Sep 2021</t>
  </si>
  <si>
    <t xml:space="preserve">Electricity Fuel Mix as Percentage of Demand - Latest Available 12-Month Average (Oct 2020 to Sep 2021):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</si>
</sst>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0.00_);_(* \(#,##0.00\);_(* &quot;-&quot;??_);_(@_)"/>
    <numFmt numFmtId="165" formatCode="mmm\-yyyy"/>
    <numFmt numFmtId="166" formatCode="0.0%"/>
    <numFmt numFmtId="167" formatCode="0.0"/>
    <numFmt numFmtId="168" formatCode="_(* #,##0.0_);_(* \(#,##0.0\);_(* &quot;-&quot;??_);_(@_)"/>
    <numFmt numFmtId="169" formatCode="#,##0.0"/>
    <numFmt numFmtId="170" formatCode="0.000%"/>
    <numFmt numFmtId="171" formatCode="_(* #,##0.000_);_(* \(#,##0.000\);_(* &quot;-&quot;??_);_(@_)"/>
  </numFmts>
  <fonts count="73">
    <font>
      <sz val="11"/>
      <color theme="1"/>
      <name val="Calibri"/>
      <family val="2"/>
      <scheme val="minor"/>
    </font>
    <font>
      <sz val="11"/>
      <color theme="1"/>
      <name val="False"/>
      <family val="2"/>
    </font>
    <font>
      <sz val="11"/>
      <color theme="1"/>
      <name val="Calibri"/>
      <family val="2"/>
    </font>
    <font>
      <b/>
      <sz val="12"/>
      <color theme="1"/>
      <name val="Calibri"/>
      <family val="2"/>
    </font>
    <font>
      <b/>
      <sz val="12"/>
      <color rgb="FFFF0000"/>
      <name val="Calibri"/>
      <family val="2"/>
    </font>
    <font>
      <b/>
      <sz val="14"/>
      <color rgb="FFC00000"/>
      <name val="Calibri"/>
      <family val="2"/>
      <scheme val="minor"/>
    </font>
    <font>
      <b/>
      <sz val="24"/>
      <color rgb="FF000000"/>
      <name val="Calibri"/>
      <family val="2"/>
    </font>
    <font>
      <b/>
      <sz val="13"/>
      <color rgb="FF000000"/>
      <name val="Calibri"/>
      <family val="2"/>
    </font>
    <font>
      <b/>
      <sz val="11"/>
      <color rgb="FF000000"/>
      <name val="Calibri"/>
      <family val="2"/>
    </font>
    <font>
      <b/>
      <sz val="11"/>
      <color rgb="FFFF0000"/>
      <name val="Calibri"/>
      <family val="2"/>
    </font>
    <font>
      <b/>
      <sz val="12"/>
      <color rgb="FFC00000"/>
      <name val="Calibri"/>
      <family val="2"/>
      <scheme val="minor"/>
    </font>
    <font>
      <b/>
      <sz val="11"/>
      <color theme="1"/>
      <name val="Calibri"/>
      <family val="2"/>
      <scheme val="minor"/>
    </font>
    <font>
      <b/>
      <sz val="14"/>
      <color theme="4"/>
      <name val="Calibri"/>
      <family val="2"/>
      <scheme val="minor"/>
    </font>
    <font>
      <sz val="11"/>
      <color theme="1" tint="0.34998626667073579"/>
      <name val="Calibri"/>
      <family val="2"/>
      <scheme val="minor"/>
    </font>
    <font>
      <b/>
      <sz val="11"/>
      <color rgb="FF00B050"/>
      <name val="Calibri"/>
      <family val="2"/>
      <scheme val="minor"/>
    </font>
    <font>
      <sz val="11"/>
      <color theme="6" tint="-0.499984740745262"/>
      <name val="Calibri"/>
      <family val="2"/>
      <scheme val="minor"/>
    </font>
    <font>
      <b/>
      <sz val="11"/>
      <name val="Calibri"/>
      <family val="2"/>
      <scheme val="minor"/>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b/>
      <sz val="11"/>
      <color rgb="FFC00000"/>
      <name val="Calibri"/>
      <family val="2"/>
      <scheme val="minor"/>
    </font>
    <font>
      <b/>
      <sz val="11"/>
      <name val="Calibri"/>
      <family val="2"/>
    </font>
    <font>
      <u/>
      <sz val="11"/>
      <color theme="10"/>
      <name val="Calibri"/>
      <family val="2"/>
      <scheme val="minor"/>
    </font>
    <font>
      <b/>
      <sz val="16"/>
      <color theme="1"/>
      <name val="Calibri"/>
      <family val="2"/>
      <scheme val="minor"/>
    </font>
    <font>
      <b/>
      <sz val="11"/>
      <color theme="0" tint="-0.499984740745262"/>
      <name val="Calibri"/>
      <family val="2"/>
    </font>
    <font>
      <sz val="10"/>
      <color theme="0" tint="-0.499984740745262"/>
      <name val="Calibri"/>
      <family val="2"/>
      <scheme val="minor"/>
    </font>
    <font>
      <b/>
      <sz val="12"/>
      <color theme="1" tint="0.14999847407452621"/>
      <name val="Calibri"/>
      <family val="2"/>
      <scheme val="minor"/>
    </font>
    <font>
      <b/>
      <sz val="22"/>
      <color theme="4"/>
      <name val="Calibri"/>
      <family val="2"/>
      <scheme val="minor"/>
    </font>
    <font>
      <sz val="10"/>
      <color indexed="8"/>
      <name val="Arial"/>
      <family val="2"/>
    </font>
    <font>
      <b/>
      <sz val="11"/>
      <color indexed="9"/>
      <name val="Arial"/>
      <family val="2"/>
    </font>
    <font>
      <sz val="11"/>
      <color indexed="8"/>
      <name val="Arial"/>
      <family val="2"/>
    </font>
    <font>
      <sz val="11"/>
      <name val="Arial"/>
      <family val="2"/>
    </font>
    <font>
      <b/>
      <sz val="12"/>
      <color theme="1"/>
      <name val="Arial"/>
      <family val="2"/>
    </font>
    <font>
      <sz val="11"/>
      <color theme="1"/>
      <name val="Arial"/>
      <family val="2"/>
    </font>
    <font>
      <b/>
      <sz val="11"/>
      <color rgb="FF595959"/>
      <name val="Calibri"/>
      <family val="2"/>
    </font>
    <font>
      <b/>
      <sz val="11"/>
      <color rgb="FF0070C0"/>
      <name val="Calibri"/>
      <family val="2"/>
      <scheme val="minor"/>
    </font>
    <font>
      <b/>
      <sz val="11"/>
      <color rgb="FFFF0000"/>
      <name val="Calibri"/>
      <family val="2"/>
      <scheme val="minor"/>
    </font>
    <font>
      <b/>
      <sz val="12"/>
      <color theme="4"/>
      <name val="Calibri"/>
      <family val="2"/>
      <scheme val="minor"/>
    </font>
    <font>
      <b/>
      <i/>
      <sz val="11"/>
      <name val="Calibri"/>
      <family val="2"/>
    </font>
    <font>
      <sz val="11"/>
      <color rgb="FF000000"/>
      <name val="Arial"/>
      <family val="2"/>
    </font>
    <font>
      <sz val="10"/>
      <color theme="1" tint="0.499984740745262"/>
      <name val="Calibri"/>
      <family val="2"/>
      <scheme val="minor"/>
    </font>
    <font>
      <i/>
      <sz val="10"/>
      <color theme="1" tint="0.499984740745262"/>
      <name val="Calibri"/>
      <family val="2"/>
      <scheme val="minor"/>
    </font>
    <font>
      <b/>
      <i/>
      <sz val="11"/>
      <name val="Calibri"/>
      <family val="2"/>
      <scheme val="minor"/>
    </font>
  </fonts>
  <fills count="52">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rgb="FF000000"/>
      </patternFill>
    </fill>
    <fill>
      <patternFill patternType="solid">
        <fgColor theme="9" tint="0.59999389629810485"/>
        <bgColor rgb="FF000000"/>
      </patternFill>
    </fill>
    <fill>
      <patternFill patternType="solid">
        <fgColor theme="0" tint="-0.14999847407452621"/>
        <bgColor indexed="64"/>
      </patternFill>
    </fill>
    <fill>
      <patternFill patternType="solid">
        <fgColor indexed="40"/>
        <bgColor indexed="0"/>
      </patternFill>
    </fill>
    <fill>
      <patternFill patternType="solid">
        <fgColor rgb="FFFFFF00"/>
        <bgColor indexed="64"/>
      </patternFill>
    </fill>
    <fill>
      <patternFill patternType="solid">
        <fgColor rgb="FFDAEEF3"/>
        <bgColor rgb="FF000000"/>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
      <patternFill patternType="solid">
        <fgColor theme="6" tint="0.79998168889431442"/>
        <bgColor indexed="64"/>
      </patternFill>
    </fill>
    <fill>
      <patternFill patternType="solid">
        <fgColor rgb="FFEBF1DE"/>
        <bgColor rgb="FF000000"/>
      </patternFill>
    </fill>
    <fill>
      <patternFill patternType="solid">
        <fgColor theme="2"/>
        <bgColor indexed="64"/>
      </patternFill>
    </fill>
    <fill>
      <patternFill patternType="solid">
        <fgColor theme="8" tint="0.79998168889431442"/>
        <bgColor rgb="FF000000"/>
      </patternFill>
    </fill>
  </fills>
  <borders count="14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thick">
        <color rgb="FFC00000"/>
      </left>
      <right style="thick">
        <color rgb="FFC00000"/>
      </right>
      <top style="thick">
        <color rgb="FFC00000"/>
      </top>
      <bottom style="dotted">
        <color indexed="64"/>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ck">
        <color rgb="FFC00000"/>
      </left>
      <right style="thick">
        <color rgb="FFC00000"/>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thick">
        <color rgb="FFC00000"/>
      </left>
      <right style="thick">
        <color rgb="FFC00000"/>
      </right>
      <top style="dotted">
        <color indexed="64"/>
      </top>
      <bottom style="medium">
        <color indexed="64"/>
      </bottom>
      <diagonal/>
    </border>
    <border>
      <left style="thick">
        <color rgb="FFC00000"/>
      </left>
      <right style="thick">
        <color rgb="FFC00000"/>
      </right>
      <top style="medium">
        <color indexed="64"/>
      </top>
      <bottom style="dotted">
        <color indexed="64"/>
      </bottom>
      <diagonal/>
    </border>
    <border>
      <left style="thin">
        <color indexed="64"/>
      </left>
      <right style="thin">
        <color indexed="64"/>
      </right>
      <top/>
      <bottom style="thin">
        <color indexed="64"/>
      </bottom>
      <diagonal/>
    </border>
    <border>
      <left style="medium">
        <color indexed="64"/>
      </left>
      <right style="medium">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style="thick">
        <color rgb="FFC00000"/>
      </left>
      <right style="thick">
        <color rgb="FFC00000"/>
      </right>
      <top style="dotted">
        <color indexed="64"/>
      </top>
      <bottom style="thin">
        <color indexed="64"/>
      </bottom>
      <diagonal/>
    </border>
    <border>
      <left style="medium">
        <color indexed="64"/>
      </left>
      <right style="medium">
        <color indexed="64"/>
      </right>
      <top/>
      <bottom style="medium">
        <color indexed="64"/>
      </bottom>
      <diagonal/>
    </border>
    <border>
      <left style="thick">
        <color rgb="FFC00000"/>
      </left>
      <right style="thick">
        <color rgb="FFC00000"/>
      </right>
      <top style="dotted">
        <color indexed="64"/>
      </top>
      <bottom style="thick">
        <color rgb="FFC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C00000"/>
      </left>
      <right style="thick">
        <color rgb="FFC00000"/>
      </right>
      <top style="thick">
        <color rgb="FFC00000"/>
      </top>
      <bottom style="medium">
        <color indexed="64"/>
      </bottom>
      <diagonal/>
    </border>
    <border>
      <left style="thick">
        <color rgb="FFC00000"/>
      </left>
      <right style="thick">
        <color rgb="FFC00000"/>
      </right>
      <top/>
      <bottom style="medium">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ck">
        <color rgb="FFC00000"/>
      </left>
      <right style="thick">
        <color rgb="FFC00000"/>
      </right>
      <top/>
      <bottom style="dotted">
        <color indexed="64"/>
      </bottom>
      <diagonal/>
    </border>
    <border>
      <left/>
      <right style="thin">
        <color indexed="64"/>
      </right>
      <top/>
      <bottom style="dotted">
        <color indexed="64"/>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uble">
        <color rgb="FFC00000"/>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thin">
        <color indexed="64"/>
      </bottom>
      <diagonal/>
    </border>
    <border>
      <left style="double">
        <color rgb="FFC00000"/>
      </left>
      <right style="double">
        <color rgb="FFC00000"/>
      </right>
      <top style="thin">
        <color indexed="64"/>
      </top>
      <bottom style="thin">
        <color indexed="64"/>
      </bottom>
      <diagonal/>
    </border>
    <border>
      <left style="double">
        <color rgb="FFC00000"/>
      </left>
      <right style="double">
        <color rgb="FFC00000"/>
      </right>
      <top style="thin">
        <color indexed="64"/>
      </top>
      <bottom style="double">
        <color rgb="FFC00000"/>
      </bottom>
      <diagonal/>
    </border>
    <border>
      <left style="double">
        <color rgb="FFC00000"/>
      </left>
      <right/>
      <top style="double">
        <color rgb="FFC00000"/>
      </top>
      <bottom/>
      <diagonal/>
    </border>
    <border>
      <left style="double">
        <color rgb="FFC00000"/>
      </left>
      <right style="dotted">
        <color theme="0" tint="-0.499984740745262"/>
      </right>
      <top style="double">
        <color rgb="FFC00000"/>
      </top>
      <bottom style="double">
        <color rgb="FFC00000"/>
      </bottom>
      <diagonal/>
    </border>
    <border>
      <left/>
      <right/>
      <top style="double">
        <color rgb="FFC00000"/>
      </top>
      <bottom/>
      <diagonal/>
    </border>
    <border>
      <left style="dotted">
        <color theme="0" tint="-0.499984740745262"/>
      </left>
      <right style="thin">
        <color indexed="64"/>
      </right>
      <top style="double">
        <color rgb="FFC00000"/>
      </top>
      <bottom style="double">
        <color rgb="FFC00000"/>
      </bottom>
      <diagonal/>
    </border>
    <border>
      <left/>
      <right style="double">
        <color rgb="FFC00000"/>
      </right>
      <top style="double">
        <color rgb="FFC00000"/>
      </top>
      <bottom/>
      <diagonal/>
    </border>
    <border>
      <left style="thin">
        <color indexed="64"/>
      </left>
      <right style="double">
        <color rgb="FFC00000"/>
      </right>
      <top style="double">
        <color rgb="FFC00000"/>
      </top>
      <bottom style="double">
        <color rgb="FFC00000"/>
      </bottom>
      <diagonal/>
    </border>
    <border>
      <left style="thin">
        <color indexed="64"/>
      </left>
      <right style="double">
        <color rgb="FFC00000"/>
      </right>
      <top style="double">
        <color rgb="FFC00000"/>
      </top>
      <bottom style="thin">
        <color indexed="64"/>
      </bottom>
      <diagonal/>
    </border>
    <border>
      <left style="thin">
        <color indexed="64"/>
      </left>
      <right style="double">
        <color rgb="FFC00000"/>
      </right>
      <top style="thin">
        <color indexed="64"/>
      </top>
      <bottom style="thin">
        <color indexed="64"/>
      </bottom>
      <diagonal/>
    </border>
    <border>
      <left style="thin">
        <color indexed="64"/>
      </left>
      <right style="double">
        <color rgb="FFC00000"/>
      </right>
      <top style="thin">
        <color indexed="64"/>
      </top>
      <bottom style="double">
        <color rgb="FFC00000"/>
      </bottom>
      <diagonal/>
    </border>
    <border>
      <left style="double">
        <color rgb="FFFF0000"/>
      </left>
      <right style="thin">
        <color indexed="64"/>
      </right>
      <top style="double">
        <color rgb="FFFF0000"/>
      </top>
      <bottom style="double">
        <color rgb="FFFF0000"/>
      </bottom>
      <diagonal/>
    </border>
    <border>
      <left style="thin">
        <color indexed="64"/>
      </left>
      <right style="thin">
        <color indexed="64"/>
      </right>
      <top style="double">
        <color rgb="FFFF0000"/>
      </top>
      <bottom style="double">
        <color rgb="FFFF0000"/>
      </bottom>
      <diagonal/>
    </border>
    <border>
      <left style="thin">
        <color indexed="64"/>
      </left>
      <right style="double">
        <color rgb="FFFF0000"/>
      </right>
      <top style="double">
        <color rgb="FFFF0000"/>
      </top>
      <bottom style="double">
        <color rgb="FFFF0000"/>
      </bottom>
      <diagonal/>
    </border>
    <border>
      <left style="double">
        <color rgb="FFFF0000"/>
      </left>
      <right style="thin">
        <color indexed="64"/>
      </right>
      <top style="double">
        <color rgb="FFFF0000"/>
      </top>
      <bottom style="thin">
        <color indexed="64"/>
      </bottom>
      <diagonal/>
    </border>
    <border>
      <left style="thin">
        <color indexed="64"/>
      </left>
      <right style="thin">
        <color indexed="64"/>
      </right>
      <top style="double">
        <color rgb="FFFF0000"/>
      </top>
      <bottom style="thin">
        <color indexed="64"/>
      </bottom>
      <diagonal/>
    </border>
    <border>
      <left style="thin">
        <color indexed="64"/>
      </left>
      <right style="double">
        <color rgb="FFFF0000"/>
      </right>
      <top style="double">
        <color rgb="FFFF0000"/>
      </top>
      <bottom style="thin">
        <color indexed="64"/>
      </bottom>
      <diagonal/>
    </border>
    <border>
      <left style="double">
        <color rgb="FFFF0000"/>
      </left>
      <right style="thin">
        <color indexed="64"/>
      </right>
      <top style="thin">
        <color indexed="64"/>
      </top>
      <bottom style="thin">
        <color indexed="64"/>
      </bottom>
      <diagonal/>
    </border>
    <border>
      <left style="thin">
        <color indexed="64"/>
      </left>
      <right style="double">
        <color rgb="FFFF0000"/>
      </right>
      <top style="thin">
        <color indexed="64"/>
      </top>
      <bottom style="thin">
        <color indexed="64"/>
      </bottom>
      <diagonal/>
    </border>
    <border>
      <left style="double">
        <color rgb="FFFF0000"/>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double">
        <color rgb="FFFF0000"/>
      </right>
      <top style="thin">
        <color indexed="64"/>
      </top>
      <bottom style="double">
        <color rgb="FFFF0000"/>
      </bottom>
      <diagonal/>
    </border>
    <border>
      <left style="double">
        <color rgb="FFFF0000"/>
      </left>
      <right style="double">
        <color rgb="FFFF0000"/>
      </right>
      <top style="double">
        <color rgb="FFFF0000"/>
      </top>
      <bottom style="thin">
        <color indexed="64"/>
      </bottom>
      <diagonal/>
    </border>
    <border>
      <left style="double">
        <color rgb="FFFF0000"/>
      </left>
      <right style="double">
        <color rgb="FFFF0000"/>
      </right>
      <top style="thin">
        <color indexed="64"/>
      </top>
      <bottom style="thin">
        <color indexed="64"/>
      </bottom>
      <diagonal/>
    </border>
    <border>
      <left style="double">
        <color rgb="FFFF0000"/>
      </left>
      <right style="double">
        <color rgb="FFFF0000"/>
      </right>
      <top style="thin">
        <color indexed="64"/>
      </top>
      <bottom style="double">
        <color rgb="FFFF0000"/>
      </bottom>
      <diagonal/>
    </border>
    <border>
      <left style="double">
        <color rgb="FFFF0000"/>
      </left>
      <right style="dotted">
        <color auto="1"/>
      </right>
      <top style="double">
        <color rgb="FFFF0000"/>
      </top>
      <bottom style="thin">
        <color indexed="64"/>
      </bottom>
      <diagonal/>
    </border>
    <border>
      <left style="dotted">
        <color auto="1"/>
      </left>
      <right style="thin">
        <color indexed="64"/>
      </right>
      <top style="double">
        <color rgb="FFFF0000"/>
      </top>
      <bottom style="thin">
        <color indexed="64"/>
      </bottom>
      <diagonal/>
    </border>
    <border>
      <left style="double">
        <color rgb="FFFF0000"/>
      </left>
      <right style="dotted">
        <color auto="1"/>
      </right>
      <top style="thin">
        <color indexed="64"/>
      </top>
      <bottom style="thin">
        <color indexed="64"/>
      </bottom>
      <diagonal/>
    </border>
    <border>
      <left style="dotted">
        <color auto="1"/>
      </left>
      <right style="thin">
        <color indexed="64"/>
      </right>
      <top style="thin">
        <color indexed="64"/>
      </top>
      <bottom style="thin">
        <color indexed="64"/>
      </bottom>
      <diagonal/>
    </border>
    <border>
      <left style="double">
        <color rgb="FFFF0000"/>
      </left>
      <right style="dotted">
        <color auto="1"/>
      </right>
      <top style="thin">
        <color indexed="64"/>
      </top>
      <bottom style="double">
        <color rgb="FFFF0000"/>
      </bottom>
      <diagonal/>
    </border>
    <border>
      <left style="dotted">
        <color auto="1"/>
      </left>
      <right style="thin">
        <color indexed="64"/>
      </right>
      <top style="thin">
        <color indexed="64"/>
      </top>
      <bottom style="double">
        <color rgb="FFFF0000"/>
      </bottom>
      <diagonal/>
    </border>
    <border>
      <left style="double">
        <color rgb="FFFF0000"/>
      </left>
      <right style="double">
        <color rgb="FFFF0000"/>
      </right>
      <top/>
      <bottom style="double">
        <color rgb="FFFF0000"/>
      </bottom>
      <diagonal/>
    </border>
    <border>
      <left style="double">
        <color rgb="FFC00000"/>
      </left>
      <right style="double">
        <color rgb="FFC00000"/>
      </right>
      <top style="thin">
        <color indexed="64"/>
      </top>
      <bottom/>
      <diagonal/>
    </border>
    <border>
      <left style="thin">
        <color indexed="64"/>
      </left>
      <right style="double">
        <color rgb="FFC00000"/>
      </right>
      <top style="thin">
        <color indexed="64"/>
      </top>
      <bottom/>
      <diagonal/>
    </border>
    <border>
      <left style="double">
        <color rgb="FFFF0000"/>
      </left>
      <right style="thin">
        <color indexed="64"/>
      </right>
      <top style="thin">
        <color indexed="64"/>
      </top>
      <bottom/>
      <diagonal/>
    </border>
    <border>
      <left style="thin">
        <color indexed="64"/>
      </left>
      <right style="double">
        <color rgb="FFFF0000"/>
      </right>
      <top style="thin">
        <color indexed="64"/>
      </top>
      <bottom/>
      <diagonal/>
    </border>
    <border>
      <left style="double">
        <color rgb="FFFF0000"/>
      </left>
      <right style="dotted">
        <color auto="1"/>
      </right>
      <top style="thin">
        <color indexed="64"/>
      </top>
      <bottom/>
      <diagonal/>
    </border>
    <border>
      <left style="dotted">
        <color auto="1"/>
      </left>
      <right style="thin">
        <color indexed="64"/>
      </right>
      <top style="thin">
        <color indexed="64"/>
      </top>
      <bottom/>
      <diagonal/>
    </border>
    <border>
      <left style="double">
        <color rgb="FFFF0000"/>
      </left>
      <right style="double">
        <color rgb="FFFF0000"/>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double">
        <color rgb="FFC00000"/>
      </left>
      <right style="dotted">
        <color rgb="FF808080"/>
      </right>
      <top style="double">
        <color rgb="FFC00000"/>
      </top>
      <bottom style="double">
        <color rgb="FFC00000"/>
      </bottom>
      <diagonal/>
    </border>
    <border>
      <left style="dotted">
        <color rgb="FF808080"/>
      </left>
      <right style="thin">
        <color indexed="64"/>
      </right>
      <top style="double">
        <color rgb="FFC00000"/>
      </top>
      <bottom style="double">
        <color rgb="FFC00000"/>
      </bottom>
      <diagonal/>
    </border>
    <border>
      <left/>
      <right/>
      <top style="thin">
        <color indexed="64"/>
      </top>
      <bottom style="thin">
        <color indexed="64"/>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ck">
        <color rgb="FFC00000"/>
      </left>
      <right style="thick">
        <color rgb="FFC00000"/>
      </right>
      <top style="dotted">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thin">
        <color indexed="64"/>
      </top>
      <bottom style="thin">
        <color indexed="64"/>
      </bottom>
      <diagonal/>
    </border>
    <border>
      <left style="double">
        <color rgb="FFC00000"/>
      </left>
      <right style="dotted">
        <color theme="0" tint="-0.499984740745262"/>
      </right>
      <top style="double">
        <color rgb="FFC00000"/>
      </top>
      <bottom style="thin">
        <color indexed="64"/>
      </bottom>
      <diagonal/>
    </border>
    <border>
      <left style="dotted">
        <color theme="0" tint="-0.499984740745262"/>
      </left>
      <right style="thin">
        <color indexed="64"/>
      </right>
      <top style="double">
        <color rgb="FFC00000"/>
      </top>
      <bottom style="thin">
        <color indexed="64"/>
      </bottom>
      <diagonal/>
    </border>
    <border>
      <left style="double">
        <color rgb="FFC00000"/>
      </left>
      <right style="dotted">
        <color theme="0" tint="-0.499984740745262"/>
      </right>
      <top style="thin">
        <color indexed="64"/>
      </top>
      <bottom style="thin">
        <color indexed="64"/>
      </bottom>
      <diagonal/>
    </border>
    <border>
      <left style="dotted">
        <color theme="0" tint="-0.499984740745262"/>
      </left>
      <right style="thin">
        <color indexed="64"/>
      </right>
      <top style="thin">
        <color indexed="64"/>
      </top>
      <bottom style="thin">
        <color indexed="64"/>
      </bottom>
      <diagonal/>
    </border>
    <border>
      <left style="double">
        <color rgb="FFC00000"/>
      </left>
      <right style="dotted">
        <color theme="0" tint="-0.499984740745262"/>
      </right>
      <top style="thin">
        <color indexed="64"/>
      </top>
      <bottom/>
      <diagonal/>
    </border>
    <border>
      <left style="dotted">
        <color theme="0" tint="-0.499984740745262"/>
      </left>
      <right style="thin">
        <color indexed="64"/>
      </right>
      <top style="thin">
        <color indexed="64"/>
      </top>
      <bottom/>
      <diagonal/>
    </border>
    <border>
      <left style="double">
        <color rgb="FFC00000"/>
      </left>
      <right style="dotted">
        <color theme="0" tint="-0.499984740745262"/>
      </right>
      <top style="thin">
        <color auto="1"/>
      </top>
      <bottom style="double">
        <color rgb="FFC00000"/>
      </bottom>
      <diagonal/>
    </border>
    <border>
      <left style="dotted">
        <color theme="0" tint="-0.499984740745262"/>
      </left>
      <right style="thin">
        <color indexed="64"/>
      </right>
      <top style="thin">
        <color auto="1"/>
      </top>
      <bottom style="double">
        <color rgb="FFC00000"/>
      </bottom>
      <diagonal/>
    </border>
    <border>
      <left/>
      <right/>
      <top style="thin">
        <color indexed="64"/>
      </top>
      <bottom/>
      <diagonal/>
    </border>
  </borders>
  <cellStyleXfs count="3561">
    <xf numFmtId="0" fontId="0" fillId="0" borderId="0"/>
    <xf numFmtId="0" fontId="33" fillId="0" borderId="0"/>
    <xf numFmtId="0" fontId="34" fillId="0" borderId="0"/>
    <xf numFmtId="0" fontId="33" fillId="0" borderId="0"/>
    <xf numFmtId="0" fontId="33" fillId="0" borderId="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17" borderId="0" applyNumberFormat="0" applyBorder="0" applyAlignment="0" applyProtection="0"/>
    <xf numFmtId="0" fontId="32" fillId="17" borderId="0" applyNumberFormat="0" applyBorder="0" applyAlignment="0" applyProtection="0"/>
    <xf numFmtId="0" fontId="35" fillId="21" borderId="0" applyNumberFormat="0" applyBorder="0" applyAlignment="0" applyProtection="0"/>
    <xf numFmtId="0" fontId="32" fillId="21" borderId="0" applyNumberFormat="0" applyBorder="0" applyAlignment="0" applyProtection="0"/>
    <xf numFmtId="0" fontId="35" fillId="25" borderId="0" applyNumberFormat="0" applyBorder="0" applyAlignment="0" applyProtection="0"/>
    <xf numFmtId="0" fontId="32" fillId="25" borderId="0" applyNumberFormat="0" applyBorder="0" applyAlignment="0" applyProtection="0"/>
    <xf numFmtId="0" fontId="35" fillId="29" borderId="0" applyNumberFormat="0" applyBorder="0" applyAlignment="0" applyProtection="0"/>
    <xf numFmtId="0" fontId="32" fillId="29" borderId="0" applyNumberFormat="0" applyBorder="0" applyAlignment="0" applyProtection="0"/>
    <xf numFmtId="0" fontId="35" fillId="33" borderId="0" applyNumberFormat="0" applyBorder="0" applyAlignment="0" applyProtection="0"/>
    <xf numFmtId="0" fontId="32" fillId="33" borderId="0" applyNumberFormat="0" applyBorder="0" applyAlignment="0" applyProtection="0"/>
    <xf numFmtId="0" fontId="35" fillId="37" borderId="0" applyNumberFormat="0" applyBorder="0" applyAlignment="0" applyProtection="0"/>
    <xf numFmtId="0" fontId="32" fillId="37" borderId="0" applyNumberFormat="0" applyBorder="0" applyAlignment="0" applyProtection="0"/>
    <xf numFmtId="0" fontId="35" fillId="14" borderId="0" applyNumberFormat="0" applyBorder="0" applyAlignment="0" applyProtection="0"/>
    <xf numFmtId="0" fontId="32" fillId="14" borderId="0" applyNumberFormat="0" applyBorder="0" applyAlignment="0" applyProtection="0"/>
    <xf numFmtId="0" fontId="35" fillId="18" borderId="0" applyNumberFormat="0" applyBorder="0" applyAlignment="0" applyProtection="0"/>
    <xf numFmtId="0" fontId="32" fillId="18" borderId="0" applyNumberFormat="0" applyBorder="0" applyAlignment="0" applyProtection="0"/>
    <xf numFmtId="0" fontId="35" fillId="22" borderId="0" applyNumberFormat="0" applyBorder="0" applyAlignment="0" applyProtection="0"/>
    <xf numFmtId="0" fontId="32" fillId="22" borderId="0" applyNumberFormat="0" applyBorder="0" applyAlignment="0" applyProtection="0"/>
    <xf numFmtId="0" fontId="35" fillId="26" borderId="0" applyNumberFormat="0" applyBorder="0" applyAlignment="0" applyProtection="0"/>
    <xf numFmtId="0" fontId="32" fillId="26" borderId="0" applyNumberFormat="0" applyBorder="0" applyAlignment="0" applyProtection="0"/>
    <xf numFmtId="0" fontId="35" fillId="30" borderId="0" applyNumberFormat="0" applyBorder="0" applyAlignment="0" applyProtection="0"/>
    <xf numFmtId="0" fontId="32" fillId="30" borderId="0" applyNumberFormat="0" applyBorder="0" applyAlignment="0" applyProtection="0"/>
    <xf numFmtId="0" fontId="35" fillId="34" borderId="0" applyNumberFormat="0" applyBorder="0" applyAlignment="0" applyProtection="0"/>
    <xf numFmtId="0" fontId="32" fillId="34" borderId="0" applyNumberFormat="0" applyBorder="0" applyAlignment="0" applyProtection="0"/>
    <xf numFmtId="0" fontId="36" fillId="8" borderId="0" applyNumberFormat="0" applyBorder="0" applyAlignment="0" applyProtection="0"/>
    <xf numFmtId="0" fontId="23" fillId="8" borderId="0" applyNumberFormat="0" applyBorder="0" applyAlignment="0" applyProtection="0"/>
    <xf numFmtId="0" fontId="37" fillId="11" borderId="53" applyNumberFormat="0" applyAlignment="0" applyProtection="0"/>
    <xf numFmtId="0" fontId="27" fillId="11" borderId="53" applyNumberFormat="0" applyAlignment="0" applyProtection="0"/>
    <xf numFmtId="0" fontId="38" fillId="12" borderId="56" applyNumberFormat="0" applyAlignment="0" applyProtection="0"/>
    <xf numFmtId="0" fontId="29" fillId="12" borderId="5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9" fillId="0" borderId="0" applyNumberFormat="0" applyFill="0" applyBorder="0" applyAlignment="0" applyProtection="0"/>
    <xf numFmtId="0" fontId="31" fillId="0" borderId="0" applyNumberFormat="0" applyFill="0" applyBorder="0" applyAlignment="0" applyProtection="0"/>
    <xf numFmtId="0" fontId="40" fillId="7" borderId="0" applyNumberFormat="0" applyBorder="0" applyAlignment="0" applyProtection="0"/>
    <xf numFmtId="0" fontId="22" fillId="7" borderId="0" applyNumberFormat="0" applyBorder="0" applyAlignment="0" applyProtection="0"/>
    <xf numFmtId="0" fontId="41" fillId="0" borderId="50" applyNumberFormat="0" applyFill="0" applyAlignment="0" applyProtection="0"/>
    <xf numFmtId="0" fontId="19" fillId="0" borderId="50" applyNumberFormat="0" applyFill="0" applyAlignment="0" applyProtection="0"/>
    <xf numFmtId="0" fontId="42" fillId="0" borderId="51" applyNumberFormat="0" applyFill="0" applyAlignment="0" applyProtection="0"/>
    <xf numFmtId="0" fontId="20" fillId="0" borderId="51" applyNumberFormat="0" applyFill="0" applyAlignment="0" applyProtection="0"/>
    <xf numFmtId="0" fontId="43" fillId="0" borderId="52" applyNumberFormat="0" applyFill="0" applyAlignment="0" applyProtection="0"/>
    <xf numFmtId="0" fontId="21" fillId="0" borderId="52" applyNumberFormat="0" applyFill="0" applyAlignment="0" applyProtection="0"/>
    <xf numFmtId="0" fontId="43" fillId="0" borderId="0" applyNumberFormat="0" applyFill="0" applyBorder="0" applyAlignment="0" applyProtection="0"/>
    <xf numFmtId="0" fontId="21" fillId="0" borderId="0" applyNumberFormat="0" applyFill="0" applyBorder="0" applyAlignment="0" applyProtection="0"/>
    <xf numFmtId="0" fontId="44" fillId="10" borderId="53" applyNumberFormat="0" applyAlignment="0" applyProtection="0"/>
    <xf numFmtId="0" fontId="25" fillId="10" borderId="53" applyNumberFormat="0" applyAlignment="0" applyProtection="0"/>
    <xf numFmtId="0" fontId="45" fillId="0" borderId="55" applyNumberFormat="0" applyFill="0" applyAlignment="0" applyProtection="0"/>
    <xf numFmtId="0" fontId="28" fillId="0" borderId="55" applyNumberFormat="0" applyFill="0" applyAlignment="0" applyProtection="0"/>
    <xf numFmtId="0" fontId="46" fillId="9" borderId="0" applyNumberFormat="0" applyBorder="0" applyAlignment="0" applyProtection="0"/>
    <xf numFmtId="0" fontId="24" fillId="9"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8" fillId="0" borderId="0"/>
    <xf numFmtId="0" fontId="34" fillId="0" borderId="0"/>
    <xf numFmtId="0" fontId="33" fillId="0" borderId="0"/>
    <xf numFmtId="0" fontId="33" fillId="0" borderId="0"/>
    <xf numFmtId="0" fontId="34" fillId="0" borderId="0"/>
    <xf numFmtId="0" fontId="34" fillId="0" borderId="0"/>
    <xf numFmtId="0" fontId="18" fillId="0" borderId="0"/>
    <xf numFmtId="0" fontId="1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34" fillId="13" borderId="57" applyNumberFormat="0" applyFont="0" applyAlignment="0" applyProtection="0"/>
    <xf numFmtId="0" fontId="47" fillId="11" borderId="54" applyNumberFormat="0" applyAlignment="0" applyProtection="0"/>
    <xf numFmtId="0" fontId="26" fillId="11" borderId="5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48" fillId="0" borderId="58" applyNumberFormat="0" applyFill="0" applyAlignment="0" applyProtection="0"/>
    <xf numFmtId="0" fontId="11" fillId="0" borderId="58" applyNumberFormat="0" applyFill="0" applyAlignment="0" applyProtection="0"/>
    <xf numFmtId="0" fontId="49" fillId="0" borderId="0" applyNumberFormat="0" applyFill="0" applyBorder="0" applyAlignment="0" applyProtection="0"/>
    <xf numFmtId="0" fontId="30"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0" fontId="18" fillId="13" borderId="57" applyNumberFormat="0" applyFont="0" applyAlignment="0" applyProtection="0"/>
    <xf numFmtId="164" fontId="18" fillId="0" borderId="0" applyFont="0" applyFill="0" applyBorder="0" applyAlignment="0" applyProtection="0"/>
    <xf numFmtId="0" fontId="52" fillId="0" borderId="0" applyNumberFormat="0" applyFill="0" applyBorder="0" applyAlignment="0" applyProtection="0"/>
    <xf numFmtId="0" fontId="58" fillId="0" borderId="0"/>
    <xf numFmtId="0" fontId="58" fillId="0" borderId="0"/>
    <xf numFmtId="9" fontId="18" fillId="0" borderId="0" applyFont="0" applyFill="0" applyBorder="0" applyAlignment="0" applyProtection="0"/>
    <xf numFmtId="0" fontId="1" fillId="0" borderId="0"/>
  </cellStyleXfs>
  <cellXfs count="393">
    <xf numFmtId="0" fontId="0" fillId="0" borderId="0" xfId="0"/>
    <xf numFmtId="0" fontId="2" fillId="0" borderId="0" xfId="0" applyFont="1" applyFill="1" applyBorder="1" applyAlignment="1">
      <alignment vertical="center"/>
    </xf>
    <xf numFmtId="0" fontId="8" fillId="2" borderId="7" xfId="0" applyFont="1" applyFill="1" applyBorder="1" applyAlignment="1">
      <alignment horizontal="center" vertical="center" wrapText="1"/>
    </xf>
    <xf numFmtId="3" fontId="2" fillId="2" borderId="8" xfId="0" applyNumberFormat="1" applyFont="1" applyFill="1" applyBorder="1" applyAlignment="1">
      <alignment vertical="center"/>
    </xf>
    <xf numFmtId="3" fontId="2" fillId="2" borderId="9" xfId="0" applyNumberFormat="1" applyFont="1" applyFill="1" applyBorder="1" applyAlignment="1">
      <alignment vertical="center"/>
    </xf>
    <xf numFmtId="3" fontId="2" fillId="2" borderId="10" xfId="0" applyNumberFormat="1" applyFont="1" applyFill="1" applyBorder="1" applyAlignment="1">
      <alignment vertical="center"/>
    </xf>
    <xf numFmtId="3" fontId="9" fillId="2" borderId="11" xfId="0" applyNumberFormat="1" applyFont="1" applyFill="1" applyBorder="1" applyAlignment="1">
      <alignment vertical="center"/>
    </xf>
    <xf numFmtId="0" fontId="8" fillId="3" borderId="14" xfId="0" applyFont="1" applyFill="1" applyBorder="1" applyAlignment="1">
      <alignment horizontal="center" vertical="center" wrapText="1"/>
    </xf>
    <xf numFmtId="3" fontId="2" fillId="3" borderId="15" xfId="0" applyNumberFormat="1" applyFont="1" applyFill="1" applyBorder="1" applyAlignment="1">
      <alignment vertical="center"/>
    </xf>
    <xf numFmtId="3" fontId="2" fillId="3" borderId="16" xfId="0" applyNumberFormat="1" applyFont="1" applyFill="1" applyBorder="1" applyAlignment="1">
      <alignment vertical="center"/>
    </xf>
    <xf numFmtId="3" fontId="2" fillId="3" borderId="17" xfId="0" applyNumberFormat="1" applyFont="1" applyFill="1" applyBorder="1" applyAlignment="1">
      <alignment vertical="center"/>
    </xf>
    <xf numFmtId="3" fontId="9" fillId="3" borderId="18" xfId="0" applyNumberFormat="1" applyFont="1" applyFill="1" applyBorder="1" applyAlignment="1">
      <alignment vertical="center"/>
    </xf>
    <xf numFmtId="0" fontId="8" fillId="4" borderId="14" xfId="0" applyFont="1" applyFill="1" applyBorder="1" applyAlignment="1">
      <alignment horizontal="center" vertical="center" wrapText="1"/>
    </xf>
    <xf numFmtId="3" fontId="2" fillId="4" borderId="15" xfId="0" applyNumberFormat="1" applyFont="1" applyFill="1" applyBorder="1" applyAlignment="1">
      <alignment vertical="center"/>
    </xf>
    <xf numFmtId="3" fontId="2" fillId="4" borderId="16" xfId="0" applyNumberFormat="1" applyFont="1" applyFill="1" applyBorder="1" applyAlignment="1">
      <alignment vertical="center"/>
    </xf>
    <xf numFmtId="3" fontId="2" fillId="4" borderId="17" xfId="0" applyNumberFormat="1" applyFont="1" applyFill="1" applyBorder="1" applyAlignment="1">
      <alignment vertical="center"/>
    </xf>
    <xf numFmtId="3" fontId="9" fillId="4" borderId="18" xfId="0" applyNumberFormat="1" applyFont="1" applyFill="1" applyBorder="1" applyAlignment="1">
      <alignment vertical="center"/>
    </xf>
    <xf numFmtId="0" fontId="8" fillId="5" borderId="19" xfId="0" applyFont="1" applyFill="1" applyBorder="1" applyAlignment="1">
      <alignment horizontal="center" vertical="center" wrapText="1"/>
    </xf>
    <xf numFmtId="3" fontId="2" fillId="5" borderId="20" xfId="0" applyNumberFormat="1" applyFont="1" applyFill="1" applyBorder="1" applyAlignment="1">
      <alignment vertical="center"/>
    </xf>
    <xf numFmtId="3" fontId="2" fillId="5" borderId="21" xfId="0" applyNumberFormat="1" applyFont="1" applyFill="1" applyBorder="1" applyAlignment="1">
      <alignment vertical="center"/>
    </xf>
    <xf numFmtId="3" fontId="2" fillId="5" borderId="22" xfId="0" applyNumberFormat="1" applyFont="1" applyFill="1" applyBorder="1" applyAlignment="1">
      <alignment vertical="center"/>
    </xf>
    <xf numFmtId="3" fontId="9" fillId="5" borderId="23" xfId="0" applyNumberFormat="1" applyFont="1" applyFill="1" applyBorder="1" applyAlignment="1">
      <alignment vertical="center"/>
    </xf>
    <xf numFmtId="3" fontId="9" fillId="2" borderId="24" xfId="0" applyNumberFormat="1" applyFont="1" applyFill="1" applyBorder="1" applyAlignment="1">
      <alignment vertical="center"/>
    </xf>
    <xf numFmtId="0" fontId="2" fillId="2" borderId="8" xfId="0" applyFont="1" applyFill="1" applyBorder="1" applyAlignment="1">
      <alignment vertical="center"/>
    </xf>
    <xf numFmtId="0" fontId="2" fillId="2" borderId="9" xfId="0" applyFont="1" applyFill="1" applyBorder="1" applyAlignment="1">
      <alignment vertical="center"/>
    </xf>
    <xf numFmtId="0" fontId="2" fillId="2" borderId="10" xfId="0" applyFont="1" applyFill="1" applyBorder="1" applyAlignment="1">
      <alignment vertical="center"/>
    </xf>
    <xf numFmtId="0" fontId="9" fillId="2" borderId="24" xfId="0" applyFont="1" applyFill="1" applyBorder="1" applyAlignment="1">
      <alignment vertical="center"/>
    </xf>
    <xf numFmtId="166" fontId="2" fillId="2" borderId="8" xfId="0" applyNumberFormat="1" applyFont="1" applyFill="1" applyBorder="1" applyAlignment="1">
      <alignment vertical="center"/>
    </xf>
    <xf numFmtId="166" fontId="2" fillId="2" borderId="9" xfId="0" applyNumberFormat="1" applyFont="1" applyFill="1" applyBorder="1" applyAlignment="1">
      <alignment vertical="center"/>
    </xf>
    <xf numFmtId="166" fontId="2" fillId="2" borderId="10" xfId="0" applyNumberFormat="1" applyFont="1" applyFill="1" applyBorder="1" applyAlignment="1">
      <alignment vertical="center"/>
    </xf>
    <xf numFmtId="166" fontId="9" fillId="2" borderId="24" xfId="0" applyNumberFormat="1" applyFont="1" applyFill="1" applyBorder="1" applyAlignment="1">
      <alignment vertical="center"/>
    </xf>
    <xf numFmtId="9" fontId="2" fillId="3" borderId="15" xfId="0" applyNumberFormat="1" applyFont="1" applyFill="1" applyBorder="1" applyAlignment="1">
      <alignment vertical="center"/>
    </xf>
    <xf numFmtId="9" fontId="2" fillId="3" borderId="16" xfId="0" applyNumberFormat="1" applyFont="1" applyFill="1" applyBorder="1" applyAlignment="1">
      <alignment vertical="center"/>
    </xf>
    <xf numFmtId="9" fontId="2" fillId="3" borderId="17" xfId="0" applyNumberFormat="1" applyFont="1" applyFill="1" applyBorder="1" applyAlignment="1">
      <alignment vertical="center"/>
    </xf>
    <xf numFmtId="9" fontId="9" fillId="3" borderId="18" xfId="0" applyNumberFormat="1" applyFont="1" applyFill="1" applyBorder="1" applyAlignment="1">
      <alignment vertical="center"/>
    </xf>
    <xf numFmtId="0" fontId="8" fillId="4" borderId="26" xfId="0" applyFont="1" applyFill="1" applyBorder="1" applyAlignment="1">
      <alignment horizontal="center" vertical="center" wrapText="1"/>
    </xf>
    <xf numFmtId="9" fontId="2" fillId="4" borderId="27" xfId="0" applyNumberFormat="1" applyFont="1" applyFill="1" applyBorder="1" applyAlignment="1">
      <alignment vertical="center"/>
    </xf>
    <xf numFmtId="9" fontId="2" fillId="4" borderId="28" xfId="0" applyNumberFormat="1" applyFont="1" applyFill="1" applyBorder="1" applyAlignment="1">
      <alignment vertical="center"/>
    </xf>
    <xf numFmtId="9" fontId="2" fillId="4" borderId="29" xfId="0" applyNumberFormat="1" applyFont="1" applyFill="1" applyBorder="1" applyAlignment="1">
      <alignment vertical="center"/>
    </xf>
    <xf numFmtId="9" fontId="9" fillId="4" borderId="30" xfId="0" applyNumberFormat="1" applyFont="1" applyFill="1" applyBorder="1" applyAlignment="1">
      <alignment vertical="center"/>
    </xf>
    <xf numFmtId="0" fontId="8" fillId="0" borderId="7" xfId="0" applyFont="1" applyFill="1" applyBorder="1" applyAlignment="1">
      <alignment horizontal="center" vertical="center" wrapText="1"/>
    </xf>
    <xf numFmtId="9" fontId="2" fillId="0" borderId="8" xfId="0" applyNumberFormat="1" applyFont="1" applyFill="1" applyBorder="1" applyAlignment="1">
      <alignment vertical="center"/>
    </xf>
    <xf numFmtId="9" fontId="2" fillId="0" borderId="9" xfId="0" applyNumberFormat="1" applyFont="1" applyFill="1" applyBorder="1" applyAlignment="1">
      <alignment vertical="center"/>
    </xf>
    <xf numFmtId="9" fontId="2" fillId="0" borderId="10" xfId="0" applyNumberFormat="1" applyFont="1" applyFill="1" applyBorder="1" applyAlignment="1">
      <alignment vertical="center"/>
    </xf>
    <xf numFmtId="9" fontId="9" fillId="0" borderId="24" xfId="0" applyNumberFormat="1" applyFont="1" applyFill="1" applyBorder="1" applyAlignment="1">
      <alignment vertical="center"/>
    </xf>
    <xf numFmtId="0" fontId="8" fillId="0" borderId="14" xfId="0" applyFont="1" applyFill="1" applyBorder="1" applyAlignment="1">
      <alignment horizontal="center" vertical="center" wrapText="1"/>
    </xf>
    <xf numFmtId="9" fontId="2" fillId="0" borderId="15" xfId="0" applyNumberFormat="1" applyFont="1" applyFill="1" applyBorder="1" applyAlignment="1">
      <alignment vertical="center"/>
    </xf>
    <xf numFmtId="9" fontId="2" fillId="0" borderId="16" xfId="0" applyNumberFormat="1" applyFont="1" applyFill="1" applyBorder="1" applyAlignment="1">
      <alignment vertical="center"/>
    </xf>
    <xf numFmtId="9" fontId="2" fillId="0" borderId="17" xfId="0" applyNumberFormat="1" applyFont="1" applyFill="1" applyBorder="1" applyAlignment="1">
      <alignment vertical="center"/>
    </xf>
    <xf numFmtId="9" fontId="9" fillId="0" borderId="18" xfId="0" applyNumberFormat="1" applyFont="1" applyFill="1" applyBorder="1" applyAlignment="1">
      <alignment vertical="center"/>
    </xf>
    <xf numFmtId="0" fontId="8" fillId="0" borderId="19" xfId="0" applyFont="1" applyFill="1" applyBorder="1" applyAlignment="1">
      <alignment horizontal="center" vertical="center" wrapText="1"/>
    </xf>
    <xf numFmtId="9" fontId="2" fillId="0" borderId="20" xfId="0" applyNumberFormat="1" applyFont="1" applyFill="1" applyBorder="1" applyAlignment="1">
      <alignment vertical="center"/>
    </xf>
    <xf numFmtId="9" fontId="2" fillId="0" borderId="21" xfId="0" applyNumberFormat="1" applyFont="1" applyFill="1" applyBorder="1" applyAlignment="1">
      <alignment vertical="center"/>
    </xf>
    <xf numFmtId="9" fontId="2" fillId="0" borderId="22" xfId="0" applyNumberFormat="1" applyFont="1" applyFill="1" applyBorder="1" applyAlignment="1">
      <alignment vertical="center"/>
    </xf>
    <xf numFmtId="9" fontId="9" fillId="0" borderId="32" xfId="0" applyNumberFormat="1" applyFont="1" applyFill="1" applyBorder="1" applyAlignment="1">
      <alignment vertical="center"/>
    </xf>
    <xf numFmtId="165" fontId="3" fillId="0" borderId="1" xfId="0" applyNumberFormat="1" applyFont="1" applyFill="1" applyBorder="1" applyAlignment="1">
      <alignment horizontal="center" textRotation="90"/>
    </xf>
    <xf numFmtId="165" fontId="3" fillId="0" borderId="2" xfId="0" applyNumberFormat="1" applyFont="1" applyFill="1" applyBorder="1" applyAlignment="1">
      <alignment horizontal="center" textRotation="90"/>
    </xf>
    <xf numFmtId="165" fontId="3" fillId="0" borderId="3" xfId="0" applyNumberFormat="1" applyFont="1" applyFill="1" applyBorder="1" applyAlignment="1">
      <alignment horizontal="center" textRotation="90"/>
    </xf>
    <xf numFmtId="165" fontId="3" fillId="0" borderId="4" xfId="0" applyNumberFormat="1" applyFont="1" applyFill="1" applyBorder="1" applyAlignment="1">
      <alignment horizontal="center" textRotation="90"/>
    </xf>
    <xf numFmtId="0" fontId="12" fillId="0" borderId="0" xfId="0" applyFont="1"/>
    <xf numFmtId="0" fontId="11" fillId="0" borderId="40" xfId="0" applyFont="1" applyFill="1" applyBorder="1" applyAlignment="1">
      <alignment vertical="center"/>
    </xf>
    <xf numFmtId="166" fontId="11" fillId="0" borderId="41" xfId="0" applyNumberFormat="1" applyFont="1" applyFill="1" applyBorder="1" applyAlignment="1">
      <alignment vertical="center"/>
    </xf>
    <xf numFmtId="166" fontId="11" fillId="0" borderId="25" xfId="0" applyNumberFormat="1" applyFont="1" applyFill="1" applyBorder="1" applyAlignment="1">
      <alignment vertical="center"/>
    </xf>
    <xf numFmtId="166" fontId="11" fillId="0" borderId="42" xfId="0" applyNumberFormat="1" applyFont="1" applyFill="1" applyBorder="1" applyAlignment="1">
      <alignment vertical="center"/>
    </xf>
    <xf numFmtId="0" fontId="11" fillId="0" borderId="43" xfId="0" applyFont="1" applyFill="1" applyBorder="1" applyAlignment="1">
      <alignment vertical="center"/>
    </xf>
    <xf numFmtId="166" fontId="11" fillId="0" borderId="44" xfId="0" applyNumberFormat="1" applyFont="1" applyFill="1" applyBorder="1" applyAlignment="1">
      <alignment vertical="center"/>
    </xf>
    <xf numFmtId="166" fontId="11" fillId="0" borderId="45" xfId="0" applyNumberFormat="1" applyFont="1" applyFill="1" applyBorder="1" applyAlignment="1">
      <alignment vertical="center"/>
    </xf>
    <xf numFmtId="166" fontId="11" fillId="0" borderId="46" xfId="0" applyNumberFormat="1" applyFont="1" applyFill="1" applyBorder="1" applyAlignment="1">
      <alignment vertical="center"/>
    </xf>
    <xf numFmtId="0" fontId="13" fillId="6" borderId="43" xfId="0" applyFont="1" applyFill="1" applyBorder="1" applyAlignment="1">
      <alignment horizontal="left" vertical="center" indent="3"/>
    </xf>
    <xf numFmtId="166" fontId="13" fillId="6" borderId="44" xfId="0" applyNumberFormat="1" applyFont="1" applyFill="1" applyBorder="1" applyAlignment="1">
      <alignment vertical="center"/>
    </xf>
    <xf numFmtId="166" fontId="13" fillId="6" borderId="45" xfId="0" applyNumberFormat="1" applyFont="1" applyFill="1" applyBorder="1" applyAlignment="1">
      <alignment vertical="center"/>
    </xf>
    <xf numFmtId="166" fontId="13" fillId="6" borderId="46" xfId="0" applyNumberFormat="1" applyFont="1" applyFill="1" applyBorder="1" applyAlignment="1">
      <alignment vertical="center"/>
    </xf>
    <xf numFmtId="0" fontId="14" fillId="0" borderId="43" xfId="0" applyFont="1" applyFill="1" applyBorder="1" applyAlignment="1">
      <alignment vertical="center"/>
    </xf>
    <xf numFmtId="166" fontId="14" fillId="0" borderId="44" xfId="0" applyNumberFormat="1" applyFont="1" applyFill="1" applyBorder="1" applyAlignment="1">
      <alignment vertical="center"/>
    </xf>
    <xf numFmtId="166" fontId="14" fillId="0" borderId="45" xfId="0" applyNumberFormat="1" applyFont="1" applyFill="1" applyBorder="1" applyAlignment="1">
      <alignment vertical="center"/>
    </xf>
    <xf numFmtId="166" fontId="14" fillId="0" borderId="46" xfId="0" applyNumberFormat="1" applyFont="1" applyFill="1" applyBorder="1" applyAlignment="1">
      <alignment vertical="center"/>
    </xf>
    <xf numFmtId="0" fontId="15" fillId="6" borderId="43" xfId="0" applyFont="1" applyFill="1" applyBorder="1" applyAlignment="1">
      <alignment horizontal="left" vertical="center" indent="3"/>
    </xf>
    <xf numFmtId="166" fontId="15" fillId="6" borderId="44" xfId="0" applyNumberFormat="1" applyFont="1" applyFill="1" applyBorder="1" applyAlignment="1">
      <alignment vertical="center"/>
    </xf>
    <xf numFmtId="166" fontId="15" fillId="6" borderId="45" xfId="0" applyNumberFormat="1" applyFont="1" applyFill="1" applyBorder="1" applyAlignment="1">
      <alignment vertical="center"/>
    </xf>
    <xf numFmtId="166" fontId="15" fillId="6" borderId="46" xfId="0" applyNumberFormat="1" applyFont="1" applyFill="1" applyBorder="1" applyAlignment="1">
      <alignment vertical="center"/>
    </xf>
    <xf numFmtId="0" fontId="11" fillId="0" borderId="47" xfId="0" applyFont="1" applyFill="1" applyBorder="1" applyAlignment="1">
      <alignment vertical="center"/>
    </xf>
    <xf numFmtId="166" fontId="11" fillId="0" borderId="5" xfId="0" applyNumberFormat="1" applyFont="1" applyFill="1" applyBorder="1" applyAlignment="1">
      <alignment vertical="center"/>
    </xf>
    <xf numFmtId="166" fontId="11" fillId="0" borderId="49" xfId="0" applyNumberFormat="1" applyFont="1" applyFill="1" applyBorder="1" applyAlignment="1">
      <alignment vertical="center"/>
    </xf>
    <xf numFmtId="0" fontId="11" fillId="2" borderId="39" xfId="0" applyFont="1" applyFill="1" applyBorder="1" applyAlignment="1">
      <alignment vertical="center"/>
    </xf>
    <xf numFmtId="9" fontId="11" fillId="2" borderId="1" xfId="0" applyNumberFormat="1" applyFont="1" applyFill="1" applyBorder="1" applyAlignment="1">
      <alignment vertical="center"/>
    </xf>
    <xf numFmtId="9" fontId="11" fillId="2" borderId="2" xfId="0" applyNumberFormat="1" applyFont="1" applyFill="1" applyBorder="1" applyAlignment="1">
      <alignment vertical="center"/>
    </xf>
    <xf numFmtId="9" fontId="11" fillId="2" borderId="3" xfId="0" applyNumberFormat="1" applyFont="1" applyFill="1" applyBorder="1" applyAlignment="1">
      <alignment vertical="center"/>
    </xf>
    <xf numFmtId="0" fontId="11" fillId="0" borderId="0" xfId="0" applyFont="1"/>
    <xf numFmtId="0" fontId="16" fillId="0" borderId="0" xfId="0" applyFont="1"/>
    <xf numFmtId="0" fontId="17" fillId="0" borderId="0" xfId="0" applyFont="1"/>
    <xf numFmtId="0" fontId="0" fillId="0" borderId="0" xfId="0" applyAlignment="1">
      <alignment horizontal="center"/>
    </xf>
    <xf numFmtId="0" fontId="4" fillId="2" borderId="59" xfId="0" applyFont="1" applyFill="1" applyBorder="1" applyAlignment="1">
      <alignment horizontal="center" textRotation="90"/>
    </xf>
    <xf numFmtId="0" fontId="4" fillId="2" borderId="60" xfId="0" applyFont="1" applyFill="1" applyBorder="1" applyAlignment="1">
      <alignment horizontal="center" textRotation="90"/>
    </xf>
    <xf numFmtId="3" fontId="2" fillId="2" borderId="61" xfId="0" applyNumberFormat="1" applyFont="1" applyFill="1" applyBorder="1" applyAlignment="1">
      <alignment vertical="center"/>
    </xf>
    <xf numFmtId="3" fontId="2" fillId="2" borderId="62" xfId="0" applyNumberFormat="1" applyFont="1" applyFill="1" applyBorder="1" applyAlignment="1">
      <alignment vertical="center"/>
    </xf>
    <xf numFmtId="3" fontId="9" fillId="2" borderId="63" xfId="0" applyNumberFormat="1" applyFont="1" applyFill="1" applyBorder="1" applyAlignment="1">
      <alignment vertical="center"/>
    </xf>
    <xf numFmtId="3" fontId="2" fillId="2" borderId="64" xfId="0" applyNumberFormat="1" applyFont="1" applyFill="1" applyBorder="1" applyAlignment="1">
      <alignment vertical="center"/>
    </xf>
    <xf numFmtId="0" fontId="11" fillId="0" borderId="0" xfId="0" applyFont="1" applyFill="1" applyBorder="1"/>
    <xf numFmtId="0" fontId="0" fillId="0" borderId="12" xfId="0" applyBorder="1"/>
    <xf numFmtId="0" fontId="0" fillId="0" borderId="25" xfId="0" applyBorder="1"/>
    <xf numFmtId="0" fontId="11" fillId="2" borderId="45" xfId="0" applyFont="1" applyFill="1" applyBorder="1"/>
    <xf numFmtId="168" fontId="0" fillId="0" borderId="65" xfId="0" applyNumberFormat="1" applyBorder="1"/>
    <xf numFmtId="166" fontId="0" fillId="0" borderId="66" xfId="0" applyNumberFormat="1" applyBorder="1"/>
    <xf numFmtId="167" fontId="0" fillId="0" borderId="67" xfId="0" applyNumberFormat="1" applyBorder="1"/>
    <xf numFmtId="166" fontId="0" fillId="0" borderId="68" xfId="0" applyNumberFormat="1" applyBorder="1"/>
    <xf numFmtId="0" fontId="0" fillId="0" borderId="61" xfId="0" applyBorder="1"/>
    <xf numFmtId="168" fontId="0" fillId="0" borderId="69" xfId="0" applyNumberFormat="1" applyBorder="1"/>
    <xf numFmtId="166" fontId="0" fillId="0" borderId="70" xfId="0" applyNumberFormat="1" applyBorder="1"/>
    <xf numFmtId="0" fontId="30" fillId="0" borderId="0" xfId="0" applyFont="1"/>
    <xf numFmtId="0" fontId="0" fillId="0" borderId="0" xfId="0" applyBorder="1"/>
    <xf numFmtId="0" fontId="0" fillId="0" borderId="0" xfId="0" applyFill="1" applyBorder="1"/>
    <xf numFmtId="0" fontId="51" fillId="39" borderId="80" xfId="0" applyFont="1" applyFill="1" applyBorder="1" applyAlignment="1">
      <alignment horizontal="center" vertical="center" wrapText="1"/>
    </xf>
    <xf numFmtId="0" fontId="51" fillId="40" borderId="80" xfId="0" applyFont="1" applyFill="1" applyBorder="1" applyAlignment="1">
      <alignment horizontal="center" vertical="center" wrapText="1"/>
    </xf>
    <xf numFmtId="0" fontId="50" fillId="0" borderId="0" xfId="0" applyFont="1"/>
    <xf numFmtId="0" fontId="10" fillId="0" borderId="0" xfId="0" applyFont="1"/>
    <xf numFmtId="0" fontId="11" fillId="2" borderId="1" xfId="0" applyFont="1" applyFill="1" applyBorder="1" applyAlignment="1">
      <alignment vertical="center"/>
    </xf>
    <xf numFmtId="0" fontId="11" fillId="2" borderId="2" xfId="0" applyFont="1" applyFill="1" applyBorder="1" applyAlignment="1">
      <alignment vertical="center"/>
    </xf>
    <xf numFmtId="0" fontId="11" fillId="2" borderId="3" xfId="0" applyFont="1" applyFill="1" applyBorder="1" applyAlignment="1">
      <alignment vertical="center"/>
    </xf>
    <xf numFmtId="170" fontId="15" fillId="6" borderId="45" xfId="0" applyNumberFormat="1" applyFont="1" applyFill="1" applyBorder="1" applyAlignment="1">
      <alignment vertical="center"/>
    </xf>
    <xf numFmtId="170" fontId="15" fillId="6" borderId="46" xfId="0" applyNumberFormat="1" applyFont="1" applyFill="1" applyBorder="1" applyAlignment="1">
      <alignment vertical="center"/>
    </xf>
    <xf numFmtId="169" fontId="11" fillId="0" borderId="41" xfId="0" applyNumberFormat="1" applyFont="1" applyFill="1" applyBorder="1" applyAlignment="1">
      <alignment vertical="center"/>
    </xf>
    <xf numFmtId="169" fontId="11" fillId="0" borderId="25" xfId="0" applyNumberFormat="1" applyFont="1" applyFill="1" applyBorder="1" applyAlignment="1">
      <alignment vertical="center"/>
    </xf>
    <xf numFmtId="169" fontId="11" fillId="0" borderId="42" xfId="0" applyNumberFormat="1" applyFont="1" applyFill="1" applyBorder="1" applyAlignment="1">
      <alignment vertical="center"/>
    </xf>
    <xf numFmtId="169" fontId="11" fillId="0" borderId="44" xfId="0" applyNumberFormat="1" applyFont="1" applyFill="1" applyBorder="1" applyAlignment="1">
      <alignment vertical="center"/>
    </xf>
    <xf numFmtId="169" fontId="11" fillId="0" borderId="45" xfId="0" applyNumberFormat="1" applyFont="1" applyFill="1" applyBorder="1" applyAlignment="1">
      <alignment vertical="center"/>
    </xf>
    <xf numFmtId="169" fontId="11" fillId="0" borderId="46" xfId="0" applyNumberFormat="1" applyFont="1" applyFill="1" applyBorder="1" applyAlignment="1">
      <alignment vertical="center"/>
    </xf>
    <xf numFmtId="169" fontId="13" fillId="6" borderId="44" xfId="0" applyNumberFormat="1" applyFont="1" applyFill="1" applyBorder="1" applyAlignment="1">
      <alignment vertical="center"/>
    </xf>
    <xf numFmtId="169" fontId="13" fillId="6" borderId="45" xfId="0" applyNumberFormat="1" applyFont="1" applyFill="1" applyBorder="1" applyAlignment="1">
      <alignment vertical="center"/>
    </xf>
    <xf numFmtId="169" fontId="13" fillId="6" borderId="46" xfId="0" applyNumberFormat="1" applyFont="1" applyFill="1" applyBorder="1" applyAlignment="1">
      <alignment vertical="center"/>
    </xf>
    <xf numFmtId="169" fontId="14" fillId="0" borderId="44" xfId="0" applyNumberFormat="1" applyFont="1" applyFill="1" applyBorder="1" applyAlignment="1">
      <alignment vertical="center"/>
    </xf>
    <xf numFmtId="169" fontId="14" fillId="0" borderId="45" xfId="0" applyNumberFormat="1" applyFont="1" applyFill="1" applyBorder="1" applyAlignment="1">
      <alignment vertical="center"/>
    </xf>
    <xf numFmtId="169" fontId="14" fillId="0" borderId="46" xfId="0" applyNumberFormat="1" applyFont="1" applyFill="1" applyBorder="1" applyAlignment="1">
      <alignment vertical="center"/>
    </xf>
    <xf numFmtId="169" fontId="15" fillId="6" borderId="44" xfId="0" applyNumberFormat="1" applyFont="1" applyFill="1" applyBorder="1" applyAlignment="1">
      <alignment vertical="center"/>
    </xf>
    <xf numFmtId="169" fontId="15" fillId="6" borderId="45" xfId="0" applyNumberFormat="1" applyFont="1" applyFill="1" applyBorder="1" applyAlignment="1">
      <alignment vertical="center"/>
    </xf>
    <xf numFmtId="169" fontId="15" fillId="6" borderId="46" xfId="0" applyNumberFormat="1" applyFont="1" applyFill="1" applyBorder="1" applyAlignment="1">
      <alignment vertical="center"/>
    </xf>
    <xf numFmtId="169" fontId="11" fillId="0" borderId="48" xfId="0" applyNumberFormat="1" applyFont="1" applyFill="1" applyBorder="1" applyAlignment="1">
      <alignment vertical="center"/>
    </xf>
    <xf numFmtId="169" fontId="11" fillId="0" borderId="5" xfId="0" applyNumberFormat="1" applyFont="1" applyFill="1" applyBorder="1" applyAlignment="1">
      <alignment vertical="center"/>
    </xf>
    <xf numFmtId="169" fontId="11" fillId="0" borderId="49" xfId="0" applyNumberFormat="1" applyFont="1" applyFill="1" applyBorder="1" applyAlignment="1">
      <alignment vertical="center"/>
    </xf>
    <xf numFmtId="169" fontId="11" fillId="2" borderId="1" xfId="0" applyNumberFormat="1" applyFont="1" applyFill="1" applyBorder="1" applyAlignment="1">
      <alignment vertical="center"/>
    </xf>
    <xf numFmtId="169" fontId="11" fillId="2" borderId="2" xfId="0" applyNumberFormat="1" applyFont="1" applyFill="1" applyBorder="1" applyAlignment="1">
      <alignment vertical="center"/>
    </xf>
    <xf numFmtId="169" fontId="11" fillId="2" borderId="3" xfId="0" applyNumberFormat="1" applyFont="1" applyFill="1" applyBorder="1" applyAlignment="1">
      <alignment vertical="center"/>
    </xf>
    <xf numFmtId="0" fontId="52" fillId="0" borderId="0" xfId="3556" applyFill="1" applyBorder="1"/>
    <xf numFmtId="0" fontId="54" fillId="39" borderId="76" xfId="0" applyFont="1" applyFill="1" applyBorder="1" applyAlignment="1">
      <alignment horizontal="center" vertical="center" wrapText="1"/>
    </xf>
    <xf numFmtId="0" fontId="54" fillId="39" borderId="78" xfId="0" applyFont="1" applyFill="1" applyBorder="1" applyAlignment="1">
      <alignment horizontal="center" vertical="center" wrapText="1"/>
    </xf>
    <xf numFmtId="0" fontId="54" fillId="40" borderId="76" xfId="0" applyFont="1" applyFill="1" applyBorder="1" applyAlignment="1">
      <alignment horizontal="center" vertical="center" wrapText="1"/>
    </xf>
    <xf numFmtId="0" fontId="54" fillId="40" borderId="78" xfId="0" applyFont="1" applyFill="1" applyBorder="1" applyAlignment="1">
      <alignment horizontal="center" vertical="center" wrapText="1"/>
    </xf>
    <xf numFmtId="0" fontId="11" fillId="38" borderId="84" xfId="0" applyFont="1" applyFill="1" applyBorder="1" applyAlignment="1">
      <alignment horizontal="center" vertical="center"/>
    </xf>
    <xf numFmtId="0" fontId="11" fillId="38" borderId="85" xfId="0" applyFont="1" applyFill="1" applyBorder="1" applyAlignment="1">
      <alignment horizontal="center" vertical="center"/>
    </xf>
    <xf numFmtId="0" fontId="0" fillId="38" borderId="87" xfId="0" applyFill="1" applyBorder="1" applyAlignment="1">
      <alignment vertical="center"/>
    </xf>
    <xf numFmtId="171" fontId="0" fillId="0" borderId="89" xfId="0" applyNumberFormat="1" applyBorder="1" applyAlignment="1">
      <alignment vertical="center"/>
    </xf>
    <xf numFmtId="0" fontId="0" fillId="38" borderId="90" xfId="0" applyFill="1" applyBorder="1" applyAlignment="1">
      <alignment vertical="center"/>
    </xf>
    <xf numFmtId="171" fontId="0" fillId="0" borderId="91" xfId="0" applyNumberFormat="1" applyBorder="1" applyAlignment="1">
      <alignment vertical="center"/>
    </xf>
    <xf numFmtId="0" fontId="0" fillId="38" borderId="92" xfId="0" applyFill="1" applyBorder="1" applyAlignment="1">
      <alignment vertical="center"/>
    </xf>
    <xf numFmtId="171" fontId="0" fillId="0" borderId="94" xfId="0" applyNumberFormat="1" applyBorder="1" applyAlignment="1">
      <alignment vertical="center"/>
    </xf>
    <xf numFmtId="0" fontId="11" fillId="38" borderId="86" xfId="0" applyFont="1" applyFill="1" applyBorder="1" applyAlignment="1">
      <alignment horizontal="center" vertical="center"/>
    </xf>
    <xf numFmtId="165" fontId="0" fillId="38" borderId="89" xfId="0" applyNumberFormat="1" applyFill="1" applyBorder="1" applyAlignment="1">
      <alignment vertical="center"/>
    </xf>
    <xf numFmtId="165" fontId="0" fillId="38" borderId="91" xfId="0" applyNumberFormat="1" applyFill="1" applyBorder="1" applyAlignment="1">
      <alignment vertical="center"/>
    </xf>
    <xf numFmtId="165" fontId="0" fillId="38" borderId="94" xfId="0" applyNumberFormat="1" applyFill="1" applyBorder="1" applyAlignment="1">
      <alignment vertical="center"/>
    </xf>
    <xf numFmtId="171" fontId="0" fillId="0" borderId="95" xfId="0" applyNumberFormat="1" applyBorder="1" applyAlignment="1">
      <alignment vertical="center"/>
    </xf>
    <xf numFmtId="171" fontId="0" fillId="0" borderId="96" xfId="0" applyNumberFormat="1" applyBorder="1" applyAlignment="1">
      <alignment vertical="center"/>
    </xf>
    <xf numFmtId="171" fontId="0" fillId="0" borderId="97" xfId="0" applyNumberFormat="1" applyBorder="1" applyAlignment="1">
      <alignment vertical="center"/>
    </xf>
    <xf numFmtId="0" fontId="11" fillId="2" borderId="45" xfId="0" applyFont="1" applyFill="1" applyBorder="1" applyAlignment="1">
      <alignment horizontal="center" vertical="center"/>
    </xf>
    <xf numFmtId="9" fontId="0" fillId="0" borderId="45" xfId="0" applyNumberFormat="1" applyBorder="1" applyAlignment="1">
      <alignment horizontal="center" vertical="center"/>
    </xf>
    <xf numFmtId="3" fontId="0" fillId="0" borderId="45" xfId="0" applyNumberFormat="1" applyBorder="1" applyAlignment="1">
      <alignment horizontal="center" vertical="center"/>
    </xf>
    <xf numFmtId="0" fontId="11" fillId="41" borderId="45" xfId="0" applyFont="1" applyFill="1" applyBorder="1" applyAlignment="1">
      <alignment horizontal="center" vertical="center"/>
    </xf>
    <xf numFmtId="9" fontId="0" fillId="41" borderId="45" xfId="0" applyNumberFormat="1" applyFill="1" applyBorder="1" applyAlignment="1">
      <alignment horizontal="center" vertical="center"/>
    </xf>
    <xf numFmtId="0" fontId="16" fillId="4" borderId="71" xfId="0" applyFont="1" applyFill="1" applyBorder="1" applyAlignment="1">
      <alignment horizontal="center" vertical="center" wrapText="1"/>
    </xf>
    <xf numFmtId="0" fontId="11" fillId="4" borderId="104" xfId="0" applyFont="1" applyFill="1" applyBorder="1" applyAlignment="1">
      <alignment horizontal="center" vertical="center"/>
    </xf>
    <xf numFmtId="171" fontId="55" fillId="0" borderId="98" xfId="0" applyNumberFormat="1" applyFont="1" applyBorder="1" applyAlignment="1">
      <alignment vertical="center"/>
    </xf>
    <xf numFmtId="171" fontId="55" fillId="0" borderId="99" xfId="0" applyNumberFormat="1" applyFont="1" applyBorder="1" applyAlignment="1">
      <alignment vertical="center"/>
    </xf>
    <xf numFmtId="171" fontId="55" fillId="0" borderId="100" xfId="0" applyNumberFormat="1" applyFont="1" applyBorder="1" applyAlignment="1">
      <alignment vertical="center"/>
    </xf>
    <xf numFmtId="171" fontId="55" fillId="0" borderId="101" xfId="0" applyNumberFormat="1" applyFont="1" applyBorder="1" applyAlignment="1">
      <alignment vertical="center"/>
    </xf>
    <xf numFmtId="171" fontId="55" fillId="0" borderId="102" xfId="0" applyNumberFormat="1" applyFont="1" applyBorder="1" applyAlignment="1">
      <alignment vertical="center"/>
    </xf>
    <xf numFmtId="171" fontId="55" fillId="0" borderId="103" xfId="0" applyNumberFormat="1" applyFont="1" applyBorder="1" applyAlignment="1">
      <alignment vertical="center"/>
    </xf>
    <xf numFmtId="0" fontId="0" fillId="38" borderId="107" xfId="0" applyFill="1" applyBorder="1" applyAlignment="1">
      <alignment vertical="center"/>
    </xf>
    <xf numFmtId="165" fontId="0" fillId="38" borderId="108" xfId="0" applyNumberFormat="1" applyFill="1" applyBorder="1" applyAlignment="1">
      <alignment vertical="center"/>
    </xf>
    <xf numFmtId="171" fontId="55" fillId="0" borderId="109" xfId="0" applyNumberFormat="1" applyFont="1" applyBorder="1" applyAlignment="1">
      <alignment vertical="center"/>
    </xf>
    <xf numFmtId="171" fontId="55" fillId="0" borderId="110" xfId="0" applyNumberFormat="1" applyFont="1" applyBorder="1" applyAlignment="1">
      <alignment vertical="center"/>
    </xf>
    <xf numFmtId="171" fontId="0" fillId="0" borderId="108" xfId="0" applyNumberFormat="1" applyBorder="1" applyAlignment="1">
      <alignment vertical="center"/>
    </xf>
    <xf numFmtId="171" fontId="0" fillId="0" borderId="111" xfId="0" applyNumberFormat="1" applyBorder="1" applyAlignment="1">
      <alignment vertical="center"/>
    </xf>
    <xf numFmtId="0" fontId="11" fillId="3" borderId="1" xfId="0" applyFont="1" applyFill="1" applyBorder="1" applyAlignment="1" applyProtection="1">
      <alignment horizontal="center" vertical="center" wrapText="1"/>
    </xf>
    <xf numFmtId="0" fontId="11" fillId="3" borderId="4" xfId="0" applyFont="1" applyFill="1" applyBorder="1" applyAlignment="1" applyProtection="1">
      <alignment horizontal="center" vertical="center" wrapText="1"/>
    </xf>
    <xf numFmtId="0" fontId="11" fillId="3" borderId="2" xfId="0" applyFont="1" applyFill="1" applyBorder="1" applyAlignment="1" applyProtection="1">
      <alignment horizontal="center" vertical="center" wrapText="1"/>
    </xf>
    <xf numFmtId="0" fontId="11" fillId="3" borderId="2" xfId="0" applyFont="1" applyFill="1" applyBorder="1" applyAlignment="1" applyProtection="1">
      <alignment horizontal="center" vertical="center" textRotation="90" wrapText="1"/>
    </xf>
    <xf numFmtId="0" fontId="56" fillId="3" borderId="2" xfId="0" applyFont="1" applyFill="1" applyBorder="1" applyAlignment="1" applyProtection="1">
      <alignment horizontal="center" vertical="center" wrapText="1"/>
    </xf>
    <xf numFmtId="0" fontId="56" fillId="3" borderId="2" xfId="0" applyFont="1" applyFill="1" applyBorder="1" applyAlignment="1" applyProtection="1">
      <alignment horizontal="center" vertical="center" textRotation="90" wrapText="1"/>
    </xf>
    <xf numFmtId="0" fontId="11" fillId="3" borderId="112" xfId="0" applyFont="1" applyFill="1" applyBorder="1" applyAlignment="1" applyProtection="1">
      <alignment horizontal="center" vertical="center" textRotation="90" wrapText="1"/>
    </xf>
    <xf numFmtId="0" fontId="0" fillId="0" borderId="44" xfId="0" applyBorder="1" applyAlignment="1">
      <alignment horizontal="center" vertical="center"/>
    </xf>
    <xf numFmtId="0" fontId="0" fillId="0" borderId="113" xfId="0" applyBorder="1" applyAlignment="1" applyProtection="1">
      <alignment horizontal="center" vertical="center"/>
      <protection locked="0"/>
    </xf>
    <xf numFmtId="0" fontId="0" fillId="0" borderId="45" xfId="0" applyBorder="1" applyAlignment="1" applyProtection="1">
      <alignment horizontal="center" vertical="center"/>
      <protection locked="0"/>
    </xf>
    <xf numFmtId="0" fontId="0" fillId="0" borderId="45" xfId="0" applyBorder="1" applyAlignment="1" applyProtection="1">
      <alignment vertical="center"/>
      <protection locked="0"/>
    </xf>
    <xf numFmtId="0" fontId="0" fillId="0" borderId="45" xfId="0" applyBorder="1" applyAlignment="1" applyProtection="1">
      <alignment horizontal="center" vertical="center"/>
    </xf>
    <xf numFmtId="0" fontId="0" fillId="0" borderId="45" xfId="0" applyBorder="1" applyAlignment="1" applyProtection="1">
      <alignment vertical="center" wrapText="1"/>
      <protection locked="0"/>
    </xf>
    <xf numFmtId="0" fontId="0" fillId="0" borderId="114" xfId="0" applyBorder="1" applyAlignment="1" applyProtection="1">
      <alignment horizontal="center" vertical="center"/>
      <protection locked="0"/>
    </xf>
    <xf numFmtId="165" fontId="0" fillId="0" borderId="45" xfId="0" applyNumberFormat="1" applyBorder="1" applyAlignment="1" applyProtection="1">
      <alignment horizontal="center" vertical="center"/>
    </xf>
    <xf numFmtId="0" fontId="2" fillId="0" borderId="45" xfId="0" applyFont="1" applyFill="1" applyBorder="1" applyAlignment="1" applyProtection="1">
      <alignment horizontal="center" vertical="center"/>
      <protection locked="0"/>
    </xf>
    <xf numFmtId="0" fontId="60" fillId="0" borderId="45" xfId="3558" applyFont="1" applyFill="1" applyBorder="1" applyAlignment="1">
      <alignment vertical="center" wrapText="1"/>
    </xf>
    <xf numFmtId="0" fontId="60" fillId="0" borderId="45" xfId="3558" applyFont="1" applyFill="1" applyBorder="1" applyAlignment="1">
      <alignment horizontal="center" vertical="center" wrapText="1"/>
    </xf>
    <xf numFmtId="0" fontId="60" fillId="0" borderId="45" xfId="3558" applyNumberFormat="1" applyFont="1" applyFill="1" applyBorder="1" applyAlignment="1">
      <alignment horizontal="center" vertical="center" wrapText="1"/>
    </xf>
    <xf numFmtId="0" fontId="60" fillId="0" borderId="44" xfId="3558" applyFont="1" applyFill="1" applyBorder="1" applyAlignment="1">
      <alignment vertical="center" wrapText="1"/>
    </xf>
    <xf numFmtId="0" fontId="60" fillId="0" borderId="116" xfId="3558" applyFont="1" applyFill="1" applyBorder="1" applyAlignment="1">
      <alignment vertical="center" wrapText="1"/>
    </xf>
    <xf numFmtId="0" fontId="60" fillId="0" borderId="117" xfId="3558" applyFont="1" applyFill="1" applyBorder="1" applyAlignment="1">
      <alignment vertical="center" wrapText="1"/>
    </xf>
    <xf numFmtId="0" fontId="60" fillId="0" borderId="117" xfId="3558" applyFont="1" applyFill="1" applyBorder="1" applyAlignment="1">
      <alignment horizontal="center" vertical="center" wrapText="1"/>
    </xf>
    <xf numFmtId="0" fontId="60" fillId="0" borderId="117" xfId="3558" applyNumberFormat="1" applyFont="1" applyFill="1" applyBorder="1" applyAlignment="1">
      <alignment horizontal="center" vertical="center" wrapText="1"/>
    </xf>
    <xf numFmtId="0" fontId="59" fillId="42" borderId="1" xfId="3557" applyFont="1" applyFill="1" applyBorder="1" applyAlignment="1">
      <alignment horizontal="center" vertical="center" wrapText="1"/>
    </xf>
    <xf numFmtId="0" fontId="59" fillId="42" borderId="2" xfId="3557" applyFont="1" applyFill="1" applyBorder="1" applyAlignment="1">
      <alignment horizontal="center" vertical="center" wrapText="1"/>
    </xf>
    <xf numFmtId="14" fontId="59" fillId="42" borderId="112" xfId="3557" applyNumberFormat="1" applyFont="1" applyFill="1" applyBorder="1" applyAlignment="1">
      <alignment horizontal="center" vertical="center" wrapText="1"/>
    </xf>
    <xf numFmtId="0" fontId="62" fillId="2" borderId="1"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112" xfId="0" applyFont="1" applyFill="1" applyBorder="1" applyAlignment="1">
      <alignment horizontal="center" vertical="center" wrapText="1"/>
    </xf>
    <xf numFmtId="0" fontId="63" fillId="2" borderId="41" xfId="0" applyFont="1" applyFill="1" applyBorder="1" applyAlignment="1">
      <alignment horizontal="center" vertical="center"/>
    </xf>
    <xf numFmtId="0" fontId="63" fillId="0" borderId="25" xfId="0" applyFont="1" applyFill="1" applyBorder="1" applyAlignment="1">
      <alignment horizontal="center" vertical="center"/>
    </xf>
    <xf numFmtId="0" fontId="61" fillId="0" borderId="25" xfId="0" applyFont="1" applyFill="1" applyBorder="1" applyAlignment="1">
      <alignment horizontal="center" vertical="center"/>
    </xf>
    <xf numFmtId="14" fontId="63" fillId="0" borderId="25" xfId="0" applyNumberFormat="1" applyFont="1" applyFill="1" applyBorder="1" applyAlignment="1">
      <alignment horizontal="center" vertical="center"/>
    </xf>
    <xf numFmtId="0" fontId="63" fillId="0" borderId="119" xfId="0" applyFont="1" applyFill="1" applyBorder="1" applyAlignment="1">
      <alignment horizontal="center" vertical="center"/>
    </xf>
    <xf numFmtId="0" fontId="63" fillId="2" borderId="44" xfId="0" applyFont="1" applyFill="1" applyBorder="1" applyAlignment="1">
      <alignment horizontal="center" vertical="center"/>
    </xf>
    <xf numFmtId="0" fontId="63" fillId="0" borderId="45" xfId="0" applyFont="1" applyFill="1" applyBorder="1" applyAlignment="1">
      <alignment horizontal="center" vertical="center"/>
    </xf>
    <xf numFmtId="0" fontId="61" fillId="0" borderId="45" xfId="0" applyFont="1" applyFill="1" applyBorder="1" applyAlignment="1">
      <alignment horizontal="center" vertical="center"/>
    </xf>
    <xf numFmtId="14" fontId="63" fillId="0" borderId="45" xfId="0" applyNumberFormat="1" applyFont="1" applyFill="1" applyBorder="1" applyAlignment="1">
      <alignment horizontal="center" vertical="center"/>
    </xf>
    <xf numFmtId="0" fontId="63" fillId="0" borderId="114" xfId="0" applyFont="1" applyFill="1" applyBorder="1" applyAlignment="1">
      <alignment horizontal="center" vertical="center"/>
    </xf>
    <xf numFmtId="0" fontId="61" fillId="2" borderId="44" xfId="0" applyFont="1" applyFill="1" applyBorder="1" applyAlignment="1">
      <alignment horizontal="center" vertical="center"/>
    </xf>
    <xf numFmtId="14" fontId="61" fillId="0" borderId="45" xfId="0" applyNumberFormat="1" applyFont="1" applyFill="1" applyBorder="1" applyAlignment="1">
      <alignment horizontal="center" vertical="center"/>
    </xf>
    <xf numFmtId="0" fontId="61" fillId="0" borderId="114" xfId="0" applyFont="1" applyFill="1" applyBorder="1" applyAlignment="1">
      <alignment horizontal="center" vertical="center"/>
    </xf>
    <xf numFmtId="167" fontId="63" fillId="0" borderId="45" xfId="0" applyNumberFormat="1" applyFont="1" applyFill="1" applyBorder="1" applyAlignment="1">
      <alignment horizontal="center" vertical="center"/>
    </xf>
    <xf numFmtId="0" fontId="61" fillId="2" borderId="48" xfId="0" applyFont="1" applyFill="1" applyBorder="1" applyAlignment="1">
      <alignment horizontal="center" vertical="center"/>
    </xf>
    <xf numFmtId="0" fontId="61" fillId="0" borderId="5" xfId="0" applyFont="1" applyFill="1" applyBorder="1" applyAlignment="1">
      <alignment horizontal="center" vertical="center"/>
    </xf>
    <xf numFmtId="14" fontId="61" fillId="0" borderId="5" xfId="0" applyNumberFormat="1" applyFont="1" applyFill="1" applyBorder="1" applyAlignment="1">
      <alignment horizontal="center" vertical="center"/>
    </xf>
    <xf numFmtId="0" fontId="61" fillId="0" borderId="120" xfId="0" applyFont="1" applyFill="1" applyBorder="1" applyAlignment="1">
      <alignment horizontal="center" vertical="center"/>
    </xf>
    <xf numFmtId="0" fontId="61" fillId="38" borderId="116" xfId="0" applyFont="1" applyFill="1" applyBorder="1" applyAlignment="1">
      <alignment horizontal="center" vertical="center" wrapText="1"/>
    </xf>
    <xf numFmtId="0" fontId="61" fillId="38" borderId="117" xfId="0" applyFont="1" applyFill="1" applyBorder="1" applyAlignment="1">
      <alignment horizontal="center" vertical="center"/>
    </xf>
    <xf numFmtId="14" fontId="61" fillId="38" borderId="117" xfId="0" applyNumberFormat="1" applyFont="1" applyFill="1" applyBorder="1" applyAlignment="1">
      <alignment horizontal="center" vertical="center" wrapText="1"/>
    </xf>
    <xf numFmtId="0" fontId="61" fillId="38" borderId="118" xfId="0" applyFont="1" applyFill="1" applyBorder="1" applyAlignment="1">
      <alignment horizontal="center" vertical="center"/>
    </xf>
    <xf numFmtId="0" fontId="51" fillId="44" borderId="71" xfId="0" applyFont="1" applyFill="1" applyBorder="1" applyAlignment="1">
      <alignment horizontal="center" vertical="center" wrapText="1"/>
    </xf>
    <xf numFmtId="0" fontId="64" fillId="45" borderId="121" xfId="0" applyFont="1" applyFill="1" applyBorder="1" applyAlignment="1">
      <alignment horizontal="center" vertical="center" wrapText="1"/>
    </xf>
    <xf numFmtId="0" fontId="64" fillId="45" borderId="122" xfId="0" applyFont="1" applyFill="1" applyBorder="1" applyAlignment="1">
      <alignment horizontal="center" vertical="center" wrapText="1"/>
    </xf>
    <xf numFmtId="0" fontId="51" fillId="45" borderId="80" xfId="0" applyFont="1" applyFill="1" applyBorder="1" applyAlignment="1">
      <alignment horizontal="center" vertical="center" wrapText="1"/>
    </xf>
    <xf numFmtId="0" fontId="64" fillId="46" borderId="121" xfId="0" applyFont="1" applyFill="1" applyBorder="1" applyAlignment="1">
      <alignment horizontal="center" vertical="center" wrapText="1"/>
    </xf>
    <xf numFmtId="0" fontId="64" fillId="46" borderId="122" xfId="0" applyFont="1" applyFill="1" applyBorder="1" applyAlignment="1">
      <alignment horizontal="center" vertical="center" wrapText="1"/>
    </xf>
    <xf numFmtId="0" fontId="51" fillId="46" borderId="80" xfId="0" applyFont="1" applyFill="1" applyBorder="1" applyAlignment="1">
      <alignment horizontal="center" vertical="center" wrapText="1"/>
    </xf>
    <xf numFmtId="0" fontId="64" fillId="47" borderId="121" xfId="0" applyFont="1" applyFill="1" applyBorder="1" applyAlignment="1">
      <alignment horizontal="center" vertical="center" wrapText="1"/>
    </xf>
    <xf numFmtId="0" fontId="64" fillId="47" borderId="122" xfId="0" applyFont="1" applyFill="1" applyBorder="1" applyAlignment="1">
      <alignment horizontal="center" vertical="center" wrapText="1"/>
    </xf>
    <xf numFmtId="0" fontId="51" fillId="47" borderId="80" xfId="0" applyFont="1" applyFill="1" applyBorder="1" applyAlignment="1">
      <alignment horizontal="center" vertical="center" wrapText="1"/>
    </xf>
    <xf numFmtId="0" fontId="0" fillId="38" borderId="88" xfId="0" applyFill="1" applyBorder="1" applyAlignment="1">
      <alignment horizontal="center" vertical="center"/>
    </xf>
    <xf numFmtId="0" fontId="0" fillId="38" borderId="45" xfId="0" applyFill="1" applyBorder="1" applyAlignment="1">
      <alignment horizontal="center" vertical="center"/>
    </xf>
    <xf numFmtId="0" fontId="0" fillId="38" borderId="5" xfId="0" applyFill="1" applyBorder="1" applyAlignment="1">
      <alignment horizontal="center" vertical="center"/>
    </xf>
    <xf numFmtId="0" fontId="0" fillId="38" borderId="93" xfId="0" applyFill="1" applyBorder="1" applyAlignment="1">
      <alignment horizontal="center" vertical="center"/>
    </xf>
    <xf numFmtId="0" fontId="60" fillId="0" borderId="48" xfId="3558" applyFont="1" applyFill="1" applyBorder="1" applyAlignment="1">
      <alignment vertical="center" wrapText="1"/>
    </xf>
    <xf numFmtId="0" fontId="60" fillId="0" borderId="5" xfId="3558" applyFont="1" applyFill="1" applyBorder="1" applyAlignment="1">
      <alignment vertical="center" wrapText="1"/>
    </xf>
    <xf numFmtId="0" fontId="60" fillId="0" borderId="5" xfId="3558" applyFont="1" applyFill="1" applyBorder="1" applyAlignment="1">
      <alignment horizontal="center" vertical="center" wrapText="1"/>
    </xf>
    <xf numFmtId="0" fontId="60" fillId="0" borderId="5" xfId="3558" applyNumberFormat="1" applyFont="1" applyFill="1" applyBorder="1" applyAlignment="1">
      <alignment horizontal="center" vertical="center" wrapText="1"/>
    </xf>
    <xf numFmtId="14" fontId="61" fillId="43" borderId="39" xfId="3018" applyNumberFormat="1" applyFont="1" applyFill="1" applyBorder="1" applyAlignment="1">
      <alignment horizontal="center" vertical="center" wrapText="1"/>
    </xf>
    <xf numFmtId="0" fontId="50" fillId="0" borderId="0" xfId="0" applyFont="1" applyBorder="1"/>
    <xf numFmtId="0" fontId="0" fillId="0" borderId="0" xfId="0" applyAlignment="1">
      <alignment vertical="center"/>
    </xf>
    <xf numFmtId="9" fontId="15" fillId="6" borderId="44" xfId="0" applyNumberFormat="1" applyFont="1" applyFill="1" applyBorder="1" applyAlignment="1">
      <alignment vertical="center"/>
    </xf>
    <xf numFmtId="9" fontId="15" fillId="6" borderId="45" xfId="0" applyNumberFormat="1" applyFont="1" applyFill="1" applyBorder="1" applyAlignment="1">
      <alignment vertical="center"/>
    </xf>
    <xf numFmtId="10" fontId="15" fillId="6" borderId="45" xfId="0" applyNumberFormat="1" applyFont="1" applyFill="1" applyBorder="1" applyAlignment="1">
      <alignment vertical="center"/>
    </xf>
    <xf numFmtId="9" fontId="11" fillId="0" borderId="44" xfId="0" applyNumberFormat="1" applyFont="1" applyFill="1" applyBorder="1" applyAlignment="1">
      <alignment vertical="center"/>
    </xf>
    <xf numFmtId="9" fontId="11" fillId="0" borderId="45" xfId="0" applyNumberFormat="1" applyFont="1" applyFill="1" applyBorder="1" applyAlignment="1">
      <alignment vertical="center"/>
    </xf>
    <xf numFmtId="9" fontId="11" fillId="0" borderId="48" xfId="0" applyNumberFormat="1" applyFont="1" applyFill="1" applyBorder="1" applyAlignment="1">
      <alignment vertical="center"/>
    </xf>
    <xf numFmtId="9" fontId="11" fillId="0" borderId="5" xfId="0" applyNumberFormat="1" applyFont="1" applyFill="1" applyBorder="1" applyAlignment="1">
      <alignment vertical="center"/>
    </xf>
    <xf numFmtId="10" fontId="11" fillId="0" borderId="5" xfId="0" applyNumberFormat="1" applyFont="1" applyFill="1" applyBorder="1" applyAlignment="1">
      <alignment vertical="center"/>
    </xf>
    <xf numFmtId="10" fontId="11" fillId="0" borderId="45" xfId="0" applyNumberFormat="1" applyFont="1" applyFill="1" applyBorder="1" applyAlignment="1">
      <alignment vertical="center"/>
    </xf>
    <xf numFmtId="10" fontId="11" fillId="0" borderId="46" xfId="0" applyNumberFormat="1" applyFont="1" applyFill="1" applyBorder="1" applyAlignment="1">
      <alignment vertical="center"/>
    </xf>
    <xf numFmtId="0" fontId="11" fillId="2" borderId="45" xfId="0" applyFont="1" applyFill="1" applyBorder="1" applyAlignment="1">
      <alignment horizontal="center"/>
    </xf>
    <xf numFmtId="0" fontId="8" fillId="0" borderId="39" xfId="0" applyFont="1" applyFill="1" applyBorder="1" applyAlignment="1">
      <alignment horizontal="center" vertical="center" wrapText="1"/>
    </xf>
    <xf numFmtId="9" fontId="2" fillId="0" borderId="124" xfId="0" applyNumberFormat="1" applyFont="1" applyFill="1" applyBorder="1" applyAlignment="1">
      <alignment vertical="center"/>
    </xf>
    <xf numFmtId="9" fontId="2" fillId="0" borderId="125" xfId="0" applyNumberFormat="1" applyFont="1" applyFill="1" applyBorder="1" applyAlignment="1">
      <alignment vertical="center"/>
    </xf>
    <xf numFmtId="9" fontId="2" fillId="0" borderId="126" xfId="0" applyNumberFormat="1" applyFont="1" applyFill="1" applyBorder="1" applyAlignment="1">
      <alignment vertical="center"/>
    </xf>
    <xf numFmtId="9" fontId="9" fillId="0" borderId="127" xfId="0" applyNumberFormat="1" applyFont="1" applyFill="1" applyBorder="1" applyAlignment="1">
      <alignment vertical="center"/>
    </xf>
    <xf numFmtId="0" fontId="11" fillId="0" borderId="31" xfId="0" applyFont="1" applyFill="1" applyBorder="1" applyAlignment="1">
      <alignment vertical="center"/>
    </xf>
    <xf numFmtId="169" fontId="11" fillId="0" borderId="131" xfId="0" applyNumberFormat="1" applyFont="1" applyFill="1" applyBorder="1" applyAlignment="1">
      <alignment vertical="center"/>
    </xf>
    <xf numFmtId="169" fontId="11" fillId="0" borderId="132" xfId="0" applyNumberFormat="1" applyFont="1" applyFill="1" applyBorder="1" applyAlignment="1">
      <alignment vertical="center"/>
    </xf>
    <xf numFmtId="169" fontId="11" fillId="0" borderId="133" xfId="0" applyNumberFormat="1" applyFont="1" applyFill="1" applyBorder="1" applyAlignment="1">
      <alignment vertical="center"/>
    </xf>
    <xf numFmtId="0" fontId="0" fillId="0" borderId="45" xfId="0" applyBorder="1" applyAlignment="1">
      <alignment vertical="center"/>
    </xf>
    <xf numFmtId="169" fontId="0" fillId="0" borderId="45" xfId="3555" applyNumberFormat="1" applyFont="1" applyBorder="1" applyAlignment="1">
      <alignment vertical="center"/>
    </xf>
    <xf numFmtId="166" fontId="0" fillId="0" borderId="45" xfId="3559" applyNumberFormat="1" applyFont="1" applyBorder="1" applyAlignment="1">
      <alignment vertical="center"/>
    </xf>
    <xf numFmtId="0" fontId="0" fillId="2" borderId="45" xfId="0" applyFill="1" applyBorder="1" applyAlignment="1">
      <alignment vertical="center"/>
    </xf>
    <xf numFmtId="169" fontId="0" fillId="2" borderId="45" xfId="0" applyNumberFormat="1" applyFill="1" applyBorder="1" applyAlignment="1">
      <alignment vertical="center"/>
    </xf>
    <xf numFmtId="166" fontId="0" fillId="2" borderId="45" xfId="3559" applyNumberFormat="1" applyFont="1" applyFill="1" applyBorder="1" applyAlignment="1">
      <alignment vertical="center"/>
    </xf>
    <xf numFmtId="0" fontId="0" fillId="48" borderId="45" xfId="0" applyFill="1" applyBorder="1" applyAlignment="1">
      <alignment vertical="center"/>
    </xf>
    <xf numFmtId="169" fontId="0" fillId="48" borderId="45" xfId="3555" applyNumberFormat="1" applyFont="1" applyFill="1" applyBorder="1" applyAlignment="1">
      <alignment vertical="center"/>
    </xf>
    <xf numFmtId="166" fontId="0" fillId="48" borderId="45" xfId="3559" applyNumberFormat="1" applyFont="1" applyFill="1" applyBorder="1" applyAlignment="1">
      <alignment vertical="center"/>
    </xf>
    <xf numFmtId="169" fontId="2" fillId="0" borderId="45" xfId="3555" applyNumberFormat="1" applyFont="1" applyFill="1" applyBorder="1" applyAlignment="1">
      <alignment vertical="center"/>
    </xf>
    <xf numFmtId="169" fontId="2" fillId="45" borderId="45" xfId="0" applyNumberFormat="1" applyFont="1" applyFill="1" applyBorder="1" applyAlignment="1">
      <alignment vertical="center"/>
    </xf>
    <xf numFmtId="169" fontId="2" fillId="49" borderId="45" xfId="3555" applyNumberFormat="1" applyFont="1" applyFill="1" applyBorder="1" applyAlignment="1">
      <alignment vertical="center"/>
    </xf>
    <xf numFmtId="169" fontId="2" fillId="48" borderId="45" xfId="3555" applyNumberFormat="1" applyFont="1" applyFill="1" applyBorder="1" applyAlignment="1">
      <alignment vertical="center"/>
    </xf>
    <xf numFmtId="0" fontId="2" fillId="0" borderId="45" xfId="0" applyFont="1" applyFill="1" applyBorder="1" applyAlignment="1" applyProtection="1">
      <alignment vertical="center" wrapText="1"/>
      <protection locked="0"/>
    </xf>
    <xf numFmtId="0" fontId="0" fillId="0" borderId="0" xfId="0" applyFill="1" applyBorder="1" applyAlignment="1" applyProtection="1">
      <alignment vertical="center"/>
      <protection locked="0"/>
    </xf>
    <xf numFmtId="0" fontId="11" fillId="2" borderId="134" xfId="0" applyFont="1" applyFill="1" applyBorder="1" applyAlignment="1">
      <alignment horizontal="center"/>
    </xf>
    <xf numFmtId="0" fontId="11" fillId="2" borderId="101" xfId="0" applyFont="1" applyFill="1" applyBorder="1" applyAlignment="1">
      <alignment horizontal="center"/>
    </xf>
    <xf numFmtId="0" fontId="11" fillId="50" borderId="134" xfId="0" applyFont="1" applyFill="1" applyBorder="1" applyAlignment="1">
      <alignment horizontal="center"/>
    </xf>
    <xf numFmtId="0" fontId="11" fillId="50" borderId="101" xfId="0" applyFont="1" applyFill="1" applyBorder="1" applyAlignment="1">
      <alignment horizontal="center"/>
    </xf>
    <xf numFmtId="10" fontId="0" fillId="0" borderId="66" xfId="0" applyNumberFormat="1" applyBorder="1"/>
    <xf numFmtId="9" fontId="0" fillId="0" borderId="66" xfId="0" applyNumberFormat="1" applyBorder="1"/>
    <xf numFmtId="0" fontId="67" fillId="2" borderId="45" xfId="0" applyFont="1" applyFill="1" applyBorder="1" applyAlignment="1">
      <alignment horizontal="center"/>
    </xf>
    <xf numFmtId="167" fontId="0" fillId="48" borderId="12" xfId="0" applyNumberFormat="1" applyFill="1" applyBorder="1"/>
    <xf numFmtId="168" fontId="0" fillId="48" borderId="65" xfId="0" applyNumberFormat="1" applyFill="1" applyBorder="1"/>
    <xf numFmtId="166" fontId="0" fillId="48" borderId="66" xfId="0" applyNumberFormat="1" applyFill="1" applyBorder="1"/>
    <xf numFmtId="0" fontId="0" fillId="48" borderId="61" xfId="0" applyFill="1" applyBorder="1"/>
    <xf numFmtId="168" fontId="0" fillId="48" borderId="69" xfId="0" applyNumberFormat="1" applyFill="1" applyBorder="1"/>
    <xf numFmtId="166" fontId="0" fillId="48" borderId="70" xfId="0" applyNumberFormat="1" applyFill="1" applyBorder="1"/>
    <xf numFmtId="0" fontId="0" fillId="48" borderId="25" xfId="0" applyFill="1" applyBorder="1"/>
    <xf numFmtId="168" fontId="0" fillId="48" borderId="67" xfId="0" applyNumberFormat="1" applyFill="1" applyBorder="1"/>
    <xf numFmtId="166" fontId="0" fillId="48" borderId="68" xfId="0" applyNumberFormat="1" applyFill="1" applyBorder="1"/>
    <xf numFmtId="166" fontId="11" fillId="48" borderId="45" xfId="3559" applyNumberFormat="1" applyFont="1" applyFill="1" applyBorder="1" applyAlignment="1">
      <alignment vertical="center"/>
    </xf>
    <xf numFmtId="0" fontId="50" fillId="0" borderId="0" xfId="0" applyFont="1" applyFill="1" applyBorder="1"/>
    <xf numFmtId="14" fontId="69" fillId="0" borderId="114" xfId="0" applyNumberFormat="1" applyFont="1" applyFill="1" applyBorder="1" applyAlignment="1">
      <alignment horizontal="center" vertical="center" wrapText="1"/>
    </xf>
    <xf numFmtId="14" fontId="69" fillId="0" borderId="120" xfId="0" applyNumberFormat="1" applyFont="1" applyFill="1" applyBorder="1" applyAlignment="1">
      <alignment horizontal="center" vertical="center" wrapText="1"/>
    </xf>
    <xf numFmtId="14" fontId="69" fillId="0" borderId="118" xfId="0" applyNumberFormat="1" applyFont="1" applyFill="1" applyBorder="1" applyAlignment="1">
      <alignment horizontal="center" vertical="center" wrapText="1"/>
    </xf>
    <xf numFmtId="0" fontId="51" fillId="51" borderId="72" xfId="0" applyNumberFormat="1" applyFont="1" applyFill="1" applyBorder="1" applyAlignment="1">
      <alignment horizontal="center" vertical="center"/>
    </xf>
    <xf numFmtId="169" fontId="70" fillId="0" borderId="135" xfId="3555" applyNumberFormat="1" applyFont="1" applyBorder="1" applyAlignment="1">
      <alignment horizontal="center" vertical="center"/>
    </xf>
    <xf numFmtId="169" fontId="70" fillId="0" borderId="136" xfId="3555" applyNumberFormat="1" applyFont="1" applyBorder="1" applyAlignment="1">
      <alignment horizontal="center" vertical="center"/>
    </xf>
    <xf numFmtId="169" fontId="16" fillId="0" borderId="81" xfId="3555" applyNumberFormat="1" applyFont="1" applyBorder="1" applyAlignment="1">
      <alignment horizontal="center" vertical="center"/>
    </xf>
    <xf numFmtId="0" fontId="51" fillId="51" borderId="73" xfId="0" applyNumberFormat="1" applyFont="1" applyFill="1" applyBorder="1" applyAlignment="1">
      <alignment horizontal="center" vertical="center"/>
    </xf>
    <xf numFmtId="169" fontId="70" fillId="0" borderId="137" xfId="3555" applyNumberFormat="1" applyFont="1" applyBorder="1" applyAlignment="1">
      <alignment horizontal="center" vertical="center"/>
    </xf>
    <xf numFmtId="169" fontId="70" fillId="0" borderId="138" xfId="3555" applyNumberFormat="1" applyFont="1" applyBorder="1" applyAlignment="1">
      <alignment horizontal="center" vertical="center"/>
    </xf>
    <xf numFmtId="169" fontId="16" fillId="0" borderId="82" xfId="3555" applyNumberFormat="1" applyFont="1" applyBorder="1" applyAlignment="1">
      <alignment horizontal="center" vertical="center"/>
    </xf>
    <xf numFmtId="0" fontId="51" fillId="51" borderId="105" xfId="0" applyNumberFormat="1" applyFont="1" applyFill="1" applyBorder="1" applyAlignment="1">
      <alignment horizontal="center" vertical="center"/>
    </xf>
    <xf numFmtId="169" fontId="70" fillId="0" borderId="139" xfId="3555" applyNumberFormat="1" applyFont="1" applyBorder="1" applyAlignment="1">
      <alignment horizontal="center" vertical="center"/>
    </xf>
    <xf numFmtId="169" fontId="70" fillId="0" borderId="140" xfId="3555" applyNumberFormat="1" applyFont="1" applyFill="1" applyBorder="1" applyAlignment="1">
      <alignment horizontal="center" vertical="center"/>
    </xf>
    <xf numFmtId="169" fontId="16" fillId="0" borderId="106" xfId="3555" applyNumberFormat="1" applyFont="1" applyFill="1" applyBorder="1" applyAlignment="1">
      <alignment horizontal="center" vertical="center"/>
    </xf>
    <xf numFmtId="169" fontId="70" fillId="0" borderId="140" xfId="3555" applyNumberFormat="1" applyFont="1" applyBorder="1" applyAlignment="1">
      <alignment horizontal="center" vertical="center"/>
    </xf>
    <xf numFmtId="169" fontId="16" fillId="0" borderId="106" xfId="3555" applyNumberFormat="1" applyFont="1" applyBorder="1" applyAlignment="1">
      <alignment horizontal="center" vertical="center"/>
    </xf>
    <xf numFmtId="0" fontId="68" fillId="51" borderId="74" xfId="0" applyNumberFormat="1" applyFont="1" applyFill="1" applyBorder="1" applyAlignment="1">
      <alignment horizontal="center" vertical="center"/>
    </xf>
    <xf numFmtId="169" fontId="71" fillId="0" borderId="141" xfId="3555" applyNumberFormat="1" applyFont="1" applyBorder="1" applyAlignment="1">
      <alignment horizontal="center" vertical="center"/>
    </xf>
    <xf numFmtId="169" fontId="71" fillId="0" borderId="142" xfId="3555" applyNumberFormat="1" applyFont="1" applyFill="1" applyBorder="1" applyAlignment="1">
      <alignment horizontal="center" vertical="center"/>
    </xf>
    <xf numFmtId="169" fontId="72" fillId="0" borderId="83" xfId="3555" applyNumberFormat="1" applyFont="1" applyBorder="1" applyAlignment="1">
      <alignment horizontal="center" vertical="center"/>
    </xf>
    <xf numFmtId="169" fontId="71" fillId="0" borderId="142" xfId="3555" applyNumberFormat="1" applyFont="1" applyBorder="1" applyAlignment="1">
      <alignment horizontal="center" vertical="center"/>
    </xf>
    <xf numFmtId="0" fontId="0" fillId="0" borderId="143" xfId="0" applyFill="1" applyBorder="1" applyAlignment="1">
      <alignment vertical="center"/>
    </xf>
    <xf numFmtId="0" fontId="0" fillId="0" borderId="143" xfId="0" applyBorder="1"/>
    <xf numFmtId="0" fontId="0" fillId="0" borderId="0" xfId="0" applyFill="1" applyBorder="1" applyAlignment="1">
      <alignment vertical="center"/>
    </xf>
    <xf numFmtId="166" fontId="0" fillId="0" borderId="66" xfId="3559" applyNumberFormat="1" applyFont="1" applyBorder="1"/>
    <xf numFmtId="166" fontId="0" fillId="0" borderId="70" xfId="3559" applyNumberFormat="1" applyFont="1" applyBorder="1"/>
    <xf numFmtId="166" fontId="0" fillId="48" borderId="66" xfId="3559" applyNumberFormat="1" applyFont="1" applyFill="1" applyBorder="1"/>
    <xf numFmtId="166" fontId="0" fillId="48" borderId="70" xfId="3559" applyNumberFormat="1" applyFont="1" applyFill="1" applyBorder="1"/>
    <xf numFmtId="166" fontId="0" fillId="0" borderId="68" xfId="3559" applyNumberFormat="1" applyFont="1" applyBorder="1"/>
    <xf numFmtId="166" fontId="0" fillId="48" borderId="68" xfId="3559" applyNumberFormat="1" applyFont="1" applyFill="1" applyBorder="1"/>
    <xf numFmtId="9" fontId="0" fillId="0" borderId="66" xfId="3559" applyNumberFormat="1" applyFont="1" applyBorder="1"/>
    <xf numFmtId="10" fontId="0" fillId="0" borderId="66" xfId="3559" applyNumberFormat="1" applyFont="1" applyBorder="1"/>
    <xf numFmtId="10" fontId="0" fillId="48" borderId="66" xfId="0" applyNumberFormat="1" applyFill="1" applyBorder="1"/>
    <xf numFmtId="0" fontId="11" fillId="0" borderId="0" xfId="0" applyFont="1" applyBorder="1" applyAlignment="1">
      <alignment vertical="center" wrapText="1"/>
    </xf>
    <xf numFmtId="10" fontId="15" fillId="6" borderId="46" xfId="0" applyNumberFormat="1" applyFont="1" applyFill="1" applyBorder="1" applyAlignment="1">
      <alignment vertical="center"/>
    </xf>
    <xf numFmtId="10" fontId="13" fillId="6" borderId="44" xfId="0" applyNumberFormat="1" applyFont="1" applyFill="1" applyBorder="1" applyAlignment="1">
      <alignment vertical="center"/>
    </xf>
    <xf numFmtId="10" fontId="13" fillId="6" borderId="45" xfId="0" applyNumberFormat="1" applyFont="1" applyFill="1" applyBorder="1" applyAlignment="1">
      <alignment vertical="center"/>
    </xf>
    <xf numFmtId="10" fontId="13" fillId="6" borderId="46" xfId="0" applyNumberFormat="1" applyFont="1" applyFill="1" applyBorder="1" applyAlignment="1">
      <alignment vertical="center"/>
    </xf>
    <xf numFmtId="0" fontId="11" fillId="3" borderId="45" xfId="0" applyFont="1" applyFill="1" applyBorder="1" applyAlignment="1">
      <alignment horizontal="center" vertical="center"/>
    </xf>
    <xf numFmtId="0" fontId="11" fillId="0" borderId="128" xfId="0" applyFont="1" applyBorder="1" applyAlignment="1">
      <alignment horizontal="center" vertical="center" wrapText="1"/>
    </xf>
    <xf numFmtId="0" fontId="11" fillId="0" borderId="129" xfId="0" applyFont="1" applyBorder="1" applyAlignment="1">
      <alignment horizontal="center" vertical="center" wrapText="1"/>
    </xf>
    <xf numFmtId="0" fontId="11" fillId="0" borderId="130" xfId="0" applyFont="1" applyBorder="1" applyAlignment="1">
      <alignment horizontal="center" vertical="center" wrapText="1"/>
    </xf>
    <xf numFmtId="9" fontId="11" fillId="0" borderId="128" xfId="0" applyNumberFormat="1" applyFont="1" applyBorder="1" applyAlignment="1">
      <alignment horizontal="center" vertical="center" wrapText="1"/>
    </xf>
    <xf numFmtId="0" fontId="11" fillId="0" borderId="128" xfId="0" applyFont="1" applyBorder="1" applyAlignment="1">
      <alignment horizontal="center" vertical="center"/>
    </xf>
    <xf numFmtId="0" fontId="11" fillId="0" borderId="129" xfId="0" applyFont="1" applyBorder="1" applyAlignment="1">
      <alignment horizontal="center" vertical="center"/>
    </xf>
    <xf numFmtId="0" fontId="11" fillId="0" borderId="130" xfId="0" applyFont="1" applyBorder="1" applyAlignment="1">
      <alignment horizontal="center" vertical="center"/>
    </xf>
    <xf numFmtId="0" fontId="0" fillId="0" borderId="5" xfId="0" applyBorder="1" applyAlignment="1">
      <alignment vertical="center" wrapText="1"/>
    </xf>
    <xf numFmtId="0" fontId="0" fillId="0" borderId="12" xfId="0" applyBorder="1" applyAlignment="1">
      <alignment vertical="center" wrapText="1"/>
    </xf>
    <xf numFmtId="0" fontId="0" fillId="0" borderId="25" xfId="0" applyBorder="1" applyAlignment="1">
      <alignment vertical="center" wrapText="1"/>
    </xf>
    <xf numFmtId="9" fontId="11" fillId="0" borderId="129" xfId="0" applyNumberFormat="1" applyFont="1" applyBorder="1" applyAlignment="1">
      <alignment horizontal="center" vertical="center" wrapText="1"/>
    </xf>
    <xf numFmtId="9" fontId="11" fillId="0" borderId="130" xfId="0" applyNumberFormat="1"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6" fillId="0" borderId="33"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36" xfId="0" applyFont="1" applyFill="1" applyBorder="1" applyAlignment="1">
      <alignment horizontal="center" vertical="center" wrapText="1"/>
    </xf>
    <xf numFmtId="0" fontId="6" fillId="0" borderId="37" xfId="0" applyFont="1" applyFill="1" applyBorder="1" applyAlignment="1">
      <alignment horizontal="center" vertical="center" wrapText="1"/>
    </xf>
    <xf numFmtId="0" fontId="6" fillId="0" borderId="38" xfId="0" applyFont="1" applyFill="1" applyBorder="1" applyAlignment="1">
      <alignment horizontal="center" vertical="center" wrapText="1"/>
    </xf>
    <xf numFmtId="0" fontId="6" fillId="0" borderId="6" xfId="0" applyFont="1" applyFill="1" applyBorder="1" applyAlignment="1">
      <alignment horizontal="center" vertical="center" textRotation="90"/>
    </xf>
    <xf numFmtId="0" fontId="6" fillId="0" borderId="13" xfId="0" applyFont="1" applyFill="1" applyBorder="1" applyAlignment="1">
      <alignment horizontal="center" vertical="center" textRotation="90"/>
    </xf>
    <xf numFmtId="0" fontId="6" fillId="0" borderId="31" xfId="0" applyFont="1" applyFill="1" applyBorder="1" applyAlignment="1">
      <alignment horizontal="center" vertical="center" textRotation="90"/>
    </xf>
    <xf numFmtId="0" fontId="11" fillId="50" borderId="45" xfId="0" applyFont="1" applyFill="1" applyBorder="1" applyAlignment="1">
      <alignment horizontal="center"/>
    </xf>
    <xf numFmtId="0" fontId="11" fillId="2" borderId="45" xfId="0" applyFont="1" applyFill="1" applyBorder="1" applyAlignment="1">
      <alignment horizontal="center"/>
    </xf>
    <xf numFmtId="0" fontId="10" fillId="2" borderId="46" xfId="0" applyFont="1" applyFill="1" applyBorder="1" applyAlignment="1">
      <alignment horizontal="center" vertical="center"/>
    </xf>
    <xf numFmtId="0" fontId="10" fillId="2" borderId="123" xfId="0" applyFont="1" applyFill="1" applyBorder="1" applyAlignment="1">
      <alignment horizontal="center" vertical="center"/>
    </xf>
    <xf numFmtId="0" fontId="10" fillId="2" borderId="113" xfId="0" applyFont="1" applyFill="1" applyBorder="1" applyAlignment="1">
      <alignment horizontal="center" vertical="center"/>
    </xf>
    <xf numFmtId="0" fontId="10" fillId="50" borderId="46" xfId="0" applyFont="1" applyFill="1" applyBorder="1" applyAlignment="1">
      <alignment horizontal="center" vertical="center"/>
    </xf>
    <xf numFmtId="0" fontId="10" fillId="50" borderId="123" xfId="0" applyFont="1" applyFill="1" applyBorder="1" applyAlignment="1">
      <alignment horizontal="center" vertical="center"/>
    </xf>
    <xf numFmtId="0" fontId="10" fillId="50" borderId="113" xfId="0" applyFont="1" applyFill="1" applyBorder="1" applyAlignment="1">
      <alignment horizontal="center" vertical="center"/>
    </xf>
    <xf numFmtId="0" fontId="16" fillId="2" borderId="75" xfId="0" applyFont="1" applyFill="1" applyBorder="1" applyAlignment="1">
      <alignment horizontal="center" vertical="center" wrapText="1"/>
    </xf>
    <xf numFmtId="0" fontId="16" fillId="2" borderId="77" xfId="0" applyFont="1" applyFill="1" applyBorder="1" applyAlignment="1">
      <alignment horizontal="center" vertical="center" wrapText="1"/>
    </xf>
    <xf numFmtId="0" fontId="16" fillId="2" borderId="79" xfId="0" applyFont="1" applyFill="1" applyBorder="1" applyAlignment="1">
      <alignment horizontal="center" vertical="center" wrapText="1"/>
    </xf>
    <xf numFmtId="0" fontId="16" fillId="3" borderId="75" xfId="0" applyFont="1" applyFill="1" applyBorder="1" applyAlignment="1">
      <alignment horizontal="center" vertical="center" wrapText="1"/>
    </xf>
    <xf numFmtId="0" fontId="16" fillId="3" borderId="77" xfId="0" applyFont="1" applyFill="1" applyBorder="1" applyAlignment="1">
      <alignment horizontal="center" vertical="center" wrapText="1"/>
    </xf>
    <xf numFmtId="0" fontId="16" fillId="3" borderId="79" xfId="0" applyFont="1" applyFill="1" applyBorder="1" applyAlignment="1">
      <alignment horizontal="center" vertical="center" wrapText="1"/>
    </xf>
    <xf numFmtId="0" fontId="16" fillId="4" borderId="75" xfId="0" applyFont="1" applyFill="1" applyBorder="1" applyAlignment="1">
      <alignment horizontal="center" vertical="center" wrapText="1"/>
    </xf>
    <xf numFmtId="0" fontId="16" fillId="4" borderId="77" xfId="0" applyFont="1" applyFill="1" applyBorder="1" applyAlignment="1">
      <alignment horizontal="center" vertical="center" wrapText="1"/>
    </xf>
    <xf numFmtId="0" fontId="16" fillId="4" borderId="79" xfId="0" applyFont="1" applyFill="1" applyBorder="1" applyAlignment="1">
      <alignment horizontal="center" vertical="center" wrapText="1"/>
    </xf>
    <xf numFmtId="0" fontId="53" fillId="3" borderId="84" xfId="0" applyFont="1" applyFill="1" applyBorder="1" applyAlignment="1">
      <alignment horizontal="center" vertical="center"/>
    </xf>
    <xf numFmtId="0" fontId="53" fillId="3" borderId="85" xfId="0" applyFont="1" applyFill="1" applyBorder="1" applyAlignment="1">
      <alignment horizontal="center" vertical="center"/>
    </xf>
    <xf numFmtId="0" fontId="53" fillId="3" borderId="86" xfId="0" applyFont="1" applyFill="1" applyBorder="1" applyAlignment="1">
      <alignment horizontal="center" vertical="center"/>
    </xf>
    <xf numFmtId="0" fontId="57" fillId="0" borderId="0" xfId="0" applyFont="1" applyAlignment="1">
      <alignment horizontal="left" vertical="center"/>
    </xf>
    <xf numFmtId="0" fontId="0" fillId="0" borderId="0" xfId="0" applyAlignment="1">
      <alignment horizontal="left" vertical="center"/>
    </xf>
    <xf numFmtId="0" fontId="52" fillId="0" borderId="115" xfId="3556" applyBorder="1" applyAlignment="1">
      <alignment horizontal="left" vertical="center"/>
    </xf>
  </cellXfs>
  <cellStyles count="3561">
    <cellStyle name="]_x000d__x000a_Zoomed=1_x000d__x000a_Row=0_x000d__x000a_Column=0_x000d__x000a_Height=0_x000d__x000a_Width=0_x000d__x000a_FontName=FoxFont_x000d__x000a_FontStyle=0_x000d__x000a_FontSize=9_x000d__x000a_PrtFontName=FoxPrin" xfId="4"/>
    <cellStyle name="20% - Accent1 10" xfId="5"/>
    <cellStyle name="20% - Accent1 10 2" xfId="6"/>
    <cellStyle name="20% - Accent1 10 2 2" xfId="7"/>
    <cellStyle name="20% - Accent1 10 2 2 2" xfId="8"/>
    <cellStyle name="20% - Accent1 10 2 3" xfId="9"/>
    <cellStyle name="20% - Accent1 10 2 3 2" xfId="10"/>
    <cellStyle name="20% - Accent1 10 2 4" xfId="11"/>
    <cellStyle name="20% - Accent1 10 3" xfId="12"/>
    <cellStyle name="20% - Accent1 10 3 2" xfId="13"/>
    <cellStyle name="20% - Accent1 10 4" xfId="14"/>
    <cellStyle name="20% - Accent1 10 4 2" xfId="15"/>
    <cellStyle name="20% - Accent1 10 5" xfId="16"/>
    <cellStyle name="20% - Accent1 11" xfId="17"/>
    <cellStyle name="20% - Accent1 11 2" xfId="18"/>
    <cellStyle name="20% - Accent1 11 2 2" xfId="19"/>
    <cellStyle name="20% - Accent1 11 2 2 2" xfId="20"/>
    <cellStyle name="20% - Accent1 11 2 3" xfId="21"/>
    <cellStyle name="20% - Accent1 11 2 3 2" xfId="22"/>
    <cellStyle name="20% - Accent1 11 2 4" xfId="23"/>
    <cellStyle name="20% - Accent1 11 3" xfId="24"/>
    <cellStyle name="20% - Accent1 11 3 2" xfId="25"/>
    <cellStyle name="20% - Accent1 11 4" xfId="26"/>
    <cellStyle name="20% - Accent1 11 4 2" xfId="27"/>
    <cellStyle name="20% - Accent1 11 5" xfId="28"/>
    <cellStyle name="20% - Accent1 12" xfId="29"/>
    <cellStyle name="20% - Accent1 12 2" xfId="30"/>
    <cellStyle name="20% - Accent1 12 2 2" xfId="31"/>
    <cellStyle name="20% - Accent1 12 3" xfId="32"/>
    <cellStyle name="20% - Accent1 12 3 2" xfId="33"/>
    <cellStyle name="20% - Accent1 12 4" xfId="34"/>
    <cellStyle name="20% - Accent1 13" xfId="35"/>
    <cellStyle name="20% - Accent1 13 2" xfId="36"/>
    <cellStyle name="20% - Accent1 13 2 2" xfId="37"/>
    <cellStyle name="20% - Accent1 13 3" xfId="38"/>
    <cellStyle name="20% - Accent1 13 3 2" xfId="39"/>
    <cellStyle name="20% - Accent1 13 4" xfId="40"/>
    <cellStyle name="20% - Accent1 14" xfId="41"/>
    <cellStyle name="20% - Accent1 14 2" xfId="42"/>
    <cellStyle name="20% - Accent1 14 2 2" xfId="43"/>
    <cellStyle name="20% - Accent1 14 3" xfId="44"/>
    <cellStyle name="20% - Accent1 14 3 2" xfId="45"/>
    <cellStyle name="20% - Accent1 14 4" xfId="46"/>
    <cellStyle name="20% - Accent1 15" xfId="47"/>
    <cellStyle name="20% - Accent1 15 2" xfId="48"/>
    <cellStyle name="20% - Accent1 15 2 2" xfId="49"/>
    <cellStyle name="20% - Accent1 15 3" xfId="50"/>
    <cellStyle name="20% - Accent1 15 3 2" xfId="51"/>
    <cellStyle name="20% - Accent1 15 4" xfId="52"/>
    <cellStyle name="20% - Accent1 16" xfId="53"/>
    <cellStyle name="20% - Accent1 16 2" xfId="54"/>
    <cellStyle name="20% - Accent1 17" xfId="55"/>
    <cellStyle name="20% - Accent1 17 2" xfId="56"/>
    <cellStyle name="20% - Accent1 17 2 2" xfId="3424"/>
    <cellStyle name="20% - Accent1 17 3" xfId="57"/>
    <cellStyle name="20% - Accent1 18" xfId="58"/>
    <cellStyle name="20% - Accent1 18 2" xfId="59"/>
    <cellStyle name="20% - Accent1 18 2 2" xfId="3425"/>
    <cellStyle name="20% - Accent1 18 3" xfId="60"/>
    <cellStyle name="20% - Accent1 19" xfId="3426"/>
    <cellStyle name="20% - Accent1 2" xfId="61"/>
    <cellStyle name="20% - Accent1 2 2" xfId="62"/>
    <cellStyle name="20% - Accent1 2 2 2" xfId="63"/>
    <cellStyle name="20% - Accent1 2 2 2 2" xfId="64"/>
    <cellStyle name="20% - Accent1 2 2 2 2 2" xfId="65"/>
    <cellStyle name="20% - Accent1 2 2 2 3" xfId="66"/>
    <cellStyle name="20% - Accent1 2 2 2 3 2" xfId="67"/>
    <cellStyle name="20% - Accent1 2 2 2 4" xfId="68"/>
    <cellStyle name="20% - Accent1 2 2 3" xfId="69"/>
    <cellStyle name="20% - Accent1 2 2 3 2" xfId="70"/>
    <cellStyle name="20% - Accent1 2 2 4" xfId="71"/>
    <cellStyle name="20% - Accent1 2 2 4 2" xfId="72"/>
    <cellStyle name="20% - Accent1 2 2 5" xfId="73"/>
    <cellStyle name="20% - Accent1 2 3" xfId="74"/>
    <cellStyle name="20% - Accent1 2 3 2" xfId="75"/>
    <cellStyle name="20% - Accent1 2 3 2 2" xfId="76"/>
    <cellStyle name="20% - Accent1 2 3 3" xfId="77"/>
    <cellStyle name="20% - Accent1 2 3 3 2" xfId="78"/>
    <cellStyle name="20% - Accent1 2 3 4" xfId="79"/>
    <cellStyle name="20% - Accent1 2 4" xfId="80"/>
    <cellStyle name="20% - Accent1 2 4 2" xfId="81"/>
    <cellStyle name="20% - Accent1 2 5" xfId="82"/>
    <cellStyle name="20% - Accent1 2 5 2" xfId="83"/>
    <cellStyle name="20% - Accent1 2 6" xfId="84"/>
    <cellStyle name="20% - Accent1 20" xfId="3427"/>
    <cellStyle name="20% - Accent1 21" xfId="3428"/>
    <cellStyle name="20% - Accent1 22" xfId="3429"/>
    <cellStyle name="20% - Accent1 23" xfId="3430"/>
    <cellStyle name="20% - Accent1 24" xfId="3431"/>
    <cellStyle name="20% - Accent1 25" xfId="3432"/>
    <cellStyle name="20% - Accent1 3" xfId="85"/>
    <cellStyle name="20% - Accent1 3 2" xfId="86"/>
    <cellStyle name="20% - Accent1 3 2 2" xfId="87"/>
    <cellStyle name="20% - Accent1 3 2 2 2" xfId="88"/>
    <cellStyle name="20% - Accent1 3 2 2 2 2" xfId="89"/>
    <cellStyle name="20% - Accent1 3 2 2 3" xfId="90"/>
    <cellStyle name="20% - Accent1 3 2 2 3 2" xfId="91"/>
    <cellStyle name="20% - Accent1 3 2 2 4" xfId="92"/>
    <cellStyle name="20% - Accent1 3 2 3" xfId="93"/>
    <cellStyle name="20% - Accent1 3 2 3 2" xfId="94"/>
    <cellStyle name="20% - Accent1 3 2 4" xfId="95"/>
    <cellStyle name="20% - Accent1 3 2 4 2" xfId="96"/>
    <cellStyle name="20% - Accent1 3 2 5" xfId="97"/>
    <cellStyle name="20% - Accent1 3 3" xfId="98"/>
    <cellStyle name="20% - Accent1 3 3 2" xfId="99"/>
    <cellStyle name="20% - Accent1 3 3 2 2" xfId="100"/>
    <cellStyle name="20% - Accent1 3 3 3" xfId="101"/>
    <cellStyle name="20% - Accent1 3 3 3 2" xfId="102"/>
    <cellStyle name="20% - Accent1 3 3 4" xfId="103"/>
    <cellStyle name="20% - Accent1 3 4" xfId="104"/>
    <cellStyle name="20% - Accent1 3 4 2" xfId="105"/>
    <cellStyle name="20% - Accent1 3 5" xfId="106"/>
    <cellStyle name="20% - Accent1 3 5 2" xfId="107"/>
    <cellStyle name="20% - Accent1 3 6" xfId="108"/>
    <cellStyle name="20% - Accent1 4" xfId="109"/>
    <cellStyle name="20% - Accent1 4 2" xfId="110"/>
    <cellStyle name="20% - Accent1 4 2 2" xfId="111"/>
    <cellStyle name="20% - Accent1 4 2 2 2" xfId="112"/>
    <cellStyle name="20% - Accent1 4 2 2 2 2" xfId="113"/>
    <cellStyle name="20% - Accent1 4 2 2 3" xfId="114"/>
    <cellStyle name="20% - Accent1 4 2 2 3 2" xfId="115"/>
    <cellStyle name="20% - Accent1 4 2 2 4" xfId="116"/>
    <cellStyle name="20% - Accent1 4 2 3" xfId="117"/>
    <cellStyle name="20% - Accent1 4 2 3 2" xfId="118"/>
    <cellStyle name="20% - Accent1 4 2 4" xfId="119"/>
    <cellStyle name="20% - Accent1 4 2 4 2" xfId="120"/>
    <cellStyle name="20% - Accent1 4 2 5" xfId="121"/>
    <cellStyle name="20% - Accent1 4 3" xfId="122"/>
    <cellStyle name="20% - Accent1 4 3 2" xfId="123"/>
    <cellStyle name="20% - Accent1 4 3 2 2" xfId="124"/>
    <cellStyle name="20% - Accent1 4 3 3" xfId="125"/>
    <cellStyle name="20% - Accent1 4 3 3 2" xfId="126"/>
    <cellStyle name="20% - Accent1 4 3 4" xfId="127"/>
    <cellStyle name="20% - Accent1 4 4" xfId="128"/>
    <cellStyle name="20% - Accent1 4 4 2" xfId="129"/>
    <cellStyle name="20% - Accent1 4 5" xfId="130"/>
    <cellStyle name="20% - Accent1 4 5 2" xfId="131"/>
    <cellStyle name="20% - Accent1 4 6" xfId="132"/>
    <cellStyle name="20% - Accent1 5" xfId="133"/>
    <cellStyle name="20% - Accent1 5 2" xfId="134"/>
    <cellStyle name="20% - Accent1 5 2 2" xfId="135"/>
    <cellStyle name="20% - Accent1 5 2 2 2" xfId="136"/>
    <cellStyle name="20% - Accent1 5 2 2 2 2" xfId="137"/>
    <cellStyle name="20% - Accent1 5 2 2 3" xfId="138"/>
    <cellStyle name="20% - Accent1 5 2 2 3 2" xfId="139"/>
    <cellStyle name="20% - Accent1 5 2 2 4" xfId="140"/>
    <cellStyle name="20% - Accent1 5 2 3" xfId="141"/>
    <cellStyle name="20% - Accent1 5 2 3 2" xfId="142"/>
    <cellStyle name="20% - Accent1 5 2 4" xfId="143"/>
    <cellStyle name="20% - Accent1 5 2 4 2" xfId="144"/>
    <cellStyle name="20% - Accent1 5 2 5" xfId="145"/>
    <cellStyle name="20% - Accent1 5 3" xfId="146"/>
    <cellStyle name="20% - Accent1 5 3 2" xfId="147"/>
    <cellStyle name="20% - Accent1 5 3 2 2" xfId="148"/>
    <cellStyle name="20% - Accent1 5 3 3" xfId="149"/>
    <cellStyle name="20% - Accent1 5 3 3 2" xfId="150"/>
    <cellStyle name="20% - Accent1 5 3 4" xfId="151"/>
    <cellStyle name="20% - Accent1 5 4" xfId="152"/>
    <cellStyle name="20% - Accent1 5 4 2" xfId="153"/>
    <cellStyle name="20% - Accent1 5 5" xfId="154"/>
    <cellStyle name="20% - Accent1 5 5 2" xfId="155"/>
    <cellStyle name="20% - Accent1 5 6" xfId="156"/>
    <cellStyle name="20% - Accent1 6" xfId="157"/>
    <cellStyle name="20% - Accent1 6 2" xfId="158"/>
    <cellStyle name="20% - Accent1 6 2 2" xfId="159"/>
    <cellStyle name="20% - Accent1 6 2 2 2" xfId="160"/>
    <cellStyle name="20% - Accent1 6 2 2 2 2" xfId="161"/>
    <cellStyle name="20% - Accent1 6 2 2 3" xfId="162"/>
    <cellStyle name="20% - Accent1 6 2 2 3 2" xfId="163"/>
    <cellStyle name="20% - Accent1 6 2 2 4" xfId="164"/>
    <cellStyle name="20% - Accent1 6 2 3" xfId="165"/>
    <cellStyle name="20% - Accent1 6 2 3 2" xfId="166"/>
    <cellStyle name="20% - Accent1 6 2 4" xfId="167"/>
    <cellStyle name="20% - Accent1 6 2 4 2" xfId="168"/>
    <cellStyle name="20% - Accent1 6 2 5" xfId="169"/>
    <cellStyle name="20% - Accent1 6 3" xfId="170"/>
    <cellStyle name="20% - Accent1 6 3 2" xfId="171"/>
    <cellStyle name="20% - Accent1 6 3 2 2" xfId="172"/>
    <cellStyle name="20% - Accent1 6 3 3" xfId="173"/>
    <cellStyle name="20% - Accent1 6 3 3 2" xfId="174"/>
    <cellStyle name="20% - Accent1 6 3 4" xfId="175"/>
    <cellStyle name="20% - Accent1 6 4" xfId="176"/>
    <cellStyle name="20% - Accent1 6 4 2" xfId="177"/>
    <cellStyle name="20% - Accent1 6 5" xfId="178"/>
    <cellStyle name="20% - Accent1 6 5 2" xfId="179"/>
    <cellStyle name="20% - Accent1 6 6" xfId="180"/>
    <cellStyle name="20% - Accent1 7" xfId="181"/>
    <cellStyle name="20% - Accent1 7 2" xfId="182"/>
    <cellStyle name="20% - Accent1 7 2 2" xfId="183"/>
    <cellStyle name="20% - Accent1 7 2 2 2" xfId="184"/>
    <cellStyle name="20% - Accent1 7 2 2 2 2" xfId="185"/>
    <cellStyle name="20% - Accent1 7 2 2 3" xfId="186"/>
    <cellStyle name="20% - Accent1 7 2 2 3 2" xfId="187"/>
    <cellStyle name="20% - Accent1 7 2 2 4" xfId="188"/>
    <cellStyle name="20% - Accent1 7 2 3" xfId="189"/>
    <cellStyle name="20% - Accent1 7 2 3 2" xfId="190"/>
    <cellStyle name="20% - Accent1 7 2 4" xfId="191"/>
    <cellStyle name="20% - Accent1 7 2 4 2" xfId="192"/>
    <cellStyle name="20% - Accent1 7 2 5" xfId="193"/>
    <cellStyle name="20% - Accent1 7 3" xfId="194"/>
    <cellStyle name="20% - Accent1 7 3 2" xfId="195"/>
    <cellStyle name="20% - Accent1 7 3 2 2" xfId="196"/>
    <cellStyle name="20% - Accent1 7 3 3" xfId="197"/>
    <cellStyle name="20% - Accent1 7 3 3 2" xfId="198"/>
    <cellStyle name="20% - Accent1 7 3 4" xfId="199"/>
    <cellStyle name="20% - Accent1 7 4" xfId="200"/>
    <cellStyle name="20% - Accent1 7 4 2" xfId="201"/>
    <cellStyle name="20% - Accent1 7 5" xfId="202"/>
    <cellStyle name="20% - Accent1 7 5 2" xfId="203"/>
    <cellStyle name="20% - Accent1 7 6" xfId="204"/>
    <cellStyle name="20% - Accent1 8" xfId="205"/>
    <cellStyle name="20% - Accent1 8 2" xfId="206"/>
    <cellStyle name="20% - Accent1 8 2 2" xfId="207"/>
    <cellStyle name="20% - Accent1 8 2 2 2" xfId="208"/>
    <cellStyle name="20% - Accent1 8 2 3" xfId="209"/>
    <cellStyle name="20% - Accent1 8 2 3 2" xfId="210"/>
    <cellStyle name="20% - Accent1 8 2 4" xfId="211"/>
    <cellStyle name="20% - Accent1 8 3" xfId="212"/>
    <cellStyle name="20% - Accent1 8 3 2" xfId="213"/>
    <cellStyle name="20% - Accent1 8 4" xfId="214"/>
    <cellStyle name="20% - Accent1 8 4 2" xfId="215"/>
    <cellStyle name="20% - Accent1 8 5" xfId="216"/>
    <cellStyle name="20% - Accent1 9" xfId="217"/>
    <cellStyle name="20% - Accent1 9 2" xfId="218"/>
    <cellStyle name="20% - Accent1 9 2 2" xfId="219"/>
    <cellStyle name="20% - Accent1 9 2 2 2" xfId="220"/>
    <cellStyle name="20% - Accent1 9 2 3" xfId="221"/>
    <cellStyle name="20% - Accent1 9 2 3 2" xfId="222"/>
    <cellStyle name="20% - Accent1 9 2 4" xfId="223"/>
    <cellStyle name="20% - Accent1 9 3" xfId="224"/>
    <cellStyle name="20% - Accent1 9 3 2" xfId="225"/>
    <cellStyle name="20% - Accent1 9 4" xfId="226"/>
    <cellStyle name="20% - Accent1 9 4 2" xfId="227"/>
    <cellStyle name="20% - Accent1 9 5" xfId="228"/>
    <cellStyle name="20% - Accent2 10" xfId="229"/>
    <cellStyle name="20% - Accent2 10 2" xfId="230"/>
    <cellStyle name="20% - Accent2 10 2 2" xfId="231"/>
    <cellStyle name="20% - Accent2 10 2 2 2" xfId="232"/>
    <cellStyle name="20% - Accent2 10 2 3" xfId="233"/>
    <cellStyle name="20% - Accent2 10 2 3 2" xfId="234"/>
    <cellStyle name="20% - Accent2 10 2 4" xfId="235"/>
    <cellStyle name="20% - Accent2 10 3" xfId="236"/>
    <cellStyle name="20% - Accent2 10 3 2" xfId="237"/>
    <cellStyle name="20% - Accent2 10 4" xfId="238"/>
    <cellStyle name="20% - Accent2 10 4 2" xfId="239"/>
    <cellStyle name="20% - Accent2 10 5" xfId="240"/>
    <cellStyle name="20% - Accent2 11" xfId="241"/>
    <cellStyle name="20% - Accent2 11 2" xfId="242"/>
    <cellStyle name="20% - Accent2 11 2 2" xfId="243"/>
    <cellStyle name="20% - Accent2 11 2 2 2" xfId="244"/>
    <cellStyle name="20% - Accent2 11 2 3" xfId="245"/>
    <cellStyle name="20% - Accent2 11 2 3 2" xfId="246"/>
    <cellStyle name="20% - Accent2 11 2 4" xfId="247"/>
    <cellStyle name="20% - Accent2 11 3" xfId="248"/>
    <cellStyle name="20% - Accent2 11 3 2" xfId="249"/>
    <cellStyle name="20% - Accent2 11 4" xfId="250"/>
    <cellStyle name="20% - Accent2 11 4 2" xfId="251"/>
    <cellStyle name="20% - Accent2 11 5" xfId="252"/>
    <cellStyle name="20% - Accent2 12" xfId="253"/>
    <cellStyle name="20% - Accent2 12 2" xfId="254"/>
    <cellStyle name="20% - Accent2 12 2 2" xfId="255"/>
    <cellStyle name="20% - Accent2 12 3" xfId="256"/>
    <cellStyle name="20% - Accent2 12 3 2" xfId="257"/>
    <cellStyle name="20% - Accent2 12 4" xfId="258"/>
    <cellStyle name="20% - Accent2 13" xfId="259"/>
    <cellStyle name="20% - Accent2 13 2" xfId="260"/>
    <cellStyle name="20% - Accent2 13 2 2" xfId="261"/>
    <cellStyle name="20% - Accent2 13 3" xfId="262"/>
    <cellStyle name="20% - Accent2 13 3 2" xfId="263"/>
    <cellStyle name="20% - Accent2 13 4" xfId="264"/>
    <cellStyle name="20% - Accent2 14" xfId="265"/>
    <cellStyle name="20% - Accent2 14 2" xfId="266"/>
    <cellStyle name="20% - Accent2 14 2 2" xfId="267"/>
    <cellStyle name="20% - Accent2 14 3" xfId="268"/>
    <cellStyle name="20% - Accent2 14 3 2" xfId="269"/>
    <cellStyle name="20% - Accent2 14 4" xfId="270"/>
    <cellStyle name="20% - Accent2 15" xfId="271"/>
    <cellStyle name="20% - Accent2 15 2" xfId="272"/>
    <cellStyle name="20% - Accent2 15 2 2" xfId="273"/>
    <cellStyle name="20% - Accent2 15 3" xfId="274"/>
    <cellStyle name="20% - Accent2 15 3 2" xfId="275"/>
    <cellStyle name="20% - Accent2 15 4" xfId="276"/>
    <cellStyle name="20% - Accent2 16" xfId="277"/>
    <cellStyle name="20% - Accent2 16 2" xfId="278"/>
    <cellStyle name="20% - Accent2 17" xfId="279"/>
    <cellStyle name="20% - Accent2 17 2" xfId="280"/>
    <cellStyle name="20% - Accent2 17 2 2" xfId="3433"/>
    <cellStyle name="20% - Accent2 17 3" xfId="281"/>
    <cellStyle name="20% - Accent2 18" xfId="282"/>
    <cellStyle name="20% - Accent2 18 2" xfId="283"/>
    <cellStyle name="20% - Accent2 18 2 2" xfId="3434"/>
    <cellStyle name="20% - Accent2 18 3" xfId="284"/>
    <cellStyle name="20% - Accent2 19" xfId="3435"/>
    <cellStyle name="20% - Accent2 2" xfId="285"/>
    <cellStyle name="20% - Accent2 2 2" xfId="286"/>
    <cellStyle name="20% - Accent2 2 2 2" xfId="287"/>
    <cellStyle name="20% - Accent2 2 2 2 2" xfId="288"/>
    <cellStyle name="20% - Accent2 2 2 2 2 2" xfId="289"/>
    <cellStyle name="20% - Accent2 2 2 2 3" xfId="290"/>
    <cellStyle name="20% - Accent2 2 2 2 3 2" xfId="291"/>
    <cellStyle name="20% - Accent2 2 2 2 4" xfId="292"/>
    <cellStyle name="20% - Accent2 2 2 3" xfId="293"/>
    <cellStyle name="20% - Accent2 2 2 3 2" xfId="294"/>
    <cellStyle name="20% - Accent2 2 2 4" xfId="295"/>
    <cellStyle name="20% - Accent2 2 2 4 2" xfId="296"/>
    <cellStyle name="20% - Accent2 2 2 5" xfId="297"/>
    <cellStyle name="20% - Accent2 2 3" xfId="298"/>
    <cellStyle name="20% - Accent2 2 3 2" xfId="299"/>
    <cellStyle name="20% - Accent2 2 3 2 2" xfId="300"/>
    <cellStyle name="20% - Accent2 2 3 3" xfId="301"/>
    <cellStyle name="20% - Accent2 2 3 3 2" xfId="302"/>
    <cellStyle name="20% - Accent2 2 3 4" xfId="303"/>
    <cellStyle name="20% - Accent2 2 4" xfId="304"/>
    <cellStyle name="20% - Accent2 2 4 2" xfId="305"/>
    <cellStyle name="20% - Accent2 2 5" xfId="306"/>
    <cellStyle name="20% - Accent2 2 5 2" xfId="307"/>
    <cellStyle name="20% - Accent2 2 6" xfId="308"/>
    <cellStyle name="20% - Accent2 20" xfId="3436"/>
    <cellStyle name="20% - Accent2 21" xfId="3437"/>
    <cellStyle name="20% - Accent2 22" xfId="3438"/>
    <cellStyle name="20% - Accent2 23" xfId="3439"/>
    <cellStyle name="20% - Accent2 24" xfId="3440"/>
    <cellStyle name="20% - Accent2 25" xfId="3441"/>
    <cellStyle name="20% - Accent2 3" xfId="309"/>
    <cellStyle name="20% - Accent2 3 2" xfId="310"/>
    <cellStyle name="20% - Accent2 3 2 2" xfId="311"/>
    <cellStyle name="20% - Accent2 3 2 2 2" xfId="312"/>
    <cellStyle name="20% - Accent2 3 2 2 2 2" xfId="313"/>
    <cellStyle name="20% - Accent2 3 2 2 3" xfId="314"/>
    <cellStyle name="20% - Accent2 3 2 2 3 2" xfId="315"/>
    <cellStyle name="20% - Accent2 3 2 2 4" xfId="316"/>
    <cellStyle name="20% - Accent2 3 2 3" xfId="317"/>
    <cellStyle name="20% - Accent2 3 2 3 2" xfId="318"/>
    <cellStyle name="20% - Accent2 3 2 4" xfId="319"/>
    <cellStyle name="20% - Accent2 3 2 4 2" xfId="320"/>
    <cellStyle name="20% - Accent2 3 2 5" xfId="321"/>
    <cellStyle name="20% - Accent2 3 3" xfId="322"/>
    <cellStyle name="20% - Accent2 3 3 2" xfId="323"/>
    <cellStyle name="20% - Accent2 3 3 2 2" xfId="324"/>
    <cellStyle name="20% - Accent2 3 3 3" xfId="325"/>
    <cellStyle name="20% - Accent2 3 3 3 2" xfId="326"/>
    <cellStyle name="20% - Accent2 3 3 4" xfId="327"/>
    <cellStyle name="20% - Accent2 3 4" xfId="328"/>
    <cellStyle name="20% - Accent2 3 4 2" xfId="329"/>
    <cellStyle name="20% - Accent2 3 5" xfId="330"/>
    <cellStyle name="20% - Accent2 3 5 2" xfId="331"/>
    <cellStyle name="20% - Accent2 3 6" xfId="332"/>
    <cellStyle name="20% - Accent2 4" xfId="333"/>
    <cellStyle name="20% - Accent2 4 2" xfId="334"/>
    <cellStyle name="20% - Accent2 4 2 2" xfId="335"/>
    <cellStyle name="20% - Accent2 4 2 2 2" xfId="336"/>
    <cellStyle name="20% - Accent2 4 2 2 2 2" xfId="337"/>
    <cellStyle name="20% - Accent2 4 2 2 3" xfId="338"/>
    <cellStyle name="20% - Accent2 4 2 2 3 2" xfId="339"/>
    <cellStyle name="20% - Accent2 4 2 2 4" xfId="340"/>
    <cellStyle name="20% - Accent2 4 2 3" xfId="341"/>
    <cellStyle name="20% - Accent2 4 2 3 2" xfId="342"/>
    <cellStyle name="20% - Accent2 4 2 4" xfId="343"/>
    <cellStyle name="20% - Accent2 4 2 4 2" xfId="344"/>
    <cellStyle name="20% - Accent2 4 2 5" xfId="345"/>
    <cellStyle name="20% - Accent2 4 3" xfId="346"/>
    <cellStyle name="20% - Accent2 4 3 2" xfId="347"/>
    <cellStyle name="20% - Accent2 4 3 2 2" xfId="348"/>
    <cellStyle name="20% - Accent2 4 3 3" xfId="349"/>
    <cellStyle name="20% - Accent2 4 3 3 2" xfId="350"/>
    <cellStyle name="20% - Accent2 4 3 4" xfId="351"/>
    <cellStyle name="20% - Accent2 4 4" xfId="352"/>
    <cellStyle name="20% - Accent2 4 4 2" xfId="353"/>
    <cellStyle name="20% - Accent2 4 5" xfId="354"/>
    <cellStyle name="20% - Accent2 4 5 2" xfId="355"/>
    <cellStyle name="20% - Accent2 4 6" xfId="356"/>
    <cellStyle name="20% - Accent2 5" xfId="357"/>
    <cellStyle name="20% - Accent2 5 2" xfId="358"/>
    <cellStyle name="20% - Accent2 5 2 2" xfId="359"/>
    <cellStyle name="20% - Accent2 5 2 2 2" xfId="360"/>
    <cellStyle name="20% - Accent2 5 2 2 2 2" xfId="361"/>
    <cellStyle name="20% - Accent2 5 2 2 3" xfId="362"/>
    <cellStyle name="20% - Accent2 5 2 2 3 2" xfId="363"/>
    <cellStyle name="20% - Accent2 5 2 2 4" xfId="364"/>
    <cellStyle name="20% - Accent2 5 2 3" xfId="365"/>
    <cellStyle name="20% - Accent2 5 2 3 2" xfId="366"/>
    <cellStyle name="20% - Accent2 5 2 4" xfId="367"/>
    <cellStyle name="20% - Accent2 5 2 4 2" xfId="368"/>
    <cellStyle name="20% - Accent2 5 2 5" xfId="369"/>
    <cellStyle name="20% - Accent2 5 3" xfId="370"/>
    <cellStyle name="20% - Accent2 5 3 2" xfId="371"/>
    <cellStyle name="20% - Accent2 5 3 2 2" xfId="372"/>
    <cellStyle name="20% - Accent2 5 3 3" xfId="373"/>
    <cellStyle name="20% - Accent2 5 3 3 2" xfId="374"/>
    <cellStyle name="20% - Accent2 5 3 4" xfId="375"/>
    <cellStyle name="20% - Accent2 5 4" xfId="376"/>
    <cellStyle name="20% - Accent2 5 4 2" xfId="377"/>
    <cellStyle name="20% - Accent2 5 5" xfId="378"/>
    <cellStyle name="20% - Accent2 5 5 2" xfId="379"/>
    <cellStyle name="20% - Accent2 5 6" xfId="380"/>
    <cellStyle name="20% - Accent2 6" xfId="381"/>
    <cellStyle name="20% - Accent2 6 2" xfId="382"/>
    <cellStyle name="20% - Accent2 6 2 2" xfId="383"/>
    <cellStyle name="20% - Accent2 6 2 2 2" xfId="384"/>
    <cellStyle name="20% - Accent2 6 2 2 2 2" xfId="385"/>
    <cellStyle name="20% - Accent2 6 2 2 3" xfId="386"/>
    <cellStyle name="20% - Accent2 6 2 2 3 2" xfId="387"/>
    <cellStyle name="20% - Accent2 6 2 2 4" xfId="388"/>
    <cellStyle name="20% - Accent2 6 2 3" xfId="389"/>
    <cellStyle name="20% - Accent2 6 2 3 2" xfId="390"/>
    <cellStyle name="20% - Accent2 6 2 4" xfId="391"/>
    <cellStyle name="20% - Accent2 6 2 4 2" xfId="392"/>
    <cellStyle name="20% - Accent2 6 2 5" xfId="393"/>
    <cellStyle name="20% - Accent2 6 3" xfId="394"/>
    <cellStyle name="20% - Accent2 6 3 2" xfId="395"/>
    <cellStyle name="20% - Accent2 6 3 2 2" xfId="396"/>
    <cellStyle name="20% - Accent2 6 3 3" xfId="397"/>
    <cellStyle name="20% - Accent2 6 3 3 2" xfId="398"/>
    <cellStyle name="20% - Accent2 6 3 4" xfId="399"/>
    <cellStyle name="20% - Accent2 6 4" xfId="400"/>
    <cellStyle name="20% - Accent2 6 4 2" xfId="401"/>
    <cellStyle name="20% - Accent2 6 5" xfId="402"/>
    <cellStyle name="20% - Accent2 6 5 2" xfId="403"/>
    <cellStyle name="20% - Accent2 6 6" xfId="404"/>
    <cellStyle name="20% - Accent2 7" xfId="405"/>
    <cellStyle name="20% - Accent2 7 2" xfId="406"/>
    <cellStyle name="20% - Accent2 7 2 2" xfId="407"/>
    <cellStyle name="20% - Accent2 7 2 2 2" xfId="408"/>
    <cellStyle name="20% - Accent2 7 2 2 2 2" xfId="409"/>
    <cellStyle name="20% - Accent2 7 2 2 3" xfId="410"/>
    <cellStyle name="20% - Accent2 7 2 2 3 2" xfId="411"/>
    <cellStyle name="20% - Accent2 7 2 2 4" xfId="412"/>
    <cellStyle name="20% - Accent2 7 2 3" xfId="413"/>
    <cellStyle name="20% - Accent2 7 2 3 2" xfId="414"/>
    <cellStyle name="20% - Accent2 7 2 4" xfId="415"/>
    <cellStyle name="20% - Accent2 7 2 4 2" xfId="416"/>
    <cellStyle name="20% - Accent2 7 2 5" xfId="417"/>
    <cellStyle name="20% - Accent2 7 3" xfId="418"/>
    <cellStyle name="20% - Accent2 7 3 2" xfId="419"/>
    <cellStyle name="20% - Accent2 7 3 2 2" xfId="420"/>
    <cellStyle name="20% - Accent2 7 3 3" xfId="421"/>
    <cellStyle name="20% - Accent2 7 3 3 2" xfId="422"/>
    <cellStyle name="20% - Accent2 7 3 4" xfId="423"/>
    <cellStyle name="20% - Accent2 7 4" xfId="424"/>
    <cellStyle name="20% - Accent2 7 4 2" xfId="425"/>
    <cellStyle name="20% - Accent2 7 5" xfId="426"/>
    <cellStyle name="20% - Accent2 7 5 2" xfId="427"/>
    <cellStyle name="20% - Accent2 7 6" xfId="428"/>
    <cellStyle name="20% - Accent2 8" xfId="429"/>
    <cellStyle name="20% - Accent2 8 2" xfId="430"/>
    <cellStyle name="20% - Accent2 8 2 2" xfId="431"/>
    <cellStyle name="20% - Accent2 8 2 2 2" xfId="432"/>
    <cellStyle name="20% - Accent2 8 2 3" xfId="433"/>
    <cellStyle name="20% - Accent2 8 2 3 2" xfId="434"/>
    <cellStyle name="20% - Accent2 8 2 4" xfId="435"/>
    <cellStyle name="20% - Accent2 8 3" xfId="436"/>
    <cellStyle name="20% - Accent2 8 3 2" xfId="437"/>
    <cellStyle name="20% - Accent2 8 4" xfId="438"/>
    <cellStyle name="20% - Accent2 8 4 2" xfId="439"/>
    <cellStyle name="20% - Accent2 8 5" xfId="440"/>
    <cellStyle name="20% - Accent2 9" xfId="441"/>
    <cellStyle name="20% - Accent2 9 2" xfId="442"/>
    <cellStyle name="20% - Accent2 9 2 2" xfId="443"/>
    <cellStyle name="20% - Accent2 9 2 2 2" xfId="444"/>
    <cellStyle name="20% - Accent2 9 2 3" xfId="445"/>
    <cellStyle name="20% - Accent2 9 2 3 2" xfId="446"/>
    <cellStyle name="20% - Accent2 9 2 4" xfId="447"/>
    <cellStyle name="20% - Accent2 9 3" xfId="448"/>
    <cellStyle name="20% - Accent2 9 3 2" xfId="449"/>
    <cellStyle name="20% - Accent2 9 4" xfId="450"/>
    <cellStyle name="20% - Accent2 9 4 2" xfId="451"/>
    <cellStyle name="20% - Accent2 9 5" xfId="452"/>
    <cellStyle name="20% - Accent3 10" xfId="453"/>
    <cellStyle name="20% - Accent3 10 2" xfId="454"/>
    <cellStyle name="20% - Accent3 10 2 2" xfId="455"/>
    <cellStyle name="20% - Accent3 10 2 2 2" xfId="456"/>
    <cellStyle name="20% - Accent3 10 2 3" xfId="457"/>
    <cellStyle name="20% - Accent3 10 2 3 2" xfId="458"/>
    <cellStyle name="20% - Accent3 10 2 4" xfId="459"/>
    <cellStyle name="20% - Accent3 10 3" xfId="460"/>
    <cellStyle name="20% - Accent3 10 3 2" xfId="461"/>
    <cellStyle name="20% - Accent3 10 4" xfId="462"/>
    <cellStyle name="20% - Accent3 10 4 2" xfId="463"/>
    <cellStyle name="20% - Accent3 10 5" xfId="464"/>
    <cellStyle name="20% - Accent3 11" xfId="465"/>
    <cellStyle name="20% - Accent3 11 2" xfId="466"/>
    <cellStyle name="20% - Accent3 11 2 2" xfId="467"/>
    <cellStyle name="20% - Accent3 11 2 2 2" xfId="468"/>
    <cellStyle name="20% - Accent3 11 2 3" xfId="469"/>
    <cellStyle name="20% - Accent3 11 2 3 2" xfId="470"/>
    <cellStyle name="20% - Accent3 11 2 4" xfId="471"/>
    <cellStyle name="20% - Accent3 11 3" xfId="472"/>
    <cellStyle name="20% - Accent3 11 3 2" xfId="473"/>
    <cellStyle name="20% - Accent3 11 4" xfId="474"/>
    <cellStyle name="20% - Accent3 11 4 2" xfId="475"/>
    <cellStyle name="20% - Accent3 11 5" xfId="476"/>
    <cellStyle name="20% - Accent3 12" xfId="477"/>
    <cellStyle name="20% - Accent3 12 2" xfId="478"/>
    <cellStyle name="20% - Accent3 12 2 2" xfId="479"/>
    <cellStyle name="20% - Accent3 12 3" xfId="480"/>
    <cellStyle name="20% - Accent3 12 3 2" xfId="481"/>
    <cellStyle name="20% - Accent3 12 4" xfId="482"/>
    <cellStyle name="20% - Accent3 13" xfId="483"/>
    <cellStyle name="20% - Accent3 13 2" xfId="484"/>
    <cellStyle name="20% - Accent3 13 2 2" xfId="485"/>
    <cellStyle name="20% - Accent3 13 3" xfId="486"/>
    <cellStyle name="20% - Accent3 13 3 2" xfId="487"/>
    <cellStyle name="20% - Accent3 13 4" xfId="488"/>
    <cellStyle name="20% - Accent3 14" xfId="489"/>
    <cellStyle name="20% - Accent3 14 2" xfId="490"/>
    <cellStyle name="20% - Accent3 14 2 2" xfId="491"/>
    <cellStyle name="20% - Accent3 14 3" xfId="492"/>
    <cellStyle name="20% - Accent3 14 3 2" xfId="493"/>
    <cellStyle name="20% - Accent3 14 4" xfId="494"/>
    <cellStyle name="20% - Accent3 15" xfId="495"/>
    <cellStyle name="20% - Accent3 15 2" xfId="496"/>
    <cellStyle name="20% - Accent3 15 2 2" xfId="497"/>
    <cellStyle name="20% - Accent3 15 3" xfId="498"/>
    <cellStyle name="20% - Accent3 15 3 2" xfId="499"/>
    <cellStyle name="20% - Accent3 15 4" xfId="500"/>
    <cellStyle name="20% - Accent3 16" xfId="501"/>
    <cellStyle name="20% - Accent3 16 2" xfId="502"/>
    <cellStyle name="20% - Accent3 17" xfId="503"/>
    <cellStyle name="20% - Accent3 17 2" xfId="504"/>
    <cellStyle name="20% - Accent3 17 2 2" xfId="3442"/>
    <cellStyle name="20% - Accent3 17 3" xfId="505"/>
    <cellStyle name="20% - Accent3 18" xfId="506"/>
    <cellStyle name="20% - Accent3 18 2" xfId="507"/>
    <cellStyle name="20% - Accent3 18 2 2" xfId="3443"/>
    <cellStyle name="20% - Accent3 18 3" xfId="508"/>
    <cellStyle name="20% - Accent3 19" xfId="3444"/>
    <cellStyle name="20% - Accent3 2" xfId="509"/>
    <cellStyle name="20% - Accent3 2 2" xfId="510"/>
    <cellStyle name="20% - Accent3 2 2 2" xfId="511"/>
    <cellStyle name="20% - Accent3 2 2 2 2" xfId="512"/>
    <cellStyle name="20% - Accent3 2 2 2 2 2" xfId="513"/>
    <cellStyle name="20% - Accent3 2 2 2 3" xfId="514"/>
    <cellStyle name="20% - Accent3 2 2 2 3 2" xfId="515"/>
    <cellStyle name="20% - Accent3 2 2 2 4" xfId="516"/>
    <cellStyle name="20% - Accent3 2 2 3" xfId="517"/>
    <cellStyle name="20% - Accent3 2 2 3 2" xfId="518"/>
    <cellStyle name="20% - Accent3 2 2 4" xfId="519"/>
    <cellStyle name="20% - Accent3 2 2 4 2" xfId="520"/>
    <cellStyle name="20% - Accent3 2 2 5" xfId="521"/>
    <cellStyle name="20% - Accent3 2 3" xfId="522"/>
    <cellStyle name="20% - Accent3 2 3 2" xfId="523"/>
    <cellStyle name="20% - Accent3 2 3 2 2" xfId="524"/>
    <cellStyle name="20% - Accent3 2 3 3" xfId="525"/>
    <cellStyle name="20% - Accent3 2 3 3 2" xfId="526"/>
    <cellStyle name="20% - Accent3 2 3 4" xfId="527"/>
    <cellStyle name="20% - Accent3 2 4" xfId="528"/>
    <cellStyle name="20% - Accent3 2 4 2" xfId="529"/>
    <cellStyle name="20% - Accent3 2 5" xfId="530"/>
    <cellStyle name="20% - Accent3 2 5 2" xfId="531"/>
    <cellStyle name="20% - Accent3 2 6" xfId="532"/>
    <cellStyle name="20% - Accent3 20" xfId="3445"/>
    <cellStyle name="20% - Accent3 21" xfId="3446"/>
    <cellStyle name="20% - Accent3 22" xfId="3447"/>
    <cellStyle name="20% - Accent3 23" xfId="3448"/>
    <cellStyle name="20% - Accent3 24" xfId="3449"/>
    <cellStyle name="20% - Accent3 25" xfId="3450"/>
    <cellStyle name="20% - Accent3 3" xfId="533"/>
    <cellStyle name="20% - Accent3 3 2" xfId="534"/>
    <cellStyle name="20% - Accent3 3 2 2" xfId="535"/>
    <cellStyle name="20% - Accent3 3 2 2 2" xfId="536"/>
    <cellStyle name="20% - Accent3 3 2 2 2 2" xfId="537"/>
    <cellStyle name="20% - Accent3 3 2 2 3" xfId="538"/>
    <cellStyle name="20% - Accent3 3 2 2 3 2" xfId="539"/>
    <cellStyle name="20% - Accent3 3 2 2 4" xfId="540"/>
    <cellStyle name="20% - Accent3 3 2 3" xfId="541"/>
    <cellStyle name="20% - Accent3 3 2 3 2" xfId="542"/>
    <cellStyle name="20% - Accent3 3 2 4" xfId="543"/>
    <cellStyle name="20% - Accent3 3 2 4 2" xfId="544"/>
    <cellStyle name="20% - Accent3 3 2 5" xfId="545"/>
    <cellStyle name="20% - Accent3 3 3" xfId="546"/>
    <cellStyle name="20% - Accent3 3 3 2" xfId="547"/>
    <cellStyle name="20% - Accent3 3 3 2 2" xfId="548"/>
    <cellStyle name="20% - Accent3 3 3 3" xfId="549"/>
    <cellStyle name="20% - Accent3 3 3 3 2" xfId="550"/>
    <cellStyle name="20% - Accent3 3 3 4" xfId="551"/>
    <cellStyle name="20% - Accent3 3 4" xfId="552"/>
    <cellStyle name="20% - Accent3 3 4 2" xfId="553"/>
    <cellStyle name="20% - Accent3 3 5" xfId="554"/>
    <cellStyle name="20% - Accent3 3 5 2" xfId="555"/>
    <cellStyle name="20% - Accent3 3 6" xfId="556"/>
    <cellStyle name="20% - Accent3 4" xfId="557"/>
    <cellStyle name="20% - Accent3 4 2" xfId="558"/>
    <cellStyle name="20% - Accent3 4 2 2" xfId="559"/>
    <cellStyle name="20% - Accent3 4 2 2 2" xfId="560"/>
    <cellStyle name="20% - Accent3 4 2 2 2 2" xfId="561"/>
    <cellStyle name="20% - Accent3 4 2 2 3" xfId="562"/>
    <cellStyle name="20% - Accent3 4 2 2 3 2" xfId="563"/>
    <cellStyle name="20% - Accent3 4 2 2 4" xfId="564"/>
    <cellStyle name="20% - Accent3 4 2 3" xfId="565"/>
    <cellStyle name="20% - Accent3 4 2 3 2" xfId="566"/>
    <cellStyle name="20% - Accent3 4 2 4" xfId="567"/>
    <cellStyle name="20% - Accent3 4 2 4 2" xfId="568"/>
    <cellStyle name="20% - Accent3 4 2 5" xfId="569"/>
    <cellStyle name="20% - Accent3 4 3" xfId="570"/>
    <cellStyle name="20% - Accent3 4 3 2" xfId="571"/>
    <cellStyle name="20% - Accent3 4 3 2 2" xfId="572"/>
    <cellStyle name="20% - Accent3 4 3 3" xfId="573"/>
    <cellStyle name="20% - Accent3 4 3 3 2" xfId="574"/>
    <cellStyle name="20% - Accent3 4 3 4" xfId="575"/>
    <cellStyle name="20% - Accent3 4 4" xfId="576"/>
    <cellStyle name="20% - Accent3 4 4 2" xfId="577"/>
    <cellStyle name="20% - Accent3 4 5" xfId="578"/>
    <cellStyle name="20% - Accent3 4 5 2" xfId="579"/>
    <cellStyle name="20% - Accent3 4 6" xfId="580"/>
    <cellStyle name="20% - Accent3 5" xfId="581"/>
    <cellStyle name="20% - Accent3 5 2" xfId="582"/>
    <cellStyle name="20% - Accent3 5 2 2" xfId="583"/>
    <cellStyle name="20% - Accent3 5 2 2 2" xfId="584"/>
    <cellStyle name="20% - Accent3 5 2 2 2 2" xfId="585"/>
    <cellStyle name="20% - Accent3 5 2 2 3" xfId="586"/>
    <cellStyle name="20% - Accent3 5 2 2 3 2" xfId="587"/>
    <cellStyle name="20% - Accent3 5 2 2 4" xfId="588"/>
    <cellStyle name="20% - Accent3 5 2 3" xfId="589"/>
    <cellStyle name="20% - Accent3 5 2 3 2" xfId="590"/>
    <cellStyle name="20% - Accent3 5 2 4" xfId="591"/>
    <cellStyle name="20% - Accent3 5 2 4 2" xfId="592"/>
    <cellStyle name="20% - Accent3 5 2 5" xfId="593"/>
    <cellStyle name="20% - Accent3 5 3" xfId="594"/>
    <cellStyle name="20% - Accent3 5 3 2" xfId="595"/>
    <cellStyle name="20% - Accent3 5 3 2 2" xfId="596"/>
    <cellStyle name="20% - Accent3 5 3 3" xfId="597"/>
    <cellStyle name="20% - Accent3 5 3 3 2" xfId="598"/>
    <cellStyle name="20% - Accent3 5 3 4" xfId="599"/>
    <cellStyle name="20% - Accent3 5 4" xfId="600"/>
    <cellStyle name="20% - Accent3 5 4 2" xfId="601"/>
    <cellStyle name="20% - Accent3 5 5" xfId="602"/>
    <cellStyle name="20% - Accent3 5 5 2" xfId="603"/>
    <cellStyle name="20% - Accent3 5 6" xfId="604"/>
    <cellStyle name="20% - Accent3 6" xfId="605"/>
    <cellStyle name="20% - Accent3 6 2" xfId="606"/>
    <cellStyle name="20% - Accent3 6 2 2" xfId="607"/>
    <cellStyle name="20% - Accent3 6 2 2 2" xfId="608"/>
    <cellStyle name="20% - Accent3 6 2 2 2 2" xfId="609"/>
    <cellStyle name="20% - Accent3 6 2 2 3" xfId="610"/>
    <cellStyle name="20% - Accent3 6 2 2 3 2" xfId="611"/>
    <cellStyle name="20% - Accent3 6 2 2 4" xfId="612"/>
    <cellStyle name="20% - Accent3 6 2 3" xfId="613"/>
    <cellStyle name="20% - Accent3 6 2 3 2" xfId="614"/>
    <cellStyle name="20% - Accent3 6 2 4" xfId="615"/>
    <cellStyle name="20% - Accent3 6 2 4 2" xfId="616"/>
    <cellStyle name="20% - Accent3 6 2 5" xfId="617"/>
    <cellStyle name="20% - Accent3 6 3" xfId="618"/>
    <cellStyle name="20% - Accent3 6 3 2" xfId="619"/>
    <cellStyle name="20% - Accent3 6 3 2 2" xfId="620"/>
    <cellStyle name="20% - Accent3 6 3 3" xfId="621"/>
    <cellStyle name="20% - Accent3 6 3 3 2" xfId="622"/>
    <cellStyle name="20% - Accent3 6 3 4" xfId="623"/>
    <cellStyle name="20% - Accent3 6 4" xfId="624"/>
    <cellStyle name="20% - Accent3 6 4 2" xfId="625"/>
    <cellStyle name="20% - Accent3 6 5" xfId="626"/>
    <cellStyle name="20% - Accent3 6 5 2" xfId="627"/>
    <cellStyle name="20% - Accent3 6 6" xfId="628"/>
    <cellStyle name="20% - Accent3 7" xfId="629"/>
    <cellStyle name="20% - Accent3 7 2" xfId="630"/>
    <cellStyle name="20% - Accent3 7 2 2" xfId="631"/>
    <cellStyle name="20% - Accent3 7 2 2 2" xfId="632"/>
    <cellStyle name="20% - Accent3 7 2 2 2 2" xfId="633"/>
    <cellStyle name="20% - Accent3 7 2 2 3" xfId="634"/>
    <cellStyle name="20% - Accent3 7 2 2 3 2" xfId="635"/>
    <cellStyle name="20% - Accent3 7 2 2 4" xfId="636"/>
    <cellStyle name="20% - Accent3 7 2 3" xfId="637"/>
    <cellStyle name="20% - Accent3 7 2 3 2" xfId="638"/>
    <cellStyle name="20% - Accent3 7 2 4" xfId="639"/>
    <cellStyle name="20% - Accent3 7 2 4 2" xfId="640"/>
    <cellStyle name="20% - Accent3 7 2 5" xfId="641"/>
    <cellStyle name="20% - Accent3 7 3" xfId="642"/>
    <cellStyle name="20% - Accent3 7 3 2" xfId="643"/>
    <cellStyle name="20% - Accent3 7 3 2 2" xfId="644"/>
    <cellStyle name="20% - Accent3 7 3 3" xfId="645"/>
    <cellStyle name="20% - Accent3 7 3 3 2" xfId="646"/>
    <cellStyle name="20% - Accent3 7 3 4" xfId="647"/>
    <cellStyle name="20% - Accent3 7 4" xfId="648"/>
    <cellStyle name="20% - Accent3 7 4 2" xfId="649"/>
    <cellStyle name="20% - Accent3 7 5" xfId="650"/>
    <cellStyle name="20% - Accent3 7 5 2" xfId="651"/>
    <cellStyle name="20% - Accent3 7 6" xfId="652"/>
    <cellStyle name="20% - Accent3 8" xfId="653"/>
    <cellStyle name="20% - Accent3 8 2" xfId="654"/>
    <cellStyle name="20% - Accent3 8 2 2" xfId="655"/>
    <cellStyle name="20% - Accent3 8 2 2 2" xfId="656"/>
    <cellStyle name="20% - Accent3 8 2 3" xfId="657"/>
    <cellStyle name="20% - Accent3 8 2 3 2" xfId="658"/>
    <cellStyle name="20% - Accent3 8 2 4" xfId="659"/>
    <cellStyle name="20% - Accent3 8 3" xfId="660"/>
    <cellStyle name="20% - Accent3 8 3 2" xfId="661"/>
    <cellStyle name="20% - Accent3 8 4" xfId="662"/>
    <cellStyle name="20% - Accent3 8 4 2" xfId="663"/>
    <cellStyle name="20% - Accent3 8 5" xfId="664"/>
    <cellStyle name="20% - Accent3 9" xfId="665"/>
    <cellStyle name="20% - Accent3 9 2" xfId="666"/>
    <cellStyle name="20% - Accent3 9 2 2" xfId="667"/>
    <cellStyle name="20% - Accent3 9 2 2 2" xfId="668"/>
    <cellStyle name="20% - Accent3 9 2 3" xfId="669"/>
    <cellStyle name="20% - Accent3 9 2 3 2" xfId="670"/>
    <cellStyle name="20% - Accent3 9 2 4" xfId="671"/>
    <cellStyle name="20% - Accent3 9 3" xfId="672"/>
    <cellStyle name="20% - Accent3 9 3 2" xfId="673"/>
    <cellStyle name="20% - Accent3 9 4" xfId="674"/>
    <cellStyle name="20% - Accent3 9 4 2" xfId="675"/>
    <cellStyle name="20% - Accent3 9 5" xfId="676"/>
    <cellStyle name="20% - Accent4 10" xfId="677"/>
    <cellStyle name="20% - Accent4 10 2" xfId="678"/>
    <cellStyle name="20% - Accent4 10 2 2" xfId="679"/>
    <cellStyle name="20% - Accent4 10 2 2 2" xfId="680"/>
    <cellStyle name="20% - Accent4 10 2 3" xfId="681"/>
    <cellStyle name="20% - Accent4 10 2 3 2" xfId="682"/>
    <cellStyle name="20% - Accent4 10 2 4" xfId="683"/>
    <cellStyle name="20% - Accent4 10 3" xfId="684"/>
    <cellStyle name="20% - Accent4 10 3 2" xfId="685"/>
    <cellStyle name="20% - Accent4 10 4" xfId="686"/>
    <cellStyle name="20% - Accent4 10 4 2" xfId="687"/>
    <cellStyle name="20% - Accent4 10 5" xfId="688"/>
    <cellStyle name="20% - Accent4 11" xfId="689"/>
    <cellStyle name="20% - Accent4 11 2" xfId="690"/>
    <cellStyle name="20% - Accent4 11 2 2" xfId="691"/>
    <cellStyle name="20% - Accent4 11 2 2 2" xfId="692"/>
    <cellStyle name="20% - Accent4 11 2 3" xfId="693"/>
    <cellStyle name="20% - Accent4 11 2 3 2" xfId="694"/>
    <cellStyle name="20% - Accent4 11 2 4" xfId="695"/>
    <cellStyle name="20% - Accent4 11 3" xfId="696"/>
    <cellStyle name="20% - Accent4 11 3 2" xfId="697"/>
    <cellStyle name="20% - Accent4 11 4" xfId="698"/>
    <cellStyle name="20% - Accent4 11 4 2" xfId="699"/>
    <cellStyle name="20% - Accent4 11 5" xfId="700"/>
    <cellStyle name="20% - Accent4 12" xfId="701"/>
    <cellStyle name="20% - Accent4 12 2" xfId="702"/>
    <cellStyle name="20% - Accent4 12 2 2" xfId="703"/>
    <cellStyle name="20% - Accent4 12 3" xfId="704"/>
    <cellStyle name="20% - Accent4 12 3 2" xfId="705"/>
    <cellStyle name="20% - Accent4 12 4" xfId="706"/>
    <cellStyle name="20% - Accent4 13" xfId="707"/>
    <cellStyle name="20% - Accent4 13 2" xfId="708"/>
    <cellStyle name="20% - Accent4 13 2 2" xfId="709"/>
    <cellStyle name="20% - Accent4 13 3" xfId="710"/>
    <cellStyle name="20% - Accent4 13 3 2" xfId="711"/>
    <cellStyle name="20% - Accent4 13 4" xfId="712"/>
    <cellStyle name="20% - Accent4 14" xfId="713"/>
    <cellStyle name="20% - Accent4 14 2" xfId="714"/>
    <cellStyle name="20% - Accent4 14 2 2" xfId="715"/>
    <cellStyle name="20% - Accent4 14 3" xfId="716"/>
    <cellStyle name="20% - Accent4 14 3 2" xfId="717"/>
    <cellStyle name="20% - Accent4 14 4" xfId="718"/>
    <cellStyle name="20% - Accent4 15" xfId="719"/>
    <cellStyle name="20% - Accent4 15 2" xfId="720"/>
    <cellStyle name="20% - Accent4 15 2 2" xfId="721"/>
    <cellStyle name="20% - Accent4 15 3" xfId="722"/>
    <cellStyle name="20% - Accent4 15 3 2" xfId="723"/>
    <cellStyle name="20% - Accent4 15 4" xfId="724"/>
    <cellStyle name="20% - Accent4 16" xfId="725"/>
    <cellStyle name="20% - Accent4 16 2" xfId="726"/>
    <cellStyle name="20% - Accent4 17" xfId="727"/>
    <cellStyle name="20% - Accent4 17 2" xfId="728"/>
    <cellStyle name="20% - Accent4 17 2 2" xfId="3451"/>
    <cellStyle name="20% - Accent4 17 3" xfId="729"/>
    <cellStyle name="20% - Accent4 18" xfId="730"/>
    <cellStyle name="20% - Accent4 18 2" xfId="731"/>
    <cellStyle name="20% - Accent4 18 2 2" xfId="3452"/>
    <cellStyle name="20% - Accent4 18 3" xfId="732"/>
    <cellStyle name="20% - Accent4 19" xfId="3453"/>
    <cellStyle name="20% - Accent4 2" xfId="733"/>
    <cellStyle name="20% - Accent4 2 2" xfId="734"/>
    <cellStyle name="20% - Accent4 2 2 2" xfId="735"/>
    <cellStyle name="20% - Accent4 2 2 2 2" xfId="736"/>
    <cellStyle name="20% - Accent4 2 2 2 2 2" xfId="737"/>
    <cellStyle name="20% - Accent4 2 2 2 3" xfId="738"/>
    <cellStyle name="20% - Accent4 2 2 2 3 2" xfId="739"/>
    <cellStyle name="20% - Accent4 2 2 2 4" xfId="740"/>
    <cellStyle name="20% - Accent4 2 2 3" xfId="741"/>
    <cellStyle name="20% - Accent4 2 2 3 2" xfId="742"/>
    <cellStyle name="20% - Accent4 2 2 4" xfId="743"/>
    <cellStyle name="20% - Accent4 2 2 4 2" xfId="744"/>
    <cellStyle name="20% - Accent4 2 2 5" xfId="745"/>
    <cellStyle name="20% - Accent4 2 3" xfId="746"/>
    <cellStyle name="20% - Accent4 2 3 2" xfId="747"/>
    <cellStyle name="20% - Accent4 2 3 2 2" xfId="748"/>
    <cellStyle name="20% - Accent4 2 3 3" xfId="749"/>
    <cellStyle name="20% - Accent4 2 3 3 2" xfId="750"/>
    <cellStyle name="20% - Accent4 2 3 4" xfId="751"/>
    <cellStyle name="20% - Accent4 2 4" xfId="752"/>
    <cellStyle name="20% - Accent4 2 4 2" xfId="753"/>
    <cellStyle name="20% - Accent4 2 5" xfId="754"/>
    <cellStyle name="20% - Accent4 2 5 2" xfId="755"/>
    <cellStyle name="20% - Accent4 2 6" xfId="756"/>
    <cellStyle name="20% - Accent4 20" xfId="3454"/>
    <cellStyle name="20% - Accent4 21" xfId="3455"/>
    <cellStyle name="20% - Accent4 22" xfId="3456"/>
    <cellStyle name="20% - Accent4 23" xfId="3457"/>
    <cellStyle name="20% - Accent4 24" xfId="3458"/>
    <cellStyle name="20% - Accent4 25" xfId="3459"/>
    <cellStyle name="20% - Accent4 3" xfId="757"/>
    <cellStyle name="20% - Accent4 3 2" xfId="758"/>
    <cellStyle name="20% - Accent4 3 2 2" xfId="759"/>
    <cellStyle name="20% - Accent4 3 2 2 2" xfId="760"/>
    <cellStyle name="20% - Accent4 3 2 2 2 2" xfId="761"/>
    <cellStyle name="20% - Accent4 3 2 2 3" xfId="762"/>
    <cellStyle name="20% - Accent4 3 2 2 3 2" xfId="763"/>
    <cellStyle name="20% - Accent4 3 2 2 4" xfId="764"/>
    <cellStyle name="20% - Accent4 3 2 3" xfId="765"/>
    <cellStyle name="20% - Accent4 3 2 3 2" xfId="766"/>
    <cellStyle name="20% - Accent4 3 2 4" xfId="767"/>
    <cellStyle name="20% - Accent4 3 2 4 2" xfId="768"/>
    <cellStyle name="20% - Accent4 3 2 5" xfId="769"/>
    <cellStyle name="20% - Accent4 3 3" xfId="770"/>
    <cellStyle name="20% - Accent4 3 3 2" xfId="771"/>
    <cellStyle name="20% - Accent4 3 3 2 2" xfId="772"/>
    <cellStyle name="20% - Accent4 3 3 3" xfId="773"/>
    <cellStyle name="20% - Accent4 3 3 3 2" xfId="774"/>
    <cellStyle name="20% - Accent4 3 3 4" xfId="775"/>
    <cellStyle name="20% - Accent4 3 4" xfId="776"/>
    <cellStyle name="20% - Accent4 3 4 2" xfId="777"/>
    <cellStyle name="20% - Accent4 3 5" xfId="778"/>
    <cellStyle name="20% - Accent4 3 5 2" xfId="779"/>
    <cellStyle name="20% - Accent4 3 6" xfId="780"/>
    <cellStyle name="20% - Accent4 4" xfId="781"/>
    <cellStyle name="20% - Accent4 4 2" xfId="782"/>
    <cellStyle name="20% - Accent4 4 2 2" xfId="783"/>
    <cellStyle name="20% - Accent4 4 2 2 2" xfId="784"/>
    <cellStyle name="20% - Accent4 4 2 2 2 2" xfId="785"/>
    <cellStyle name="20% - Accent4 4 2 2 3" xfId="786"/>
    <cellStyle name="20% - Accent4 4 2 2 3 2" xfId="787"/>
    <cellStyle name="20% - Accent4 4 2 2 4" xfId="788"/>
    <cellStyle name="20% - Accent4 4 2 3" xfId="789"/>
    <cellStyle name="20% - Accent4 4 2 3 2" xfId="790"/>
    <cellStyle name="20% - Accent4 4 2 4" xfId="791"/>
    <cellStyle name="20% - Accent4 4 2 4 2" xfId="792"/>
    <cellStyle name="20% - Accent4 4 2 5" xfId="793"/>
    <cellStyle name="20% - Accent4 4 3" xfId="794"/>
    <cellStyle name="20% - Accent4 4 3 2" xfId="795"/>
    <cellStyle name="20% - Accent4 4 3 2 2" xfId="796"/>
    <cellStyle name="20% - Accent4 4 3 3" xfId="797"/>
    <cellStyle name="20% - Accent4 4 3 3 2" xfId="798"/>
    <cellStyle name="20% - Accent4 4 3 4" xfId="799"/>
    <cellStyle name="20% - Accent4 4 4" xfId="800"/>
    <cellStyle name="20% - Accent4 4 4 2" xfId="801"/>
    <cellStyle name="20% - Accent4 4 5" xfId="802"/>
    <cellStyle name="20% - Accent4 4 5 2" xfId="803"/>
    <cellStyle name="20% - Accent4 4 6" xfId="804"/>
    <cellStyle name="20% - Accent4 5" xfId="805"/>
    <cellStyle name="20% - Accent4 5 2" xfId="806"/>
    <cellStyle name="20% - Accent4 5 2 2" xfId="807"/>
    <cellStyle name="20% - Accent4 5 2 2 2" xfId="808"/>
    <cellStyle name="20% - Accent4 5 2 2 2 2" xfId="809"/>
    <cellStyle name="20% - Accent4 5 2 2 3" xfId="810"/>
    <cellStyle name="20% - Accent4 5 2 2 3 2" xfId="811"/>
    <cellStyle name="20% - Accent4 5 2 2 4" xfId="812"/>
    <cellStyle name="20% - Accent4 5 2 3" xfId="813"/>
    <cellStyle name="20% - Accent4 5 2 3 2" xfId="814"/>
    <cellStyle name="20% - Accent4 5 2 4" xfId="815"/>
    <cellStyle name="20% - Accent4 5 2 4 2" xfId="816"/>
    <cellStyle name="20% - Accent4 5 2 5" xfId="817"/>
    <cellStyle name="20% - Accent4 5 3" xfId="818"/>
    <cellStyle name="20% - Accent4 5 3 2" xfId="819"/>
    <cellStyle name="20% - Accent4 5 3 2 2" xfId="820"/>
    <cellStyle name="20% - Accent4 5 3 3" xfId="821"/>
    <cellStyle name="20% - Accent4 5 3 3 2" xfId="822"/>
    <cellStyle name="20% - Accent4 5 3 4" xfId="823"/>
    <cellStyle name="20% - Accent4 5 4" xfId="824"/>
    <cellStyle name="20% - Accent4 5 4 2" xfId="825"/>
    <cellStyle name="20% - Accent4 5 5" xfId="826"/>
    <cellStyle name="20% - Accent4 5 5 2" xfId="827"/>
    <cellStyle name="20% - Accent4 5 6" xfId="828"/>
    <cellStyle name="20% - Accent4 6" xfId="829"/>
    <cellStyle name="20% - Accent4 6 2" xfId="830"/>
    <cellStyle name="20% - Accent4 6 2 2" xfId="831"/>
    <cellStyle name="20% - Accent4 6 2 2 2" xfId="832"/>
    <cellStyle name="20% - Accent4 6 2 2 2 2" xfId="833"/>
    <cellStyle name="20% - Accent4 6 2 2 3" xfId="834"/>
    <cellStyle name="20% - Accent4 6 2 2 3 2" xfId="835"/>
    <cellStyle name="20% - Accent4 6 2 2 4" xfId="836"/>
    <cellStyle name="20% - Accent4 6 2 3" xfId="837"/>
    <cellStyle name="20% - Accent4 6 2 3 2" xfId="838"/>
    <cellStyle name="20% - Accent4 6 2 4" xfId="839"/>
    <cellStyle name="20% - Accent4 6 2 4 2" xfId="840"/>
    <cellStyle name="20% - Accent4 6 2 5" xfId="841"/>
    <cellStyle name="20% - Accent4 6 3" xfId="842"/>
    <cellStyle name="20% - Accent4 6 3 2" xfId="843"/>
    <cellStyle name="20% - Accent4 6 3 2 2" xfId="844"/>
    <cellStyle name="20% - Accent4 6 3 3" xfId="845"/>
    <cellStyle name="20% - Accent4 6 3 3 2" xfId="846"/>
    <cellStyle name="20% - Accent4 6 3 4" xfId="847"/>
    <cellStyle name="20% - Accent4 6 4" xfId="848"/>
    <cellStyle name="20% - Accent4 6 4 2" xfId="849"/>
    <cellStyle name="20% - Accent4 6 5" xfId="850"/>
    <cellStyle name="20% - Accent4 6 5 2" xfId="851"/>
    <cellStyle name="20% - Accent4 6 6" xfId="852"/>
    <cellStyle name="20% - Accent4 7" xfId="853"/>
    <cellStyle name="20% - Accent4 7 2" xfId="854"/>
    <cellStyle name="20% - Accent4 7 2 2" xfId="855"/>
    <cellStyle name="20% - Accent4 7 2 2 2" xfId="856"/>
    <cellStyle name="20% - Accent4 7 2 2 2 2" xfId="857"/>
    <cellStyle name="20% - Accent4 7 2 2 3" xfId="858"/>
    <cellStyle name="20% - Accent4 7 2 2 3 2" xfId="859"/>
    <cellStyle name="20% - Accent4 7 2 2 4" xfId="860"/>
    <cellStyle name="20% - Accent4 7 2 3" xfId="861"/>
    <cellStyle name="20% - Accent4 7 2 3 2" xfId="862"/>
    <cellStyle name="20% - Accent4 7 2 4" xfId="863"/>
    <cellStyle name="20% - Accent4 7 2 4 2" xfId="864"/>
    <cellStyle name="20% - Accent4 7 2 5" xfId="865"/>
    <cellStyle name="20% - Accent4 7 3" xfId="866"/>
    <cellStyle name="20% - Accent4 7 3 2" xfId="867"/>
    <cellStyle name="20% - Accent4 7 3 2 2" xfId="868"/>
    <cellStyle name="20% - Accent4 7 3 3" xfId="869"/>
    <cellStyle name="20% - Accent4 7 3 3 2" xfId="870"/>
    <cellStyle name="20% - Accent4 7 3 4" xfId="871"/>
    <cellStyle name="20% - Accent4 7 4" xfId="872"/>
    <cellStyle name="20% - Accent4 7 4 2" xfId="873"/>
    <cellStyle name="20% - Accent4 7 5" xfId="874"/>
    <cellStyle name="20% - Accent4 7 5 2" xfId="875"/>
    <cellStyle name="20% - Accent4 7 6" xfId="876"/>
    <cellStyle name="20% - Accent4 8" xfId="877"/>
    <cellStyle name="20% - Accent4 8 2" xfId="878"/>
    <cellStyle name="20% - Accent4 8 2 2" xfId="879"/>
    <cellStyle name="20% - Accent4 8 2 2 2" xfId="880"/>
    <cellStyle name="20% - Accent4 8 2 3" xfId="881"/>
    <cellStyle name="20% - Accent4 8 2 3 2" xfId="882"/>
    <cellStyle name="20% - Accent4 8 2 4" xfId="883"/>
    <cellStyle name="20% - Accent4 8 3" xfId="884"/>
    <cellStyle name="20% - Accent4 8 3 2" xfId="885"/>
    <cellStyle name="20% - Accent4 8 4" xfId="886"/>
    <cellStyle name="20% - Accent4 8 4 2" xfId="887"/>
    <cellStyle name="20% - Accent4 8 5" xfId="888"/>
    <cellStyle name="20% - Accent4 9" xfId="889"/>
    <cellStyle name="20% - Accent4 9 2" xfId="890"/>
    <cellStyle name="20% - Accent4 9 2 2" xfId="891"/>
    <cellStyle name="20% - Accent4 9 2 2 2" xfId="892"/>
    <cellStyle name="20% - Accent4 9 2 3" xfId="893"/>
    <cellStyle name="20% - Accent4 9 2 3 2" xfId="894"/>
    <cellStyle name="20% - Accent4 9 2 4" xfId="895"/>
    <cellStyle name="20% - Accent4 9 3" xfId="896"/>
    <cellStyle name="20% - Accent4 9 3 2" xfId="897"/>
    <cellStyle name="20% - Accent4 9 4" xfId="898"/>
    <cellStyle name="20% - Accent4 9 4 2" xfId="899"/>
    <cellStyle name="20% - Accent4 9 5" xfId="900"/>
    <cellStyle name="20% - Accent5 10" xfId="901"/>
    <cellStyle name="20% - Accent5 10 2" xfId="902"/>
    <cellStyle name="20% - Accent5 10 2 2" xfId="903"/>
    <cellStyle name="20% - Accent5 10 2 2 2" xfId="904"/>
    <cellStyle name="20% - Accent5 10 2 3" xfId="905"/>
    <cellStyle name="20% - Accent5 10 2 3 2" xfId="906"/>
    <cellStyle name="20% - Accent5 10 2 4" xfId="907"/>
    <cellStyle name="20% - Accent5 10 3" xfId="908"/>
    <cellStyle name="20% - Accent5 10 3 2" xfId="909"/>
    <cellStyle name="20% - Accent5 10 4" xfId="910"/>
    <cellStyle name="20% - Accent5 10 4 2" xfId="911"/>
    <cellStyle name="20% - Accent5 10 5" xfId="912"/>
    <cellStyle name="20% - Accent5 11" xfId="913"/>
    <cellStyle name="20% - Accent5 11 2" xfId="914"/>
    <cellStyle name="20% - Accent5 11 2 2" xfId="915"/>
    <cellStyle name="20% - Accent5 11 2 2 2" xfId="916"/>
    <cellStyle name="20% - Accent5 11 2 3" xfId="917"/>
    <cellStyle name="20% - Accent5 11 2 3 2" xfId="918"/>
    <cellStyle name="20% - Accent5 11 2 4" xfId="919"/>
    <cellStyle name="20% - Accent5 11 3" xfId="920"/>
    <cellStyle name="20% - Accent5 11 3 2" xfId="921"/>
    <cellStyle name="20% - Accent5 11 4" xfId="922"/>
    <cellStyle name="20% - Accent5 11 4 2" xfId="923"/>
    <cellStyle name="20% - Accent5 11 5" xfId="924"/>
    <cellStyle name="20% - Accent5 12" xfId="925"/>
    <cellStyle name="20% - Accent5 12 2" xfId="926"/>
    <cellStyle name="20% - Accent5 12 2 2" xfId="927"/>
    <cellStyle name="20% - Accent5 12 3" xfId="928"/>
    <cellStyle name="20% - Accent5 12 3 2" xfId="929"/>
    <cellStyle name="20% - Accent5 12 4" xfId="930"/>
    <cellStyle name="20% - Accent5 13" xfId="931"/>
    <cellStyle name="20% - Accent5 13 2" xfId="932"/>
    <cellStyle name="20% - Accent5 13 2 2" xfId="933"/>
    <cellStyle name="20% - Accent5 13 3" xfId="934"/>
    <cellStyle name="20% - Accent5 13 3 2" xfId="935"/>
    <cellStyle name="20% - Accent5 13 4" xfId="936"/>
    <cellStyle name="20% - Accent5 14" xfId="937"/>
    <cellStyle name="20% - Accent5 14 2" xfId="938"/>
    <cellStyle name="20% - Accent5 14 2 2" xfId="939"/>
    <cellStyle name="20% - Accent5 14 3" xfId="940"/>
    <cellStyle name="20% - Accent5 14 3 2" xfId="941"/>
    <cellStyle name="20% - Accent5 14 4" xfId="942"/>
    <cellStyle name="20% - Accent5 15" xfId="943"/>
    <cellStyle name="20% - Accent5 15 2" xfId="944"/>
    <cellStyle name="20% - Accent5 15 2 2" xfId="945"/>
    <cellStyle name="20% - Accent5 15 3" xfId="946"/>
    <cellStyle name="20% - Accent5 15 3 2" xfId="947"/>
    <cellStyle name="20% - Accent5 15 4" xfId="948"/>
    <cellStyle name="20% - Accent5 16" xfId="949"/>
    <cellStyle name="20% - Accent5 16 2" xfId="950"/>
    <cellStyle name="20% - Accent5 17" xfId="951"/>
    <cellStyle name="20% - Accent5 17 2" xfId="952"/>
    <cellStyle name="20% - Accent5 17 2 2" xfId="3460"/>
    <cellStyle name="20% - Accent5 17 3" xfId="953"/>
    <cellStyle name="20% - Accent5 18" xfId="954"/>
    <cellStyle name="20% - Accent5 18 2" xfId="955"/>
    <cellStyle name="20% - Accent5 18 2 2" xfId="3461"/>
    <cellStyle name="20% - Accent5 18 3" xfId="956"/>
    <cellStyle name="20% - Accent5 19" xfId="3462"/>
    <cellStyle name="20% - Accent5 2" xfId="957"/>
    <cellStyle name="20% - Accent5 2 2" xfId="958"/>
    <cellStyle name="20% - Accent5 2 2 2" xfId="959"/>
    <cellStyle name="20% - Accent5 2 2 2 2" xfId="960"/>
    <cellStyle name="20% - Accent5 2 2 2 2 2" xfId="961"/>
    <cellStyle name="20% - Accent5 2 2 2 3" xfId="962"/>
    <cellStyle name="20% - Accent5 2 2 2 3 2" xfId="963"/>
    <cellStyle name="20% - Accent5 2 2 2 4" xfId="964"/>
    <cellStyle name="20% - Accent5 2 2 3" xfId="965"/>
    <cellStyle name="20% - Accent5 2 2 3 2" xfId="966"/>
    <cellStyle name="20% - Accent5 2 2 4" xfId="967"/>
    <cellStyle name="20% - Accent5 2 2 4 2" xfId="968"/>
    <cellStyle name="20% - Accent5 2 2 5" xfId="969"/>
    <cellStyle name="20% - Accent5 2 3" xfId="970"/>
    <cellStyle name="20% - Accent5 2 3 2" xfId="971"/>
    <cellStyle name="20% - Accent5 2 3 2 2" xfId="972"/>
    <cellStyle name="20% - Accent5 2 3 3" xfId="973"/>
    <cellStyle name="20% - Accent5 2 3 3 2" xfId="974"/>
    <cellStyle name="20% - Accent5 2 3 4" xfId="975"/>
    <cellStyle name="20% - Accent5 2 4" xfId="976"/>
    <cellStyle name="20% - Accent5 2 4 2" xfId="977"/>
    <cellStyle name="20% - Accent5 2 5" xfId="978"/>
    <cellStyle name="20% - Accent5 2 5 2" xfId="979"/>
    <cellStyle name="20% - Accent5 2 6" xfId="980"/>
    <cellStyle name="20% - Accent5 20" xfId="3463"/>
    <cellStyle name="20% - Accent5 21" xfId="3464"/>
    <cellStyle name="20% - Accent5 22" xfId="3465"/>
    <cellStyle name="20% - Accent5 23" xfId="3466"/>
    <cellStyle name="20% - Accent5 24" xfId="3467"/>
    <cellStyle name="20% - Accent5 25" xfId="3468"/>
    <cellStyle name="20% - Accent5 3" xfId="981"/>
    <cellStyle name="20% - Accent5 3 2" xfId="982"/>
    <cellStyle name="20% - Accent5 3 2 2" xfId="983"/>
    <cellStyle name="20% - Accent5 3 2 2 2" xfId="984"/>
    <cellStyle name="20% - Accent5 3 2 2 2 2" xfId="985"/>
    <cellStyle name="20% - Accent5 3 2 2 3" xfId="986"/>
    <cellStyle name="20% - Accent5 3 2 2 3 2" xfId="987"/>
    <cellStyle name="20% - Accent5 3 2 2 4" xfId="988"/>
    <cellStyle name="20% - Accent5 3 2 3" xfId="989"/>
    <cellStyle name="20% - Accent5 3 2 3 2" xfId="990"/>
    <cellStyle name="20% - Accent5 3 2 4" xfId="991"/>
    <cellStyle name="20% - Accent5 3 2 4 2" xfId="992"/>
    <cellStyle name="20% - Accent5 3 2 5" xfId="993"/>
    <cellStyle name="20% - Accent5 3 3" xfId="994"/>
    <cellStyle name="20% - Accent5 3 3 2" xfId="995"/>
    <cellStyle name="20% - Accent5 3 3 2 2" xfId="996"/>
    <cellStyle name="20% - Accent5 3 3 3" xfId="997"/>
    <cellStyle name="20% - Accent5 3 3 3 2" xfId="998"/>
    <cellStyle name="20% - Accent5 3 3 4" xfId="999"/>
    <cellStyle name="20% - Accent5 3 4" xfId="1000"/>
    <cellStyle name="20% - Accent5 3 4 2" xfId="1001"/>
    <cellStyle name="20% - Accent5 3 5" xfId="1002"/>
    <cellStyle name="20% - Accent5 3 5 2" xfId="1003"/>
    <cellStyle name="20% - Accent5 3 6" xfId="1004"/>
    <cellStyle name="20% - Accent5 4" xfId="1005"/>
    <cellStyle name="20% - Accent5 4 2" xfId="1006"/>
    <cellStyle name="20% - Accent5 4 2 2" xfId="1007"/>
    <cellStyle name="20% - Accent5 4 2 2 2" xfId="1008"/>
    <cellStyle name="20% - Accent5 4 2 2 2 2" xfId="1009"/>
    <cellStyle name="20% - Accent5 4 2 2 3" xfId="1010"/>
    <cellStyle name="20% - Accent5 4 2 2 3 2" xfId="1011"/>
    <cellStyle name="20% - Accent5 4 2 2 4" xfId="1012"/>
    <cellStyle name="20% - Accent5 4 2 3" xfId="1013"/>
    <cellStyle name="20% - Accent5 4 2 3 2" xfId="1014"/>
    <cellStyle name="20% - Accent5 4 2 4" xfId="1015"/>
    <cellStyle name="20% - Accent5 4 2 4 2" xfId="1016"/>
    <cellStyle name="20% - Accent5 4 2 5" xfId="1017"/>
    <cellStyle name="20% - Accent5 4 3" xfId="1018"/>
    <cellStyle name="20% - Accent5 4 3 2" xfId="1019"/>
    <cellStyle name="20% - Accent5 4 3 2 2" xfId="1020"/>
    <cellStyle name="20% - Accent5 4 3 3" xfId="1021"/>
    <cellStyle name="20% - Accent5 4 3 3 2" xfId="1022"/>
    <cellStyle name="20% - Accent5 4 3 4" xfId="1023"/>
    <cellStyle name="20% - Accent5 4 4" xfId="1024"/>
    <cellStyle name="20% - Accent5 4 4 2" xfId="1025"/>
    <cellStyle name="20% - Accent5 4 5" xfId="1026"/>
    <cellStyle name="20% - Accent5 4 5 2" xfId="1027"/>
    <cellStyle name="20% - Accent5 4 6" xfId="1028"/>
    <cellStyle name="20% - Accent5 5" xfId="1029"/>
    <cellStyle name="20% - Accent5 5 2" xfId="1030"/>
    <cellStyle name="20% - Accent5 5 2 2" xfId="1031"/>
    <cellStyle name="20% - Accent5 5 2 2 2" xfId="1032"/>
    <cellStyle name="20% - Accent5 5 2 2 2 2" xfId="1033"/>
    <cellStyle name="20% - Accent5 5 2 2 3" xfId="1034"/>
    <cellStyle name="20% - Accent5 5 2 2 3 2" xfId="1035"/>
    <cellStyle name="20% - Accent5 5 2 2 4" xfId="1036"/>
    <cellStyle name="20% - Accent5 5 2 3" xfId="1037"/>
    <cellStyle name="20% - Accent5 5 2 3 2" xfId="1038"/>
    <cellStyle name="20% - Accent5 5 2 4" xfId="1039"/>
    <cellStyle name="20% - Accent5 5 2 4 2" xfId="1040"/>
    <cellStyle name="20% - Accent5 5 2 5" xfId="1041"/>
    <cellStyle name="20% - Accent5 5 3" xfId="1042"/>
    <cellStyle name="20% - Accent5 5 3 2" xfId="1043"/>
    <cellStyle name="20% - Accent5 5 3 2 2" xfId="1044"/>
    <cellStyle name="20% - Accent5 5 3 3" xfId="1045"/>
    <cellStyle name="20% - Accent5 5 3 3 2" xfId="1046"/>
    <cellStyle name="20% - Accent5 5 3 4" xfId="1047"/>
    <cellStyle name="20% - Accent5 5 4" xfId="1048"/>
    <cellStyle name="20% - Accent5 5 4 2" xfId="1049"/>
    <cellStyle name="20% - Accent5 5 5" xfId="1050"/>
    <cellStyle name="20% - Accent5 5 5 2" xfId="1051"/>
    <cellStyle name="20% - Accent5 5 6" xfId="1052"/>
    <cellStyle name="20% - Accent5 6" xfId="1053"/>
    <cellStyle name="20% - Accent5 6 2" xfId="1054"/>
    <cellStyle name="20% - Accent5 6 2 2" xfId="1055"/>
    <cellStyle name="20% - Accent5 6 2 2 2" xfId="1056"/>
    <cellStyle name="20% - Accent5 6 2 2 2 2" xfId="1057"/>
    <cellStyle name="20% - Accent5 6 2 2 3" xfId="1058"/>
    <cellStyle name="20% - Accent5 6 2 2 3 2" xfId="1059"/>
    <cellStyle name="20% - Accent5 6 2 2 4" xfId="1060"/>
    <cellStyle name="20% - Accent5 6 2 3" xfId="1061"/>
    <cellStyle name="20% - Accent5 6 2 3 2" xfId="1062"/>
    <cellStyle name="20% - Accent5 6 2 4" xfId="1063"/>
    <cellStyle name="20% - Accent5 6 2 4 2" xfId="1064"/>
    <cellStyle name="20% - Accent5 6 2 5" xfId="1065"/>
    <cellStyle name="20% - Accent5 6 3" xfId="1066"/>
    <cellStyle name="20% - Accent5 6 3 2" xfId="1067"/>
    <cellStyle name="20% - Accent5 6 3 2 2" xfId="1068"/>
    <cellStyle name="20% - Accent5 6 3 3" xfId="1069"/>
    <cellStyle name="20% - Accent5 6 3 3 2" xfId="1070"/>
    <cellStyle name="20% - Accent5 6 3 4" xfId="1071"/>
    <cellStyle name="20% - Accent5 6 4" xfId="1072"/>
    <cellStyle name="20% - Accent5 6 4 2" xfId="1073"/>
    <cellStyle name="20% - Accent5 6 5" xfId="1074"/>
    <cellStyle name="20% - Accent5 6 5 2" xfId="1075"/>
    <cellStyle name="20% - Accent5 6 6" xfId="1076"/>
    <cellStyle name="20% - Accent5 7" xfId="1077"/>
    <cellStyle name="20% - Accent5 7 2" xfId="1078"/>
    <cellStyle name="20% - Accent5 7 2 2" xfId="1079"/>
    <cellStyle name="20% - Accent5 7 2 2 2" xfId="1080"/>
    <cellStyle name="20% - Accent5 7 2 2 2 2" xfId="1081"/>
    <cellStyle name="20% - Accent5 7 2 2 3" xfId="1082"/>
    <cellStyle name="20% - Accent5 7 2 2 3 2" xfId="1083"/>
    <cellStyle name="20% - Accent5 7 2 2 4" xfId="1084"/>
    <cellStyle name="20% - Accent5 7 2 3" xfId="1085"/>
    <cellStyle name="20% - Accent5 7 2 3 2" xfId="1086"/>
    <cellStyle name="20% - Accent5 7 2 4" xfId="1087"/>
    <cellStyle name="20% - Accent5 7 2 4 2" xfId="1088"/>
    <cellStyle name="20% - Accent5 7 2 5" xfId="1089"/>
    <cellStyle name="20% - Accent5 7 3" xfId="1090"/>
    <cellStyle name="20% - Accent5 7 3 2" xfId="1091"/>
    <cellStyle name="20% - Accent5 7 3 2 2" xfId="1092"/>
    <cellStyle name="20% - Accent5 7 3 3" xfId="1093"/>
    <cellStyle name="20% - Accent5 7 3 3 2" xfId="1094"/>
    <cellStyle name="20% - Accent5 7 3 4" xfId="1095"/>
    <cellStyle name="20% - Accent5 7 4" xfId="1096"/>
    <cellStyle name="20% - Accent5 7 4 2" xfId="1097"/>
    <cellStyle name="20% - Accent5 7 5" xfId="1098"/>
    <cellStyle name="20% - Accent5 7 5 2" xfId="1099"/>
    <cellStyle name="20% - Accent5 7 6" xfId="1100"/>
    <cellStyle name="20% - Accent5 8" xfId="1101"/>
    <cellStyle name="20% - Accent5 8 2" xfId="1102"/>
    <cellStyle name="20% - Accent5 8 2 2" xfId="1103"/>
    <cellStyle name="20% - Accent5 8 2 2 2" xfId="1104"/>
    <cellStyle name="20% - Accent5 8 2 3" xfId="1105"/>
    <cellStyle name="20% - Accent5 8 2 3 2" xfId="1106"/>
    <cellStyle name="20% - Accent5 8 2 4" xfId="1107"/>
    <cellStyle name="20% - Accent5 8 3" xfId="1108"/>
    <cellStyle name="20% - Accent5 8 3 2" xfId="1109"/>
    <cellStyle name="20% - Accent5 8 4" xfId="1110"/>
    <cellStyle name="20% - Accent5 8 4 2" xfId="1111"/>
    <cellStyle name="20% - Accent5 8 5" xfId="1112"/>
    <cellStyle name="20% - Accent5 9" xfId="1113"/>
    <cellStyle name="20% - Accent5 9 2" xfId="1114"/>
    <cellStyle name="20% - Accent5 9 2 2" xfId="1115"/>
    <cellStyle name="20% - Accent5 9 2 2 2" xfId="1116"/>
    <cellStyle name="20% - Accent5 9 2 3" xfId="1117"/>
    <cellStyle name="20% - Accent5 9 2 3 2" xfId="1118"/>
    <cellStyle name="20% - Accent5 9 2 4" xfId="1119"/>
    <cellStyle name="20% - Accent5 9 3" xfId="1120"/>
    <cellStyle name="20% - Accent5 9 3 2" xfId="1121"/>
    <cellStyle name="20% - Accent5 9 4" xfId="1122"/>
    <cellStyle name="20% - Accent5 9 4 2" xfId="1123"/>
    <cellStyle name="20% - Accent5 9 5" xfId="1124"/>
    <cellStyle name="20% - Accent6 10" xfId="1125"/>
    <cellStyle name="20% - Accent6 10 2" xfId="1126"/>
    <cellStyle name="20% - Accent6 10 2 2" xfId="1127"/>
    <cellStyle name="20% - Accent6 10 2 2 2" xfId="1128"/>
    <cellStyle name="20% - Accent6 10 2 3" xfId="1129"/>
    <cellStyle name="20% - Accent6 10 2 3 2" xfId="1130"/>
    <cellStyle name="20% - Accent6 10 2 4" xfId="1131"/>
    <cellStyle name="20% - Accent6 10 3" xfId="1132"/>
    <cellStyle name="20% - Accent6 10 3 2" xfId="1133"/>
    <cellStyle name="20% - Accent6 10 4" xfId="1134"/>
    <cellStyle name="20% - Accent6 10 4 2" xfId="1135"/>
    <cellStyle name="20% - Accent6 10 5" xfId="1136"/>
    <cellStyle name="20% - Accent6 11" xfId="1137"/>
    <cellStyle name="20% - Accent6 11 2" xfId="1138"/>
    <cellStyle name="20% - Accent6 11 2 2" xfId="1139"/>
    <cellStyle name="20% - Accent6 11 2 2 2" xfId="1140"/>
    <cellStyle name="20% - Accent6 11 2 3" xfId="1141"/>
    <cellStyle name="20% - Accent6 11 2 3 2" xfId="1142"/>
    <cellStyle name="20% - Accent6 11 2 4" xfId="1143"/>
    <cellStyle name="20% - Accent6 11 3" xfId="1144"/>
    <cellStyle name="20% - Accent6 11 3 2" xfId="1145"/>
    <cellStyle name="20% - Accent6 11 4" xfId="1146"/>
    <cellStyle name="20% - Accent6 11 4 2" xfId="1147"/>
    <cellStyle name="20% - Accent6 11 5" xfId="1148"/>
    <cellStyle name="20% - Accent6 12" xfId="1149"/>
    <cellStyle name="20% - Accent6 12 2" xfId="1150"/>
    <cellStyle name="20% - Accent6 12 2 2" xfId="1151"/>
    <cellStyle name="20% - Accent6 12 3" xfId="1152"/>
    <cellStyle name="20% - Accent6 12 3 2" xfId="1153"/>
    <cellStyle name="20% - Accent6 12 4" xfId="1154"/>
    <cellStyle name="20% - Accent6 13" xfId="1155"/>
    <cellStyle name="20% - Accent6 13 2" xfId="1156"/>
    <cellStyle name="20% - Accent6 13 2 2" xfId="1157"/>
    <cellStyle name="20% - Accent6 13 3" xfId="1158"/>
    <cellStyle name="20% - Accent6 13 3 2" xfId="1159"/>
    <cellStyle name="20% - Accent6 13 4" xfId="1160"/>
    <cellStyle name="20% - Accent6 14" xfId="1161"/>
    <cellStyle name="20% - Accent6 14 2" xfId="1162"/>
    <cellStyle name="20% - Accent6 14 2 2" xfId="1163"/>
    <cellStyle name="20% - Accent6 14 3" xfId="1164"/>
    <cellStyle name="20% - Accent6 14 3 2" xfId="1165"/>
    <cellStyle name="20% - Accent6 14 4" xfId="1166"/>
    <cellStyle name="20% - Accent6 15" xfId="1167"/>
    <cellStyle name="20% - Accent6 15 2" xfId="1168"/>
    <cellStyle name="20% - Accent6 15 2 2" xfId="1169"/>
    <cellStyle name="20% - Accent6 15 3" xfId="1170"/>
    <cellStyle name="20% - Accent6 15 3 2" xfId="1171"/>
    <cellStyle name="20% - Accent6 15 4" xfId="1172"/>
    <cellStyle name="20% - Accent6 16" xfId="1173"/>
    <cellStyle name="20% - Accent6 16 2" xfId="1174"/>
    <cellStyle name="20% - Accent6 17" xfId="1175"/>
    <cellStyle name="20% - Accent6 17 2" xfId="1176"/>
    <cellStyle name="20% - Accent6 17 2 2" xfId="3469"/>
    <cellStyle name="20% - Accent6 17 3" xfId="1177"/>
    <cellStyle name="20% - Accent6 18" xfId="1178"/>
    <cellStyle name="20% - Accent6 18 2" xfId="1179"/>
    <cellStyle name="20% - Accent6 18 2 2" xfId="3470"/>
    <cellStyle name="20% - Accent6 18 3" xfId="1180"/>
    <cellStyle name="20% - Accent6 19" xfId="3471"/>
    <cellStyle name="20% - Accent6 2" xfId="1181"/>
    <cellStyle name="20% - Accent6 2 2" xfId="1182"/>
    <cellStyle name="20% - Accent6 2 2 2" xfId="1183"/>
    <cellStyle name="20% - Accent6 2 2 2 2" xfId="1184"/>
    <cellStyle name="20% - Accent6 2 2 2 2 2" xfId="1185"/>
    <cellStyle name="20% - Accent6 2 2 2 3" xfId="1186"/>
    <cellStyle name="20% - Accent6 2 2 2 3 2" xfId="1187"/>
    <cellStyle name="20% - Accent6 2 2 2 4" xfId="1188"/>
    <cellStyle name="20% - Accent6 2 2 3" xfId="1189"/>
    <cellStyle name="20% - Accent6 2 2 3 2" xfId="1190"/>
    <cellStyle name="20% - Accent6 2 2 4" xfId="1191"/>
    <cellStyle name="20% - Accent6 2 2 4 2" xfId="1192"/>
    <cellStyle name="20% - Accent6 2 2 5" xfId="1193"/>
    <cellStyle name="20% - Accent6 2 3" xfId="1194"/>
    <cellStyle name="20% - Accent6 2 3 2" xfId="1195"/>
    <cellStyle name="20% - Accent6 2 3 2 2" xfId="1196"/>
    <cellStyle name="20% - Accent6 2 3 3" xfId="1197"/>
    <cellStyle name="20% - Accent6 2 3 3 2" xfId="1198"/>
    <cellStyle name="20% - Accent6 2 3 4" xfId="1199"/>
    <cellStyle name="20% - Accent6 2 4" xfId="1200"/>
    <cellStyle name="20% - Accent6 2 4 2" xfId="1201"/>
    <cellStyle name="20% - Accent6 2 5" xfId="1202"/>
    <cellStyle name="20% - Accent6 2 5 2" xfId="1203"/>
    <cellStyle name="20% - Accent6 2 6" xfId="1204"/>
    <cellStyle name="20% - Accent6 20" xfId="3472"/>
    <cellStyle name="20% - Accent6 21" xfId="3473"/>
    <cellStyle name="20% - Accent6 22" xfId="3474"/>
    <cellStyle name="20% - Accent6 23" xfId="3475"/>
    <cellStyle name="20% - Accent6 24" xfId="3476"/>
    <cellStyle name="20% - Accent6 25" xfId="3477"/>
    <cellStyle name="20% - Accent6 3" xfId="1205"/>
    <cellStyle name="20% - Accent6 3 2" xfId="1206"/>
    <cellStyle name="20% - Accent6 3 2 2" xfId="1207"/>
    <cellStyle name="20% - Accent6 3 2 2 2" xfId="1208"/>
    <cellStyle name="20% - Accent6 3 2 2 2 2" xfId="1209"/>
    <cellStyle name="20% - Accent6 3 2 2 3" xfId="1210"/>
    <cellStyle name="20% - Accent6 3 2 2 3 2" xfId="1211"/>
    <cellStyle name="20% - Accent6 3 2 2 4" xfId="1212"/>
    <cellStyle name="20% - Accent6 3 2 3" xfId="1213"/>
    <cellStyle name="20% - Accent6 3 2 3 2" xfId="1214"/>
    <cellStyle name="20% - Accent6 3 2 4" xfId="1215"/>
    <cellStyle name="20% - Accent6 3 2 4 2" xfId="1216"/>
    <cellStyle name="20% - Accent6 3 2 5" xfId="1217"/>
    <cellStyle name="20% - Accent6 3 3" xfId="1218"/>
    <cellStyle name="20% - Accent6 3 3 2" xfId="1219"/>
    <cellStyle name="20% - Accent6 3 3 2 2" xfId="1220"/>
    <cellStyle name="20% - Accent6 3 3 3" xfId="1221"/>
    <cellStyle name="20% - Accent6 3 3 3 2" xfId="1222"/>
    <cellStyle name="20% - Accent6 3 3 4" xfId="1223"/>
    <cellStyle name="20% - Accent6 3 4" xfId="1224"/>
    <cellStyle name="20% - Accent6 3 4 2" xfId="1225"/>
    <cellStyle name="20% - Accent6 3 5" xfId="1226"/>
    <cellStyle name="20% - Accent6 3 5 2" xfId="1227"/>
    <cellStyle name="20% - Accent6 3 6" xfId="1228"/>
    <cellStyle name="20% - Accent6 4" xfId="1229"/>
    <cellStyle name="20% - Accent6 4 2" xfId="1230"/>
    <cellStyle name="20% - Accent6 4 2 2" xfId="1231"/>
    <cellStyle name="20% - Accent6 4 2 2 2" xfId="1232"/>
    <cellStyle name="20% - Accent6 4 2 2 2 2" xfId="1233"/>
    <cellStyle name="20% - Accent6 4 2 2 3" xfId="1234"/>
    <cellStyle name="20% - Accent6 4 2 2 3 2" xfId="1235"/>
    <cellStyle name="20% - Accent6 4 2 2 4" xfId="1236"/>
    <cellStyle name="20% - Accent6 4 2 3" xfId="1237"/>
    <cellStyle name="20% - Accent6 4 2 3 2" xfId="1238"/>
    <cellStyle name="20% - Accent6 4 2 4" xfId="1239"/>
    <cellStyle name="20% - Accent6 4 2 4 2" xfId="1240"/>
    <cellStyle name="20% - Accent6 4 2 5" xfId="1241"/>
    <cellStyle name="20% - Accent6 4 3" xfId="1242"/>
    <cellStyle name="20% - Accent6 4 3 2" xfId="1243"/>
    <cellStyle name="20% - Accent6 4 3 2 2" xfId="1244"/>
    <cellStyle name="20% - Accent6 4 3 3" xfId="1245"/>
    <cellStyle name="20% - Accent6 4 3 3 2" xfId="1246"/>
    <cellStyle name="20% - Accent6 4 3 4" xfId="1247"/>
    <cellStyle name="20% - Accent6 4 4" xfId="1248"/>
    <cellStyle name="20% - Accent6 4 4 2" xfId="1249"/>
    <cellStyle name="20% - Accent6 4 5" xfId="1250"/>
    <cellStyle name="20% - Accent6 4 5 2" xfId="1251"/>
    <cellStyle name="20% - Accent6 4 6" xfId="1252"/>
    <cellStyle name="20% - Accent6 5" xfId="1253"/>
    <cellStyle name="20% - Accent6 5 2" xfId="1254"/>
    <cellStyle name="20% - Accent6 5 2 2" xfId="1255"/>
    <cellStyle name="20% - Accent6 5 2 2 2" xfId="1256"/>
    <cellStyle name="20% - Accent6 5 2 2 2 2" xfId="1257"/>
    <cellStyle name="20% - Accent6 5 2 2 3" xfId="1258"/>
    <cellStyle name="20% - Accent6 5 2 2 3 2" xfId="1259"/>
    <cellStyle name="20% - Accent6 5 2 2 4" xfId="1260"/>
    <cellStyle name="20% - Accent6 5 2 3" xfId="1261"/>
    <cellStyle name="20% - Accent6 5 2 3 2" xfId="1262"/>
    <cellStyle name="20% - Accent6 5 2 4" xfId="1263"/>
    <cellStyle name="20% - Accent6 5 2 4 2" xfId="1264"/>
    <cellStyle name="20% - Accent6 5 2 5" xfId="1265"/>
    <cellStyle name="20% - Accent6 5 3" xfId="1266"/>
    <cellStyle name="20% - Accent6 5 3 2" xfId="1267"/>
    <cellStyle name="20% - Accent6 5 3 2 2" xfId="1268"/>
    <cellStyle name="20% - Accent6 5 3 3" xfId="1269"/>
    <cellStyle name="20% - Accent6 5 3 3 2" xfId="1270"/>
    <cellStyle name="20% - Accent6 5 3 4" xfId="1271"/>
    <cellStyle name="20% - Accent6 5 4" xfId="1272"/>
    <cellStyle name="20% - Accent6 5 4 2" xfId="1273"/>
    <cellStyle name="20% - Accent6 5 5" xfId="1274"/>
    <cellStyle name="20% - Accent6 5 5 2" xfId="1275"/>
    <cellStyle name="20% - Accent6 5 6" xfId="1276"/>
    <cellStyle name="20% - Accent6 6" xfId="1277"/>
    <cellStyle name="20% - Accent6 6 2" xfId="1278"/>
    <cellStyle name="20% - Accent6 6 2 2" xfId="1279"/>
    <cellStyle name="20% - Accent6 6 2 2 2" xfId="1280"/>
    <cellStyle name="20% - Accent6 6 2 2 2 2" xfId="1281"/>
    <cellStyle name="20% - Accent6 6 2 2 3" xfId="1282"/>
    <cellStyle name="20% - Accent6 6 2 2 3 2" xfId="1283"/>
    <cellStyle name="20% - Accent6 6 2 2 4" xfId="1284"/>
    <cellStyle name="20% - Accent6 6 2 3" xfId="1285"/>
    <cellStyle name="20% - Accent6 6 2 3 2" xfId="1286"/>
    <cellStyle name="20% - Accent6 6 2 4" xfId="1287"/>
    <cellStyle name="20% - Accent6 6 2 4 2" xfId="1288"/>
    <cellStyle name="20% - Accent6 6 2 5" xfId="1289"/>
    <cellStyle name="20% - Accent6 6 3" xfId="1290"/>
    <cellStyle name="20% - Accent6 6 3 2" xfId="1291"/>
    <cellStyle name="20% - Accent6 6 3 2 2" xfId="1292"/>
    <cellStyle name="20% - Accent6 6 3 3" xfId="1293"/>
    <cellStyle name="20% - Accent6 6 3 3 2" xfId="1294"/>
    <cellStyle name="20% - Accent6 6 3 4" xfId="1295"/>
    <cellStyle name="20% - Accent6 6 4" xfId="1296"/>
    <cellStyle name="20% - Accent6 6 4 2" xfId="1297"/>
    <cellStyle name="20% - Accent6 6 5" xfId="1298"/>
    <cellStyle name="20% - Accent6 6 5 2" xfId="1299"/>
    <cellStyle name="20% - Accent6 6 6" xfId="1300"/>
    <cellStyle name="20% - Accent6 7" xfId="1301"/>
    <cellStyle name="20% - Accent6 7 2" xfId="1302"/>
    <cellStyle name="20% - Accent6 7 2 2" xfId="1303"/>
    <cellStyle name="20% - Accent6 7 2 2 2" xfId="1304"/>
    <cellStyle name="20% - Accent6 7 2 2 2 2" xfId="1305"/>
    <cellStyle name="20% - Accent6 7 2 2 3" xfId="1306"/>
    <cellStyle name="20% - Accent6 7 2 2 3 2" xfId="1307"/>
    <cellStyle name="20% - Accent6 7 2 2 4" xfId="1308"/>
    <cellStyle name="20% - Accent6 7 2 3" xfId="1309"/>
    <cellStyle name="20% - Accent6 7 2 3 2" xfId="1310"/>
    <cellStyle name="20% - Accent6 7 2 4" xfId="1311"/>
    <cellStyle name="20% - Accent6 7 2 4 2" xfId="1312"/>
    <cellStyle name="20% - Accent6 7 2 5" xfId="1313"/>
    <cellStyle name="20% - Accent6 7 3" xfId="1314"/>
    <cellStyle name="20% - Accent6 7 3 2" xfId="1315"/>
    <cellStyle name="20% - Accent6 7 3 2 2" xfId="1316"/>
    <cellStyle name="20% - Accent6 7 3 3" xfId="1317"/>
    <cellStyle name="20% - Accent6 7 3 3 2" xfId="1318"/>
    <cellStyle name="20% - Accent6 7 3 4" xfId="1319"/>
    <cellStyle name="20% - Accent6 7 4" xfId="1320"/>
    <cellStyle name="20% - Accent6 7 4 2" xfId="1321"/>
    <cellStyle name="20% - Accent6 7 5" xfId="1322"/>
    <cellStyle name="20% - Accent6 7 5 2" xfId="1323"/>
    <cellStyle name="20% - Accent6 7 6" xfId="1324"/>
    <cellStyle name="20% - Accent6 8" xfId="1325"/>
    <cellStyle name="20% - Accent6 8 2" xfId="1326"/>
    <cellStyle name="20% - Accent6 8 2 2" xfId="1327"/>
    <cellStyle name="20% - Accent6 8 2 2 2" xfId="1328"/>
    <cellStyle name="20% - Accent6 8 2 3" xfId="1329"/>
    <cellStyle name="20% - Accent6 8 2 3 2" xfId="1330"/>
    <cellStyle name="20% - Accent6 8 2 4" xfId="1331"/>
    <cellStyle name="20% - Accent6 8 3" xfId="1332"/>
    <cellStyle name="20% - Accent6 8 3 2" xfId="1333"/>
    <cellStyle name="20% - Accent6 8 4" xfId="1334"/>
    <cellStyle name="20% - Accent6 8 4 2" xfId="1335"/>
    <cellStyle name="20% - Accent6 8 5" xfId="1336"/>
    <cellStyle name="20% - Accent6 9" xfId="1337"/>
    <cellStyle name="20% - Accent6 9 2" xfId="1338"/>
    <cellStyle name="20% - Accent6 9 2 2" xfId="1339"/>
    <cellStyle name="20% - Accent6 9 2 2 2" xfId="1340"/>
    <cellStyle name="20% - Accent6 9 2 3" xfId="1341"/>
    <cellStyle name="20% - Accent6 9 2 3 2" xfId="1342"/>
    <cellStyle name="20% - Accent6 9 2 4" xfId="1343"/>
    <cellStyle name="20% - Accent6 9 3" xfId="1344"/>
    <cellStyle name="20% - Accent6 9 3 2" xfId="1345"/>
    <cellStyle name="20% - Accent6 9 4" xfId="1346"/>
    <cellStyle name="20% - Accent6 9 4 2" xfId="1347"/>
    <cellStyle name="20% - Accent6 9 5" xfId="1348"/>
    <cellStyle name="40% - Accent1 10" xfId="1349"/>
    <cellStyle name="40% - Accent1 10 2" xfId="1350"/>
    <cellStyle name="40% - Accent1 10 2 2" xfId="1351"/>
    <cellStyle name="40% - Accent1 10 2 2 2" xfId="1352"/>
    <cellStyle name="40% - Accent1 10 2 3" xfId="1353"/>
    <cellStyle name="40% - Accent1 10 2 3 2" xfId="1354"/>
    <cellStyle name="40% - Accent1 10 2 4" xfId="1355"/>
    <cellStyle name="40% - Accent1 10 3" xfId="1356"/>
    <cellStyle name="40% - Accent1 10 3 2" xfId="1357"/>
    <cellStyle name="40% - Accent1 10 4" xfId="1358"/>
    <cellStyle name="40% - Accent1 10 4 2" xfId="1359"/>
    <cellStyle name="40% - Accent1 10 5" xfId="1360"/>
    <cellStyle name="40% - Accent1 11" xfId="1361"/>
    <cellStyle name="40% - Accent1 11 2" xfId="1362"/>
    <cellStyle name="40% - Accent1 11 2 2" xfId="1363"/>
    <cellStyle name="40% - Accent1 11 2 2 2" xfId="1364"/>
    <cellStyle name="40% - Accent1 11 2 3" xfId="1365"/>
    <cellStyle name="40% - Accent1 11 2 3 2" xfId="1366"/>
    <cellStyle name="40% - Accent1 11 2 4" xfId="1367"/>
    <cellStyle name="40% - Accent1 11 3" xfId="1368"/>
    <cellStyle name="40% - Accent1 11 3 2" xfId="1369"/>
    <cellStyle name="40% - Accent1 11 4" xfId="1370"/>
    <cellStyle name="40% - Accent1 11 4 2" xfId="1371"/>
    <cellStyle name="40% - Accent1 11 5" xfId="1372"/>
    <cellStyle name="40% - Accent1 12" xfId="1373"/>
    <cellStyle name="40% - Accent1 12 2" xfId="1374"/>
    <cellStyle name="40% - Accent1 12 2 2" xfId="1375"/>
    <cellStyle name="40% - Accent1 12 3" xfId="1376"/>
    <cellStyle name="40% - Accent1 12 3 2" xfId="1377"/>
    <cellStyle name="40% - Accent1 12 4" xfId="1378"/>
    <cellStyle name="40% - Accent1 13" xfId="1379"/>
    <cellStyle name="40% - Accent1 13 2" xfId="1380"/>
    <cellStyle name="40% - Accent1 13 2 2" xfId="1381"/>
    <cellStyle name="40% - Accent1 13 3" xfId="1382"/>
    <cellStyle name="40% - Accent1 13 3 2" xfId="1383"/>
    <cellStyle name="40% - Accent1 13 4" xfId="1384"/>
    <cellStyle name="40% - Accent1 14" xfId="1385"/>
    <cellStyle name="40% - Accent1 14 2" xfId="1386"/>
    <cellStyle name="40% - Accent1 14 2 2" xfId="1387"/>
    <cellStyle name="40% - Accent1 14 3" xfId="1388"/>
    <cellStyle name="40% - Accent1 14 3 2" xfId="1389"/>
    <cellStyle name="40% - Accent1 14 4" xfId="1390"/>
    <cellStyle name="40% - Accent1 15" xfId="1391"/>
    <cellStyle name="40% - Accent1 15 2" xfId="1392"/>
    <cellStyle name="40% - Accent1 15 2 2" xfId="1393"/>
    <cellStyle name="40% - Accent1 15 3" xfId="1394"/>
    <cellStyle name="40% - Accent1 15 3 2" xfId="1395"/>
    <cellStyle name="40% - Accent1 15 4" xfId="1396"/>
    <cellStyle name="40% - Accent1 16" xfId="1397"/>
    <cellStyle name="40% - Accent1 16 2" xfId="1398"/>
    <cellStyle name="40% - Accent1 17" xfId="1399"/>
    <cellStyle name="40% - Accent1 17 2" xfId="1400"/>
    <cellStyle name="40% - Accent1 17 2 2" xfId="3478"/>
    <cellStyle name="40% - Accent1 17 3" xfId="1401"/>
    <cellStyle name="40% - Accent1 18" xfId="1402"/>
    <cellStyle name="40% - Accent1 18 2" xfId="1403"/>
    <cellStyle name="40% - Accent1 18 2 2" xfId="3479"/>
    <cellStyle name="40% - Accent1 18 3" xfId="1404"/>
    <cellStyle name="40% - Accent1 19" xfId="3480"/>
    <cellStyle name="40% - Accent1 2" xfId="1405"/>
    <cellStyle name="40% - Accent1 2 2" xfId="1406"/>
    <cellStyle name="40% - Accent1 2 2 2" xfId="1407"/>
    <cellStyle name="40% - Accent1 2 2 2 2" xfId="1408"/>
    <cellStyle name="40% - Accent1 2 2 2 2 2" xfId="1409"/>
    <cellStyle name="40% - Accent1 2 2 2 3" xfId="1410"/>
    <cellStyle name="40% - Accent1 2 2 2 3 2" xfId="1411"/>
    <cellStyle name="40% - Accent1 2 2 2 4" xfId="1412"/>
    <cellStyle name="40% - Accent1 2 2 3" xfId="1413"/>
    <cellStyle name="40% - Accent1 2 2 3 2" xfId="1414"/>
    <cellStyle name="40% - Accent1 2 2 4" xfId="1415"/>
    <cellStyle name="40% - Accent1 2 2 4 2" xfId="1416"/>
    <cellStyle name="40% - Accent1 2 2 5" xfId="1417"/>
    <cellStyle name="40% - Accent1 2 3" xfId="1418"/>
    <cellStyle name="40% - Accent1 2 3 2" xfId="1419"/>
    <cellStyle name="40% - Accent1 2 3 2 2" xfId="1420"/>
    <cellStyle name="40% - Accent1 2 3 3" xfId="1421"/>
    <cellStyle name="40% - Accent1 2 3 3 2" xfId="1422"/>
    <cellStyle name="40% - Accent1 2 3 4" xfId="1423"/>
    <cellStyle name="40% - Accent1 2 4" xfId="1424"/>
    <cellStyle name="40% - Accent1 2 4 2" xfId="1425"/>
    <cellStyle name="40% - Accent1 2 5" xfId="1426"/>
    <cellStyle name="40% - Accent1 2 5 2" xfId="1427"/>
    <cellStyle name="40% - Accent1 2 6" xfId="1428"/>
    <cellStyle name="40% - Accent1 20" xfId="3481"/>
    <cellStyle name="40% - Accent1 21" xfId="3482"/>
    <cellStyle name="40% - Accent1 22" xfId="3483"/>
    <cellStyle name="40% - Accent1 23" xfId="3484"/>
    <cellStyle name="40% - Accent1 24" xfId="3485"/>
    <cellStyle name="40% - Accent1 25" xfId="3486"/>
    <cellStyle name="40% - Accent1 3" xfId="1429"/>
    <cellStyle name="40% - Accent1 3 2" xfId="1430"/>
    <cellStyle name="40% - Accent1 3 2 2" xfId="1431"/>
    <cellStyle name="40% - Accent1 3 2 2 2" xfId="1432"/>
    <cellStyle name="40% - Accent1 3 2 2 2 2" xfId="1433"/>
    <cellStyle name="40% - Accent1 3 2 2 3" xfId="1434"/>
    <cellStyle name="40% - Accent1 3 2 2 3 2" xfId="1435"/>
    <cellStyle name="40% - Accent1 3 2 2 4" xfId="1436"/>
    <cellStyle name="40% - Accent1 3 2 3" xfId="1437"/>
    <cellStyle name="40% - Accent1 3 2 3 2" xfId="1438"/>
    <cellStyle name="40% - Accent1 3 2 4" xfId="1439"/>
    <cellStyle name="40% - Accent1 3 2 4 2" xfId="1440"/>
    <cellStyle name="40% - Accent1 3 2 5" xfId="1441"/>
    <cellStyle name="40% - Accent1 3 3" xfId="1442"/>
    <cellStyle name="40% - Accent1 3 3 2" xfId="1443"/>
    <cellStyle name="40% - Accent1 3 3 2 2" xfId="1444"/>
    <cellStyle name="40% - Accent1 3 3 3" xfId="1445"/>
    <cellStyle name="40% - Accent1 3 3 3 2" xfId="1446"/>
    <cellStyle name="40% - Accent1 3 3 4" xfId="1447"/>
    <cellStyle name="40% - Accent1 3 4" xfId="1448"/>
    <cellStyle name="40% - Accent1 3 4 2" xfId="1449"/>
    <cellStyle name="40% - Accent1 3 5" xfId="1450"/>
    <cellStyle name="40% - Accent1 3 5 2" xfId="1451"/>
    <cellStyle name="40% - Accent1 3 6" xfId="1452"/>
    <cellStyle name="40% - Accent1 4" xfId="1453"/>
    <cellStyle name="40% - Accent1 4 2" xfId="1454"/>
    <cellStyle name="40% - Accent1 4 2 2" xfId="1455"/>
    <cellStyle name="40% - Accent1 4 2 2 2" xfId="1456"/>
    <cellStyle name="40% - Accent1 4 2 2 2 2" xfId="1457"/>
    <cellStyle name="40% - Accent1 4 2 2 3" xfId="1458"/>
    <cellStyle name="40% - Accent1 4 2 2 3 2" xfId="1459"/>
    <cellStyle name="40% - Accent1 4 2 2 4" xfId="1460"/>
    <cellStyle name="40% - Accent1 4 2 3" xfId="1461"/>
    <cellStyle name="40% - Accent1 4 2 3 2" xfId="1462"/>
    <cellStyle name="40% - Accent1 4 2 4" xfId="1463"/>
    <cellStyle name="40% - Accent1 4 2 4 2" xfId="1464"/>
    <cellStyle name="40% - Accent1 4 2 5" xfId="1465"/>
    <cellStyle name="40% - Accent1 4 3" xfId="1466"/>
    <cellStyle name="40% - Accent1 4 3 2" xfId="1467"/>
    <cellStyle name="40% - Accent1 4 3 2 2" xfId="1468"/>
    <cellStyle name="40% - Accent1 4 3 3" xfId="1469"/>
    <cellStyle name="40% - Accent1 4 3 3 2" xfId="1470"/>
    <cellStyle name="40% - Accent1 4 3 4" xfId="1471"/>
    <cellStyle name="40% - Accent1 4 4" xfId="1472"/>
    <cellStyle name="40% - Accent1 4 4 2" xfId="1473"/>
    <cellStyle name="40% - Accent1 4 5" xfId="1474"/>
    <cellStyle name="40% - Accent1 4 5 2" xfId="1475"/>
    <cellStyle name="40% - Accent1 4 6" xfId="1476"/>
    <cellStyle name="40% - Accent1 5" xfId="1477"/>
    <cellStyle name="40% - Accent1 5 2" xfId="1478"/>
    <cellStyle name="40% - Accent1 5 2 2" xfId="1479"/>
    <cellStyle name="40% - Accent1 5 2 2 2" xfId="1480"/>
    <cellStyle name="40% - Accent1 5 2 2 2 2" xfId="1481"/>
    <cellStyle name="40% - Accent1 5 2 2 3" xfId="1482"/>
    <cellStyle name="40% - Accent1 5 2 2 3 2" xfId="1483"/>
    <cellStyle name="40% - Accent1 5 2 2 4" xfId="1484"/>
    <cellStyle name="40% - Accent1 5 2 3" xfId="1485"/>
    <cellStyle name="40% - Accent1 5 2 3 2" xfId="1486"/>
    <cellStyle name="40% - Accent1 5 2 4" xfId="1487"/>
    <cellStyle name="40% - Accent1 5 2 4 2" xfId="1488"/>
    <cellStyle name="40% - Accent1 5 2 5" xfId="1489"/>
    <cellStyle name="40% - Accent1 5 3" xfId="1490"/>
    <cellStyle name="40% - Accent1 5 3 2" xfId="1491"/>
    <cellStyle name="40% - Accent1 5 3 2 2" xfId="1492"/>
    <cellStyle name="40% - Accent1 5 3 3" xfId="1493"/>
    <cellStyle name="40% - Accent1 5 3 3 2" xfId="1494"/>
    <cellStyle name="40% - Accent1 5 3 4" xfId="1495"/>
    <cellStyle name="40% - Accent1 5 4" xfId="1496"/>
    <cellStyle name="40% - Accent1 5 4 2" xfId="1497"/>
    <cellStyle name="40% - Accent1 5 5" xfId="1498"/>
    <cellStyle name="40% - Accent1 5 5 2" xfId="1499"/>
    <cellStyle name="40% - Accent1 5 6" xfId="1500"/>
    <cellStyle name="40% - Accent1 6" xfId="1501"/>
    <cellStyle name="40% - Accent1 6 2" xfId="1502"/>
    <cellStyle name="40% - Accent1 6 2 2" xfId="1503"/>
    <cellStyle name="40% - Accent1 6 2 2 2" xfId="1504"/>
    <cellStyle name="40% - Accent1 6 2 2 2 2" xfId="1505"/>
    <cellStyle name="40% - Accent1 6 2 2 3" xfId="1506"/>
    <cellStyle name="40% - Accent1 6 2 2 3 2" xfId="1507"/>
    <cellStyle name="40% - Accent1 6 2 2 4" xfId="1508"/>
    <cellStyle name="40% - Accent1 6 2 3" xfId="1509"/>
    <cellStyle name="40% - Accent1 6 2 3 2" xfId="1510"/>
    <cellStyle name="40% - Accent1 6 2 4" xfId="1511"/>
    <cellStyle name="40% - Accent1 6 2 4 2" xfId="1512"/>
    <cellStyle name="40% - Accent1 6 2 5" xfId="1513"/>
    <cellStyle name="40% - Accent1 6 3" xfId="1514"/>
    <cellStyle name="40% - Accent1 6 3 2" xfId="1515"/>
    <cellStyle name="40% - Accent1 6 3 2 2" xfId="1516"/>
    <cellStyle name="40% - Accent1 6 3 3" xfId="1517"/>
    <cellStyle name="40% - Accent1 6 3 3 2" xfId="1518"/>
    <cellStyle name="40% - Accent1 6 3 4" xfId="1519"/>
    <cellStyle name="40% - Accent1 6 4" xfId="1520"/>
    <cellStyle name="40% - Accent1 6 4 2" xfId="1521"/>
    <cellStyle name="40% - Accent1 6 5" xfId="1522"/>
    <cellStyle name="40% - Accent1 6 5 2" xfId="1523"/>
    <cellStyle name="40% - Accent1 6 6" xfId="1524"/>
    <cellStyle name="40% - Accent1 7" xfId="1525"/>
    <cellStyle name="40% - Accent1 7 2" xfId="1526"/>
    <cellStyle name="40% - Accent1 7 2 2" xfId="1527"/>
    <cellStyle name="40% - Accent1 7 2 2 2" xfId="1528"/>
    <cellStyle name="40% - Accent1 7 2 2 2 2" xfId="1529"/>
    <cellStyle name="40% - Accent1 7 2 2 3" xfId="1530"/>
    <cellStyle name="40% - Accent1 7 2 2 3 2" xfId="1531"/>
    <cellStyle name="40% - Accent1 7 2 2 4" xfId="1532"/>
    <cellStyle name="40% - Accent1 7 2 3" xfId="1533"/>
    <cellStyle name="40% - Accent1 7 2 3 2" xfId="1534"/>
    <cellStyle name="40% - Accent1 7 2 4" xfId="1535"/>
    <cellStyle name="40% - Accent1 7 2 4 2" xfId="1536"/>
    <cellStyle name="40% - Accent1 7 2 5" xfId="1537"/>
    <cellStyle name="40% - Accent1 7 3" xfId="1538"/>
    <cellStyle name="40% - Accent1 7 3 2" xfId="1539"/>
    <cellStyle name="40% - Accent1 7 3 2 2" xfId="1540"/>
    <cellStyle name="40% - Accent1 7 3 3" xfId="1541"/>
    <cellStyle name="40% - Accent1 7 3 3 2" xfId="1542"/>
    <cellStyle name="40% - Accent1 7 3 4" xfId="1543"/>
    <cellStyle name="40% - Accent1 7 4" xfId="1544"/>
    <cellStyle name="40% - Accent1 7 4 2" xfId="1545"/>
    <cellStyle name="40% - Accent1 7 5" xfId="1546"/>
    <cellStyle name="40% - Accent1 7 5 2" xfId="1547"/>
    <cellStyle name="40% - Accent1 7 6" xfId="1548"/>
    <cellStyle name="40% - Accent1 8" xfId="1549"/>
    <cellStyle name="40% - Accent1 8 2" xfId="1550"/>
    <cellStyle name="40% - Accent1 8 2 2" xfId="1551"/>
    <cellStyle name="40% - Accent1 8 2 2 2" xfId="1552"/>
    <cellStyle name="40% - Accent1 8 2 3" xfId="1553"/>
    <cellStyle name="40% - Accent1 8 2 3 2" xfId="1554"/>
    <cellStyle name="40% - Accent1 8 2 4" xfId="1555"/>
    <cellStyle name="40% - Accent1 8 3" xfId="1556"/>
    <cellStyle name="40% - Accent1 8 3 2" xfId="1557"/>
    <cellStyle name="40% - Accent1 8 4" xfId="1558"/>
    <cellStyle name="40% - Accent1 8 4 2" xfId="1559"/>
    <cellStyle name="40% - Accent1 8 5" xfId="1560"/>
    <cellStyle name="40% - Accent1 9" xfId="1561"/>
    <cellStyle name="40% - Accent1 9 2" xfId="1562"/>
    <cellStyle name="40% - Accent1 9 2 2" xfId="1563"/>
    <cellStyle name="40% - Accent1 9 2 2 2" xfId="1564"/>
    <cellStyle name="40% - Accent1 9 2 3" xfId="1565"/>
    <cellStyle name="40% - Accent1 9 2 3 2" xfId="1566"/>
    <cellStyle name="40% - Accent1 9 2 4" xfId="1567"/>
    <cellStyle name="40% - Accent1 9 3" xfId="1568"/>
    <cellStyle name="40% - Accent1 9 3 2" xfId="1569"/>
    <cellStyle name="40% - Accent1 9 4" xfId="1570"/>
    <cellStyle name="40% - Accent1 9 4 2" xfId="1571"/>
    <cellStyle name="40% - Accent1 9 5" xfId="1572"/>
    <cellStyle name="40% - Accent2 10" xfId="1573"/>
    <cellStyle name="40% - Accent2 10 2" xfId="1574"/>
    <cellStyle name="40% - Accent2 10 2 2" xfId="1575"/>
    <cellStyle name="40% - Accent2 10 2 2 2" xfId="1576"/>
    <cellStyle name="40% - Accent2 10 2 3" xfId="1577"/>
    <cellStyle name="40% - Accent2 10 2 3 2" xfId="1578"/>
    <cellStyle name="40% - Accent2 10 2 4" xfId="1579"/>
    <cellStyle name="40% - Accent2 10 3" xfId="1580"/>
    <cellStyle name="40% - Accent2 10 3 2" xfId="1581"/>
    <cellStyle name="40% - Accent2 10 4" xfId="1582"/>
    <cellStyle name="40% - Accent2 10 4 2" xfId="1583"/>
    <cellStyle name="40% - Accent2 10 5" xfId="1584"/>
    <cellStyle name="40% - Accent2 11" xfId="1585"/>
    <cellStyle name="40% - Accent2 11 2" xfId="1586"/>
    <cellStyle name="40% - Accent2 11 2 2" xfId="1587"/>
    <cellStyle name="40% - Accent2 11 2 2 2" xfId="1588"/>
    <cellStyle name="40% - Accent2 11 2 3" xfId="1589"/>
    <cellStyle name="40% - Accent2 11 2 3 2" xfId="1590"/>
    <cellStyle name="40% - Accent2 11 2 4" xfId="1591"/>
    <cellStyle name="40% - Accent2 11 3" xfId="1592"/>
    <cellStyle name="40% - Accent2 11 3 2" xfId="1593"/>
    <cellStyle name="40% - Accent2 11 4" xfId="1594"/>
    <cellStyle name="40% - Accent2 11 4 2" xfId="1595"/>
    <cellStyle name="40% - Accent2 11 5" xfId="1596"/>
    <cellStyle name="40% - Accent2 12" xfId="1597"/>
    <cellStyle name="40% - Accent2 12 2" xfId="1598"/>
    <cellStyle name="40% - Accent2 12 2 2" xfId="1599"/>
    <cellStyle name="40% - Accent2 12 3" xfId="1600"/>
    <cellStyle name="40% - Accent2 12 3 2" xfId="1601"/>
    <cellStyle name="40% - Accent2 12 4" xfId="1602"/>
    <cellStyle name="40% - Accent2 13" xfId="1603"/>
    <cellStyle name="40% - Accent2 13 2" xfId="1604"/>
    <cellStyle name="40% - Accent2 13 2 2" xfId="1605"/>
    <cellStyle name="40% - Accent2 13 3" xfId="1606"/>
    <cellStyle name="40% - Accent2 13 3 2" xfId="1607"/>
    <cellStyle name="40% - Accent2 13 4" xfId="1608"/>
    <cellStyle name="40% - Accent2 14" xfId="1609"/>
    <cellStyle name="40% - Accent2 14 2" xfId="1610"/>
    <cellStyle name="40% - Accent2 14 2 2" xfId="1611"/>
    <cellStyle name="40% - Accent2 14 3" xfId="1612"/>
    <cellStyle name="40% - Accent2 14 3 2" xfId="1613"/>
    <cellStyle name="40% - Accent2 14 4" xfId="1614"/>
    <cellStyle name="40% - Accent2 15" xfId="1615"/>
    <cellStyle name="40% - Accent2 15 2" xfId="1616"/>
    <cellStyle name="40% - Accent2 15 2 2" xfId="1617"/>
    <cellStyle name="40% - Accent2 15 3" xfId="1618"/>
    <cellStyle name="40% - Accent2 15 3 2" xfId="1619"/>
    <cellStyle name="40% - Accent2 15 4" xfId="1620"/>
    <cellStyle name="40% - Accent2 16" xfId="1621"/>
    <cellStyle name="40% - Accent2 16 2" xfId="1622"/>
    <cellStyle name="40% - Accent2 17" xfId="1623"/>
    <cellStyle name="40% - Accent2 17 2" xfId="1624"/>
    <cellStyle name="40% - Accent2 17 2 2" xfId="3487"/>
    <cellStyle name="40% - Accent2 17 3" xfId="1625"/>
    <cellStyle name="40% - Accent2 18" xfId="1626"/>
    <cellStyle name="40% - Accent2 18 2" xfId="1627"/>
    <cellStyle name="40% - Accent2 18 2 2" xfId="3488"/>
    <cellStyle name="40% - Accent2 18 3" xfId="1628"/>
    <cellStyle name="40% - Accent2 19" xfId="3489"/>
    <cellStyle name="40% - Accent2 2" xfId="1629"/>
    <cellStyle name="40% - Accent2 2 2" xfId="1630"/>
    <cellStyle name="40% - Accent2 2 2 2" xfId="1631"/>
    <cellStyle name="40% - Accent2 2 2 2 2" xfId="1632"/>
    <cellStyle name="40% - Accent2 2 2 2 2 2" xfId="1633"/>
    <cellStyle name="40% - Accent2 2 2 2 3" xfId="1634"/>
    <cellStyle name="40% - Accent2 2 2 2 3 2" xfId="1635"/>
    <cellStyle name="40% - Accent2 2 2 2 4" xfId="1636"/>
    <cellStyle name="40% - Accent2 2 2 3" xfId="1637"/>
    <cellStyle name="40% - Accent2 2 2 3 2" xfId="1638"/>
    <cellStyle name="40% - Accent2 2 2 4" xfId="1639"/>
    <cellStyle name="40% - Accent2 2 2 4 2" xfId="1640"/>
    <cellStyle name="40% - Accent2 2 2 5" xfId="1641"/>
    <cellStyle name="40% - Accent2 2 3" xfId="1642"/>
    <cellStyle name="40% - Accent2 2 3 2" xfId="1643"/>
    <cellStyle name="40% - Accent2 2 3 2 2" xfId="1644"/>
    <cellStyle name="40% - Accent2 2 3 3" xfId="1645"/>
    <cellStyle name="40% - Accent2 2 3 3 2" xfId="1646"/>
    <cellStyle name="40% - Accent2 2 3 4" xfId="1647"/>
    <cellStyle name="40% - Accent2 2 4" xfId="1648"/>
    <cellStyle name="40% - Accent2 2 4 2" xfId="1649"/>
    <cellStyle name="40% - Accent2 2 5" xfId="1650"/>
    <cellStyle name="40% - Accent2 2 5 2" xfId="1651"/>
    <cellStyle name="40% - Accent2 2 6" xfId="1652"/>
    <cellStyle name="40% - Accent2 20" xfId="3490"/>
    <cellStyle name="40% - Accent2 21" xfId="3491"/>
    <cellStyle name="40% - Accent2 22" xfId="3492"/>
    <cellStyle name="40% - Accent2 23" xfId="3493"/>
    <cellStyle name="40% - Accent2 24" xfId="3494"/>
    <cellStyle name="40% - Accent2 25" xfId="3495"/>
    <cellStyle name="40% - Accent2 3" xfId="1653"/>
    <cellStyle name="40% - Accent2 3 2" xfId="1654"/>
    <cellStyle name="40% - Accent2 3 2 2" xfId="1655"/>
    <cellStyle name="40% - Accent2 3 2 2 2" xfId="1656"/>
    <cellStyle name="40% - Accent2 3 2 2 2 2" xfId="1657"/>
    <cellStyle name="40% - Accent2 3 2 2 3" xfId="1658"/>
    <cellStyle name="40% - Accent2 3 2 2 3 2" xfId="1659"/>
    <cellStyle name="40% - Accent2 3 2 2 4" xfId="1660"/>
    <cellStyle name="40% - Accent2 3 2 3" xfId="1661"/>
    <cellStyle name="40% - Accent2 3 2 3 2" xfId="1662"/>
    <cellStyle name="40% - Accent2 3 2 4" xfId="1663"/>
    <cellStyle name="40% - Accent2 3 2 4 2" xfId="1664"/>
    <cellStyle name="40% - Accent2 3 2 5" xfId="1665"/>
    <cellStyle name="40% - Accent2 3 3" xfId="1666"/>
    <cellStyle name="40% - Accent2 3 3 2" xfId="1667"/>
    <cellStyle name="40% - Accent2 3 3 2 2" xfId="1668"/>
    <cellStyle name="40% - Accent2 3 3 3" xfId="1669"/>
    <cellStyle name="40% - Accent2 3 3 3 2" xfId="1670"/>
    <cellStyle name="40% - Accent2 3 3 4" xfId="1671"/>
    <cellStyle name="40% - Accent2 3 4" xfId="1672"/>
    <cellStyle name="40% - Accent2 3 4 2" xfId="1673"/>
    <cellStyle name="40% - Accent2 3 5" xfId="1674"/>
    <cellStyle name="40% - Accent2 3 5 2" xfId="1675"/>
    <cellStyle name="40% - Accent2 3 6" xfId="1676"/>
    <cellStyle name="40% - Accent2 4" xfId="1677"/>
    <cellStyle name="40% - Accent2 4 2" xfId="1678"/>
    <cellStyle name="40% - Accent2 4 2 2" xfId="1679"/>
    <cellStyle name="40% - Accent2 4 2 2 2" xfId="1680"/>
    <cellStyle name="40% - Accent2 4 2 2 2 2" xfId="1681"/>
    <cellStyle name="40% - Accent2 4 2 2 3" xfId="1682"/>
    <cellStyle name="40% - Accent2 4 2 2 3 2" xfId="1683"/>
    <cellStyle name="40% - Accent2 4 2 2 4" xfId="1684"/>
    <cellStyle name="40% - Accent2 4 2 3" xfId="1685"/>
    <cellStyle name="40% - Accent2 4 2 3 2" xfId="1686"/>
    <cellStyle name="40% - Accent2 4 2 4" xfId="1687"/>
    <cellStyle name="40% - Accent2 4 2 4 2" xfId="1688"/>
    <cellStyle name="40% - Accent2 4 2 5" xfId="1689"/>
    <cellStyle name="40% - Accent2 4 3" xfId="1690"/>
    <cellStyle name="40% - Accent2 4 3 2" xfId="1691"/>
    <cellStyle name="40% - Accent2 4 3 2 2" xfId="1692"/>
    <cellStyle name="40% - Accent2 4 3 3" xfId="1693"/>
    <cellStyle name="40% - Accent2 4 3 3 2" xfId="1694"/>
    <cellStyle name="40% - Accent2 4 3 4" xfId="1695"/>
    <cellStyle name="40% - Accent2 4 4" xfId="1696"/>
    <cellStyle name="40% - Accent2 4 4 2" xfId="1697"/>
    <cellStyle name="40% - Accent2 4 5" xfId="1698"/>
    <cellStyle name="40% - Accent2 4 5 2" xfId="1699"/>
    <cellStyle name="40% - Accent2 4 6" xfId="1700"/>
    <cellStyle name="40% - Accent2 5" xfId="1701"/>
    <cellStyle name="40% - Accent2 5 2" xfId="1702"/>
    <cellStyle name="40% - Accent2 5 2 2" xfId="1703"/>
    <cellStyle name="40% - Accent2 5 2 2 2" xfId="1704"/>
    <cellStyle name="40% - Accent2 5 2 2 2 2" xfId="1705"/>
    <cellStyle name="40% - Accent2 5 2 2 3" xfId="1706"/>
    <cellStyle name="40% - Accent2 5 2 2 3 2" xfId="1707"/>
    <cellStyle name="40% - Accent2 5 2 2 4" xfId="1708"/>
    <cellStyle name="40% - Accent2 5 2 3" xfId="1709"/>
    <cellStyle name="40% - Accent2 5 2 3 2" xfId="1710"/>
    <cellStyle name="40% - Accent2 5 2 4" xfId="1711"/>
    <cellStyle name="40% - Accent2 5 2 4 2" xfId="1712"/>
    <cellStyle name="40% - Accent2 5 2 5" xfId="1713"/>
    <cellStyle name="40% - Accent2 5 3" xfId="1714"/>
    <cellStyle name="40% - Accent2 5 3 2" xfId="1715"/>
    <cellStyle name="40% - Accent2 5 3 2 2" xfId="1716"/>
    <cellStyle name="40% - Accent2 5 3 3" xfId="1717"/>
    <cellStyle name="40% - Accent2 5 3 3 2" xfId="1718"/>
    <cellStyle name="40% - Accent2 5 3 4" xfId="1719"/>
    <cellStyle name="40% - Accent2 5 4" xfId="1720"/>
    <cellStyle name="40% - Accent2 5 4 2" xfId="1721"/>
    <cellStyle name="40% - Accent2 5 5" xfId="1722"/>
    <cellStyle name="40% - Accent2 5 5 2" xfId="1723"/>
    <cellStyle name="40% - Accent2 5 6" xfId="1724"/>
    <cellStyle name="40% - Accent2 6" xfId="1725"/>
    <cellStyle name="40% - Accent2 6 2" xfId="1726"/>
    <cellStyle name="40% - Accent2 6 2 2" xfId="1727"/>
    <cellStyle name="40% - Accent2 6 2 2 2" xfId="1728"/>
    <cellStyle name="40% - Accent2 6 2 2 2 2" xfId="1729"/>
    <cellStyle name="40% - Accent2 6 2 2 3" xfId="1730"/>
    <cellStyle name="40% - Accent2 6 2 2 3 2" xfId="1731"/>
    <cellStyle name="40% - Accent2 6 2 2 4" xfId="1732"/>
    <cellStyle name="40% - Accent2 6 2 3" xfId="1733"/>
    <cellStyle name="40% - Accent2 6 2 3 2" xfId="1734"/>
    <cellStyle name="40% - Accent2 6 2 4" xfId="1735"/>
    <cellStyle name="40% - Accent2 6 2 4 2" xfId="1736"/>
    <cellStyle name="40% - Accent2 6 2 5" xfId="1737"/>
    <cellStyle name="40% - Accent2 6 3" xfId="1738"/>
    <cellStyle name="40% - Accent2 6 3 2" xfId="1739"/>
    <cellStyle name="40% - Accent2 6 3 2 2" xfId="1740"/>
    <cellStyle name="40% - Accent2 6 3 3" xfId="1741"/>
    <cellStyle name="40% - Accent2 6 3 3 2" xfId="1742"/>
    <cellStyle name="40% - Accent2 6 3 4" xfId="1743"/>
    <cellStyle name="40% - Accent2 6 4" xfId="1744"/>
    <cellStyle name="40% - Accent2 6 4 2" xfId="1745"/>
    <cellStyle name="40% - Accent2 6 5" xfId="1746"/>
    <cellStyle name="40% - Accent2 6 5 2" xfId="1747"/>
    <cellStyle name="40% - Accent2 6 6" xfId="1748"/>
    <cellStyle name="40% - Accent2 7" xfId="1749"/>
    <cellStyle name="40% - Accent2 7 2" xfId="1750"/>
    <cellStyle name="40% - Accent2 7 2 2" xfId="1751"/>
    <cellStyle name="40% - Accent2 7 2 2 2" xfId="1752"/>
    <cellStyle name="40% - Accent2 7 2 2 2 2" xfId="1753"/>
    <cellStyle name="40% - Accent2 7 2 2 3" xfId="1754"/>
    <cellStyle name="40% - Accent2 7 2 2 3 2" xfId="1755"/>
    <cellStyle name="40% - Accent2 7 2 2 4" xfId="1756"/>
    <cellStyle name="40% - Accent2 7 2 3" xfId="1757"/>
    <cellStyle name="40% - Accent2 7 2 3 2" xfId="1758"/>
    <cellStyle name="40% - Accent2 7 2 4" xfId="1759"/>
    <cellStyle name="40% - Accent2 7 2 4 2" xfId="1760"/>
    <cellStyle name="40% - Accent2 7 2 5" xfId="1761"/>
    <cellStyle name="40% - Accent2 7 3" xfId="1762"/>
    <cellStyle name="40% - Accent2 7 3 2" xfId="1763"/>
    <cellStyle name="40% - Accent2 7 3 2 2" xfId="1764"/>
    <cellStyle name="40% - Accent2 7 3 3" xfId="1765"/>
    <cellStyle name="40% - Accent2 7 3 3 2" xfId="1766"/>
    <cellStyle name="40% - Accent2 7 3 4" xfId="1767"/>
    <cellStyle name="40% - Accent2 7 4" xfId="1768"/>
    <cellStyle name="40% - Accent2 7 4 2" xfId="1769"/>
    <cellStyle name="40% - Accent2 7 5" xfId="1770"/>
    <cellStyle name="40% - Accent2 7 5 2" xfId="1771"/>
    <cellStyle name="40% - Accent2 7 6" xfId="1772"/>
    <cellStyle name="40% - Accent2 8" xfId="1773"/>
    <cellStyle name="40% - Accent2 8 2" xfId="1774"/>
    <cellStyle name="40% - Accent2 8 2 2" xfId="1775"/>
    <cellStyle name="40% - Accent2 8 2 2 2" xfId="1776"/>
    <cellStyle name="40% - Accent2 8 2 3" xfId="1777"/>
    <cellStyle name="40% - Accent2 8 2 3 2" xfId="1778"/>
    <cellStyle name="40% - Accent2 8 2 4" xfId="1779"/>
    <cellStyle name="40% - Accent2 8 3" xfId="1780"/>
    <cellStyle name="40% - Accent2 8 3 2" xfId="1781"/>
    <cellStyle name="40% - Accent2 8 4" xfId="1782"/>
    <cellStyle name="40% - Accent2 8 4 2" xfId="1783"/>
    <cellStyle name="40% - Accent2 8 5" xfId="1784"/>
    <cellStyle name="40% - Accent2 9" xfId="1785"/>
    <cellStyle name="40% - Accent2 9 2" xfId="1786"/>
    <cellStyle name="40% - Accent2 9 2 2" xfId="1787"/>
    <cellStyle name="40% - Accent2 9 2 2 2" xfId="1788"/>
    <cellStyle name="40% - Accent2 9 2 3" xfId="1789"/>
    <cellStyle name="40% - Accent2 9 2 3 2" xfId="1790"/>
    <cellStyle name="40% - Accent2 9 2 4" xfId="1791"/>
    <cellStyle name="40% - Accent2 9 3" xfId="1792"/>
    <cellStyle name="40% - Accent2 9 3 2" xfId="1793"/>
    <cellStyle name="40% - Accent2 9 4" xfId="1794"/>
    <cellStyle name="40% - Accent2 9 4 2" xfId="1795"/>
    <cellStyle name="40% - Accent2 9 5" xfId="1796"/>
    <cellStyle name="40% - Accent3 10" xfId="1797"/>
    <cellStyle name="40% - Accent3 10 2" xfId="1798"/>
    <cellStyle name="40% - Accent3 10 2 2" xfId="1799"/>
    <cellStyle name="40% - Accent3 10 2 2 2" xfId="1800"/>
    <cellStyle name="40% - Accent3 10 2 3" xfId="1801"/>
    <cellStyle name="40% - Accent3 10 2 3 2" xfId="1802"/>
    <cellStyle name="40% - Accent3 10 2 4" xfId="1803"/>
    <cellStyle name="40% - Accent3 10 3" xfId="1804"/>
    <cellStyle name="40% - Accent3 10 3 2" xfId="1805"/>
    <cellStyle name="40% - Accent3 10 4" xfId="1806"/>
    <cellStyle name="40% - Accent3 10 4 2" xfId="1807"/>
    <cellStyle name="40% - Accent3 10 5" xfId="1808"/>
    <cellStyle name="40% - Accent3 11" xfId="1809"/>
    <cellStyle name="40% - Accent3 11 2" xfId="1810"/>
    <cellStyle name="40% - Accent3 11 2 2" xfId="1811"/>
    <cellStyle name="40% - Accent3 11 2 2 2" xfId="1812"/>
    <cellStyle name="40% - Accent3 11 2 3" xfId="1813"/>
    <cellStyle name="40% - Accent3 11 2 3 2" xfId="1814"/>
    <cellStyle name="40% - Accent3 11 2 4" xfId="1815"/>
    <cellStyle name="40% - Accent3 11 3" xfId="1816"/>
    <cellStyle name="40% - Accent3 11 3 2" xfId="1817"/>
    <cellStyle name="40% - Accent3 11 4" xfId="1818"/>
    <cellStyle name="40% - Accent3 11 4 2" xfId="1819"/>
    <cellStyle name="40% - Accent3 11 5" xfId="1820"/>
    <cellStyle name="40% - Accent3 12" xfId="1821"/>
    <cellStyle name="40% - Accent3 12 2" xfId="1822"/>
    <cellStyle name="40% - Accent3 12 2 2" xfId="1823"/>
    <cellStyle name="40% - Accent3 12 3" xfId="1824"/>
    <cellStyle name="40% - Accent3 12 3 2" xfId="1825"/>
    <cellStyle name="40% - Accent3 12 4" xfId="1826"/>
    <cellStyle name="40% - Accent3 13" xfId="1827"/>
    <cellStyle name="40% - Accent3 13 2" xfId="1828"/>
    <cellStyle name="40% - Accent3 13 2 2" xfId="1829"/>
    <cellStyle name="40% - Accent3 13 3" xfId="1830"/>
    <cellStyle name="40% - Accent3 13 3 2" xfId="1831"/>
    <cellStyle name="40% - Accent3 13 4" xfId="1832"/>
    <cellStyle name="40% - Accent3 14" xfId="1833"/>
    <cellStyle name="40% - Accent3 14 2" xfId="1834"/>
    <cellStyle name="40% - Accent3 14 2 2" xfId="1835"/>
    <cellStyle name="40% - Accent3 14 3" xfId="1836"/>
    <cellStyle name="40% - Accent3 14 3 2" xfId="1837"/>
    <cellStyle name="40% - Accent3 14 4" xfId="1838"/>
    <cellStyle name="40% - Accent3 15" xfId="1839"/>
    <cellStyle name="40% - Accent3 15 2" xfId="1840"/>
    <cellStyle name="40% - Accent3 15 2 2" xfId="1841"/>
    <cellStyle name="40% - Accent3 15 3" xfId="1842"/>
    <cellStyle name="40% - Accent3 15 3 2" xfId="1843"/>
    <cellStyle name="40% - Accent3 15 4" xfId="1844"/>
    <cellStyle name="40% - Accent3 16" xfId="1845"/>
    <cellStyle name="40% - Accent3 16 2" xfId="1846"/>
    <cellStyle name="40% - Accent3 17" xfId="1847"/>
    <cellStyle name="40% - Accent3 17 2" xfId="1848"/>
    <cellStyle name="40% - Accent3 17 2 2" xfId="3496"/>
    <cellStyle name="40% - Accent3 17 3" xfId="1849"/>
    <cellStyle name="40% - Accent3 18" xfId="1850"/>
    <cellStyle name="40% - Accent3 18 2" xfId="1851"/>
    <cellStyle name="40% - Accent3 18 2 2" xfId="3497"/>
    <cellStyle name="40% - Accent3 18 3" xfId="1852"/>
    <cellStyle name="40% - Accent3 19" xfId="3498"/>
    <cellStyle name="40% - Accent3 2" xfId="1853"/>
    <cellStyle name="40% - Accent3 2 2" xfId="1854"/>
    <cellStyle name="40% - Accent3 2 2 2" xfId="1855"/>
    <cellStyle name="40% - Accent3 2 2 2 2" xfId="1856"/>
    <cellStyle name="40% - Accent3 2 2 2 2 2" xfId="1857"/>
    <cellStyle name="40% - Accent3 2 2 2 3" xfId="1858"/>
    <cellStyle name="40% - Accent3 2 2 2 3 2" xfId="1859"/>
    <cellStyle name="40% - Accent3 2 2 2 4" xfId="1860"/>
    <cellStyle name="40% - Accent3 2 2 3" xfId="1861"/>
    <cellStyle name="40% - Accent3 2 2 3 2" xfId="1862"/>
    <cellStyle name="40% - Accent3 2 2 4" xfId="1863"/>
    <cellStyle name="40% - Accent3 2 2 4 2" xfId="1864"/>
    <cellStyle name="40% - Accent3 2 2 5" xfId="1865"/>
    <cellStyle name="40% - Accent3 2 3" xfId="1866"/>
    <cellStyle name="40% - Accent3 2 3 2" xfId="1867"/>
    <cellStyle name="40% - Accent3 2 3 2 2" xfId="1868"/>
    <cellStyle name="40% - Accent3 2 3 3" xfId="1869"/>
    <cellStyle name="40% - Accent3 2 3 3 2" xfId="1870"/>
    <cellStyle name="40% - Accent3 2 3 4" xfId="1871"/>
    <cellStyle name="40% - Accent3 2 4" xfId="1872"/>
    <cellStyle name="40% - Accent3 2 4 2" xfId="1873"/>
    <cellStyle name="40% - Accent3 2 5" xfId="1874"/>
    <cellStyle name="40% - Accent3 2 5 2" xfId="1875"/>
    <cellStyle name="40% - Accent3 2 6" xfId="1876"/>
    <cellStyle name="40% - Accent3 20" xfId="3499"/>
    <cellStyle name="40% - Accent3 21" xfId="3500"/>
    <cellStyle name="40% - Accent3 22" xfId="3501"/>
    <cellStyle name="40% - Accent3 23" xfId="3502"/>
    <cellStyle name="40% - Accent3 24" xfId="3503"/>
    <cellStyle name="40% - Accent3 25" xfId="3504"/>
    <cellStyle name="40% - Accent3 3" xfId="1877"/>
    <cellStyle name="40% - Accent3 3 2" xfId="1878"/>
    <cellStyle name="40% - Accent3 3 2 2" xfId="1879"/>
    <cellStyle name="40% - Accent3 3 2 2 2" xfId="1880"/>
    <cellStyle name="40% - Accent3 3 2 2 2 2" xfId="1881"/>
    <cellStyle name="40% - Accent3 3 2 2 3" xfId="1882"/>
    <cellStyle name="40% - Accent3 3 2 2 3 2" xfId="1883"/>
    <cellStyle name="40% - Accent3 3 2 2 4" xfId="1884"/>
    <cellStyle name="40% - Accent3 3 2 3" xfId="1885"/>
    <cellStyle name="40% - Accent3 3 2 3 2" xfId="1886"/>
    <cellStyle name="40% - Accent3 3 2 4" xfId="1887"/>
    <cellStyle name="40% - Accent3 3 2 4 2" xfId="1888"/>
    <cellStyle name="40% - Accent3 3 2 5" xfId="1889"/>
    <cellStyle name="40% - Accent3 3 3" xfId="1890"/>
    <cellStyle name="40% - Accent3 3 3 2" xfId="1891"/>
    <cellStyle name="40% - Accent3 3 3 2 2" xfId="1892"/>
    <cellStyle name="40% - Accent3 3 3 3" xfId="1893"/>
    <cellStyle name="40% - Accent3 3 3 3 2" xfId="1894"/>
    <cellStyle name="40% - Accent3 3 3 4" xfId="1895"/>
    <cellStyle name="40% - Accent3 3 4" xfId="1896"/>
    <cellStyle name="40% - Accent3 3 4 2" xfId="1897"/>
    <cellStyle name="40% - Accent3 3 5" xfId="1898"/>
    <cellStyle name="40% - Accent3 3 5 2" xfId="1899"/>
    <cellStyle name="40% - Accent3 3 6" xfId="1900"/>
    <cellStyle name="40% - Accent3 4" xfId="1901"/>
    <cellStyle name="40% - Accent3 4 2" xfId="1902"/>
    <cellStyle name="40% - Accent3 4 2 2" xfId="1903"/>
    <cellStyle name="40% - Accent3 4 2 2 2" xfId="1904"/>
    <cellStyle name="40% - Accent3 4 2 2 2 2" xfId="1905"/>
    <cellStyle name="40% - Accent3 4 2 2 3" xfId="1906"/>
    <cellStyle name="40% - Accent3 4 2 2 3 2" xfId="1907"/>
    <cellStyle name="40% - Accent3 4 2 2 4" xfId="1908"/>
    <cellStyle name="40% - Accent3 4 2 3" xfId="1909"/>
    <cellStyle name="40% - Accent3 4 2 3 2" xfId="1910"/>
    <cellStyle name="40% - Accent3 4 2 4" xfId="1911"/>
    <cellStyle name="40% - Accent3 4 2 4 2" xfId="1912"/>
    <cellStyle name="40% - Accent3 4 2 5" xfId="1913"/>
    <cellStyle name="40% - Accent3 4 3" xfId="1914"/>
    <cellStyle name="40% - Accent3 4 3 2" xfId="1915"/>
    <cellStyle name="40% - Accent3 4 3 2 2" xfId="1916"/>
    <cellStyle name="40% - Accent3 4 3 3" xfId="1917"/>
    <cellStyle name="40% - Accent3 4 3 3 2" xfId="1918"/>
    <cellStyle name="40% - Accent3 4 3 4" xfId="1919"/>
    <cellStyle name="40% - Accent3 4 4" xfId="1920"/>
    <cellStyle name="40% - Accent3 4 4 2" xfId="1921"/>
    <cellStyle name="40% - Accent3 4 5" xfId="1922"/>
    <cellStyle name="40% - Accent3 4 5 2" xfId="1923"/>
    <cellStyle name="40% - Accent3 4 6" xfId="1924"/>
    <cellStyle name="40% - Accent3 5" xfId="1925"/>
    <cellStyle name="40% - Accent3 5 2" xfId="1926"/>
    <cellStyle name="40% - Accent3 5 2 2" xfId="1927"/>
    <cellStyle name="40% - Accent3 5 2 2 2" xfId="1928"/>
    <cellStyle name="40% - Accent3 5 2 2 2 2" xfId="1929"/>
    <cellStyle name="40% - Accent3 5 2 2 3" xfId="1930"/>
    <cellStyle name="40% - Accent3 5 2 2 3 2" xfId="1931"/>
    <cellStyle name="40% - Accent3 5 2 2 4" xfId="1932"/>
    <cellStyle name="40% - Accent3 5 2 3" xfId="1933"/>
    <cellStyle name="40% - Accent3 5 2 3 2" xfId="1934"/>
    <cellStyle name="40% - Accent3 5 2 4" xfId="1935"/>
    <cellStyle name="40% - Accent3 5 2 4 2" xfId="1936"/>
    <cellStyle name="40% - Accent3 5 2 5" xfId="1937"/>
    <cellStyle name="40% - Accent3 5 3" xfId="1938"/>
    <cellStyle name="40% - Accent3 5 3 2" xfId="1939"/>
    <cellStyle name="40% - Accent3 5 3 2 2" xfId="1940"/>
    <cellStyle name="40% - Accent3 5 3 3" xfId="1941"/>
    <cellStyle name="40% - Accent3 5 3 3 2" xfId="1942"/>
    <cellStyle name="40% - Accent3 5 3 4" xfId="1943"/>
    <cellStyle name="40% - Accent3 5 4" xfId="1944"/>
    <cellStyle name="40% - Accent3 5 4 2" xfId="1945"/>
    <cellStyle name="40% - Accent3 5 5" xfId="1946"/>
    <cellStyle name="40% - Accent3 5 5 2" xfId="1947"/>
    <cellStyle name="40% - Accent3 5 6" xfId="1948"/>
    <cellStyle name="40% - Accent3 6" xfId="1949"/>
    <cellStyle name="40% - Accent3 6 2" xfId="1950"/>
    <cellStyle name="40% - Accent3 6 2 2" xfId="1951"/>
    <cellStyle name="40% - Accent3 6 2 2 2" xfId="1952"/>
    <cellStyle name="40% - Accent3 6 2 2 2 2" xfId="1953"/>
    <cellStyle name="40% - Accent3 6 2 2 3" xfId="1954"/>
    <cellStyle name="40% - Accent3 6 2 2 3 2" xfId="1955"/>
    <cellStyle name="40% - Accent3 6 2 2 4" xfId="1956"/>
    <cellStyle name="40% - Accent3 6 2 3" xfId="1957"/>
    <cellStyle name="40% - Accent3 6 2 3 2" xfId="1958"/>
    <cellStyle name="40% - Accent3 6 2 4" xfId="1959"/>
    <cellStyle name="40% - Accent3 6 2 4 2" xfId="1960"/>
    <cellStyle name="40% - Accent3 6 2 5" xfId="1961"/>
    <cellStyle name="40% - Accent3 6 3" xfId="1962"/>
    <cellStyle name="40% - Accent3 6 3 2" xfId="1963"/>
    <cellStyle name="40% - Accent3 6 3 2 2" xfId="1964"/>
    <cellStyle name="40% - Accent3 6 3 3" xfId="1965"/>
    <cellStyle name="40% - Accent3 6 3 3 2" xfId="1966"/>
    <cellStyle name="40% - Accent3 6 3 4" xfId="1967"/>
    <cellStyle name="40% - Accent3 6 4" xfId="1968"/>
    <cellStyle name="40% - Accent3 6 4 2" xfId="1969"/>
    <cellStyle name="40% - Accent3 6 5" xfId="1970"/>
    <cellStyle name="40% - Accent3 6 5 2" xfId="1971"/>
    <cellStyle name="40% - Accent3 6 6" xfId="1972"/>
    <cellStyle name="40% - Accent3 7" xfId="1973"/>
    <cellStyle name="40% - Accent3 7 2" xfId="1974"/>
    <cellStyle name="40% - Accent3 7 2 2" xfId="1975"/>
    <cellStyle name="40% - Accent3 7 2 2 2" xfId="1976"/>
    <cellStyle name="40% - Accent3 7 2 2 2 2" xfId="1977"/>
    <cellStyle name="40% - Accent3 7 2 2 3" xfId="1978"/>
    <cellStyle name="40% - Accent3 7 2 2 3 2" xfId="1979"/>
    <cellStyle name="40% - Accent3 7 2 2 4" xfId="1980"/>
    <cellStyle name="40% - Accent3 7 2 3" xfId="1981"/>
    <cellStyle name="40% - Accent3 7 2 3 2" xfId="1982"/>
    <cellStyle name="40% - Accent3 7 2 4" xfId="1983"/>
    <cellStyle name="40% - Accent3 7 2 4 2" xfId="1984"/>
    <cellStyle name="40% - Accent3 7 2 5" xfId="1985"/>
    <cellStyle name="40% - Accent3 7 3" xfId="1986"/>
    <cellStyle name="40% - Accent3 7 3 2" xfId="1987"/>
    <cellStyle name="40% - Accent3 7 3 2 2" xfId="1988"/>
    <cellStyle name="40% - Accent3 7 3 3" xfId="1989"/>
    <cellStyle name="40% - Accent3 7 3 3 2" xfId="1990"/>
    <cellStyle name="40% - Accent3 7 3 4" xfId="1991"/>
    <cellStyle name="40% - Accent3 7 4" xfId="1992"/>
    <cellStyle name="40% - Accent3 7 4 2" xfId="1993"/>
    <cellStyle name="40% - Accent3 7 5" xfId="1994"/>
    <cellStyle name="40% - Accent3 7 5 2" xfId="1995"/>
    <cellStyle name="40% - Accent3 7 6" xfId="1996"/>
    <cellStyle name="40% - Accent3 8" xfId="1997"/>
    <cellStyle name="40% - Accent3 8 2" xfId="1998"/>
    <cellStyle name="40% - Accent3 8 2 2" xfId="1999"/>
    <cellStyle name="40% - Accent3 8 2 2 2" xfId="2000"/>
    <cellStyle name="40% - Accent3 8 2 3" xfId="2001"/>
    <cellStyle name="40% - Accent3 8 2 3 2" xfId="2002"/>
    <cellStyle name="40% - Accent3 8 2 4" xfId="2003"/>
    <cellStyle name="40% - Accent3 8 3" xfId="2004"/>
    <cellStyle name="40% - Accent3 8 3 2" xfId="2005"/>
    <cellStyle name="40% - Accent3 8 4" xfId="2006"/>
    <cellStyle name="40% - Accent3 8 4 2" xfId="2007"/>
    <cellStyle name="40% - Accent3 8 5" xfId="2008"/>
    <cellStyle name="40% - Accent3 9" xfId="2009"/>
    <cellStyle name="40% - Accent3 9 2" xfId="2010"/>
    <cellStyle name="40% - Accent3 9 2 2" xfId="2011"/>
    <cellStyle name="40% - Accent3 9 2 2 2" xfId="2012"/>
    <cellStyle name="40% - Accent3 9 2 3" xfId="2013"/>
    <cellStyle name="40% - Accent3 9 2 3 2" xfId="2014"/>
    <cellStyle name="40% - Accent3 9 2 4" xfId="2015"/>
    <cellStyle name="40% - Accent3 9 3" xfId="2016"/>
    <cellStyle name="40% - Accent3 9 3 2" xfId="2017"/>
    <cellStyle name="40% - Accent3 9 4" xfId="2018"/>
    <cellStyle name="40% - Accent3 9 4 2" xfId="2019"/>
    <cellStyle name="40% - Accent3 9 5" xfId="2020"/>
    <cellStyle name="40% - Accent4 10" xfId="2021"/>
    <cellStyle name="40% - Accent4 10 2" xfId="2022"/>
    <cellStyle name="40% - Accent4 10 2 2" xfId="2023"/>
    <cellStyle name="40% - Accent4 10 2 2 2" xfId="2024"/>
    <cellStyle name="40% - Accent4 10 2 3" xfId="2025"/>
    <cellStyle name="40% - Accent4 10 2 3 2" xfId="2026"/>
    <cellStyle name="40% - Accent4 10 2 4" xfId="2027"/>
    <cellStyle name="40% - Accent4 10 3" xfId="2028"/>
    <cellStyle name="40% - Accent4 10 3 2" xfId="2029"/>
    <cellStyle name="40% - Accent4 10 4" xfId="2030"/>
    <cellStyle name="40% - Accent4 10 4 2" xfId="2031"/>
    <cellStyle name="40% - Accent4 10 5" xfId="2032"/>
    <cellStyle name="40% - Accent4 11" xfId="2033"/>
    <cellStyle name="40% - Accent4 11 2" xfId="2034"/>
    <cellStyle name="40% - Accent4 11 2 2" xfId="2035"/>
    <cellStyle name="40% - Accent4 11 2 2 2" xfId="2036"/>
    <cellStyle name="40% - Accent4 11 2 3" xfId="2037"/>
    <cellStyle name="40% - Accent4 11 2 3 2" xfId="2038"/>
    <cellStyle name="40% - Accent4 11 2 4" xfId="2039"/>
    <cellStyle name="40% - Accent4 11 3" xfId="2040"/>
    <cellStyle name="40% - Accent4 11 3 2" xfId="2041"/>
    <cellStyle name="40% - Accent4 11 4" xfId="2042"/>
    <cellStyle name="40% - Accent4 11 4 2" xfId="2043"/>
    <cellStyle name="40% - Accent4 11 5" xfId="2044"/>
    <cellStyle name="40% - Accent4 12" xfId="2045"/>
    <cellStyle name="40% - Accent4 12 2" xfId="2046"/>
    <cellStyle name="40% - Accent4 12 2 2" xfId="2047"/>
    <cellStyle name="40% - Accent4 12 3" xfId="2048"/>
    <cellStyle name="40% - Accent4 12 3 2" xfId="2049"/>
    <cellStyle name="40% - Accent4 12 4" xfId="2050"/>
    <cellStyle name="40% - Accent4 13" xfId="2051"/>
    <cellStyle name="40% - Accent4 13 2" xfId="2052"/>
    <cellStyle name="40% - Accent4 13 2 2" xfId="2053"/>
    <cellStyle name="40% - Accent4 13 3" xfId="2054"/>
    <cellStyle name="40% - Accent4 13 3 2" xfId="2055"/>
    <cellStyle name="40% - Accent4 13 4" xfId="2056"/>
    <cellStyle name="40% - Accent4 14" xfId="2057"/>
    <cellStyle name="40% - Accent4 14 2" xfId="2058"/>
    <cellStyle name="40% - Accent4 14 2 2" xfId="2059"/>
    <cellStyle name="40% - Accent4 14 3" xfId="2060"/>
    <cellStyle name="40% - Accent4 14 3 2" xfId="2061"/>
    <cellStyle name="40% - Accent4 14 4" xfId="2062"/>
    <cellStyle name="40% - Accent4 15" xfId="2063"/>
    <cellStyle name="40% - Accent4 15 2" xfId="2064"/>
    <cellStyle name="40% - Accent4 15 2 2" xfId="2065"/>
    <cellStyle name="40% - Accent4 15 3" xfId="2066"/>
    <cellStyle name="40% - Accent4 15 3 2" xfId="2067"/>
    <cellStyle name="40% - Accent4 15 4" xfId="2068"/>
    <cellStyle name="40% - Accent4 16" xfId="2069"/>
    <cellStyle name="40% - Accent4 16 2" xfId="2070"/>
    <cellStyle name="40% - Accent4 17" xfId="2071"/>
    <cellStyle name="40% - Accent4 17 2" xfId="2072"/>
    <cellStyle name="40% - Accent4 17 2 2" xfId="3505"/>
    <cellStyle name="40% - Accent4 17 3" xfId="2073"/>
    <cellStyle name="40% - Accent4 18" xfId="2074"/>
    <cellStyle name="40% - Accent4 18 2" xfId="2075"/>
    <cellStyle name="40% - Accent4 18 2 2" xfId="3506"/>
    <cellStyle name="40% - Accent4 18 3" xfId="2076"/>
    <cellStyle name="40% - Accent4 19" xfId="3507"/>
    <cellStyle name="40% - Accent4 2" xfId="2077"/>
    <cellStyle name="40% - Accent4 2 2" xfId="2078"/>
    <cellStyle name="40% - Accent4 2 2 2" xfId="2079"/>
    <cellStyle name="40% - Accent4 2 2 2 2" xfId="2080"/>
    <cellStyle name="40% - Accent4 2 2 2 2 2" xfId="2081"/>
    <cellStyle name="40% - Accent4 2 2 2 3" xfId="2082"/>
    <cellStyle name="40% - Accent4 2 2 2 3 2" xfId="2083"/>
    <cellStyle name="40% - Accent4 2 2 2 4" xfId="2084"/>
    <cellStyle name="40% - Accent4 2 2 3" xfId="2085"/>
    <cellStyle name="40% - Accent4 2 2 3 2" xfId="2086"/>
    <cellStyle name="40% - Accent4 2 2 4" xfId="2087"/>
    <cellStyle name="40% - Accent4 2 2 4 2" xfId="2088"/>
    <cellStyle name="40% - Accent4 2 2 5" xfId="2089"/>
    <cellStyle name="40% - Accent4 2 3" xfId="2090"/>
    <cellStyle name="40% - Accent4 2 3 2" xfId="2091"/>
    <cellStyle name="40% - Accent4 2 3 2 2" xfId="2092"/>
    <cellStyle name="40% - Accent4 2 3 3" xfId="2093"/>
    <cellStyle name="40% - Accent4 2 3 3 2" xfId="2094"/>
    <cellStyle name="40% - Accent4 2 3 4" xfId="2095"/>
    <cellStyle name="40% - Accent4 2 4" xfId="2096"/>
    <cellStyle name="40% - Accent4 2 4 2" xfId="2097"/>
    <cellStyle name="40% - Accent4 2 5" xfId="2098"/>
    <cellStyle name="40% - Accent4 2 5 2" xfId="2099"/>
    <cellStyle name="40% - Accent4 2 6" xfId="2100"/>
    <cellStyle name="40% - Accent4 20" xfId="3508"/>
    <cellStyle name="40% - Accent4 21" xfId="3509"/>
    <cellStyle name="40% - Accent4 22" xfId="3510"/>
    <cellStyle name="40% - Accent4 23" xfId="3511"/>
    <cellStyle name="40% - Accent4 24" xfId="3512"/>
    <cellStyle name="40% - Accent4 25" xfId="3513"/>
    <cellStyle name="40% - Accent4 3" xfId="2101"/>
    <cellStyle name="40% - Accent4 3 2" xfId="2102"/>
    <cellStyle name="40% - Accent4 3 2 2" xfId="2103"/>
    <cellStyle name="40% - Accent4 3 2 2 2" xfId="2104"/>
    <cellStyle name="40% - Accent4 3 2 2 2 2" xfId="2105"/>
    <cellStyle name="40% - Accent4 3 2 2 3" xfId="2106"/>
    <cellStyle name="40% - Accent4 3 2 2 3 2" xfId="2107"/>
    <cellStyle name="40% - Accent4 3 2 2 4" xfId="2108"/>
    <cellStyle name="40% - Accent4 3 2 3" xfId="2109"/>
    <cellStyle name="40% - Accent4 3 2 3 2" xfId="2110"/>
    <cellStyle name="40% - Accent4 3 2 4" xfId="2111"/>
    <cellStyle name="40% - Accent4 3 2 4 2" xfId="2112"/>
    <cellStyle name="40% - Accent4 3 2 5" xfId="2113"/>
    <cellStyle name="40% - Accent4 3 3" xfId="2114"/>
    <cellStyle name="40% - Accent4 3 3 2" xfId="2115"/>
    <cellStyle name="40% - Accent4 3 3 2 2" xfId="2116"/>
    <cellStyle name="40% - Accent4 3 3 3" xfId="2117"/>
    <cellStyle name="40% - Accent4 3 3 3 2" xfId="2118"/>
    <cellStyle name="40% - Accent4 3 3 4" xfId="2119"/>
    <cellStyle name="40% - Accent4 3 4" xfId="2120"/>
    <cellStyle name="40% - Accent4 3 4 2" xfId="2121"/>
    <cellStyle name="40% - Accent4 3 5" xfId="2122"/>
    <cellStyle name="40% - Accent4 3 5 2" xfId="2123"/>
    <cellStyle name="40% - Accent4 3 6" xfId="2124"/>
    <cellStyle name="40% - Accent4 4" xfId="2125"/>
    <cellStyle name="40% - Accent4 4 2" xfId="2126"/>
    <cellStyle name="40% - Accent4 4 2 2" xfId="2127"/>
    <cellStyle name="40% - Accent4 4 2 2 2" xfId="2128"/>
    <cellStyle name="40% - Accent4 4 2 2 2 2" xfId="2129"/>
    <cellStyle name="40% - Accent4 4 2 2 3" xfId="2130"/>
    <cellStyle name="40% - Accent4 4 2 2 3 2" xfId="2131"/>
    <cellStyle name="40% - Accent4 4 2 2 4" xfId="2132"/>
    <cellStyle name="40% - Accent4 4 2 3" xfId="2133"/>
    <cellStyle name="40% - Accent4 4 2 3 2" xfId="2134"/>
    <cellStyle name="40% - Accent4 4 2 4" xfId="2135"/>
    <cellStyle name="40% - Accent4 4 2 4 2" xfId="2136"/>
    <cellStyle name="40% - Accent4 4 2 5" xfId="2137"/>
    <cellStyle name="40% - Accent4 4 3" xfId="2138"/>
    <cellStyle name="40% - Accent4 4 3 2" xfId="2139"/>
    <cellStyle name="40% - Accent4 4 3 2 2" xfId="2140"/>
    <cellStyle name="40% - Accent4 4 3 3" xfId="2141"/>
    <cellStyle name="40% - Accent4 4 3 3 2" xfId="2142"/>
    <cellStyle name="40% - Accent4 4 3 4" xfId="2143"/>
    <cellStyle name="40% - Accent4 4 4" xfId="2144"/>
    <cellStyle name="40% - Accent4 4 4 2" xfId="2145"/>
    <cellStyle name="40% - Accent4 4 5" xfId="2146"/>
    <cellStyle name="40% - Accent4 4 5 2" xfId="2147"/>
    <cellStyle name="40% - Accent4 4 6" xfId="2148"/>
    <cellStyle name="40% - Accent4 5" xfId="2149"/>
    <cellStyle name="40% - Accent4 5 2" xfId="2150"/>
    <cellStyle name="40% - Accent4 5 2 2" xfId="2151"/>
    <cellStyle name="40% - Accent4 5 2 2 2" xfId="2152"/>
    <cellStyle name="40% - Accent4 5 2 2 2 2" xfId="2153"/>
    <cellStyle name="40% - Accent4 5 2 2 3" xfId="2154"/>
    <cellStyle name="40% - Accent4 5 2 2 3 2" xfId="2155"/>
    <cellStyle name="40% - Accent4 5 2 2 4" xfId="2156"/>
    <cellStyle name="40% - Accent4 5 2 3" xfId="2157"/>
    <cellStyle name="40% - Accent4 5 2 3 2" xfId="2158"/>
    <cellStyle name="40% - Accent4 5 2 4" xfId="2159"/>
    <cellStyle name="40% - Accent4 5 2 4 2" xfId="2160"/>
    <cellStyle name="40% - Accent4 5 2 5" xfId="2161"/>
    <cellStyle name="40% - Accent4 5 3" xfId="2162"/>
    <cellStyle name="40% - Accent4 5 3 2" xfId="2163"/>
    <cellStyle name="40% - Accent4 5 3 2 2" xfId="2164"/>
    <cellStyle name="40% - Accent4 5 3 3" xfId="2165"/>
    <cellStyle name="40% - Accent4 5 3 3 2" xfId="2166"/>
    <cellStyle name="40% - Accent4 5 3 4" xfId="2167"/>
    <cellStyle name="40% - Accent4 5 4" xfId="2168"/>
    <cellStyle name="40% - Accent4 5 4 2" xfId="2169"/>
    <cellStyle name="40% - Accent4 5 5" xfId="2170"/>
    <cellStyle name="40% - Accent4 5 5 2" xfId="2171"/>
    <cellStyle name="40% - Accent4 5 6" xfId="2172"/>
    <cellStyle name="40% - Accent4 6" xfId="2173"/>
    <cellStyle name="40% - Accent4 6 2" xfId="2174"/>
    <cellStyle name="40% - Accent4 6 2 2" xfId="2175"/>
    <cellStyle name="40% - Accent4 6 2 2 2" xfId="2176"/>
    <cellStyle name="40% - Accent4 6 2 2 2 2" xfId="2177"/>
    <cellStyle name="40% - Accent4 6 2 2 3" xfId="2178"/>
    <cellStyle name="40% - Accent4 6 2 2 3 2" xfId="2179"/>
    <cellStyle name="40% - Accent4 6 2 2 4" xfId="2180"/>
    <cellStyle name="40% - Accent4 6 2 3" xfId="2181"/>
    <cellStyle name="40% - Accent4 6 2 3 2" xfId="2182"/>
    <cellStyle name="40% - Accent4 6 2 4" xfId="2183"/>
    <cellStyle name="40% - Accent4 6 2 4 2" xfId="2184"/>
    <cellStyle name="40% - Accent4 6 2 5" xfId="2185"/>
    <cellStyle name="40% - Accent4 6 3" xfId="2186"/>
    <cellStyle name="40% - Accent4 6 3 2" xfId="2187"/>
    <cellStyle name="40% - Accent4 6 3 2 2" xfId="2188"/>
    <cellStyle name="40% - Accent4 6 3 3" xfId="2189"/>
    <cellStyle name="40% - Accent4 6 3 3 2" xfId="2190"/>
    <cellStyle name="40% - Accent4 6 3 4" xfId="2191"/>
    <cellStyle name="40% - Accent4 6 4" xfId="2192"/>
    <cellStyle name="40% - Accent4 6 4 2" xfId="2193"/>
    <cellStyle name="40% - Accent4 6 5" xfId="2194"/>
    <cellStyle name="40% - Accent4 6 5 2" xfId="2195"/>
    <cellStyle name="40% - Accent4 6 6" xfId="2196"/>
    <cellStyle name="40% - Accent4 7" xfId="2197"/>
    <cellStyle name="40% - Accent4 7 2" xfId="2198"/>
    <cellStyle name="40% - Accent4 7 2 2" xfId="2199"/>
    <cellStyle name="40% - Accent4 7 2 2 2" xfId="2200"/>
    <cellStyle name="40% - Accent4 7 2 2 2 2" xfId="2201"/>
    <cellStyle name="40% - Accent4 7 2 2 3" xfId="2202"/>
    <cellStyle name="40% - Accent4 7 2 2 3 2" xfId="2203"/>
    <cellStyle name="40% - Accent4 7 2 2 4" xfId="2204"/>
    <cellStyle name="40% - Accent4 7 2 3" xfId="2205"/>
    <cellStyle name="40% - Accent4 7 2 3 2" xfId="2206"/>
    <cellStyle name="40% - Accent4 7 2 4" xfId="2207"/>
    <cellStyle name="40% - Accent4 7 2 4 2" xfId="2208"/>
    <cellStyle name="40% - Accent4 7 2 5" xfId="2209"/>
    <cellStyle name="40% - Accent4 7 3" xfId="2210"/>
    <cellStyle name="40% - Accent4 7 3 2" xfId="2211"/>
    <cellStyle name="40% - Accent4 7 3 2 2" xfId="2212"/>
    <cellStyle name="40% - Accent4 7 3 3" xfId="2213"/>
    <cellStyle name="40% - Accent4 7 3 3 2" xfId="2214"/>
    <cellStyle name="40% - Accent4 7 3 4" xfId="2215"/>
    <cellStyle name="40% - Accent4 7 4" xfId="2216"/>
    <cellStyle name="40% - Accent4 7 4 2" xfId="2217"/>
    <cellStyle name="40% - Accent4 7 5" xfId="2218"/>
    <cellStyle name="40% - Accent4 7 5 2" xfId="2219"/>
    <cellStyle name="40% - Accent4 7 6" xfId="2220"/>
    <cellStyle name="40% - Accent4 8" xfId="2221"/>
    <cellStyle name="40% - Accent4 8 2" xfId="2222"/>
    <cellStyle name="40% - Accent4 8 2 2" xfId="2223"/>
    <cellStyle name="40% - Accent4 8 2 2 2" xfId="2224"/>
    <cellStyle name="40% - Accent4 8 2 3" xfId="2225"/>
    <cellStyle name="40% - Accent4 8 2 3 2" xfId="2226"/>
    <cellStyle name="40% - Accent4 8 2 4" xfId="2227"/>
    <cellStyle name="40% - Accent4 8 3" xfId="2228"/>
    <cellStyle name="40% - Accent4 8 3 2" xfId="2229"/>
    <cellStyle name="40% - Accent4 8 4" xfId="2230"/>
    <cellStyle name="40% - Accent4 8 4 2" xfId="2231"/>
    <cellStyle name="40% - Accent4 8 5" xfId="2232"/>
    <cellStyle name="40% - Accent4 9" xfId="2233"/>
    <cellStyle name="40% - Accent4 9 2" xfId="2234"/>
    <cellStyle name="40% - Accent4 9 2 2" xfId="2235"/>
    <cellStyle name="40% - Accent4 9 2 2 2" xfId="2236"/>
    <cellStyle name="40% - Accent4 9 2 3" xfId="2237"/>
    <cellStyle name="40% - Accent4 9 2 3 2" xfId="2238"/>
    <cellStyle name="40% - Accent4 9 2 4" xfId="2239"/>
    <cellStyle name="40% - Accent4 9 3" xfId="2240"/>
    <cellStyle name="40% - Accent4 9 3 2" xfId="2241"/>
    <cellStyle name="40% - Accent4 9 4" xfId="2242"/>
    <cellStyle name="40% - Accent4 9 4 2" xfId="2243"/>
    <cellStyle name="40% - Accent4 9 5" xfId="2244"/>
    <cellStyle name="40% - Accent5 10" xfId="2245"/>
    <cellStyle name="40% - Accent5 10 2" xfId="2246"/>
    <cellStyle name="40% - Accent5 10 2 2" xfId="2247"/>
    <cellStyle name="40% - Accent5 10 2 2 2" xfId="2248"/>
    <cellStyle name="40% - Accent5 10 2 3" xfId="2249"/>
    <cellStyle name="40% - Accent5 10 2 3 2" xfId="2250"/>
    <cellStyle name="40% - Accent5 10 2 4" xfId="2251"/>
    <cellStyle name="40% - Accent5 10 3" xfId="2252"/>
    <cellStyle name="40% - Accent5 10 3 2" xfId="2253"/>
    <cellStyle name="40% - Accent5 10 4" xfId="2254"/>
    <cellStyle name="40% - Accent5 10 4 2" xfId="2255"/>
    <cellStyle name="40% - Accent5 10 5" xfId="2256"/>
    <cellStyle name="40% - Accent5 11" xfId="2257"/>
    <cellStyle name="40% - Accent5 11 2" xfId="2258"/>
    <cellStyle name="40% - Accent5 11 2 2" xfId="2259"/>
    <cellStyle name="40% - Accent5 11 2 2 2" xfId="2260"/>
    <cellStyle name="40% - Accent5 11 2 3" xfId="2261"/>
    <cellStyle name="40% - Accent5 11 2 3 2" xfId="2262"/>
    <cellStyle name="40% - Accent5 11 2 4" xfId="2263"/>
    <cellStyle name="40% - Accent5 11 3" xfId="2264"/>
    <cellStyle name="40% - Accent5 11 3 2" xfId="2265"/>
    <cellStyle name="40% - Accent5 11 4" xfId="2266"/>
    <cellStyle name="40% - Accent5 11 4 2" xfId="2267"/>
    <cellStyle name="40% - Accent5 11 5" xfId="2268"/>
    <cellStyle name="40% - Accent5 12" xfId="2269"/>
    <cellStyle name="40% - Accent5 12 2" xfId="2270"/>
    <cellStyle name="40% - Accent5 12 2 2" xfId="2271"/>
    <cellStyle name="40% - Accent5 12 3" xfId="2272"/>
    <cellStyle name="40% - Accent5 12 3 2" xfId="2273"/>
    <cellStyle name="40% - Accent5 12 4" xfId="2274"/>
    <cellStyle name="40% - Accent5 13" xfId="2275"/>
    <cellStyle name="40% - Accent5 13 2" xfId="2276"/>
    <cellStyle name="40% - Accent5 13 2 2" xfId="2277"/>
    <cellStyle name="40% - Accent5 13 3" xfId="2278"/>
    <cellStyle name="40% - Accent5 13 3 2" xfId="2279"/>
    <cellStyle name="40% - Accent5 13 4" xfId="2280"/>
    <cellStyle name="40% - Accent5 14" xfId="2281"/>
    <cellStyle name="40% - Accent5 14 2" xfId="2282"/>
    <cellStyle name="40% - Accent5 14 2 2" xfId="2283"/>
    <cellStyle name="40% - Accent5 14 3" xfId="2284"/>
    <cellStyle name="40% - Accent5 14 3 2" xfId="2285"/>
    <cellStyle name="40% - Accent5 14 4" xfId="2286"/>
    <cellStyle name="40% - Accent5 15" xfId="2287"/>
    <cellStyle name="40% - Accent5 15 2" xfId="2288"/>
    <cellStyle name="40% - Accent5 15 2 2" xfId="2289"/>
    <cellStyle name="40% - Accent5 15 3" xfId="2290"/>
    <cellStyle name="40% - Accent5 15 3 2" xfId="2291"/>
    <cellStyle name="40% - Accent5 15 4" xfId="2292"/>
    <cellStyle name="40% - Accent5 16" xfId="2293"/>
    <cellStyle name="40% - Accent5 16 2" xfId="2294"/>
    <cellStyle name="40% - Accent5 17" xfId="2295"/>
    <cellStyle name="40% - Accent5 17 2" xfId="2296"/>
    <cellStyle name="40% - Accent5 17 2 2" xfId="3514"/>
    <cellStyle name="40% - Accent5 17 3" xfId="2297"/>
    <cellStyle name="40% - Accent5 18" xfId="2298"/>
    <cellStyle name="40% - Accent5 18 2" xfId="2299"/>
    <cellStyle name="40% - Accent5 18 2 2" xfId="3515"/>
    <cellStyle name="40% - Accent5 18 3" xfId="2300"/>
    <cellStyle name="40% - Accent5 19" xfId="3516"/>
    <cellStyle name="40% - Accent5 2" xfId="2301"/>
    <cellStyle name="40% - Accent5 2 2" xfId="2302"/>
    <cellStyle name="40% - Accent5 2 2 2" xfId="2303"/>
    <cellStyle name="40% - Accent5 2 2 2 2" xfId="2304"/>
    <cellStyle name="40% - Accent5 2 2 2 2 2" xfId="2305"/>
    <cellStyle name="40% - Accent5 2 2 2 3" xfId="2306"/>
    <cellStyle name="40% - Accent5 2 2 2 3 2" xfId="2307"/>
    <cellStyle name="40% - Accent5 2 2 2 4" xfId="2308"/>
    <cellStyle name="40% - Accent5 2 2 3" xfId="2309"/>
    <cellStyle name="40% - Accent5 2 2 3 2" xfId="2310"/>
    <cellStyle name="40% - Accent5 2 2 4" xfId="2311"/>
    <cellStyle name="40% - Accent5 2 2 4 2" xfId="2312"/>
    <cellStyle name="40% - Accent5 2 2 5" xfId="2313"/>
    <cellStyle name="40% - Accent5 2 3" xfId="2314"/>
    <cellStyle name="40% - Accent5 2 3 2" xfId="2315"/>
    <cellStyle name="40% - Accent5 2 3 2 2" xfId="2316"/>
    <cellStyle name="40% - Accent5 2 3 3" xfId="2317"/>
    <cellStyle name="40% - Accent5 2 3 3 2" xfId="2318"/>
    <cellStyle name="40% - Accent5 2 3 4" xfId="2319"/>
    <cellStyle name="40% - Accent5 2 4" xfId="2320"/>
    <cellStyle name="40% - Accent5 2 4 2" xfId="2321"/>
    <cellStyle name="40% - Accent5 2 5" xfId="2322"/>
    <cellStyle name="40% - Accent5 2 5 2" xfId="2323"/>
    <cellStyle name="40% - Accent5 2 6" xfId="2324"/>
    <cellStyle name="40% - Accent5 20" xfId="3517"/>
    <cellStyle name="40% - Accent5 21" xfId="3518"/>
    <cellStyle name="40% - Accent5 22" xfId="3519"/>
    <cellStyle name="40% - Accent5 23" xfId="3520"/>
    <cellStyle name="40% - Accent5 24" xfId="3521"/>
    <cellStyle name="40% - Accent5 25" xfId="3522"/>
    <cellStyle name="40% - Accent5 3" xfId="2325"/>
    <cellStyle name="40% - Accent5 3 2" xfId="2326"/>
    <cellStyle name="40% - Accent5 3 2 2" xfId="2327"/>
    <cellStyle name="40% - Accent5 3 2 2 2" xfId="2328"/>
    <cellStyle name="40% - Accent5 3 2 2 2 2" xfId="2329"/>
    <cellStyle name="40% - Accent5 3 2 2 3" xfId="2330"/>
    <cellStyle name="40% - Accent5 3 2 2 3 2" xfId="2331"/>
    <cellStyle name="40% - Accent5 3 2 2 4" xfId="2332"/>
    <cellStyle name="40% - Accent5 3 2 3" xfId="2333"/>
    <cellStyle name="40% - Accent5 3 2 3 2" xfId="2334"/>
    <cellStyle name="40% - Accent5 3 2 4" xfId="2335"/>
    <cellStyle name="40% - Accent5 3 2 4 2" xfId="2336"/>
    <cellStyle name="40% - Accent5 3 2 5" xfId="2337"/>
    <cellStyle name="40% - Accent5 3 3" xfId="2338"/>
    <cellStyle name="40% - Accent5 3 3 2" xfId="2339"/>
    <cellStyle name="40% - Accent5 3 3 2 2" xfId="2340"/>
    <cellStyle name="40% - Accent5 3 3 3" xfId="2341"/>
    <cellStyle name="40% - Accent5 3 3 3 2" xfId="2342"/>
    <cellStyle name="40% - Accent5 3 3 4" xfId="2343"/>
    <cellStyle name="40% - Accent5 3 4" xfId="2344"/>
    <cellStyle name="40% - Accent5 3 4 2" xfId="2345"/>
    <cellStyle name="40% - Accent5 3 5" xfId="2346"/>
    <cellStyle name="40% - Accent5 3 5 2" xfId="2347"/>
    <cellStyle name="40% - Accent5 3 6" xfId="2348"/>
    <cellStyle name="40% - Accent5 4" xfId="2349"/>
    <cellStyle name="40% - Accent5 4 2" xfId="2350"/>
    <cellStyle name="40% - Accent5 4 2 2" xfId="2351"/>
    <cellStyle name="40% - Accent5 4 2 2 2" xfId="2352"/>
    <cellStyle name="40% - Accent5 4 2 2 2 2" xfId="2353"/>
    <cellStyle name="40% - Accent5 4 2 2 3" xfId="2354"/>
    <cellStyle name="40% - Accent5 4 2 2 3 2" xfId="2355"/>
    <cellStyle name="40% - Accent5 4 2 2 4" xfId="2356"/>
    <cellStyle name="40% - Accent5 4 2 3" xfId="2357"/>
    <cellStyle name="40% - Accent5 4 2 3 2" xfId="2358"/>
    <cellStyle name="40% - Accent5 4 2 4" xfId="2359"/>
    <cellStyle name="40% - Accent5 4 2 4 2" xfId="2360"/>
    <cellStyle name="40% - Accent5 4 2 5" xfId="2361"/>
    <cellStyle name="40% - Accent5 4 3" xfId="2362"/>
    <cellStyle name="40% - Accent5 4 3 2" xfId="2363"/>
    <cellStyle name="40% - Accent5 4 3 2 2" xfId="2364"/>
    <cellStyle name="40% - Accent5 4 3 3" xfId="2365"/>
    <cellStyle name="40% - Accent5 4 3 3 2" xfId="2366"/>
    <cellStyle name="40% - Accent5 4 3 4" xfId="2367"/>
    <cellStyle name="40% - Accent5 4 4" xfId="2368"/>
    <cellStyle name="40% - Accent5 4 4 2" xfId="2369"/>
    <cellStyle name="40% - Accent5 4 5" xfId="2370"/>
    <cellStyle name="40% - Accent5 4 5 2" xfId="2371"/>
    <cellStyle name="40% - Accent5 4 6" xfId="2372"/>
    <cellStyle name="40% - Accent5 5" xfId="2373"/>
    <cellStyle name="40% - Accent5 5 2" xfId="2374"/>
    <cellStyle name="40% - Accent5 5 2 2" xfId="2375"/>
    <cellStyle name="40% - Accent5 5 2 2 2" xfId="2376"/>
    <cellStyle name="40% - Accent5 5 2 2 2 2" xfId="2377"/>
    <cellStyle name="40% - Accent5 5 2 2 3" xfId="2378"/>
    <cellStyle name="40% - Accent5 5 2 2 3 2" xfId="2379"/>
    <cellStyle name="40% - Accent5 5 2 2 4" xfId="2380"/>
    <cellStyle name="40% - Accent5 5 2 3" xfId="2381"/>
    <cellStyle name="40% - Accent5 5 2 3 2" xfId="2382"/>
    <cellStyle name="40% - Accent5 5 2 4" xfId="2383"/>
    <cellStyle name="40% - Accent5 5 2 4 2" xfId="2384"/>
    <cellStyle name="40% - Accent5 5 2 5" xfId="2385"/>
    <cellStyle name="40% - Accent5 5 3" xfId="2386"/>
    <cellStyle name="40% - Accent5 5 3 2" xfId="2387"/>
    <cellStyle name="40% - Accent5 5 3 2 2" xfId="2388"/>
    <cellStyle name="40% - Accent5 5 3 3" xfId="2389"/>
    <cellStyle name="40% - Accent5 5 3 3 2" xfId="2390"/>
    <cellStyle name="40% - Accent5 5 3 4" xfId="2391"/>
    <cellStyle name="40% - Accent5 5 4" xfId="2392"/>
    <cellStyle name="40% - Accent5 5 4 2" xfId="2393"/>
    <cellStyle name="40% - Accent5 5 5" xfId="2394"/>
    <cellStyle name="40% - Accent5 5 5 2" xfId="2395"/>
    <cellStyle name="40% - Accent5 5 6" xfId="2396"/>
    <cellStyle name="40% - Accent5 6" xfId="2397"/>
    <cellStyle name="40% - Accent5 6 2" xfId="2398"/>
    <cellStyle name="40% - Accent5 6 2 2" xfId="2399"/>
    <cellStyle name="40% - Accent5 6 2 2 2" xfId="2400"/>
    <cellStyle name="40% - Accent5 6 2 2 2 2" xfId="2401"/>
    <cellStyle name="40% - Accent5 6 2 2 3" xfId="2402"/>
    <cellStyle name="40% - Accent5 6 2 2 3 2" xfId="2403"/>
    <cellStyle name="40% - Accent5 6 2 2 4" xfId="2404"/>
    <cellStyle name="40% - Accent5 6 2 3" xfId="2405"/>
    <cellStyle name="40% - Accent5 6 2 3 2" xfId="2406"/>
    <cellStyle name="40% - Accent5 6 2 4" xfId="2407"/>
    <cellStyle name="40% - Accent5 6 2 4 2" xfId="2408"/>
    <cellStyle name="40% - Accent5 6 2 5" xfId="2409"/>
    <cellStyle name="40% - Accent5 6 3" xfId="2410"/>
    <cellStyle name="40% - Accent5 6 3 2" xfId="2411"/>
    <cellStyle name="40% - Accent5 6 3 2 2" xfId="2412"/>
    <cellStyle name="40% - Accent5 6 3 3" xfId="2413"/>
    <cellStyle name="40% - Accent5 6 3 3 2" xfId="2414"/>
    <cellStyle name="40% - Accent5 6 3 4" xfId="2415"/>
    <cellStyle name="40% - Accent5 6 4" xfId="2416"/>
    <cellStyle name="40% - Accent5 6 4 2" xfId="2417"/>
    <cellStyle name="40% - Accent5 6 5" xfId="2418"/>
    <cellStyle name="40% - Accent5 6 5 2" xfId="2419"/>
    <cellStyle name="40% - Accent5 6 6" xfId="2420"/>
    <cellStyle name="40% - Accent5 7" xfId="2421"/>
    <cellStyle name="40% - Accent5 7 2" xfId="2422"/>
    <cellStyle name="40% - Accent5 7 2 2" xfId="2423"/>
    <cellStyle name="40% - Accent5 7 2 2 2" xfId="2424"/>
    <cellStyle name="40% - Accent5 7 2 2 2 2" xfId="2425"/>
    <cellStyle name="40% - Accent5 7 2 2 3" xfId="2426"/>
    <cellStyle name="40% - Accent5 7 2 2 3 2" xfId="2427"/>
    <cellStyle name="40% - Accent5 7 2 2 4" xfId="2428"/>
    <cellStyle name="40% - Accent5 7 2 3" xfId="2429"/>
    <cellStyle name="40% - Accent5 7 2 3 2" xfId="2430"/>
    <cellStyle name="40% - Accent5 7 2 4" xfId="2431"/>
    <cellStyle name="40% - Accent5 7 2 4 2" xfId="2432"/>
    <cellStyle name="40% - Accent5 7 2 5" xfId="2433"/>
    <cellStyle name="40% - Accent5 7 3" xfId="2434"/>
    <cellStyle name="40% - Accent5 7 3 2" xfId="2435"/>
    <cellStyle name="40% - Accent5 7 3 2 2" xfId="2436"/>
    <cellStyle name="40% - Accent5 7 3 3" xfId="2437"/>
    <cellStyle name="40% - Accent5 7 3 3 2" xfId="2438"/>
    <cellStyle name="40% - Accent5 7 3 4" xfId="2439"/>
    <cellStyle name="40% - Accent5 7 4" xfId="2440"/>
    <cellStyle name="40% - Accent5 7 4 2" xfId="2441"/>
    <cellStyle name="40% - Accent5 7 5" xfId="2442"/>
    <cellStyle name="40% - Accent5 7 5 2" xfId="2443"/>
    <cellStyle name="40% - Accent5 7 6" xfId="2444"/>
    <cellStyle name="40% - Accent5 8" xfId="2445"/>
    <cellStyle name="40% - Accent5 8 2" xfId="2446"/>
    <cellStyle name="40% - Accent5 8 2 2" xfId="2447"/>
    <cellStyle name="40% - Accent5 8 2 2 2" xfId="2448"/>
    <cellStyle name="40% - Accent5 8 2 3" xfId="2449"/>
    <cellStyle name="40% - Accent5 8 2 3 2" xfId="2450"/>
    <cellStyle name="40% - Accent5 8 2 4" xfId="2451"/>
    <cellStyle name="40% - Accent5 8 3" xfId="2452"/>
    <cellStyle name="40% - Accent5 8 3 2" xfId="2453"/>
    <cellStyle name="40% - Accent5 8 4" xfId="2454"/>
    <cellStyle name="40% - Accent5 8 4 2" xfId="2455"/>
    <cellStyle name="40% - Accent5 8 5" xfId="2456"/>
    <cellStyle name="40% - Accent5 9" xfId="2457"/>
    <cellStyle name="40% - Accent5 9 2" xfId="2458"/>
    <cellStyle name="40% - Accent5 9 2 2" xfId="2459"/>
    <cellStyle name="40% - Accent5 9 2 2 2" xfId="2460"/>
    <cellStyle name="40% - Accent5 9 2 3" xfId="2461"/>
    <cellStyle name="40% - Accent5 9 2 3 2" xfId="2462"/>
    <cellStyle name="40% - Accent5 9 2 4" xfId="2463"/>
    <cellStyle name="40% - Accent5 9 3" xfId="2464"/>
    <cellStyle name="40% - Accent5 9 3 2" xfId="2465"/>
    <cellStyle name="40% - Accent5 9 4" xfId="2466"/>
    <cellStyle name="40% - Accent5 9 4 2" xfId="2467"/>
    <cellStyle name="40% - Accent5 9 5" xfId="2468"/>
    <cellStyle name="40% - Accent6 10" xfId="2469"/>
    <cellStyle name="40% - Accent6 10 2" xfId="2470"/>
    <cellStyle name="40% - Accent6 10 2 2" xfId="2471"/>
    <cellStyle name="40% - Accent6 10 2 2 2" xfId="2472"/>
    <cellStyle name="40% - Accent6 10 2 3" xfId="2473"/>
    <cellStyle name="40% - Accent6 10 2 3 2" xfId="2474"/>
    <cellStyle name="40% - Accent6 10 2 4" xfId="2475"/>
    <cellStyle name="40% - Accent6 10 3" xfId="2476"/>
    <cellStyle name="40% - Accent6 10 3 2" xfId="2477"/>
    <cellStyle name="40% - Accent6 10 4" xfId="2478"/>
    <cellStyle name="40% - Accent6 10 4 2" xfId="2479"/>
    <cellStyle name="40% - Accent6 10 5" xfId="2480"/>
    <cellStyle name="40% - Accent6 11" xfId="2481"/>
    <cellStyle name="40% - Accent6 11 2" xfId="2482"/>
    <cellStyle name="40% - Accent6 11 2 2" xfId="2483"/>
    <cellStyle name="40% - Accent6 11 2 2 2" xfId="2484"/>
    <cellStyle name="40% - Accent6 11 2 3" xfId="2485"/>
    <cellStyle name="40% - Accent6 11 2 3 2" xfId="2486"/>
    <cellStyle name="40% - Accent6 11 2 4" xfId="2487"/>
    <cellStyle name="40% - Accent6 11 3" xfId="2488"/>
    <cellStyle name="40% - Accent6 11 3 2" xfId="2489"/>
    <cellStyle name="40% - Accent6 11 4" xfId="2490"/>
    <cellStyle name="40% - Accent6 11 4 2" xfId="2491"/>
    <cellStyle name="40% - Accent6 11 5" xfId="2492"/>
    <cellStyle name="40% - Accent6 12" xfId="2493"/>
    <cellStyle name="40% - Accent6 12 2" xfId="2494"/>
    <cellStyle name="40% - Accent6 12 2 2" xfId="2495"/>
    <cellStyle name="40% - Accent6 12 3" xfId="2496"/>
    <cellStyle name="40% - Accent6 12 3 2" xfId="2497"/>
    <cellStyle name="40% - Accent6 12 4" xfId="2498"/>
    <cellStyle name="40% - Accent6 13" xfId="2499"/>
    <cellStyle name="40% - Accent6 13 2" xfId="2500"/>
    <cellStyle name="40% - Accent6 13 2 2" xfId="2501"/>
    <cellStyle name="40% - Accent6 13 3" xfId="2502"/>
    <cellStyle name="40% - Accent6 13 3 2" xfId="2503"/>
    <cellStyle name="40% - Accent6 13 4" xfId="2504"/>
    <cellStyle name="40% - Accent6 14" xfId="2505"/>
    <cellStyle name="40% - Accent6 14 2" xfId="2506"/>
    <cellStyle name="40% - Accent6 14 2 2" xfId="2507"/>
    <cellStyle name="40% - Accent6 14 3" xfId="2508"/>
    <cellStyle name="40% - Accent6 14 3 2" xfId="2509"/>
    <cellStyle name="40% - Accent6 14 4" xfId="2510"/>
    <cellStyle name="40% - Accent6 15" xfId="2511"/>
    <cellStyle name="40% - Accent6 15 2" xfId="2512"/>
    <cellStyle name="40% - Accent6 15 2 2" xfId="2513"/>
    <cellStyle name="40% - Accent6 15 3" xfId="2514"/>
    <cellStyle name="40% - Accent6 15 3 2" xfId="2515"/>
    <cellStyle name="40% - Accent6 15 4" xfId="2516"/>
    <cellStyle name="40% - Accent6 16" xfId="2517"/>
    <cellStyle name="40% - Accent6 16 2" xfId="2518"/>
    <cellStyle name="40% - Accent6 17" xfId="2519"/>
    <cellStyle name="40% - Accent6 17 2" xfId="2520"/>
    <cellStyle name="40% - Accent6 17 2 2" xfId="3523"/>
    <cellStyle name="40% - Accent6 17 3" xfId="2521"/>
    <cellStyle name="40% - Accent6 18" xfId="2522"/>
    <cellStyle name="40% - Accent6 18 2" xfId="2523"/>
    <cellStyle name="40% - Accent6 18 2 2" xfId="3524"/>
    <cellStyle name="40% - Accent6 18 3" xfId="2524"/>
    <cellStyle name="40% - Accent6 19" xfId="3525"/>
    <cellStyle name="40% - Accent6 2" xfId="2525"/>
    <cellStyle name="40% - Accent6 2 2" xfId="2526"/>
    <cellStyle name="40% - Accent6 2 2 2" xfId="2527"/>
    <cellStyle name="40% - Accent6 2 2 2 2" xfId="2528"/>
    <cellStyle name="40% - Accent6 2 2 2 2 2" xfId="2529"/>
    <cellStyle name="40% - Accent6 2 2 2 3" xfId="2530"/>
    <cellStyle name="40% - Accent6 2 2 2 3 2" xfId="2531"/>
    <cellStyle name="40% - Accent6 2 2 2 4" xfId="2532"/>
    <cellStyle name="40% - Accent6 2 2 3" xfId="2533"/>
    <cellStyle name="40% - Accent6 2 2 3 2" xfId="2534"/>
    <cellStyle name="40% - Accent6 2 2 4" xfId="2535"/>
    <cellStyle name="40% - Accent6 2 2 4 2" xfId="2536"/>
    <cellStyle name="40% - Accent6 2 2 5" xfId="2537"/>
    <cellStyle name="40% - Accent6 2 3" xfId="2538"/>
    <cellStyle name="40% - Accent6 2 3 2" xfId="2539"/>
    <cellStyle name="40% - Accent6 2 3 2 2" xfId="2540"/>
    <cellStyle name="40% - Accent6 2 3 3" xfId="2541"/>
    <cellStyle name="40% - Accent6 2 3 3 2" xfId="2542"/>
    <cellStyle name="40% - Accent6 2 3 4" xfId="2543"/>
    <cellStyle name="40% - Accent6 2 4" xfId="2544"/>
    <cellStyle name="40% - Accent6 2 4 2" xfId="2545"/>
    <cellStyle name="40% - Accent6 2 5" xfId="2546"/>
    <cellStyle name="40% - Accent6 2 5 2" xfId="2547"/>
    <cellStyle name="40% - Accent6 2 6" xfId="2548"/>
    <cellStyle name="40% - Accent6 20" xfId="3526"/>
    <cellStyle name="40% - Accent6 21" xfId="3527"/>
    <cellStyle name="40% - Accent6 22" xfId="3528"/>
    <cellStyle name="40% - Accent6 23" xfId="3529"/>
    <cellStyle name="40% - Accent6 24" xfId="3530"/>
    <cellStyle name="40% - Accent6 25" xfId="3531"/>
    <cellStyle name="40% - Accent6 3" xfId="2549"/>
    <cellStyle name="40% - Accent6 3 2" xfId="2550"/>
    <cellStyle name="40% - Accent6 3 2 2" xfId="2551"/>
    <cellStyle name="40% - Accent6 3 2 2 2" xfId="2552"/>
    <cellStyle name="40% - Accent6 3 2 2 2 2" xfId="2553"/>
    <cellStyle name="40% - Accent6 3 2 2 3" xfId="2554"/>
    <cellStyle name="40% - Accent6 3 2 2 3 2" xfId="2555"/>
    <cellStyle name="40% - Accent6 3 2 2 4" xfId="2556"/>
    <cellStyle name="40% - Accent6 3 2 3" xfId="2557"/>
    <cellStyle name="40% - Accent6 3 2 3 2" xfId="2558"/>
    <cellStyle name="40% - Accent6 3 2 4" xfId="2559"/>
    <cellStyle name="40% - Accent6 3 2 4 2" xfId="2560"/>
    <cellStyle name="40% - Accent6 3 2 5" xfId="2561"/>
    <cellStyle name="40% - Accent6 3 3" xfId="2562"/>
    <cellStyle name="40% - Accent6 3 3 2" xfId="2563"/>
    <cellStyle name="40% - Accent6 3 3 2 2" xfId="2564"/>
    <cellStyle name="40% - Accent6 3 3 3" xfId="2565"/>
    <cellStyle name="40% - Accent6 3 3 3 2" xfId="2566"/>
    <cellStyle name="40% - Accent6 3 3 4" xfId="2567"/>
    <cellStyle name="40% - Accent6 3 4" xfId="2568"/>
    <cellStyle name="40% - Accent6 3 4 2" xfId="2569"/>
    <cellStyle name="40% - Accent6 3 5" xfId="2570"/>
    <cellStyle name="40% - Accent6 3 5 2" xfId="2571"/>
    <cellStyle name="40% - Accent6 3 6" xfId="2572"/>
    <cellStyle name="40% - Accent6 4" xfId="2573"/>
    <cellStyle name="40% - Accent6 4 2" xfId="2574"/>
    <cellStyle name="40% - Accent6 4 2 2" xfId="2575"/>
    <cellStyle name="40% - Accent6 4 2 2 2" xfId="2576"/>
    <cellStyle name="40% - Accent6 4 2 2 2 2" xfId="2577"/>
    <cellStyle name="40% - Accent6 4 2 2 3" xfId="2578"/>
    <cellStyle name="40% - Accent6 4 2 2 3 2" xfId="2579"/>
    <cellStyle name="40% - Accent6 4 2 2 4" xfId="2580"/>
    <cellStyle name="40% - Accent6 4 2 3" xfId="2581"/>
    <cellStyle name="40% - Accent6 4 2 3 2" xfId="2582"/>
    <cellStyle name="40% - Accent6 4 2 4" xfId="2583"/>
    <cellStyle name="40% - Accent6 4 2 4 2" xfId="2584"/>
    <cellStyle name="40% - Accent6 4 2 5" xfId="2585"/>
    <cellStyle name="40% - Accent6 4 3" xfId="2586"/>
    <cellStyle name="40% - Accent6 4 3 2" xfId="2587"/>
    <cellStyle name="40% - Accent6 4 3 2 2" xfId="2588"/>
    <cellStyle name="40% - Accent6 4 3 3" xfId="2589"/>
    <cellStyle name="40% - Accent6 4 3 3 2" xfId="2590"/>
    <cellStyle name="40% - Accent6 4 3 4" xfId="2591"/>
    <cellStyle name="40% - Accent6 4 4" xfId="2592"/>
    <cellStyle name="40% - Accent6 4 4 2" xfId="2593"/>
    <cellStyle name="40% - Accent6 4 5" xfId="2594"/>
    <cellStyle name="40% - Accent6 4 5 2" xfId="2595"/>
    <cellStyle name="40% - Accent6 4 6" xfId="2596"/>
    <cellStyle name="40% - Accent6 5" xfId="2597"/>
    <cellStyle name="40% - Accent6 5 2" xfId="2598"/>
    <cellStyle name="40% - Accent6 5 2 2" xfId="2599"/>
    <cellStyle name="40% - Accent6 5 2 2 2" xfId="2600"/>
    <cellStyle name="40% - Accent6 5 2 2 2 2" xfId="2601"/>
    <cellStyle name="40% - Accent6 5 2 2 3" xfId="2602"/>
    <cellStyle name="40% - Accent6 5 2 2 3 2" xfId="2603"/>
    <cellStyle name="40% - Accent6 5 2 2 4" xfId="2604"/>
    <cellStyle name="40% - Accent6 5 2 3" xfId="2605"/>
    <cellStyle name="40% - Accent6 5 2 3 2" xfId="2606"/>
    <cellStyle name="40% - Accent6 5 2 4" xfId="2607"/>
    <cellStyle name="40% - Accent6 5 2 4 2" xfId="2608"/>
    <cellStyle name="40% - Accent6 5 2 5" xfId="2609"/>
    <cellStyle name="40% - Accent6 5 3" xfId="2610"/>
    <cellStyle name="40% - Accent6 5 3 2" xfId="2611"/>
    <cellStyle name="40% - Accent6 5 3 2 2" xfId="2612"/>
    <cellStyle name="40% - Accent6 5 3 3" xfId="2613"/>
    <cellStyle name="40% - Accent6 5 3 3 2" xfId="2614"/>
    <cellStyle name="40% - Accent6 5 3 4" xfId="2615"/>
    <cellStyle name="40% - Accent6 5 4" xfId="2616"/>
    <cellStyle name="40% - Accent6 5 4 2" xfId="2617"/>
    <cellStyle name="40% - Accent6 5 5" xfId="2618"/>
    <cellStyle name="40% - Accent6 5 5 2" xfId="2619"/>
    <cellStyle name="40% - Accent6 5 6" xfId="2620"/>
    <cellStyle name="40% - Accent6 6" xfId="2621"/>
    <cellStyle name="40% - Accent6 6 2" xfId="2622"/>
    <cellStyle name="40% - Accent6 6 2 2" xfId="2623"/>
    <cellStyle name="40% - Accent6 6 2 2 2" xfId="2624"/>
    <cellStyle name="40% - Accent6 6 2 2 2 2" xfId="2625"/>
    <cellStyle name="40% - Accent6 6 2 2 3" xfId="2626"/>
    <cellStyle name="40% - Accent6 6 2 2 3 2" xfId="2627"/>
    <cellStyle name="40% - Accent6 6 2 2 4" xfId="2628"/>
    <cellStyle name="40% - Accent6 6 2 3" xfId="2629"/>
    <cellStyle name="40% - Accent6 6 2 3 2" xfId="2630"/>
    <cellStyle name="40% - Accent6 6 2 4" xfId="2631"/>
    <cellStyle name="40% - Accent6 6 2 4 2" xfId="2632"/>
    <cellStyle name="40% - Accent6 6 2 5" xfId="2633"/>
    <cellStyle name="40% - Accent6 6 3" xfId="2634"/>
    <cellStyle name="40% - Accent6 6 3 2" xfId="2635"/>
    <cellStyle name="40% - Accent6 6 3 2 2" xfId="2636"/>
    <cellStyle name="40% - Accent6 6 3 3" xfId="2637"/>
    <cellStyle name="40% - Accent6 6 3 3 2" xfId="2638"/>
    <cellStyle name="40% - Accent6 6 3 4" xfId="2639"/>
    <cellStyle name="40% - Accent6 6 4" xfId="2640"/>
    <cellStyle name="40% - Accent6 6 4 2" xfId="2641"/>
    <cellStyle name="40% - Accent6 6 5" xfId="2642"/>
    <cellStyle name="40% - Accent6 6 5 2" xfId="2643"/>
    <cellStyle name="40% - Accent6 6 6" xfId="2644"/>
    <cellStyle name="40% - Accent6 7" xfId="2645"/>
    <cellStyle name="40% - Accent6 7 2" xfId="2646"/>
    <cellStyle name="40% - Accent6 7 2 2" xfId="2647"/>
    <cellStyle name="40% - Accent6 7 2 2 2" xfId="2648"/>
    <cellStyle name="40% - Accent6 7 2 2 2 2" xfId="2649"/>
    <cellStyle name="40% - Accent6 7 2 2 3" xfId="2650"/>
    <cellStyle name="40% - Accent6 7 2 2 3 2" xfId="2651"/>
    <cellStyle name="40% - Accent6 7 2 2 4" xfId="2652"/>
    <cellStyle name="40% - Accent6 7 2 3" xfId="2653"/>
    <cellStyle name="40% - Accent6 7 2 3 2" xfId="2654"/>
    <cellStyle name="40% - Accent6 7 2 4" xfId="2655"/>
    <cellStyle name="40% - Accent6 7 2 4 2" xfId="2656"/>
    <cellStyle name="40% - Accent6 7 2 5" xfId="2657"/>
    <cellStyle name="40% - Accent6 7 3" xfId="2658"/>
    <cellStyle name="40% - Accent6 7 3 2" xfId="2659"/>
    <cellStyle name="40% - Accent6 7 3 2 2" xfId="2660"/>
    <cellStyle name="40% - Accent6 7 3 3" xfId="2661"/>
    <cellStyle name="40% - Accent6 7 3 3 2" xfId="2662"/>
    <cellStyle name="40% - Accent6 7 3 4" xfId="2663"/>
    <cellStyle name="40% - Accent6 7 4" xfId="2664"/>
    <cellStyle name="40% - Accent6 7 4 2" xfId="2665"/>
    <cellStyle name="40% - Accent6 7 5" xfId="2666"/>
    <cellStyle name="40% - Accent6 7 5 2" xfId="2667"/>
    <cellStyle name="40% - Accent6 7 6" xfId="2668"/>
    <cellStyle name="40% - Accent6 8" xfId="2669"/>
    <cellStyle name="40% - Accent6 8 2" xfId="2670"/>
    <cellStyle name="40% - Accent6 8 2 2" xfId="2671"/>
    <cellStyle name="40% - Accent6 8 2 2 2" xfId="2672"/>
    <cellStyle name="40% - Accent6 8 2 3" xfId="2673"/>
    <cellStyle name="40% - Accent6 8 2 3 2" xfId="2674"/>
    <cellStyle name="40% - Accent6 8 2 4" xfId="2675"/>
    <cellStyle name="40% - Accent6 8 3" xfId="2676"/>
    <cellStyle name="40% - Accent6 8 3 2" xfId="2677"/>
    <cellStyle name="40% - Accent6 8 4" xfId="2678"/>
    <cellStyle name="40% - Accent6 8 4 2" xfId="2679"/>
    <cellStyle name="40% - Accent6 8 5" xfId="2680"/>
    <cellStyle name="40% - Accent6 9" xfId="2681"/>
    <cellStyle name="40% - Accent6 9 2" xfId="2682"/>
    <cellStyle name="40% - Accent6 9 2 2" xfId="2683"/>
    <cellStyle name="40% - Accent6 9 2 2 2" xfId="2684"/>
    <cellStyle name="40% - Accent6 9 2 3" xfId="2685"/>
    <cellStyle name="40% - Accent6 9 2 3 2" xfId="2686"/>
    <cellStyle name="40% - Accent6 9 2 4" xfId="2687"/>
    <cellStyle name="40% - Accent6 9 3" xfId="2688"/>
    <cellStyle name="40% - Accent6 9 3 2" xfId="2689"/>
    <cellStyle name="40% - Accent6 9 4" xfId="2690"/>
    <cellStyle name="40% - Accent6 9 4 2" xfId="2691"/>
    <cellStyle name="40% - Accent6 9 5" xfId="2692"/>
    <cellStyle name="60% - Accent1 2" xfId="2693"/>
    <cellStyle name="60% - Accent1 2 2" xfId="2694"/>
    <cellStyle name="60% - Accent2 2" xfId="2695"/>
    <cellStyle name="60% - Accent2 2 2" xfId="2696"/>
    <cellStyle name="60% - Accent3 2" xfId="2697"/>
    <cellStyle name="60% - Accent3 2 2" xfId="2698"/>
    <cellStyle name="60% - Accent4 2" xfId="2699"/>
    <cellStyle name="60% - Accent4 2 2" xfId="2700"/>
    <cellStyle name="60% - Accent5 2" xfId="2701"/>
    <cellStyle name="60% - Accent5 2 2" xfId="2702"/>
    <cellStyle name="60% - Accent6 2" xfId="2703"/>
    <cellStyle name="60% - Accent6 2 2" xfId="2704"/>
    <cellStyle name="Accent1 2" xfId="2705"/>
    <cellStyle name="Accent1 2 2" xfId="2706"/>
    <cellStyle name="Accent2 2" xfId="2707"/>
    <cellStyle name="Accent2 2 2" xfId="2708"/>
    <cellStyle name="Accent3 2" xfId="2709"/>
    <cellStyle name="Accent3 2 2" xfId="2710"/>
    <cellStyle name="Accent4 2" xfId="2711"/>
    <cellStyle name="Accent4 2 2" xfId="2712"/>
    <cellStyle name="Accent5 2" xfId="2713"/>
    <cellStyle name="Accent5 2 2" xfId="2714"/>
    <cellStyle name="Accent6 2" xfId="2715"/>
    <cellStyle name="Accent6 2 2" xfId="2716"/>
    <cellStyle name="Bad 2" xfId="2717"/>
    <cellStyle name="Bad 2 2" xfId="2718"/>
    <cellStyle name="Calculation 2" xfId="2719"/>
    <cellStyle name="Calculation 2 2" xfId="2720"/>
    <cellStyle name="Check Cell 2" xfId="2721"/>
    <cellStyle name="Check Cell 2 2" xfId="2722"/>
    <cellStyle name="Comma" xfId="3555" builtinId="3"/>
    <cellStyle name="Comma 2" xfId="2723"/>
    <cellStyle name="Comma 2 2" xfId="2724"/>
    <cellStyle name="Comma 3" xfId="2725"/>
    <cellStyle name="Comma 3 2" xfId="2726"/>
    <cellStyle name="Comma 4" xfId="2727"/>
    <cellStyle name="Comma 4 2" xfId="2728"/>
    <cellStyle name="Comma 5" xfId="2729"/>
    <cellStyle name="Comma 5 2" xfId="2730"/>
    <cellStyle name="Comma 6" xfId="2731"/>
    <cellStyle name="Explanatory Text 2" xfId="2732"/>
    <cellStyle name="Explanatory Text 2 2" xfId="2733"/>
    <cellStyle name="Good 2" xfId="2734"/>
    <cellStyle name="Good 2 2" xfId="2735"/>
    <cellStyle name="Heading 1 2" xfId="2736"/>
    <cellStyle name="Heading 1 2 2" xfId="2737"/>
    <cellStyle name="Heading 2 2" xfId="2738"/>
    <cellStyle name="Heading 2 2 2" xfId="2739"/>
    <cellStyle name="Heading 3 2" xfId="2740"/>
    <cellStyle name="Heading 3 2 2" xfId="2741"/>
    <cellStyle name="Heading 4 2" xfId="2742"/>
    <cellStyle name="Heading 4 2 2" xfId="2743"/>
    <cellStyle name="Hyperlink" xfId="3556" builtinId="8"/>
    <cellStyle name="Input 2" xfId="2744"/>
    <cellStyle name="Input 2 2" xfId="2745"/>
    <cellStyle name="Linked Cell 2" xfId="2746"/>
    <cellStyle name="Linked Cell 2 2" xfId="2747"/>
    <cellStyle name="Neutral 2" xfId="2748"/>
    <cellStyle name="Neutral 2 2" xfId="2749"/>
    <cellStyle name="Normal" xfId="0" builtinId="0"/>
    <cellStyle name="Normal 10" xfId="2750"/>
    <cellStyle name="Normal 10 2" xfId="2751"/>
    <cellStyle name="Normal 10 2 2" xfId="2752"/>
    <cellStyle name="Normal 10 2 2 2" xfId="2753"/>
    <cellStyle name="Normal 10 2 2 2 2" xfId="2754"/>
    <cellStyle name="Normal 10 2 2 3" xfId="2755"/>
    <cellStyle name="Normal 10 2 2 3 2" xfId="2756"/>
    <cellStyle name="Normal 10 2 2 4" xfId="2757"/>
    <cellStyle name="Normal 10 2 3" xfId="2758"/>
    <cellStyle name="Normal 10 2 3 2" xfId="2759"/>
    <cellStyle name="Normal 10 2 4" xfId="2760"/>
    <cellStyle name="Normal 10 2 4 2" xfId="2761"/>
    <cellStyle name="Normal 10 2 5" xfId="2762"/>
    <cellStyle name="Normal 10 3" xfId="2763"/>
    <cellStyle name="Normal 10 3 2" xfId="2764"/>
    <cellStyle name="Normal 10 3 2 2" xfId="2765"/>
    <cellStyle name="Normal 10 3 3" xfId="2766"/>
    <cellStyle name="Normal 10 3 3 2" xfId="2767"/>
    <cellStyle name="Normal 10 3 4" xfId="2768"/>
    <cellStyle name="Normal 10 4" xfId="2769"/>
    <cellStyle name="Normal 10 4 2" xfId="2770"/>
    <cellStyle name="Normal 10 5" xfId="2771"/>
    <cellStyle name="Normal 10 5 2" xfId="2772"/>
    <cellStyle name="Normal 10 6" xfId="2773"/>
    <cellStyle name="Normal 11" xfId="2774"/>
    <cellStyle name="Normal 11 2" xfId="2775"/>
    <cellStyle name="Normal 11 2 2" xfId="2776"/>
    <cellStyle name="Normal 11 2 2 2" xfId="2777"/>
    <cellStyle name="Normal 11 2 2 2 2" xfId="2778"/>
    <cellStyle name="Normal 11 2 2 3" xfId="2779"/>
    <cellStyle name="Normal 11 2 2 3 2" xfId="2780"/>
    <cellStyle name="Normal 11 2 2 4" xfId="2781"/>
    <cellStyle name="Normal 11 2 3" xfId="2782"/>
    <cellStyle name="Normal 11 2 3 2" xfId="2783"/>
    <cellStyle name="Normal 11 2 4" xfId="2784"/>
    <cellStyle name="Normal 11 2 4 2" xfId="2785"/>
    <cellStyle name="Normal 11 2 5" xfId="2786"/>
    <cellStyle name="Normal 11 3" xfId="2787"/>
    <cellStyle name="Normal 11 3 2" xfId="2788"/>
    <cellStyle name="Normal 11 3 2 2" xfId="2789"/>
    <cellStyle name="Normal 11 3 3" xfId="2790"/>
    <cellStyle name="Normal 11 3 3 2" xfId="2791"/>
    <cellStyle name="Normal 11 3 4" xfId="2792"/>
    <cellStyle name="Normal 11 4" xfId="2793"/>
    <cellStyle name="Normal 11 4 2" xfId="2794"/>
    <cellStyle name="Normal 11 5" xfId="2795"/>
    <cellStyle name="Normal 11 5 2" xfId="2796"/>
    <cellStyle name="Normal 11 6" xfId="2797"/>
    <cellStyle name="Normal 12" xfId="2798"/>
    <cellStyle name="Normal 12 2" xfId="2799"/>
    <cellStyle name="Normal 12 2 2" xfId="2800"/>
    <cellStyle name="Normal 12 2 2 2" xfId="2801"/>
    <cellStyle name="Normal 12 2 2 2 2" xfId="2802"/>
    <cellStyle name="Normal 12 2 2 3" xfId="2803"/>
    <cellStyle name="Normal 12 2 2 3 2" xfId="2804"/>
    <cellStyle name="Normal 12 2 2 4" xfId="2805"/>
    <cellStyle name="Normal 12 2 3" xfId="2806"/>
    <cellStyle name="Normal 12 2 3 2" xfId="2807"/>
    <cellStyle name="Normal 12 2 4" xfId="2808"/>
    <cellStyle name="Normal 12 2 4 2" xfId="2809"/>
    <cellStyle name="Normal 12 2 5" xfId="2810"/>
    <cellStyle name="Normal 12 3" xfId="2811"/>
    <cellStyle name="Normal 12 3 2" xfId="2812"/>
    <cellStyle name="Normal 12 3 2 2" xfId="2813"/>
    <cellStyle name="Normal 12 3 3" xfId="2814"/>
    <cellStyle name="Normal 12 3 3 2" xfId="2815"/>
    <cellStyle name="Normal 12 3 4" xfId="2816"/>
    <cellStyle name="Normal 12 4" xfId="2817"/>
    <cellStyle name="Normal 12 4 2" xfId="2818"/>
    <cellStyle name="Normal 12 5" xfId="2819"/>
    <cellStyle name="Normal 12 5 2" xfId="2820"/>
    <cellStyle name="Normal 12 6" xfId="2821"/>
    <cellStyle name="Normal 13" xfId="2822"/>
    <cellStyle name="Normal 13 2" xfId="2823"/>
    <cellStyle name="Normal 13 2 2" xfId="2824"/>
    <cellStyle name="Normal 13 2 2 2" xfId="2825"/>
    <cellStyle name="Normal 13 2 2 2 2" xfId="2826"/>
    <cellStyle name="Normal 13 2 2 3" xfId="2827"/>
    <cellStyle name="Normal 13 2 2 3 2" xfId="2828"/>
    <cellStyle name="Normal 13 2 2 4" xfId="2829"/>
    <cellStyle name="Normal 13 2 3" xfId="2830"/>
    <cellStyle name="Normal 13 2 3 2" xfId="2831"/>
    <cellStyle name="Normal 13 2 4" xfId="2832"/>
    <cellStyle name="Normal 13 2 4 2" xfId="2833"/>
    <cellStyle name="Normal 13 2 5" xfId="2834"/>
    <cellStyle name="Normal 13 3" xfId="2835"/>
    <cellStyle name="Normal 13 3 2" xfId="2836"/>
    <cellStyle name="Normal 13 3 2 2" xfId="2837"/>
    <cellStyle name="Normal 13 3 3" xfId="2838"/>
    <cellStyle name="Normal 13 3 3 2" xfId="2839"/>
    <cellStyle name="Normal 13 3 4" xfId="2840"/>
    <cellStyle name="Normal 13 4" xfId="2841"/>
    <cellStyle name="Normal 13 4 2" xfId="2842"/>
    <cellStyle name="Normal 13 5" xfId="2843"/>
    <cellStyle name="Normal 13 5 2" xfId="2844"/>
    <cellStyle name="Normal 13 6" xfId="2845"/>
    <cellStyle name="Normal 14" xfId="2846"/>
    <cellStyle name="Normal 14 2" xfId="2847"/>
    <cellStyle name="Normal 14 2 2" xfId="2848"/>
    <cellStyle name="Normal 14 2 2 2" xfId="2849"/>
    <cellStyle name="Normal 14 2 2 2 2" xfId="2850"/>
    <cellStyle name="Normal 14 2 2 3" xfId="2851"/>
    <cellStyle name="Normal 14 2 2 3 2" xfId="2852"/>
    <cellStyle name="Normal 14 2 2 4" xfId="2853"/>
    <cellStyle name="Normal 14 2 3" xfId="2854"/>
    <cellStyle name="Normal 14 2 3 2" xfId="2855"/>
    <cellStyle name="Normal 14 2 4" xfId="2856"/>
    <cellStyle name="Normal 14 2 4 2" xfId="2857"/>
    <cellStyle name="Normal 14 2 5" xfId="2858"/>
    <cellStyle name="Normal 14 3" xfId="2859"/>
    <cellStyle name="Normal 14 3 2" xfId="2860"/>
    <cellStyle name="Normal 14 3 2 2" xfId="2861"/>
    <cellStyle name="Normal 14 3 3" xfId="2862"/>
    <cellStyle name="Normal 14 3 3 2" xfId="2863"/>
    <cellStyle name="Normal 14 3 4" xfId="2864"/>
    <cellStyle name="Normal 14 4" xfId="2865"/>
    <cellStyle name="Normal 14 4 2" xfId="2866"/>
    <cellStyle name="Normal 14 5" xfId="2867"/>
    <cellStyle name="Normal 14 5 2" xfId="2868"/>
    <cellStyle name="Normal 14 6" xfId="2869"/>
    <cellStyle name="Normal 15" xfId="2870"/>
    <cellStyle name="Normal 15 2" xfId="2871"/>
    <cellStyle name="Normal 16" xfId="2872"/>
    <cellStyle name="Normal 16 2" xfId="2873"/>
    <cellStyle name="Normal 16 2 2" xfId="2874"/>
    <cellStyle name="Normal 16 2 2 2" xfId="2875"/>
    <cellStyle name="Normal 16 2 3" xfId="2876"/>
    <cellStyle name="Normal 16 2 3 2" xfId="2877"/>
    <cellStyle name="Normal 16 2 4" xfId="2878"/>
    <cellStyle name="Normal 16 3" xfId="2879"/>
    <cellStyle name="Normal 16 3 2" xfId="2880"/>
    <cellStyle name="Normal 16 4" xfId="2881"/>
    <cellStyle name="Normal 16 4 2" xfId="2882"/>
    <cellStyle name="Normal 16 5" xfId="2883"/>
    <cellStyle name="Normal 17" xfId="2884"/>
    <cellStyle name="Normal 17 2" xfId="2885"/>
    <cellStyle name="Normal 17 2 2" xfId="2886"/>
    <cellStyle name="Normal 17 2 2 2" xfId="2887"/>
    <cellStyle name="Normal 17 2 3" xfId="2888"/>
    <cellStyle name="Normal 17 2 3 2" xfId="2889"/>
    <cellStyle name="Normal 17 2 4" xfId="2890"/>
    <cellStyle name="Normal 17 3" xfId="2891"/>
    <cellStyle name="Normal 17 3 2" xfId="2892"/>
    <cellStyle name="Normal 17 4" xfId="2893"/>
    <cellStyle name="Normal 17 4 2" xfId="2894"/>
    <cellStyle name="Normal 17 5" xfId="2895"/>
    <cellStyle name="Normal 18" xfId="2896"/>
    <cellStyle name="Normal 18 2" xfId="2897"/>
    <cellStyle name="Normal 18 2 2" xfId="2898"/>
    <cellStyle name="Normal 18 2 2 2" xfId="2899"/>
    <cellStyle name="Normal 18 2 3" xfId="2900"/>
    <cellStyle name="Normal 18 2 3 2" xfId="2901"/>
    <cellStyle name="Normal 18 2 4" xfId="2902"/>
    <cellStyle name="Normal 18 3" xfId="2903"/>
    <cellStyle name="Normal 18 3 2" xfId="2904"/>
    <cellStyle name="Normal 18 4" xfId="2905"/>
    <cellStyle name="Normal 18 4 2" xfId="2906"/>
    <cellStyle name="Normal 18 5" xfId="2907"/>
    <cellStyle name="Normal 19" xfId="2908"/>
    <cellStyle name="Normal 19 2" xfId="2909"/>
    <cellStyle name="Normal 19 2 2" xfId="2910"/>
    <cellStyle name="Normal 19 2 2 2" xfId="2911"/>
    <cellStyle name="Normal 19 2 3" xfId="2912"/>
    <cellStyle name="Normal 19 2 3 2" xfId="2913"/>
    <cellStyle name="Normal 19 2 4" xfId="2914"/>
    <cellStyle name="Normal 19 3" xfId="2915"/>
    <cellStyle name="Normal 19 3 2" xfId="2916"/>
    <cellStyle name="Normal 19 4" xfId="2917"/>
    <cellStyle name="Normal 19 4 2" xfId="2918"/>
    <cellStyle name="Normal 19 5" xfId="2919"/>
    <cellStyle name="Normal 2" xfId="2920"/>
    <cellStyle name="Normal 2 2" xfId="2921"/>
    <cellStyle name="Normal 2 2 2" xfId="2922"/>
    <cellStyle name="Normal 2 2 2 2" xfId="3"/>
    <cellStyle name="Normal 2 2 3" xfId="2923"/>
    <cellStyle name="Normal 2 3" xfId="2924"/>
    <cellStyle name="Normal 2 3 2" xfId="2925"/>
    <cellStyle name="Normal 2 3 2 2" xfId="2926"/>
    <cellStyle name="Normal 2 3 2 2 2" xfId="2927"/>
    <cellStyle name="Normal 2 3 2 3" xfId="2928"/>
    <cellStyle name="Normal 2 3 2 3 2" xfId="2929"/>
    <cellStyle name="Normal 2 3 2 4" xfId="2930"/>
    <cellStyle name="Normal 2 3 3" xfId="2931"/>
    <cellStyle name="Normal 2 3 3 2" xfId="2932"/>
    <cellStyle name="Normal 2 3 4" xfId="2933"/>
    <cellStyle name="Normal 2 3 4 2" xfId="2934"/>
    <cellStyle name="Normal 2 3 5" xfId="2935"/>
    <cellStyle name="Normal 2 4" xfId="2936"/>
    <cellStyle name="Normal 2 4 2" xfId="2937"/>
    <cellStyle name="Normal 2 4 2 2" xfId="2938"/>
    <cellStyle name="Normal 2 4 3" xfId="2939"/>
    <cellStyle name="Normal 2 4 3 2" xfId="2940"/>
    <cellStyle name="Normal 2 4 4" xfId="2941"/>
    <cellStyle name="Normal 2 5" xfId="2942"/>
    <cellStyle name="Normal 2 5 2" xfId="2943"/>
    <cellStyle name="Normal 2 5 3" xfId="3532"/>
    <cellStyle name="Normal 2 5 4" xfId="3533"/>
    <cellStyle name="Normal 2 6" xfId="2944"/>
    <cellStyle name="Normal 2 6 2" xfId="2945"/>
    <cellStyle name="Normal 2 7" xfId="2946"/>
    <cellStyle name="Normal 2 7 2" xfId="3534"/>
    <cellStyle name="Normal 20" xfId="2947"/>
    <cellStyle name="Normal 20 2" xfId="2948"/>
    <cellStyle name="Normal 20 2 2" xfId="2949"/>
    <cellStyle name="Normal 20 2 2 2" xfId="2950"/>
    <cellStyle name="Normal 20 2 3" xfId="2951"/>
    <cellStyle name="Normal 20 2 3 2" xfId="2952"/>
    <cellStyle name="Normal 20 2 4" xfId="2953"/>
    <cellStyle name="Normal 20 3" xfId="2954"/>
    <cellStyle name="Normal 20 3 2" xfId="2955"/>
    <cellStyle name="Normal 20 4" xfId="2956"/>
    <cellStyle name="Normal 20 4 2" xfId="2957"/>
    <cellStyle name="Normal 20 5" xfId="2958"/>
    <cellStyle name="Normal 21" xfId="2959"/>
    <cellStyle name="Normal 21 2" xfId="2960"/>
    <cellStyle name="Normal 21 2 2" xfId="2961"/>
    <cellStyle name="Normal 21 3" xfId="2962"/>
    <cellStyle name="Normal 21 3 2" xfId="2963"/>
    <cellStyle name="Normal 21 4" xfId="2964"/>
    <cellStyle name="Normal 22" xfId="2965"/>
    <cellStyle name="Normal 22 2" xfId="2966"/>
    <cellStyle name="Normal 22 2 2" xfId="2967"/>
    <cellStyle name="Normal 22 3" xfId="2968"/>
    <cellStyle name="Normal 22 3 2" xfId="2969"/>
    <cellStyle name="Normal 22 4" xfId="2970"/>
    <cellStyle name="Normal 23" xfId="2"/>
    <cellStyle name="Normal 23 2" xfId="2971"/>
    <cellStyle name="Normal 23 2 2" xfId="2972"/>
    <cellStyle name="Normal 23 3" xfId="2973"/>
    <cellStyle name="Normal 23 3 2" xfId="2974"/>
    <cellStyle name="Normal 23 4" xfId="2975"/>
    <cellStyle name="Normal 24" xfId="2976"/>
    <cellStyle name="Normal 24 2" xfId="2977"/>
    <cellStyle name="Normal 24 2 2" xfId="2978"/>
    <cellStyle name="Normal 24 3" xfId="2979"/>
    <cellStyle name="Normal 24 3 2" xfId="2980"/>
    <cellStyle name="Normal 24 4" xfId="2981"/>
    <cellStyle name="Normal 25" xfId="2982"/>
    <cellStyle name="Normal 25 2" xfId="2983"/>
    <cellStyle name="Normal 25 2 2" xfId="2984"/>
    <cellStyle name="Normal 25 3" xfId="2985"/>
    <cellStyle name="Normal 25 3 2" xfId="2986"/>
    <cellStyle name="Normal 25 4" xfId="2987"/>
    <cellStyle name="Normal 26" xfId="2988"/>
    <cellStyle name="Normal 26 2" xfId="2989"/>
    <cellStyle name="Normal 26 3" xfId="2990"/>
    <cellStyle name="Normal 27" xfId="2991"/>
    <cellStyle name="Normal 27 2" xfId="2992"/>
    <cellStyle name="Normal 28" xfId="2993"/>
    <cellStyle name="Normal 28 2" xfId="2994"/>
    <cellStyle name="Normal 28 2 2" xfId="3535"/>
    <cellStyle name="Normal 28 3" xfId="2995"/>
    <cellStyle name="Normal 29" xfId="1"/>
    <cellStyle name="Normal 29 2" xfId="2996"/>
    <cellStyle name="Normal 3" xfId="2997"/>
    <cellStyle name="Normal 3 2" xfId="2998"/>
    <cellStyle name="Normal 3 2 2" xfId="2999"/>
    <cellStyle name="Normal 3 2 2 2" xfId="3000"/>
    <cellStyle name="Normal 3 2 2 2 2" xfId="3001"/>
    <cellStyle name="Normal 3 2 2 3" xfId="3002"/>
    <cellStyle name="Normal 3 2 2 3 2" xfId="3003"/>
    <cellStyle name="Normal 3 2 2 4" xfId="3004"/>
    <cellStyle name="Normal 3 2 3" xfId="3005"/>
    <cellStyle name="Normal 3 2 3 2" xfId="3006"/>
    <cellStyle name="Normal 3 2 4" xfId="3007"/>
    <cellStyle name="Normal 3 2 4 2" xfId="3008"/>
    <cellStyle name="Normal 3 2 5" xfId="3009"/>
    <cellStyle name="Normal 3 3" xfId="3010"/>
    <cellStyle name="Normal 3 3 2" xfId="3011"/>
    <cellStyle name="Normal 3 3 2 2" xfId="3012"/>
    <cellStyle name="Normal 3 3 3" xfId="3013"/>
    <cellStyle name="Normal 3 3 3 2" xfId="3014"/>
    <cellStyle name="Normal 3 3 4" xfId="3015"/>
    <cellStyle name="Normal 3 4" xfId="3016"/>
    <cellStyle name="Normal 3 4 2" xfId="3017"/>
    <cellStyle name="Normal 3 5" xfId="3018"/>
    <cellStyle name="Normal 3 5 2" xfId="3019"/>
    <cellStyle name="Normal 3 5 3" xfId="3020"/>
    <cellStyle name="Normal 3 5 3 2" xfId="3021"/>
    <cellStyle name="Normal 3 6" xfId="3022"/>
    <cellStyle name="Normal 30" xfId="3023"/>
    <cellStyle name="Normal 30 2" xfId="3024"/>
    <cellStyle name="Normal 30 3" xfId="3536"/>
    <cellStyle name="Normal 31" xfId="3025"/>
    <cellStyle name="Normal 31 2" xfId="3026"/>
    <cellStyle name="Normal 31 3" xfId="3537"/>
    <cellStyle name="Normal 32" xfId="3538"/>
    <cellStyle name="Normal 32 2" xfId="3539"/>
    <cellStyle name="Normal 32 3" xfId="3540"/>
    <cellStyle name="Normal 33" xfId="3541"/>
    <cellStyle name="Normal 34" xfId="3542"/>
    <cellStyle name="Normal 35" xfId="3543"/>
    <cellStyle name="Normal 36" xfId="3544"/>
    <cellStyle name="Normal 37" xfId="3545"/>
    <cellStyle name="Normal 38" xfId="3560"/>
    <cellStyle name="Normal 4" xfId="3027"/>
    <cellStyle name="Normal 4 2" xfId="3028"/>
    <cellStyle name="Normal 4 2 2" xfId="3029"/>
    <cellStyle name="Normal 4 2 2 2" xfId="3030"/>
    <cellStyle name="Normal 4 2 2 2 2" xfId="3031"/>
    <cellStyle name="Normal 4 2 2 3" xfId="3032"/>
    <cellStyle name="Normal 4 2 2 3 2" xfId="3033"/>
    <cellStyle name="Normal 4 2 2 4" xfId="3034"/>
    <cellStyle name="Normal 4 2 3" xfId="3035"/>
    <cellStyle name="Normal 4 2 3 2" xfId="3036"/>
    <cellStyle name="Normal 4 2 4" xfId="3037"/>
    <cellStyle name="Normal 4 2 4 2" xfId="3038"/>
    <cellStyle name="Normal 4 2 5" xfId="3039"/>
    <cellStyle name="Normal 4 3" xfId="3040"/>
    <cellStyle name="Normal 4 3 2" xfId="3041"/>
    <cellStyle name="Normal 4 3 2 2" xfId="3042"/>
    <cellStyle name="Normal 4 3 3" xfId="3043"/>
    <cellStyle name="Normal 4 3 3 2" xfId="3044"/>
    <cellStyle name="Normal 4 3 4" xfId="3045"/>
    <cellStyle name="Normal 4 4" xfId="3046"/>
    <cellStyle name="Normal 4 4 2" xfId="3047"/>
    <cellStyle name="Normal 4 5" xfId="3048"/>
    <cellStyle name="Normal 4 5 2" xfId="3049"/>
    <cellStyle name="Normal 4 6" xfId="3050"/>
    <cellStyle name="Normal 5" xfId="3051"/>
    <cellStyle name="Normal 5 2" xfId="3052"/>
    <cellStyle name="Normal 5 2 2" xfId="3053"/>
    <cellStyle name="Normal 5 2 2 2" xfId="3054"/>
    <cellStyle name="Normal 5 2 2 2 2" xfId="3055"/>
    <cellStyle name="Normal 5 2 2 3" xfId="3056"/>
    <cellStyle name="Normal 5 2 2 3 2" xfId="3057"/>
    <cellStyle name="Normal 5 2 2 4" xfId="3058"/>
    <cellStyle name="Normal 5 2 3" xfId="3059"/>
    <cellStyle name="Normal 5 2 3 2" xfId="3060"/>
    <cellStyle name="Normal 5 2 4" xfId="3061"/>
    <cellStyle name="Normal 5 2 4 2" xfId="3062"/>
    <cellStyle name="Normal 5 2 5" xfId="3063"/>
    <cellStyle name="Normal 5 3" xfId="3064"/>
    <cellStyle name="Normal 5 3 2" xfId="3065"/>
    <cellStyle name="Normal 5 3 2 2" xfId="3066"/>
    <cellStyle name="Normal 5 3 3" xfId="3067"/>
    <cellStyle name="Normal 5 3 3 2" xfId="3068"/>
    <cellStyle name="Normal 5 3 4" xfId="3069"/>
    <cellStyle name="Normal 5 4" xfId="3070"/>
    <cellStyle name="Normal 5 4 2" xfId="3071"/>
    <cellStyle name="Normal 5 5" xfId="3072"/>
    <cellStyle name="Normal 5 5 2" xfId="3073"/>
    <cellStyle name="Normal 5 6" xfId="3074"/>
    <cellStyle name="Normal 6" xfId="3075"/>
    <cellStyle name="Normal 6 2" xfId="3076"/>
    <cellStyle name="Normal 6 2 2" xfId="3077"/>
    <cellStyle name="Normal 6 2 2 2" xfId="3078"/>
    <cellStyle name="Normal 6 2 2 2 2" xfId="3079"/>
    <cellStyle name="Normal 6 2 2 3" xfId="3080"/>
    <cellStyle name="Normal 6 2 2 3 2" xfId="3081"/>
    <cellStyle name="Normal 6 2 2 4" xfId="3082"/>
    <cellStyle name="Normal 6 2 3" xfId="3083"/>
    <cellStyle name="Normal 6 2 3 2" xfId="3084"/>
    <cellStyle name="Normal 6 2 4" xfId="3085"/>
    <cellStyle name="Normal 6 2 4 2" xfId="3086"/>
    <cellStyle name="Normal 6 2 5" xfId="3087"/>
    <cellStyle name="Normal 6 3" xfId="3088"/>
    <cellStyle name="Normal 6 3 2" xfId="3089"/>
    <cellStyle name="Normal 6 3 2 2" xfId="3090"/>
    <cellStyle name="Normal 6 3 3" xfId="3091"/>
    <cellStyle name="Normal 6 3 3 2" xfId="3092"/>
    <cellStyle name="Normal 6 3 4" xfId="3093"/>
    <cellStyle name="Normal 6 4" xfId="3094"/>
    <cellStyle name="Normal 6 4 2" xfId="3095"/>
    <cellStyle name="Normal 6 5" xfId="3096"/>
    <cellStyle name="Normal 6 5 2" xfId="3097"/>
    <cellStyle name="Normal 6 6" xfId="3098"/>
    <cellStyle name="Normal 7" xfId="3099"/>
    <cellStyle name="Normal 7 2" xfId="3100"/>
    <cellStyle name="Normal 7 2 2" xfId="3101"/>
    <cellStyle name="Normal 7 2 2 2" xfId="3102"/>
    <cellStyle name="Normal 7 2 2 2 2" xfId="3103"/>
    <cellStyle name="Normal 7 2 2 3" xfId="3104"/>
    <cellStyle name="Normal 7 2 2 3 2" xfId="3105"/>
    <cellStyle name="Normal 7 2 2 4" xfId="3106"/>
    <cellStyle name="Normal 7 2 3" xfId="3107"/>
    <cellStyle name="Normal 7 2 3 2" xfId="3108"/>
    <cellStyle name="Normal 7 2 4" xfId="3109"/>
    <cellStyle name="Normal 7 2 4 2" xfId="3110"/>
    <cellStyle name="Normal 7 2 5" xfId="3111"/>
    <cellStyle name="Normal 7 3" xfId="3112"/>
    <cellStyle name="Normal 7 3 2" xfId="3113"/>
    <cellStyle name="Normal 7 3 2 2" xfId="3114"/>
    <cellStyle name="Normal 7 3 3" xfId="3115"/>
    <cellStyle name="Normal 7 3 3 2" xfId="3116"/>
    <cellStyle name="Normal 7 3 4" xfId="3117"/>
    <cellStyle name="Normal 7 4" xfId="3118"/>
    <cellStyle name="Normal 7 4 2" xfId="3119"/>
    <cellStyle name="Normal 7 5" xfId="3120"/>
    <cellStyle name="Normal 7 5 2" xfId="3121"/>
    <cellStyle name="Normal 7 6" xfId="3122"/>
    <cellStyle name="Normal 8" xfId="3123"/>
    <cellStyle name="Normal 8 2" xfId="3124"/>
    <cellStyle name="Normal 8 2 2" xfId="3125"/>
    <cellStyle name="Normal 8 2 2 2" xfId="3126"/>
    <cellStyle name="Normal 8 2 2 2 2" xfId="3127"/>
    <cellStyle name="Normal 8 2 2 3" xfId="3128"/>
    <cellStyle name="Normal 8 2 2 3 2" xfId="3129"/>
    <cellStyle name="Normal 8 2 2 4" xfId="3130"/>
    <cellStyle name="Normal 8 2 3" xfId="3131"/>
    <cellStyle name="Normal 8 2 3 2" xfId="3132"/>
    <cellStyle name="Normal 8 2 4" xfId="3133"/>
    <cellStyle name="Normal 8 2 4 2" xfId="3134"/>
    <cellStyle name="Normal 8 2 5" xfId="3135"/>
    <cellStyle name="Normal 8 3" xfId="3136"/>
    <cellStyle name="Normal 8 3 2" xfId="3137"/>
    <cellStyle name="Normal 8 3 2 2" xfId="3138"/>
    <cellStyle name="Normal 8 3 3" xfId="3139"/>
    <cellStyle name="Normal 8 3 3 2" xfId="3140"/>
    <cellStyle name="Normal 8 3 4" xfId="3141"/>
    <cellStyle name="Normal 8 4" xfId="3142"/>
    <cellStyle name="Normal 8 4 2" xfId="3143"/>
    <cellStyle name="Normal 8 5" xfId="3144"/>
    <cellStyle name="Normal 8 5 2" xfId="3145"/>
    <cellStyle name="Normal 8 6" xfId="3146"/>
    <cellStyle name="Normal 9" xfId="3147"/>
    <cellStyle name="Normal 9 2" xfId="3148"/>
    <cellStyle name="Normal 9 2 2" xfId="3149"/>
    <cellStyle name="Normal 9 2 2 2" xfId="3150"/>
    <cellStyle name="Normal 9 2 2 2 2" xfId="3151"/>
    <cellStyle name="Normal 9 2 2 3" xfId="3152"/>
    <cellStyle name="Normal 9 2 2 3 2" xfId="3153"/>
    <cellStyle name="Normal 9 2 2 4" xfId="3154"/>
    <cellStyle name="Normal 9 2 3" xfId="3155"/>
    <cellStyle name="Normal 9 2 3 2" xfId="3156"/>
    <cellStyle name="Normal 9 2 4" xfId="3157"/>
    <cellStyle name="Normal 9 2 4 2" xfId="3158"/>
    <cellStyle name="Normal 9 2 5" xfId="3159"/>
    <cellStyle name="Normal 9 3" xfId="3160"/>
    <cellStyle name="Normal 9 3 2" xfId="3161"/>
    <cellStyle name="Normal 9 3 2 2" xfId="3162"/>
    <cellStyle name="Normal 9 3 3" xfId="3163"/>
    <cellStyle name="Normal 9 3 3 2" xfId="3164"/>
    <cellStyle name="Normal 9 3 4" xfId="3165"/>
    <cellStyle name="Normal 9 4" xfId="3166"/>
    <cellStyle name="Normal 9 4 2" xfId="3167"/>
    <cellStyle name="Normal 9 5" xfId="3168"/>
    <cellStyle name="Normal 9 5 2" xfId="3169"/>
    <cellStyle name="Normal 9 6" xfId="3170"/>
    <cellStyle name="Normal_Sheet1" xfId="3557"/>
    <cellStyle name="Normal_Sheet1_1" xfId="3558"/>
    <cellStyle name="Note 10" xfId="3171"/>
    <cellStyle name="Note 10 2" xfId="3172"/>
    <cellStyle name="Note 10 2 2" xfId="3173"/>
    <cellStyle name="Note 10 2 2 2" xfId="3174"/>
    <cellStyle name="Note 10 2 3" xfId="3175"/>
    <cellStyle name="Note 10 2 3 2" xfId="3176"/>
    <cellStyle name="Note 10 2 4" xfId="3177"/>
    <cellStyle name="Note 10 3" xfId="3178"/>
    <cellStyle name="Note 10 3 2" xfId="3179"/>
    <cellStyle name="Note 10 4" xfId="3180"/>
    <cellStyle name="Note 10 4 2" xfId="3181"/>
    <cellStyle name="Note 10 5" xfId="3182"/>
    <cellStyle name="Note 11" xfId="3183"/>
    <cellStyle name="Note 11 2" xfId="3184"/>
    <cellStyle name="Note 11 2 2" xfId="3185"/>
    <cellStyle name="Note 11 2 2 2" xfId="3186"/>
    <cellStyle name="Note 11 2 3" xfId="3187"/>
    <cellStyle name="Note 11 2 3 2" xfId="3188"/>
    <cellStyle name="Note 11 2 4" xfId="3189"/>
    <cellStyle name="Note 11 3" xfId="3190"/>
    <cellStyle name="Note 11 3 2" xfId="3191"/>
    <cellStyle name="Note 11 4" xfId="3192"/>
    <cellStyle name="Note 11 4 2" xfId="3193"/>
    <cellStyle name="Note 11 5" xfId="3194"/>
    <cellStyle name="Note 12" xfId="3195"/>
    <cellStyle name="Note 12 2" xfId="3196"/>
    <cellStyle name="Note 12 2 2" xfId="3197"/>
    <cellStyle name="Note 12 3" xfId="3198"/>
    <cellStyle name="Note 12 3 2" xfId="3199"/>
    <cellStyle name="Note 12 4" xfId="3200"/>
    <cellStyle name="Note 13" xfId="3201"/>
    <cellStyle name="Note 13 2" xfId="3202"/>
    <cellStyle name="Note 13 2 2" xfId="3203"/>
    <cellStyle name="Note 13 3" xfId="3204"/>
    <cellStyle name="Note 13 3 2" xfId="3205"/>
    <cellStyle name="Note 13 4" xfId="3206"/>
    <cellStyle name="Note 14" xfId="3207"/>
    <cellStyle name="Note 14 2" xfId="3208"/>
    <cellStyle name="Note 14 2 2" xfId="3209"/>
    <cellStyle name="Note 14 3" xfId="3210"/>
    <cellStyle name="Note 14 3 2" xfId="3211"/>
    <cellStyle name="Note 14 4" xfId="3212"/>
    <cellStyle name="Note 15" xfId="3213"/>
    <cellStyle name="Note 15 2" xfId="3214"/>
    <cellStyle name="Note 16" xfId="3215"/>
    <cellStyle name="Note 16 2" xfId="3216"/>
    <cellStyle name="Note 16 2 2" xfId="3546"/>
    <cellStyle name="Note 16 3" xfId="3217"/>
    <cellStyle name="Note 17" xfId="3218"/>
    <cellStyle name="Note 17 2" xfId="3547"/>
    <cellStyle name="Note 18" xfId="3548"/>
    <cellStyle name="Note 19" xfId="3549"/>
    <cellStyle name="Note 2" xfId="3219"/>
    <cellStyle name="Note 2 2" xfId="3220"/>
    <cellStyle name="Note 2 2 2" xfId="3221"/>
    <cellStyle name="Note 2 2 2 2" xfId="3222"/>
    <cellStyle name="Note 2 2 2 2 2" xfId="3223"/>
    <cellStyle name="Note 2 2 2 3" xfId="3224"/>
    <cellStyle name="Note 2 2 2 3 2" xfId="3225"/>
    <cellStyle name="Note 2 2 2 4" xfId="3226"/>
    <cellStyle name="Note 2 2 3" xfId="3227"/>
    <cellStyle name="Note 2 2 3 2" xfId="3228"/>
    <cellStyle name="Note 2 2 4" xfId="3229"/>
    <cellStyle name="Note 2 2 4 2" xfId="3230"/>
    <cellStyle name="Note 2 2 5" xfId="3231"/>
    <cellStyle name="Note 2 3" xfId="3232"/>
    <cellStyle name="Note 2 3 2" xfId="3233"/>
    <cellStyle name="Note 2 3 2 2" xfId="3234"/>
    <cellStyle name="Note 2 3 3" xfId="3235"/>
    <cellStyle name="Note 2 3 3 2" xfId="3236"/>
    <cellStyle name="Note 2 3 4" xfId="3237"/>
    <cellStyle name="Note 2 4" xfId="3238"/>
    <cellStyle name="Note 2 4 2" xfId="3239"/>
    <cellStyle name="Note 2 5" xfId="3240"/>
    <cellStyle name="Note 2 5 2" xfId="3241"/>
    <cellStyle name="Note 2 6" xfId="3242"/>
    <cellStyle name="Note 20" xfId="3550"/>
    <cellStyle name="Note 21" xfId="3551"/>
    <cellStyle name="Note 22" xfId="3552"/>
    <cellStyle name="Note 23" xfId="3553"/>
    <cellStyle name="Note 24" xfId="3554"/>
    <cellStyle name="Note 3" xfId="3243"/>
    <cellStyle name="Note 3 2" xfId="3244"/>
    <cellStyle name="Note 3 2 2" xfId="3245"/>
    <cellStyle name="Note 3 2 2 2" xfId="3246"/>
    <cellStyle name="Note 3 2 2 2 2" xfId="3247"/>
    <cellStyle name="Note 3 2 2 3" xfId="3248"/>
    <cellStyle name="Note 3 2 2 3 2" xfId="3249"/>
    <cellStyle name="Note 3 2 2 4" xfId="3250"/>
    <cellStyle name="Note 3 2 3" xfId="3251"/>
    <cellStyle name="Note 3 2 3 2" xfId="3252"/>
    <cellStyle name="Note 3 2 4" xfId="3253"/>
    <cellStyle name="Note 3 2 4 2" xfId="3254"/>
    <cellStyle name="Note 3 2 5" xfId="3255"/>
    <cellStyle name="Note 3 3" xfId="3256"/>
    <cellStyle name="Note 3 3 2" xfId="3257"/>
    <cellStyle name="Note 3 3 2 2" xfId="3258"/>
    <cellStyle name="Note 3 3 3" xfId="3259"/>
    <cellStyle name="Note 3 3 3 2" xfId="3260"/>
    <cellStyle name="Note 3 3 4" xfId="3261"/>
    <cellStyle name="Note 3 4" xfId="3262"/>
    <cellStyle name="Note 3 4 2" xfId="3263"/>
    <cellStyle name="Note 3 5" xfId="3264"/>
    <cellStyle name="Note 3 5 2" xfId="3265"/>
    <cellStyle name="Note 3 6" xfId="3266"/>
    <cellStyle name="Note 4" xfId="3267"/>
    <cellStyle name="Note 4 2" xfId="3268"/>
    <cellStyle name="Note 4 2 2" xfId="3269"/>
    <cellStyle name="Note 4 2 2 2" xfId="3270"/>
    <cellStyle name="Note 4 2 2 2 2" xfId="3271"/>
    <cellStyle name="Note 4 2 2 3" xfId="3272"/>
    <cellStyle name="Note 4 2 2 3 2" xfId="3273"/>
    <cellStyle name="Note 4 2 2 4" xfId="3274"/>
    <cellStyle name="Note 4 2 3" xfId="3275"/>
    <cellStyle name="Note 4 2 3 2" xfId="3276"/>
    <cellStyle name="Note 4 2 4" xfId="3277"/>
    <cellStyle name="Note 4 2 4 2" xfId="3278"/>
    <cellStyle name="Note 4 2 5" xfId="3279"/>
    <cellStyle name="Note 4 3" xfId="3280"/>
    <cellStyle name="Note 4 3 2" xfId="3281"/>
    <cellStyle name="Note 4 3 2 2" xfId="3282"/>
    <cellStyle name="Note 4 3 3" xfId="3283"/>
    <cellStyle name="Note 4 3 3 2" xfId="3284"/>
    <cellStyle name="Note 4 3 4" xfId="3285"/>
    <cellStyle name="Note 4 4" xfId="3286"/>
    <cellStyle name="Note 4 4 2" xfId="3287"/>
    <cellStyle name="Note 4 5" xfId="3288"/>
    <cellStyle name="Note 4 5 2" xfId="3289"/>
    <cellStyle name="Note 4 6" xfId="3290"/>
    <cellStyle name="Note 5" xfId="3291"/>
    <cellStyle name="Note 5 2" xfId="3292"/>
    <cellStyle name="Note 5 2 2" xfId="3293"/>
    <cellStyle name="Note 5 2 2 2" xfId="3294"/>
    <cellStyle name="Note 5 2 2 2 2" xfId="3295"/>
    <cellStyle name="Note 5 2 2 3" xfId="3296"/>
    <cellStyle name="Note 5 2 2 3 2" xfId="3297"/>
    <cellStyle name="Note 5 2 2 4" xfId="3298"/>
    <cellStyle name="Note 5 2 3" xfId="3299"/>
    <cellStyle name="Note 5 2 3 2" xfId="3300"/>
    <cellStyle name="Note 5 2 4" xfId="3301"/>
    <cellStyle name="Note 5 2 4 2" xfId="3302"/>
    <cellStyle name="Note 5 2 5" xfId="3303"/>
    <cellStyle name="Note 5 3" xfId="3304"/>
    <cellStyle name="Note 5 3 2" xfId="3305"/>
    <cellStyle name="Note 5 3 2 2" xfId="3306"/>
    <cellStyle name="Note 5 3 3" xfId="3307"/>
    <cellStyle name="Note 5 3 3 2" xfId="3308"/>
    <cellStyle name="Note 5 3 4" xfId="3309"/>
    <cellStyle name="Note 5 4" xfId="3310"/>
    <cellStyle name="Note 5 4 2" xfId="3311"/>
    <cellStyle name="Note 5 5" xfId="3312"/>
    <cellStyle name="Note 5 5 2" xfId="3313"/>
    <cellStyle name="Note 5 6" xfId="3314"/>
    <cellStyle name="Note 6" xfId="3315"/>
    <cellStyle name="Note 6 2" xfId="3316"/>
    <cellStyle name="Note 6 2 2" xfId="3317"/>
    <cellStyle name="Note 6 2 2 2" xfId="3318"/>
    <cellStyle name="Note 6 2 2 2 2" xfId="3319"/>
    <cellStyle name="Note 6 2 2 3" xfId="3320"/>
    <cellStyle name="Note 6 2 2 3 2" xfId="3321"/>
    <cellStyle name="Note 6 2 2 4" xfId="3322"/>
    <cellStyle name="Note 6 2 3" xfId="3323"/>
    <cellStyle name="Note 6 2 3 2" xfId="3324"/>
    <cellStyle name="Note 6 2 4" xfId="3325"/>
    <cellStyle name="Note 6 2 4 2" xfId="3326"/>
    <cellStyle name="Note 6 2 5" xfId="3327"/>
    <cellStyle name="Note 6 3" xfId="3328"/>
    <cellStyle name="Note 6 3 2" xfId="3329"/>
    <cellStyle name="Note 6 3 2 2" xfId="3330"/>
    <cellStyle name="Note 6 3 3" xfId="3331"/>
    <cellStyle name="Note 6 3 3 2" xfId="3332"/>
    <cellStyle name="Note 6 3 4" xfId="3333"/>
    <cellStyle name="Note 6 4" xfId="3334"/>
    <cellStyle name="Note 6 4 2" xfId="3335"/>
    <cellStyle name="Note 6 5" xfId="3336"/>
    <cellStyle name="Note 6 5 2" xfId="3337"/>
    <cellStyle name="Note 6 6" xfId="3338"/>
    <cellStyle name="Note 7" xfId="3339"/>
    <cellStyle name="Note 7 2" xfId="3340"/>
    <cellStyle name="Note 7 2 2" xfId="3341"/>
    <cellStyle name="Note 7 2 2 2" xfId="3342"/>
    <cellStyle name="Note 7 2 2 2 2" xfId="3343"/>
    <cellStyle name="Note 7 2 2 3" xfId="3344"/>
    <cellStyle name="Note 7 2 2 3 2" xfId="3345"/>
    <cellStyle name="Note 7 2 2 4" xfId="3346"/>
    <cellStyle name="Note 7 2 3" xfId="3347"/>
    <cellStyle name="Note 7 2 3 2" xfId="3348"/>
    <cellStyle name="Note 7 2 4" xfId="3349"/>
    <cellStyle name="Note 7 2 4 2" xfId="3350"/>
    <cellStyle name="Note 7 2 5" xfId="3351"/>
    <cellStyle name="Note 7 3" xfId="3352"/>
    <cellStyle name="Note 7 3 2" xfId="3353"/>
    <cellStyle name="Note 7 3 2 2" xfId="3354"/>
    <cellStyle name="Note 7 3 3" xfId="3355"/>
    <cellStyle name="Note 7 3 3 2" xfId="3356"/>
    <cellStyle name="Note 7 3 4" xfId="3357"/>
    <cellStyle name="Note 7 4" xfId="3358"/>
    <cellStyle name="Note 7 4 2" xfId="3359"/>
    <cellStyle name="Note 7 5" xfId="3360"/>
    <cellStyle name="Note 7 5 2" xfId="3361"/>
    <cellStyle name="Note 7 6" xfId="3362"/>
    <cellStyle name="Note 8" xfId="3363"/>
    <cellStyle name="Note 8 2" xfId="3364"/>
    <cellStyle name="Note 8 2 2" xfId="3365"/>
    <cellStyle name="Note 8 2 2 2" xfId="3366"/>
    <cellStyle name="Note 8 2 2 2 2" xfId="3367"/>
    <cellStyle name="Note 8 2 2 3" xfId="3368"/>
    <cellStyle name="Note 8 2 2 3 2" xfId="3369"/>
    <cellStyle name="Note 8 2 2 4" xfId="3370"/>
    <cellStyle name="Note 8 2 3" xfId="3371"/>
    <cellStyle name="Note 8 2 3 2" xfId="3372"/>
    <cellStyle name="Note 8 2 4" xfId="3373"/>
    <cellStyle name="Note 8 2 4 2" xfId="3374"/>
    <cellStyle name="Note 8 2 5" xfId="3375"/>
    <cellStyle name="Note 8 3" xfId="3376"/>
    <cellStyle name="Note 8 3 2" xfId="3377"/>
    <cellStyle name="Note 8 3 2 2" xfId="3378"/>
    <cellStyle name="Note 8 3 3" xfId="3379"/>
    <cellStyle name="Note 8 3 3 2" xfId="3380"/>
    <cellStyle name="Note 8 3 4" xfId="3381"/>
    <cellStyle name="Note 8 4" xfId="3382"/>
    <cellStyle name="Note 8 4 2" xfId="3383"/>
    <cellStyle name="Note 8 5" xfId="3384"/>
    <cellStyle name="Note 8 5 2" xfId="3385"/>
    <cellStyle name="Note 8 6" xfId="3386"/>
    <cellStyle name="Note 9" xfId="3387"/>
    <cellStyle name="Note 9 2" xfId="3388"/>
    <cellStyle name="Note 9 2 2" xfId="3389"/>
    <cellStyle name="Note 9 2 2 2" xfId="3390"/>
    <cellStyle name="Note 9 2 3" xfId="3391"/>
    <cellStyle name="Note 9 2 3 2" xfId="3392"/>
    <cellStyle name="Note 9 2 4" xfId="3393"/>
    <cellStyle name="Note 9 3" xfId="3394"/>
    <cellStyle name="Note 9 3 2" xfId="3395"/>
    <cellStyle name="Note 9 4" xfId="3396"/>
    <cellStyle name="Note 9 4 2" xfId="3397"/>
    <cellStyle name="Note 9 5" xfId="3398"/>
    <cellStyle name="Output 2" xfId="3399"/>
    <cellStyle name="Output 2 2" xfId="3400"/>
    <cellStyle name="Percent" xfId="3559" builtinId="5"/>
    <cellStyle name="Percent 2" xfId="3401"/>
    <cellStyle name="Percent 2 2" xfId="3402"/>
    <cellStyle name="Percent 2 3" xfId="3403"/>
    <cellStyle name="Percent 2 3 2" xfId="3404"/>
    <cellStyle name="Percent 3" xfId="3405"/>
    <cellStyle name="Percent 3 2" xfId="3406"/>
    <cellStyle name="Percent 3 2 2" xfId="3407"/>
    <cellStyle name="Percent 3 3" xfId="3408"/>
    <cellStyle name="Percent 3 3 2" xfId="3409"/>
    <cellStyle name="Percent 3 3 3" xfId="3410"/>
    <cellStyle name="Percent 3 3 3 2" xfId="3411"/>
    <cellStyle name="Percent 3 4" xfId="3412"/>
    <cellStyle name="Percent 4" xfId="3413"/>
    <cellStyle name="Percent 4 2" xfId="3414"/>
    <cellStyle name="Percent 5" xfId="3415"/>
    <cellStyle name="Percent 5 2" xfId="3416"/>
    <cellStyle name="Percent 6" xfId="3417"/>
    <cellStyle name="Percent 6 2" xfId="3418"/>
    <cellStyle name="Percent 7" xfId="3419"/>
    <cellStyle name="Total 2" xfId="3420"/>
    <cellStyle name="Total 2 2" xfId="3421"/>
    <cellStyle name="Warning Text 2" xfId="3422"/>
    <cellStyle name="Warning Text 2 2" xfId="34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layout/>
      <c:overlay val="0"/>
    </c:title>
    <c:autoTitleDeleted val="0"/>
    <c:plotArea>
      <c:layout/>
      <c:barChart>
        <c:barDir val="col"/>
        <c:grouping val="clustered"/>
        <c:varyColors val="0"/>
        <c:ser>
          <c:idx val="0"/>
          <c:order val="0"/>
          <c:tx>
            <c:strRef>
              <c:f>'7-Year Summary'!$B$24</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Summary'!$A$25:$A$31</c:f>
              <c:numCache>
                <c:formatCode>General</c:formatCode>
                <c:ptCount val="7"/>
                <c:pt idx="0">
                  <c:v>2014</c:v>
                </c:pt>
                <c:pt idx="1">
                  <c:v>2015</c:v>
                </c:pt>
                <c:pt idx="2">
                  <c:v>2016</c:v>
                </c:pt>
                <c:pt idx="3">
                  <c:v>2017</c:v>
                </c:pt>
                <c:pt idx="4">
                  <c:v>2018</c:v>
                </c:pt>
                <c:pt idx="5">
                  <c:v>2019</c:v>
                </c:pt>
                <c:pt idx="6">
                  <c:v>2020</c:v>
                </c:pt>
              </c:numCache>
            </c:numRef>
          </c:cat>
          <c:val>
            <c:numRef>
              <c:f>'7-Year Summary'!$B$25:$B$31</c:f>
              <c:numCache>
                <c:formatCode>0%</c:formatCode>
                <c:ptCount val="7"/>
                <c:pt idx="0">
                  <c:v>0.16571184372965012</c:v>
                </c:pt>
                <c:pt idx="1">
                  <c:v>0.20539456976870279</c:v>
                </c:pt>
                <c:pt idx="2">
                  <c:v>0.1965369436639533</c:v>
                </c:pt>
                <c:pt idx="3">
                  <c:v>0.26985974951474107</c:v>
                </c:pt>
                <c:pt idx="4">
                  <c:v>0.30677603650312107</c:v>
                </c:pt>
                <c:pt idx="5">
                  <c:v>0.33094522194826925</c:v>
                </c:pt>
                <c:pt idx="6">
                  <c:v>0.37072922902324545</c:v>
                </c:pt>
              </c:numCache>
            </c:numRef>
          </c:val>
        </c:ser>
        <c:ser>
          <c:idx val="1"/>
          <c:order val="1"/>
          <c:tx>
            <c:strRef>
              <c:f>'7-Year Summary'!$C$24</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Summary'!$A$25:$A$31</c:f>
              <c:numCache>
                <c:formatCode>General</c:formatCode>
                <c:ptCount val="7"/>
                <c:pt idx="0">
                  <c:v>2014</c:v>
                </c:pt>
                <c:pt idx="1">
                  <c:v>2015</c:v>
                </c:pt>
                <c:pt idx="2">
                  <c:v>2016</c:v>
                </c:pt>
                <c:pt idx="3">
                  <c:v>2017</c:v>
                </c:pt>
                <c:pt idx="4">
                  <c:v>2018</c:v>
                </c:pt>
                <c:pt idx="5">
                  <c:v>2019</c:v>
                </c:pt>
                <c:pt idx="6">
                  <c:v>2020</c:v>
                </c:pt>
              </c:numCache>
            </c:numRef>
          </c:cat>
          <c:val>
            <c:numRef>
              <c:f>'7-Year Summary'!$C$25:$C$31</c:f>
              <c:numCache>
                <c:formatCode>0%</c:formatCode>
                <c:ptCount val="7"/>
                <c:pt idx="0">
                  <c:v>0.18385560118546526</c:v>
                </c:pt>
                <c:pt idx="1">
                  <c:v>0.22842028491899549</c:v>
                </c:pt>
                <c:pt idx="2">
                  <c:v>0.20830893205811579</c:v>
                </c:pt>
                <c:pt idx="3">
                  <c:v>0.24819118446159508</c:v>
                </c:pt>
                <c:pt idx="4">
                  <c:v>0.2798895454962273</c:v>
                </c:pt>
                <c:pt idx="5">
                  <c:v>0.31969823838144334</c:v>
                </c:pt>
                <c:pt idx="6">
                  <c:v>0.36290318557626733</c:v>
                </c:pt>
              </c:numCache>
            </c:numRef>
          </c:val>
        </c:ser>
        <c:dLbls>
          <c:showLegendKey val="0"/>
          <c:showVal val="0"/>
          <c:showCatName val="0"/>
          <c:showSerName val="0"/>
          <c:showPercent val="0"/>
          <c:showBubbleSize val="0"/>
        </c:dLbls>
        <c:gapWidth val="50"/>
        <c:axId val="123978880"/>
        <c:axId val="544412800"/>
      </c:barChart>
      <c:catAx>
        <c:axId val="123978880"/>
        <c:scaling>
          <c:orientation val="minMax"/>
        </c:scaling>
        <c:delete val="0"/>
        <c:axPos val="b"/>
        <c:numFmt formatCode="General" sourceLinked="1"/>
        <c:majorTickMark val="out"/>
        <c:minorTickMark val="none"/>
        <c:tickLblPos val="nextTo"/>
        <c:txPr>
          <a:bodyPr/>
          <a:lstStyle/>
          <a:p>
            <a:pPr>
              <a:defRPr sz="1100"/>
            </a:pPr>
            <a:endParaRPr lang="en-US"/>
          </a:p>
        </c:txPr>
        <c:crossAx val="544412800"/>
        <c:crosses val="autoZero"/>
        <c:auto val="1"/>
        <c:lblAlgn val="ctr"/>
        <c:lblOffset val="100"/>
        <c:noMultiLvlLbl val="0"/>
      </c:catAx>
      <c:valAx>
        <c:axId val="544412800"/>
        <c:scaling>
          <c:orientation val="minMax"/>
          <c:max val="0.45"/>
          <c:min val="0"/>
        </c:scaling>
        <c:delete val="0"/>
        <c:axPos val="l"/>
        <c:majorGridlines/>
        <c:numFmt formatCode="0%" sourceLinked="1"/>
        <c:majorTickMark val="out"/>
        <c:minorTickMark val="none"/>
        <c:tickLblPos val="nextTo"/>
        <c:txPr>
          <a:bodyPr/>
          <a:lstStyle/>
          <a:p>
            <a:pPr>
              <a:defRPr sz="1100"/>
            </a:pPr>
            <a:endParaRPr lang="en-US"/>
          </a:p>
        </c:txPr>
        <c:crossAx val="123978880"/>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Maximum Wind Generation Level MW</a:t>
            </a:r>
            <a:endParaRPr lang="en-IE" sz="1800">
              <a:effectLst/>
            </a:endParaRPr>
          </a:p>
        </c:rich>
      </c:tx>
      <c:overlay val="0"/>
    </c:title>
    <c:autoTitleDeleted val="0"/>
    <c:plotArea>
      <c:layout/>
      <c:barChart>
        <c:barDir val="col"/>
        <c:grouping val="clustered"/>
        <c:varyColors val="0"/>
        <c:ser>
          <c:idx val="0"/>
          <c:order val="0"/>
          <c:tx>
            <c:strRef>
              <c:f>'7-Year Summary'!$D$109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Summary'!$A$110:$A$116</c:f>
              <c:numCache>
                <c:formatCode>General</c:formatCode>
                <c:ptCount val="7"/>
                <c:pt idx="0">
                  <c:v>2014</c:v>
                </c:pt>
                <c:pt idx="1">
                  <c:v>2015</c:v>
                </c:pt>
                <c:pt idx="2">
                  <c:v>2016</c:v>
                </c:pt>
                <c:pt idx="3">
                  <c:v>2017</c:v>
                </c:pt>
                <c:pt idx="4">
                  <c:v>2018</c:v>
                </c:pt>
                <c:pt idx="5">
                  <c:v>2019</c:v>
                </c:pt>
                <c:pt idx="6">
                  <c:v>2020</c:v>
                </c:pt>
              </c:numCache>
            </c:numRef>
          </c:cat>
          <c:val>
            <c:numRef>
              <c:f>'7-Year Summary'!$D$110:$D$116</c:f>
              <c:numCache>
                <c:formatCode>#,##0</c:formatCode>
                <c:ptCount val="7"/>
                <c:pt idx="0">
                  <c:v>2317.54</c:v>
                </c:pt>
                <c:pt idx="1">
                  <c:v>2606.8900000000003</c:v>
                </c:pt>
                <c:pt idx="2">
                  <c:v>2811.5740000000001</c:v>
                </c:pt>
                <c:pt idx="3">
                  <c:v>3280.7939999999999</c:v>
                </c:pt>
                <c:pt idx="4">
                  <c:v>3938.7719999999999</c:v>
                </c:pt>
                <c:pt idx="5">
                  <c:v>3995.9659999999999</c:v>
                </c:pt>
                <c:pt idx="6">
                  <c:v>4231.9459999999999</c:v>
                </c:pt>
              </c:numCache>
            </c:numRef>
          </c:val>
        </c:ser>
        <c:dLbls>
          <c:showLegendKey val="0"/>
          <c:showVal val="0"/>
          <c:showCatName val="0"/>
          <c:showSerName val="0"/>
          <c:showPercent val="0"/>
          <c:showBubbleSize val="0"/>
        </c:dLbls>
        <c:gapWidth val="80"/>
        <c:axId val="114109056"/>
        <c:axId val="114127232"/>
      </c:barChart>
      <c:catAx>
        <c:axId val="114109056"/>
        <c:scaling>
          <c:orientation val="minMax"/>
        </c:scaling>
        <c:delete val="0"/>
        <c:axPos val="b"/>
        <c:numFmt formatCode="General" sourceLinked="1"/>
        <c:majorTickMark val="out"/>
        <c:minorTickMark val="none"/>
        <c:tickLblPos val="nextTo"/>
        <c:txPr>
          <a:bodyPr/>
          <a:lstStyle/>
          <a:p>
            <a:pPr>
              <a:defRPr sz="1100"/>
            </a:pPr>
            <a:endParaRPr lang="en-US"/>
          </a:p>
        </c:txPr>
        <c:crossAx val="114127232"/>
        <c:crosses val="autoZero"/>
        <c:auto val="1"/>
        <c:lblAlgn val="ctr"/>
        <c:lblOffset val="100"/>
        <c:noMultiLvlLbl val="0"/>
      </c:catAx>
      <c:valAx>
        <c:axId val="114127232"/>
        <c:scaling>
          <c:orientation val="minMax"/>
          <c:max val="4700"/>
          <c:min val="0"/>
        </c:scaling>
        <c:delete val="0"/>
        <c:axPos val="l"/>
        <c:majorGridlines/>
        <c:numFmt formatCode="#,##0" sourceLinked="1"/>
        <c:majorTickMark val="out"/>
        <c:minorTickMark val="none"/>
        <c:tickLblPos val="nextTo"/>
        <c:txPr>
          <a:bodyPr/>
          <a:lstStyle/>
          <a:p>
            <a:pPr>
              <a:defRPr sz="1100"/>
            </a:pPr>
            <a:endParaRPr lang="en-US"/>
          </a:p>
        </c:txPr>
        <c:crossAx val="114109056"/>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Percentage of Year with SNSP at 50% or Higher</a:t>
            </a:r>
            <a:endParaRPr lang="en-IE" sz="1600">
              <a:effectLst/>
            </a:endParaRPr>
          </a:p>
        </c:rich>
      </c:tx>
      <c:overlay val="0"/>
    </c:title>
    <c:autoTitleDeleted val="0"/>
    <c:plotArea>
      <c:layout/>
      <c:barChart>
        <c:barDir val="col"/>
        <c:grouping val="clustered"/>
        <c:varyColors val="0"/>
        <c:ser>
          <c:idx val="0"/>
          <c:order val="0"/>
          <c:tx>
            <c:strRef>
              <c:f>'7-Year Summary'!$D$174</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Summary'!$A$175:$A$181</c:f>
              <c:numCache>
                <c:formatCode>General</c:formatCode>
                <c:ptCount val="7"/>
                <c:pt idx="0">
                  <c:v>2014</c:v>
                </c:pt>
                <c:pt idx="1">
                  <c:v>2015</c:v>
                </c:pt>
                <c:pt idx="2">
                  <c:v>2016</c:v>
                </c:pt>
                <c:pt idx="3">
                  <c:v>2017</c:v>
                </c:pt>
                <c:pt idx="4">
                  <c:v>2018</c:v>
                </c:pt>
                <c:pt idx="5">
                  <c:v>2019</c:v>
                </c:pt>
                <c:pt idx="6">
                  <c:v>2020</c:v>
                </c:pt>
              </c:numCache>
            </c:numRef>
          </c:cat>
          <c:val>
            <c:numRef>
              <c:f>'7-Year Summary'!$D$175:$D$181</c:f>
              <c:numCache>
                <c:formatCode>0%</c:formatCode>
                <c:ptCount val="7"/>
                <c:pt idx="0">
                  <c:v>7.1000000000000004E-3</c:v>
                </c:pt>
                <c:pt idx="1">
                  <c:v>2.63E-2</c:v>
                </c:pt>
                <c:pt idx="2">
                  <c:v>3.9800000000000002E-2</c:v>
                </c:pt>
                <c:pt idx="3">
                  <c:v>9.8000000000000004E-2</c:v>
                </c:pt>
                <c:pt idx="4">
                  <c:v>0.20918949771689499</c:v>
                </c:pt>
                <c:pt idx="5">
                  <c:v>0.22908105022831049</c:v>
                </c:pt>
                <c:pt idx="6">
                  <c:v>0.32192053734061932</c:v>
                </c:pt>
              </c:numCache>
            </c:numRef>
          </c:val>
        </c:ser>
        <c:dLbls>
          <c:showLegendKey val="0"/>
          <c:showVal val="0"/>
          <c:showCatName val="0"/>
          <c:showSerName val="0"/>
          <c:showPercent val="0"/>
          <c:showBubbleSize val="0"/>
        </c:dLbls>
        <c:gapWidth val="80"/>
        <c:axId val="119030528"/>
        <c:axId val="119032064"/>
      </c:barChart>
      <c:catAx>
        <c:axId val="119030528"/>
        <c:scaling>
          <c:orientation val="minMax"/>
        </c:scaling>
        <c:delete val="0"/>
        <c:axPos val="b"/>
        <c:numFmt formatCode="General" sourceLinked="1"/>
        <c:majorTickMark val="out"/>
        <c:minorTickMark val="none"/>
        <c:tickLblPos val="nextTo"/>
        <c:txPr>
          <a:bodyPr/>
          <a:lstStyle/>
          <a:p>
            <a:pPr>
              <a:defRPr sz="1100"/>
            </a:pPr>
            <a:endParaRPr lang="en-US"/>
          </a:p>
        </c:txPr>
        <c:crossAx val="119032064"/>
        <c:crosses val="autoZero"/>
        <c:auto val="1"/>
        <c:lblAlgn val="ctr"/>
        <c:lblOffset val="100"/>
        <c:noMultiLvlLbl val="0"/>
      </c:catAx>
      <c:valAx>
        <c:axId val="119032064"/>
        <c:scaling>
          <c:orientation val="minMax"/>
          <c:max val="0.34000000000000008"/>
          <c:min val="0"/>
        </c:scaling>
        <c:delete val="0"/>
        <c:axPos val="l"/>
        <c:majorGridlines/>
        <c:numFmt formatCode="0%" sourceLinked="1"/>
        <c:majorTickMark val="out"/>
        <c:minorTickMark val="none"/>
        <c:tickLblPos val="nextTo"/>
        <c:txPr>
          <a:bodyPr/>
          <a:lstStyle/>
          <a:p>
            <a:pPr>
              <a:defRPr sz="1100"/>
            </a:pPr>
            <a:endParaRPr lang="en-US"/>
          </a:p>
        </c:txPr>
        <c:crossAx val="11903052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System Demand GWh</a:t>
            </a:r>
            <a:endParaRPr lang="en-IE" sz="1400">
              <a:effectLst/>
            </a:endParaRPr>
          </a:p>
        </c:rich>
      </c:tx>
      <c:overlay val="0"/>
    </c:title>
    <c:autoTitleDeleted val="0"/>
    <c:plotArea>
      <c:layout/>
      <c:barChart>
        <c:barDir val="col"/>
        <c:grouping val="clustered"/>
        <c:varyColors val="0"/>
        <c:ser>
          <c:idx val="0"/>
          <c:order val="0"/>
          <c:tx>
            <c:strRef>
              <c:f>'7-Year Summary'!$B$195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Summary'!$A$196:$A$202</c:f>
              <c:numCache>
                <c:formatCode>General</c:formatCode>
                <c:ptCount val="7"/>
                <c:pt idx="0">
                  <c:v>2014</c:v>
                </c:pt>
                <c:pt idx="1">
                  <c:v>2015</c:v>
                </c:pt>
                <c:pt idx="2">
                  <c:v>2016</c:v>
                </c:pt>
                <c:pt idx="3">
                  <c:v>2017</c:v>
                </c:pt>
                <c:pt idx="4">
                  <c:v>2018</c:v>
                </c:pt>
                <c:pt idx="5">
                  <c:v>2019</c:v>
                </c:pt>
                <c:pt idx="6">
                  <c:v>2020</c:v>
                </c:pt>
              </c:numCache>
            </c:numRef>
          </c:cat>
          <c:val>
            <c:numRef>
              <c:f>'7-Year Summary'!$B$196:$B$202</c:f>
              <c:numCache>
                <c:formatCode>#,##0</c:formatCode>
                <c:ptCount val="7"/>
                <c:pt idx="0">
                  <c:v>8587.8909999999996</c:v>
                </c:pt>
                <c:pt idx="1">
                  <c:v>8524.8970000000008</c:v>
                </c:pt>
                <c:pt idx="2">
                  <c:v>8314.402</c:v>
                </c:pt>
                <c:pt idx="3">
                  <c:v>8119.9539999999997</c:v>
                </c:pt>
                <c:pt idx="4">
                  <c:v>8100.4786385000316</c:v>
                </c:pt>
                <c:pt idx="5">
                  <c:v>7895.444343499983</c:v>
                </c:pt>
                <c:pt idx="6">
                  <c:v>7504.8551529999604</c:v>
                </c:pt>
              </c:numCache>
            </c:numRef>
          </c:val>
        </c:ser>
        <c:ser>
          <c:idx val="1"/>
          <c:order val="1"/>
          <c:tx>
            <c:strRef>
              <c:f>'7-Year Summary'!$C$195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Summary'!$A$196:$A$202</c:f>
              <c:numCache>
                <c:formatCode>General</c:formatCode>
                <c:ptCount val="7"/>
                <c:pt idx="0">
                  <c:v>2014</c:v>
                </c:pt>
                <c:pt idx="1">
                  <c:v>2015</c:v>
                </c:pt>
                <c:pt idx="2">
                  <c:v>2016</c:v>
                </c:pt>
                <c:pt idx="3">
                  <c:v>2017</c:v>
                </c:pt>
                <c:pt idx="4">
                  <c:v>2018</c:v>
                </c:pt>
                <c:pt idx="5">
                  <c:v>2019</c:v>
                </c:pt>
                <c:pt idx="6">
                  <c:v>2020</c:v>
                </c:pt>
              </c:numCache>
            </c:numRef>
          </c:cat>
          <c:val>
            <c:numRef>
              <c:f>'7-Year Summary'!$C$196:$C$202</c:f>
              <c:numCache>
                <c:formatCode>#,##0</c:formatCode>
                <c:ptCount val="7"/>
                <c:pt idx="0">
                  <c:v>25770.690999999999</c:v>
                </c:pt>
                <c:pt idx="1">
                  <c:v>26575.624</c:v>
                </c:pt>
                <c:pt idx="2">
                  <c:v>27155.16</c:v>
                </c:pt>
                <c:pt idx="3">
                  <c:v>27742.043000000001</c:v>
                </c:pt>
                <c:pt idx="4">
                  <c:v>28900.083982500084</c:v>
                </c:pt>
                <c:pt idx="5">
                  <c:v>29082.881674999971</c:v>
                </c:pt>
                <c:pt idx="6">
                  <c:v>29330.523377500234</c:v>
                </c:pt>
              </c:numCache>
            </c:numRef>
          </c:val>
        </c:ser>
        <c:dLbls>
          <c:showLegendKey val="0"/>
          <c:showVal val="0"/>
          <c:showCatName val="0"/>
          <c:showSerName val="0"/>
          <c:showPercent val="0"/>
          <c:showBubbleSize val="0"/>
        </c:dLbls>
        <c:gapWidth val="30"/>
        <c:axId val="119111680"/>
        <c:axId val="119113216"/>
      </c:barChart>
      <c:catAx>
        <c:axId val="119111680"/>
        <c:scaling>
          <c:orientation val="minMax"/>
        </c:scaling>
        <c:delete val="0"/>
        <c:axPos val="b"/>
        <c:numFmt formatCode="General" sourceLinked="1"/>
        <c:majorTickMark val="out"/>
        <c:minorTickMark val="none"/>
        <c:tickLblPos val="nextTo"/>
        <c:txPr>
          <a:bodyPr/>
          <a:lstStyle/>
          <a:p>
            <a:pPr>
              <a:defRPr sz="1100"/>
            </a:pPr>
            <a:endParaRPr lang="en-US"/>
          </a:p>
        </c:txPr>
        <c:crossAx val="119113216"/>
        <c:crosses val="autoZero"/>
        <c:auto val="1"/>
        <c:lblAlgn val="ctr"/>
        <c:lblOffset val="100"/>
        <c:noMultiLvlLbl val="0"/>
      </c:catAx>
      <c:valAx>
        <c:axId val="119113216"/>
        <c:scaling>
          <c:orientation val="minMax"/>
          <c:max val="44000"/>
          <c:min val="0"/>
        </c:scaling>
        <c:delete val="0"/>
        <c:axPos val="l"/>
        <c:majorGridlines/>
        <c:numFmt formatCode="#,##0" sourceLinked="1"/>
        <c:majorTickMark val="out"/>
        <c:minorTickMark val="none"/>
        <c:tickLblPos val="nextTo"/>
        <c:txPr>
          <a:bodyPr/>
          <a:lstStyle/>
          <a:p>
            <a:pPr>
              <a:defRPr sz="1100"/>
            </a:pPr>
            <a:endParaRPr lang="en-US"/>
          </a:p>
        </c:txPr>
        <c:crossAx val="119111680"/>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System Demand GWh</a:t>
            </a:r>
            <a:endParaRPr lang="en-IE" sz="1800">
              <a:effectLst/>
            </a:endParaRPr>
          </a:p>
        </c:rich>
      </c:tx>
      <c:overlay val="0"/>
    </c:title>
    <c:autoTitleDeleted val="0"/>
    <c:plotArea>
      <c:layout/>
      <c:barChart>
        <c:barDir val="col"/>
        <c:grouping val="clustered"/>
        <c:varyColors val="0"/>
        <c:ser>
          <c:idx val="0"/>
          <c:order val="0"/>
          <c:tx>
            <c:strRef>
              <c:f>'7-Year Summary'!$D$195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Summary'!$A$196:$A$202</c:f>
              <c:numCache>
                <c:formatCode>General</c:formatCode>
                <c:ptCount val="7"/>
                <c:pt idx="0">
                  <c:v>2014</c:v>
                </c:pt>
                <c:pt idx="1">
                  <c:v>2015</c:v>
                </c:pt>
                <c:pt idx="2">
                  <c:v>2016</c:v>
                </c:pt>
                <c:pt idx="3">
                  <c:v>2017</c:v>
                </c:pt>
                <c:pt idx="4">
                  <c:v>2018</c:v>
                </c:pt>
                <c:pt idx="5">
                  <c:v>2019</c:v>
                </c:pt>
                <c:pt idx="6">
                  <c:v>2020</c:v>
                </c:pt>
              </c:numCache>
            </c:numRef>
          </c:cat>
          <c:val>
            <c:numRef>
              <c:f>'7-Year Summary'!$D$196:$D$202</c:f>
              <c:numCache>
                <c:formatCode>#,##0</c:formatCode>
                <c:ptCount val="7"/>
                <c:pt idx="0">
                  <c:v>34358.582000000002</c:v>
                </c:pt>
                <c:pt idx="1">
                  <c:v>35100.519999999997</c:v>
                </c:pt>
                <c:pt idx="2">
                  <c:v>35469.561999999998</c:v>
                </c:pt>
                <c:pt idx="3">
                  <c:v>35861.998</c:v>
                </c:pt>
                <c:pt idx="4">
                  <c:v>37000.562620999823</c:v>
                </c:pt>
                <c:pt idx="5">
                  <c:v>36978.326018500127</c:v>
                </c:pt>
                <c:pt idx="6">
                  <c:v>36835.378530499882</c:v>
                </c:pt>
              </c:numCache>
            </c:numRef>
          </c:val>
        </c:ser>
        <c:dLbls>
          <c:showLegendKey val="0"/>
          <c:showVal val="0"/>
          <c:showCatName val="0"/>
          <c:showSerName val="0"/>
          <c:showPercent val="0"/>
          <c:showBubbleSize val="0"/>
        </c:dLbls>
        <c:gapWidth val="80"/>
        <c:axId val="119183232"/>
        <c:axId val="119184768"/>
      </c:barChart>
      <c:catAx>
        <c:axId val="119183232"/>
        <c:scaling>
          <c:orientation val="minMax"/>
        </c:scaling>
        <c:delete val="0"/>
        <c:axPos val="b"/>
        <c:numFmt formatCode="General" sourceLinked="1"/>
        <c:majorTickMark val="out"/>
        <c:minorTickMark val="none"/>
        <c:tickLblPos val="nextTo"/>
        <c:txPr>
          <a:bodyPr/>
          <a:lstStyle/>
          <a:p>
            <a:pPr>
              <a:defRPr sz="1100"/>
            </a:pPr>
            <a:endParaRPr lang="en-US"/>
          </a:p>
        </c:txPr>
        <c:crossAx val="119184768"/>
        <c:crosses val="autoZero"/>
        <c:auto val="1"/>
        <c:lblAlgn val="ctr"/>
        <c:lblOffset val="100"/>
        <c:noMultiLvlLbl val="0"/>
      </c:catAx>
      <c:valAx>
        <c:axId val="119184768"/>
        <c:scaling>
          <c:orientation val="minMax"/>
          <c:max val="44000"/>
          <c:min val="0"/>
        </c:scaling>
        <c:delete val="0"/>
        <c:axPos val="l"/>
        <c:majorGridlines/>
        <c:numFmt formatCode="#,##0" sourceLinked="1"/>
        <c:majorTickMark val="out"/>
        <c:minorTickMark val="none"/>
        <c:tickLblPos val="nextTo"/>
        <c:txPr>
          <a:bodyPr/>
          <a:lstStyle/>
          <a:p>
            <a:pPr>
              <a:defRPr sz="1100"/>
            </a:pPr>
            <a:endParaRPr lang="en-US"/>
          </a:p>
        </c:txPr>
        <c:crossAx val="119183232"/>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System Peak Demand Level MW</a:t>
            </a:r>
            <a:endParaRPr lang="en-IE" sz="1400">
              <a:effectLst/>
            </a:endParaRPr>
          </a:p>
        </c:rich>
      </c:tx>
      <c:overlay val="0"/>
    </c:title>
    <c:autoTitleDeleted val="0"/>
    <c:plotArea>
      <c:layout/>
      <c:barChart>
        <c:barDir val="col"/>
        <c:grouping val="clustered"/>
        <c:varyColors val="0"/>
        <c:ser>
          <c:idx val="0"/>
          <c:order val="0"/>
          <c:tx>
            <c:strRef>
              <c:f>'7-Year Summary'!$B$216</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Summary'!$A$217:$A$223</c:f>
              <c:numCache>
                <c:formatCode>General</c:formatCode>
                <c:ptCount val="7"/>
                <c:pt idx="0">
                  <c:v>2014</c:v>
                </c:pt>
                <c:pt idx="1">
                  <c:v>2015</c:v>
                </c:pt>
                <c:pt idx="2">
                  <c:v>2016</c:v>
                </c:pt>
                <c:pt idx="3">
                  <c:v>2017</c:v>
                </c:pt>
                <c:pt idx="4">
                  <c:v>2018</c:v>
                </c:pt>
                <c:pt idx="5">
                  <c:v>2019</c:v>
                </c:pt>
                <c:pt idx="6">
                  <c:v>2020</c:v>
                </c:pt>
              </c:numCache>
            </c:numRef>
          </c:cat>
          <c:val>
            <c:numRef>
              <c:f>'7-Year Summary'!$B$217:$B$223</c:f>
              <c:numCache>
                <c:formatCode>#,##0</c:formatCode>
                <c:ptCount val="7"/>
                <c:pt idx="0">
                  <c:v>1683.64</c:v>
                </c:pt>
                <c:pt idx="1">
                  <c:v>1709.22</c:v>
                </c:pt>
                <c:pt idx="2">
                  <c:v>1649.16</c:v>
                </c:pt>
                <c:pt idx="3">
                  <c:v>1627.5250000000001</c:v>
                </c:pt>
                <c:pt idx="4">
                  <c:v>1651.98</c:v>
                </c:pt>
                <c:pt idx="5">
                  <c:v>1590.2139999999999</c:v>
                </c:pt>
                <c:pt idx="6">
                  <c:v>1550.681</c:v>
                </c:pt>
              </c:numCache>
            </c:numRef>
          </c:val>
        </c:ser>
        <c:ser>
          <c:idx val="1"/>
          <c:order val="1"/>
          <c:tx>
            <c:strRef>
              <c:f>'7-Year Summary'!$C$216</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Summary'!$A$217:$A$223</c:f>
              <c:numCache>
                <c:formatCode>General</c:formatCode>
                <c:ptCount val="7"/>
                <c:pt idx="0">
                  <c:v>2014</c:v>
                </c:pt>
                <c:pt idx="1">
                  <c:v>2015</c:v>
                </c:pt>
                <c:pt idx="2">
                  <c:v>2016</c:v>
                </c:pt>
                <c:pt idx="3">
                  <c:v>2017</c:v>
                </c:pt>
                <c:pt idx="4">
                  <c:v>2018</c:v>
                </c:pt>
                <c:pt idx="5">
                  <c:v>2019</c:v>
                </c:pt>
                <c:pt idx="6">
                  <c:v>2020</c:v>
                </c:pt>
              </c:numCache>
            </c:numRef>
          </c:cat>
          <c:val>
            <c:numRef>
              <c:f>'7-Year Summary'!$C$217:$C$223</c:f>
              <c:numCache>
                <c:formatCode>#,##0</c:formatCode>
                <c:ptCount val="7"/>
                <c:pt idx="0">
                  <c:v>4613.2700000000004</c:v>
                </c:pt>
                <c:pt idx="1">
                  <c:v>4703.96</c:v>
                </c:pt>
                <c:pt idx="2">
                  <c:v>4760.51</c:v>
                </c:pt>
                <c:pt idx="3">
                  <c:v>4939.6099999999997</c:v>
                </c:pt>
                <c:pt idx="4">
                  <c:v>4913.6899999999996</c:v>
                </c:pt>
                <c:pt idx="5">
                  <c:v>5014.05</c:v>
                </c:pt>
                <c:pt idx="6">
                  <c:v>5348.48</c:v>
                </c:pt>
              </c:numCache>
            </c:numRef>
          </c:val>
        </c:ser>
        <c:dLbls>
          <c:showLegendKey val="0"/>
          <c:showVal val="0"/>
          <c:showCatName val="0"/>
          <c:showSerName val="0"/>
          <c:showPercent val="0"/>
          <c:showBubbleSize val="0"/>
        </c:dLbls>
        <c:gapWidth val="30"/>
        <c:axId val="130344064"/>
        <c:axId val="130345600"/>
      </c:barChart>
      <c:catAx>
        <c:axId val="130344064"/>
        <c:scaling>
          <c:orientation val="minMax"/>
        </c:scaling>
        <c:delete val="0"/>
        <c:axPos val="b"/>
        <c:numFmt formatCode="General" sourceLinked="1"/>
        <c:majorTickMark val="out"/>
        <c:minorTickMark val="none"/>
        <c:tickLblPos val="nextTo"/>
        <c:txPr>
          <a:bodyPr/>
          <a:lstStyle/>
          <a:p>
            <a:pPr>
              <a:defRPr sz="1100"/>
            </a:pPr>
            <a:endParaRPr lang="en-US"/>
          </a:p>
        </c:txPr>
        <c:crossAx val="130345600"/>
        <c:crosses val="autoZero"/>
        <c:auto val="1"/>
        <c:lblAlgn val="ctr"/>
        <c:lblOffset val="100"/>
        <c:noMultiLvlLbl val="0"/>
      </c:catAx>
      <c:valAx>
        <c:axId val="130345600"/>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13034406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System Peak Demand Level MW</a:t>
            </a:r>
            <a:endParaRPr lang="en-IE" sz="1800">
              <a:effectLst/>
            </a:endParaRPr>
          </a:p>
        </c:rich>
      </c:tx>
      <c:overlay val="0"/>
    </c:title>
    <c:autoTitleDeleted val="0"/>
    <c:plotArea>
      <c:layout/>
      <c:barChart>
        <c:barDir val="col"/>
        <c:grouping val="clustered"/>
        <c:varyColors val="0"/>
        <c:ser>
          <c:idx val="0"/>
          <c:order val="0"/>
          <c:tx>
            <c:strRef>
              <c:f>'7-Year Summary'!$D$216</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Summary'!$A$217:$A$223</c:f>
              <c:numCache>
                <c:formatCode>General</c:formatCode>
                <c:ptCount val="7"/>
                <c:pt idx="0">
                  <c:v>2014</c:v>
                </c:pt>
                <c:pt idx="1">
                  <c:v>2015</c:v>
                </c:pt>
                <c:pt idx="2">
                  <c:v>2016</c:v>
                </c:pt>
                <c:pt idx="3">
                  <c:v>2017</c:v>
                </c:pt>
                <c:pt idx="4">
                  <c:v>2018</c:v>
                </c:pt>
                <c:pt idx="5">
                  <c:v>2019</c:v>
                </c:pt>
                <c:pt idx="6">
                  <c:v>2020</c:v>
                </c:pt>
              </c:numCache>
            </c:numRef>
          </c:cat>
          <c:val>
            <c:numRef>
              <c:f>'7-Year Summary'!$D$217:$D$223</c:f>
              <c:numCache>
                <c:formatCode>#,##0</c:formatCode>
                <c:ptCount val="7"/>
                <c:pt idx="0">
                  <c:v>6269.63</c:v>
                </c:pt>
                <c:pt idx="1">
                  <c:v>6396.95</c:v>
                </c:pt>
                <c:pt idx="2">
                  <c:v>6375.0210000000006</c:v>
                </c:pt>
                <c:pt idx="3">
                  <c:v>6531.683</c:v>
                </c:pt>
                <c:pt idx="4">
                  <c:v>6504.0079999999998</c:v>
                </c:pt>
                <c:pt idx="5">
                  <c:v>6547.5140000000001</c:v>
                </c:pt>
                <c:pt idx="6">
                  <c:v>6894.4310000000005</c:v>
                </c:pt>
              </c:numCache>
            </c:numRef>
          </c:val>
        </c:ser>
        <c:dLbls>
          <c:showLegendKey val="0"/>
          <c:showVal val="0"/>
          <c:showCatName val="0"/>
          <c:showSerName val="0"/>
          <c:showPercent val="0"/>
          <c:showBubbleSize val="0"/>
        </c:dLbls>
        <c:gapWidth val="80"/>
        <c:axId val="130427904"/>
        <c:axId val="130441984"/>
      </c:barChart>
      <c:catAx>
        <c:axId val="130427904"/>
        <c:scaling>
          <c:orientation val="minMax"/>
        </c:scaling>
        <c:delete val="0"/>
        <c:axPos val="b"/>
        <c:numFmt formatCode="General" sourceLinked="1"/>
        <c:majorTickMark val="out"/>
        <c:minorTickMark val="none"/>
        <c:tickLblPos val="nextTo"/>
        <c:txPr>
          <a:bodyPr/>
          <a:lstStyle/>
          <a:p>
            <a:pPr>
              <a:defRPr sz="1100"/>
            </a:pPr>
            <a:endParaRPr lang="en-US"/>
          </a:p>
        </c:txPr>
        <c:crossAx val="130441984"/>
        <c:crosses val="autoZero"/>
        <c:auto val="1"/>
        <c:lblAlgn val="ctr"/>
        <c:lblOffset val="100"/>
        <c:noMultiLvlLbl val="0"/>
      </c:catAx>
      <c:valAx>
        <c:axId val="130441984"/>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1304279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Installed Wind Capacity MW</a:t>
            </a:r>
            <a:endParaRPr lang="en-IE" sz="1400">
              <a:effectLst/>
            </a:endParaRPr>
          </a:p>
        </c:rich>
      </c:tx>
      <c:overlay val="0"/>
    </c:title>
    <c:autoTitleDeleted val="0"/>
    <c:plotArea>
      <c:layout/>
      <c:barChart>
        <c:barDir val="col"/>
        <c:grouping val="clustered"/>
        <c:varyColors val="0"/>
        <c:ser>
          <c:idx val="0"/>
          <c:order val="0"/>
          <c:tx>
            <c:strRef>
              <c:f>'7-Year Summary'!$B$130</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Summary'!$A$131:$A$137</c:f>
              <c:numCache>
                <c:formatCode>General</c:formatCode>
                <c:ptCount val="7"/>
                <c:pt idx="0">
                  <c:v>2014</c:v>
                </c:pt>
                <c:pt idx="1">
                  <c:v>2015</c:v>
                </c:pt>
                <c:pt idx="2">
                  <c:v>2016</c:v>
                </c:pt>
                <c:pt idx="3">
                  <c:v>2017</c:v>
                </c:pt>
                <c:pt idx="4">
                  <c:v>2018</c:v>
                </c:pt>
                <c:pt idx="5">
                  <c:v>2019</c:v>
                </c:pt>
                <c:pt idx="6">
                  <c:v>2020</c:v>
                </c:pt>
              </c:numCache>
            </c:numRef>
          </c:cat>
          <c:val>
            <c:numRef>
              <c:f>'7-Year Summary'!$B$131:$B$137</c:f>
              <c:numCache>
                <c:formatCode>#,##0</c:formatCode>
                <c:ptCount val="7"/>
                <c:pt idx="0">
                  <c:v>729.13499999999988</c:v>
                </c:pt>
                <c:pt idx="1">
                  <c:v>751.02499999999986</c:v>
                </c:pt>
                <c:pt idx="2">
                  <c:v>942.62299999999993</c:v>
                </c:pt>
                <c:pt idx="3">
                  <c:v>1153.7179999999998</c:v>
                </c:pt>
                <c:pt idx="4">
                  <c:v>1276.2539999999997</c:v>
                </c:pt>
                <c:pt idx="5">
                  <c:v>1276.2539999999997</c:v>
                </c:pt>
                <c:pt idx="6">
                  <c:v>1276.2539999999997</c:v>
                </c:pt>
              </c:numCache>
            </c:numRef>
          </c:val>
        </c:ser>
        <c:ser>
          <c:idx val="1"/>
          <c:order val="1"/>
          <c:tx>
            <c:strRef>
              <c:f>'7-Year Summary'!$C$130</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Summary'!$A$131:$A$137</c:f>
              <c:numCache>
                <c:formatCode>General</c:formatCode>
                <c:ptCount val="7"/>
                <c:pt idx="0">
                  <c:v>2014</c:v>
                </c:pt>
                <c:pt idx="1">
                  <c:v>2015</c:v>
                </c:pt>
                <c:pt idx="2">
                  <c:v>2016</c:v>
                </c:pt>
                <c:pt idx="3">
                  <c:v>2017</c:v>
                </c:pt>
                <c:pt idx="4">
                  <c:v>2018</c:v>
                </c:pt>
                <c:pt idx="5">
                  <c:v>2019</c:v>
                </c:pt>
                <c:pt idx="6">
                  <c:v>2020</c:v>
                </c:pt>
              </c:numCache>
            </c:numRef>
          </c:cat>
          <c:val>
            <c:numRef>
              <c:f>'7-Year Summary'!$C$131:$C$137</c:f>
              <c:numCache>
                <c:formatCode>#,##0</c:formatCode>
                <c:ptCount val="7"/>
                <c:pt idx="0">
                  <c:v>2266.4169999999995</c:v>
                </c:pt>
                <c:pt idx="1">
                  <c:v>2447.2669999999998</c:v>
                </c:pt>
                <c:pt idx="2">
                  <c:v>2794.7559999999994</c:v>
                </c:pt>
                <c:pt idx="3">
                  <c:v>3312.2639999999992</c:v>
                </c:pt>
                <c:pt idx="4">
                  <c:v>3667.0379999999996</c:v>
                </c:pt>
                <c:pt idx="5">
                  <c:v>4119.643</c:v>
                </c:pt>
                <c:pt idx="6">
                  <c:v>4299.8410000000003</c:v>
                </c:pt>
              </c:numCache>
            </c:numRef>
          </c:val>
        </c:ser>
        <c:dLbls>
          <c:showLegendKey val="0"/>
          <c:showVal val="0"/>
          <c:showCatName val="0"/>
          <c:showSerName val="0"/>
          <c:showPercent val="0"/>
          <c:showBubbleSize val="0"/>
        </c:dLbls>
        <c:gapWidth val="30"/>
        <c:axId val="130951424"/>
        <c:axId val="130990080"/>
      </c:barChart>
      <c:catAx>
        <c:axId val="130951424"/>
        <c:scaling>
          <c:orientation val="minMax"/>
        </c:scaling>
        <c:delete val="0"/>
        <c:axPos val="b"/>
        <c:numFmt formatCode="General" sourceLinked="1"/>
        <c:majorTickMark val="out"/>
        <c:minorTickMark val="none"/>
        <c:tickLblPos val="nextTo"/>
        <c:txPr>
          <a:bodyPr/>
          <a:lstStyle/>
          <a:p>
            <a:pPr>
              <a:defRPr sz="1100"/>
            </a:pPr>
            <a:endParaRPr lang="en-US"/>
          </a:p>
        </c:txPr>
        <c:crossAx val="130990080"/>
        <c:crosses val="autoZero"/>
        <c:auto val="1"/>
        <c:lblAlgn val="ctr"/>
        <c:lblOffset val="100"/>
        <c:noMultiLvlLbl val="0"/>
      </c:catAx>
      <c:valAx>
        <c:axId val="130990080"/>
        <c:scaling>
          <c:orientation val="minMax"/>
          <c:max val="5700"/>
          <c:min val="0"/>
        </c:scaling>
        <c:delete val="0"/>
        <c:axPos val="l"/>
        <c:majorGridlines/>
        <c:numFmt formatCode="#,##0" sourceLinked="1"/>
        <c:majorTickMark val="out"/>
        <c:minorTickMark val="none"/>
        <c:tickLblPos val="nextTo"/>
        <c:txPr>
          <a:bodyPr/>
          <a:lstStyle/>
          <a:p>
            <a:pPr>
              <a:defRPr sz="1100"/>
            </a:pPr>
            <a:endParaRPr lang="en-US"/>
          </a:p>
        </c:txPr>
        <c:crossAx val="13095142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Installed Wind Capacity MW</a:t>
            </a:r>
            <a:endParaRPr lang="en-IE" sz="1800">
              <a:effectLst/>
            </a:endParaRPr>
          </a:p>
        </c:rich>
      </c:tx>
      <c:overlay val="0"/>
    </c:title>
    <c:autoTitleDeleted val="0"/>
    <c:plotArea>
      <c:layout/>
      <c:barChart>
        <c:barDir val="col"/>
        <c:grouping val="clustered"/>
        <c:varyColors val="0"/>
        <c:ser>
          <c:idx val="0"/>
          <c:order val="0"/>
          <c:tx>
            <c:strRef>
              <c:f>'7-Year Summary'!$D$130</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Summary'!$A$131:$A$137</c:f>
              <c:numCache>
                <c:formatCode>General</c:formatCode>
                <c:ptCount val="7"/>
                <c:pt idx="0">
                  <c:v>2014</c:v>
                </c:pt>
                <c:pt idx="1">
                  <c:v>2015</c:v>
                </c:pt>
                <c:pt idx="2">
                  <c:v>2016</c:v>
                </c:pt>
                <c:pt idx="3">
                  <c:v>2017</c:v>
                </c:pt>
                <c:pt idx="4">
                  <c:v>2018</c:v>
                </c:pt>
                <c:pt idx="5">
                  <c:v>2019</c:v>
                </c:pt>
                <c:pt idx="6">
                  <c:v>2020</c:v>
                </c:pt>
              </c:numCache>
            </c:numRef>
          </c:cat>
          <c:val>
            <c:numRef>
              <c:f>'7-Year Summary'!$D$131:$D$137</c:f>
              <c:numCache>
                <c:formatCode>#,##0</c:formatCode>
                <c:ptCount val="7"/>
                <c:pt idx="0">
                  <c:v>2995.5519999999992</c:v>
                </c:pt>
                <c:pt idx="1">
                  <c:v>3198.2919999999995</c:v>
                </c:pt>
                <c:pt idx="2">
                  <c:v>3737.3789999999995</c:v>
                </c:pt>
                <c:pt idx="3">
                  <c:v>4465.9819999999991</c:v>
                </c:pt>
                <c:pt idx="4">
                  <c:v>4943.2919999999995</c:v>
                </c:pt>
                <c:pt idx="5">
                  <c:v>5395.8969999999999</c:v>
                </c:pt>
                <c:pt idx="6">
                  <c:v>5576.0950000000003</c:v>
                </c:pt>
              </c:numCache>
            </c:numRef>
          </c:val>
        </c:ser>
        <c:dLbls>
          <c:showLegendKey val="0"/>
          <c:showVal val="0"/>
          <c:showCatName val="0"/>
          <c:showSerName val="0"/>
          <c:showPercent val="0"/>
          <c:showBubbleSize val="0"/>
        </c:dLbls>
        <c:gapWidth val="80"/>
        <c:axId val="152215936"/>
        <c:axId val="152217472"/>
      </c:barChart>
      <c:catAx>
        <c:axId val="152215936"/>
        <c:scaling>
          <c:orientation val="minMax"/>
        </c:scaling>
        <c:delete val="0"/>
        <c:axPos val="b"/>
        <c:numFmt formatCode="General" sourceLinked="1"/>
        <c:majorTickMark val="out"/>
        <c:minorTickMark val="none"/>
        <c:tickLblPos val="nextTo"/>
        <c:txPr>
          <a:bodyPr/>
          <a:lstStyle/>
          <a:p>
            <a:pPr>
              <a:defRPr sz="1100"/>
            </a:pPr>
            <a:endParaRPr lang="en-US"/>
          </a:p>
        </c:txPr>
        <c:crossAx val="152217472"/>
        <c:crosses val="autoZero"/>
        <c:auto val="1"/>
        <c:lblAlgn val="ctr"/>
        <c:lblOffset val="100"/>
        <c:noMultiLvlLbl val="0"/>
      </c:catAx>
      <c:valAx>
        <c:axId val="152217472"/>
        <c:scaling>
          <c:orientation val="minMax"/>
          <c:max val="5700"/>
          <c:min val="0"/>
        </c:scaling>
        <c:delete val="0"/>
        <c:axPos val="l"/>
        <c:majorGridlines/>
        <c:numFmt formatCode="#,##0" sourceLinked="1"/>
        <c:majorTickMark val="out"/>
        <c:minorTickMark val="none"/>
        <c:tickLblPos val="nextTo"/>
        <c:txPr>
          <a:bodyPr/>
          <a:lstStyle/>
          <a:p>
            <a:pPr>
              <a:defRPr sz="1100"/>
            </a:pPr>
            <a:endParaRPr lang="en-US"/>
          </a:p>
        </c:txPr>
        <c:crossAx val="152215936"/>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layout/>
      <c:overlay val="0"/>
    </c:title>
    <c:autoTitleDeleted val="0"/>
    <c:plotArea>
      <c:layout/>
      <c:barChart>
        <c:barDir val="col"/>
        <c:grouping val="clustered"/>
        <c:varyColors val="0"/>
        <c:ser>
          <c:idx val="0"/>
          <c:order val="0"/>
          <c:tx>
            <c:strRef>
              <c:f>'7-Year Summary'!$B$2</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Summary'!$A$3:$A$9</c:f>
              <c:numCache>
                <c:formatCode>General</c:formatCode>
                <c:ptCount val="7"/>
                <c:pt idx="0">
                  <c:v>2014</c:v>
                </c:pt>
                <c:pt idx="1">
                  <c:v>2015</c:v>
                </c:pt>
                <c:pt idx="2">
                  <c:v>2016</c:v>
                </c:pt>
                <c:pt idx="3">
                  <c:v>2017</c:v>
                </c:pt>
                <c:pt idx="4">
                  <c:v>2018</c:v>
                </c:pt>
                <c:pt idx="5">
                  <c:v>2019</c:v>
                </c:pt>
                <c:pt idx="6">
                  <c:v>2020</c:v>
                </c:pt>
              </c:numCache>
            </c:numRef>
          </c:cat>
          <c:val>
            <c:numRef>
              <c:f>'7-Year Summary'!$B$3:$B$9</c:f>
              <c:numCache>
                <c:formatCode>0%</c:formatCode>
                <c:ptCount val="7"/>
                <c:pt idx="0">
                  <c:v>0.17902380172301829</c:v>
                </c:pt>
                <c:pt idx="1">
                  <c:v>0.22767576514869675</c:v>
                </c:pt>
                <c:pt idx="2">
                  <c:v>0.23467215761878027</c:v>
                </c:pt>
                <c:pt idx="3">
                  <c:v>0.31146690096715773</c:v>
                </c:pt>
                <c:pt idx="4">
                  <c:v>0.36116356763894975</c:v>
                </c:pt>
                <c:pt idx="5">
                  <c:v>0.39130291805319506</c:v>
                </c:pt>
                <c:pt idx="6">
                  <c:v>0.43845371294688884</c:v>
                </c:pt>
              </c:numCache>
            </c:numRef>
          </c:val>
        </c:ser>
        <c:ser>
          <c:idx val="1"/>
          <c:order val="1"/>
          <c:tx>
            <c:strRef>
              <c:f>'7-Year Summary'!$C$2</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Summary'!$A$3:$A$9</c:f>
              <c:numCache>
                <c:formatCode>General</c:formatCode>
                <c:ptCount val="7"/>
                <c:pt idx="0">
                  <c:v>2014</c:v>
                </c:pt>
                <c:pt idx="1">
                  <c:v>2015</c:v>
                </c:pt>
                <c:pt idx="2">
                  <c:v>2016</c:v>
                </c:pt>
                <c:pt idx="3">
                  <c:v>2017</c:v>
                </c:pt>
                <c:pt idx="4">
                  <c:v>2018</c:v>
                </c:pt>
                <c:pt idx="5">
                  <c:v>2019</c:v>
                </c:pt>
                <c:pt idx="6">
                  <c:v>2020</c:v>
                </c:pt>
              </c:numCache>
            </c:numRef>
          </c:cat>
          <c:val>
            <c:numRef>
              <c:f>'7-Year Summary'!$C$3:$C$9</c:f>
              <c:numCache>
                <c:formatCode>0%</c:formatCode>
                <c:ptCount val="7"/>
                <c:pt idx="0">
                  <c:v>0.22864164755493244</c:v>
                </c:pt>
                <c:pt idx="1">
                  <c:v>0.27319683534128847</c:v>
                </c:pt>
                <c:pt idx="2">
                  <c:v>0.25461306151041119</c:v>
                </c:pt>
                <c:pt idx="3">
                  <c:v>0.29612386019614378</c:v>
                </c:pt>
                <c:pt idx="4">
                  <c:v>0.33039692333786214</c:v>
                </c:pt>
                <c:pt idx="5">
                  <c:v>0.37586563431353992</c:v>
                </c:pt>
                <c:pt idx="6">
                  <c:v>0.42119884261771579</c:v>
                </c:pt>
              </c:numCache>
            </c:numRef>
          </c:val>
        </c:ser>
        <c:dLbls>
          <c:showLegendKey val="0"/>
          <c:showVal val="0"/>
          <c:showCatName val="0"/>
          <c:showSerName val="0"/>
          <c:showPercent val="0"/>
          <c:showBubbleSize val="0"/>
        </c:dLbls>
        <c:gapWidth val="50"/>
        <c:axId val="152235392"/>
        <c:axId val="155530368"/>
      </c:barChart>
      <c:catAx>
        <c:axId val="152235392"/>
        <c:scaling>
          <c:orientation val="minMax"/>
        </c:scaling>
        <c:delete val="0"/>
        <c:axPos val="b"/>
        <c:numFmt formatCode="General" sourceLinked="1"/>
        <c:majorTickMark val="out"/>
        <c:minorTickMark val="none"/>
        <c:tickLblPos val="nextTo"/>
        <c:txPr>
          <a:bodyPr/>
          <a:lstStyle/>
          <a:p>
            <a:pPr>
              <a:defRPr sz="1100"/>
            </a:pPr>
            <a:endParaRPr lang="en-US"/>
          </a:p>
        </c:txPr>
        <c:crossAx val="155530368"/>
        <c:crosses val="autoZero"/>
        <c:auto val="1"/>
        <c:lblAlgn val="ctr"/>
        <c:lblOffset val="100"/>
        <c:noMultiLvlLbl val="0"/>
      </c:catAx>
      <c:valAx>
        <c:axId val="155530368"/>
        <c:scaling>
          <c:orientation val="minMax"/>
          <c:max val="0.47000000000000003"/>
          <c:min val="0"/>
        </c:scaling>
        <c:delete val="0"/>
        <c:axPos val="l"/>
        <c:majorGridlines/>
        <c:numFmt formatCode="0%" sourceLinked="1"/>
        <c:majorTickMark val="out"/>
        <c:minorTickMark val="none"/>
        <c:tickLblPos val="nextTo"/>
        <c:txPr>
          <a:bodyPr/>
          <a:lstStyle/>
          <a:p>
            <a:pPr>
              <a:defRPr sz="1100"/>
            </a:pPr>
            <a:endParaRPr lang="en-US"/>
          </a:p>
        </c:txPr>
        <c:crossAx val="152235392"/>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layout/>
      <c:overlay val="0"/>
    </c:title>
    <c:autoTitleDeleted val="0"/>
    <c:plotArea>
      <c:layout/>
      <c:barChart>
        <c:barDir val="col"/>
        <c:grouping val="clustered"/>
        <c:varyColors val="0"/>
        <c:ser>
          <c:idx val="0"/>
          <c:order val="0"/>
          <c:tx>
            <c:strRef>
              <c:f>'7-Year Summary'!$D$2</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Summary'!$A$3:$A$9</c:f>
              <c:numCache>
                <c:formatCode>General</c:formatCode>
                <c:ptCount val="7"/>
                <c:pt idx="0">
                  <c:v>2014</c:v>
                </c:pt>
                <c:pt idx="1">
                  <c:v>2015</c:v>
                </c:pt>
                <c:pt idx="2">
                  <c:v>2016</c:v>
                </c:pt>
                <c:pt idx="3">
                  <c:v>2017</c:v>
                </c:pt>
                <c:pt idx="4">
                  <c:v>2018</c:v>
                </c:pt>
                <c:pt idx="5">
                  <c:v>2019</c:v>
                </c:pt>
                <c:pt idx="6">
                  <c:v>2020</c:v>
                </c:pt>
              </c:numCache>
            </c:numRef>
          </c:cat>
          <c:val>
            <c:numRef>
              <c:f>'7-Year Summary'!$D$3:$D$9</c:f>
              <c:numCache>
                <c:formatCode>0%</c:formatCode>
                <c:ptCount val="7"/>
                <c:pt idx="0">
                  <c:v>0.21679762569364269</c:v>
                </c:pt>
                <c:pt idx="1">
                  <c:v>0.2625575470743276</c:v>
                </c:pt>
                <c:pt idx="2">
                  <c:v>0.2500623871284855</c:v>
                </c:pt>
                <c:pt idx="3">
                  <c:v>0.2994848806014237</c:v>
                </c:pt>
                <c:pt idx="4">
                  <c:v>0.33698015302020412</c:v>
                </c:pt>
                <c:pt idx="5">
                  <c:v>0.3791125321137564</c:v>
                </c:pt>
                <c:pt idx="6">
                  <c:v>0.42466040762138874</c:v>
                </c:pt>
              </c:numCache>
            </c:numRef>
          </c:val>
        </c:ser>
        <c:dLbls>
          <c:showLegendKey val="0"/>
          <c:showVal val="0"/>
          <c:showCatName val="0"/>
          <c:showSerName val="0"/>
          <c:showPercent val="0"/>
          <c:showBubbleSize val="0"/>
        </c:dLbls>
        <c:gapWidth val="80"/>
        <c:axId val="155543040"/>
        <c:axId val="155544576"/>
      </c:barChart>
      <c:catAx>
        <c:axId val="155543040"/>
        <c:scaling>
          <c:orientation val="minMax"/>
        </c:scaling>
        <c:delete val="0"/>
        <c:axPos val="b"/>
        <c:numFmt formatCode="General" sourceLinked="1"/>
        <c:majorTickMark val="out"/>
        <c:minorTickMark val="none"/>
        <c:tickLblPos val="nextTo"/>
        <c:txPr>
          <a:bodyPr/>
          <a:lstStyle/>
          <a:p>
            <a:pPr>
              <a:defRPr sz="1100"/>
            </a:pPr>
            <a:endParaRPr lang="en-US"/>
          </a:p>
        </c:txPr>
        <c:crossAx val="155544576"/>
        <c:crosses val="autoZero"/>
        <c:auto val="1"/>
        <c:lblAlgn val="ctr"/>
        <c:lblOffset val="100"/>
        <c:noMultiLvlLbl val="0"/>
      </c:catAx>
      <c:valAx>
        <c:axId val="155544576"/>
        <c:scaling>
          <c:orientation val="minMax"/>
          <c:max val="0.47000000000000003"/>
          <c:min val="0"/>
        </c:scaling>
        <c:delete val="0"/>
        <c:axPos val="l"/>
        <c:majorGridlines/>
        <c:numFmt formatCode="0%" sourceLinked="1"/>
        <c:majorTickMark val="out"/>
        <c:minorTickMark val="none"/>
        <c:tickLblPos val="nextTo"/>
        <c:txPr>
          <a:bodyPr/>
          <a:lstStyle/>
          <a:p>
            <a:pPr>
              <a:defRPr sz="1100"/>
            </a:pPr>
            <a:endParaRPr lang="en-US"/>
          </a:p>
        </c:txPr>
        <c:crossAx val="155543040"/>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layout/>
      <c:overlay val="0"/>
    </c:title>
    <c:autoTitleDeleted val="0"/>
    <c:plotArea>
      <c:layout/>
      <c:barChart>
        <c:barDir val="col"/>
        <c:grouping val="clustered"/>
        <c:varyColors val="0"/>
        <c:ser>
          <c:idx val="0"/>
          <c:order val="0"/>
          <c:tx>
            <c:strRef>
              <c:f>'7-Year Summary'!$D$24</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Summary'!$A$25:$A$31</c:f>
              <c:numCache>
                <c:formatCode>General</c:formatCode>
                <c:ptCount val="7"/>
                <c:pt idx="0">
                  <c:v>2014</c:v>
                </c:pt>
                <c:pt idx="1">
                  <c:v>2015</c:v>
                </c:pt>
                <c:pt idx="2">
                  <c:v>2016</c:v>
                </c:pt>
                <c:pt idx="3">
                  <c:v>2017</c:v>
                </c:pt>
                <c:pt idx="4">
                  <c:v>2018</c:v>
                </c:pt>
                <c:pt idx="5">
                  <c:v>2019</c:v>
                </c:pt>
                <c:pt idx="6">
                  <c:v>2020</c:v>
                </c:pt>
              </c:numCache>
            </c:numRef>
          </c:cat>
          <c:val>
            <c:numRef>
              <c:f>'7-Year Summary'!$D$25:$D$31</c:f>
              <c:numCache>
                <c:formatCode>0%</c:formatCode>
                <c:ptCount val="7"/>
                <c:pt idx="0">
                  <c:v>0.17952459776624</c:v>
                </c:pt>
                <c:pt idx="1">
                  <c:v>0.22303866229895525</c:v>
                </c:pt>
                <c:pt idx="2">
                  <c:v>0.20562246978435067</c:v>
                </c:pt>
                <c:pt idx="3">
                  <c:v>0.2529378634533076</c:v>
                </c:pt>
                <c:pt idx="4">
                  <c:v>0.28564252732675949</c:v>
                </c:pt>
                <c:pt idx="5">
                  <c:v>0.32206379742784413</c:v>
                </c:pt>
                <c:pt idx="6">
                  <c:v>0.36447319784506316</c:v>
                </c:pt>
              </c:numCache>
            </c:numRef>
          </c:val>
        </c:ser>
        <c:dLbls>
          <c:showLegendKey val="0"/>
          <c:showVal val="0"/>
          <c:showCatName val="0"/>
          <c:showSerName val="0"/>
          <c:showPercent val="0"/>
          <c:showBubbleSize val="0"/>
        </c:dLbls>
        <c:gapWidth val="80"/>
        <c:axId val="102123392"/>
        <c:axId val="102124928"/>
      </c:barChart>
      <c:catAx>
        <c:axId val="102123392"/>
        <c:scaling>
          <c:orientation val="minMax"/>
        </c:scaling>
        <c:delete val="0"/>
        <c:axPos val="b"/>
        <c:numFmt formatCode="General" sourceLinked="1"/>
        <c:majorTickMark val="out"/>
        <c:minorTickMark val="none"/>
        <c:tickLblPos val="nextTo"/>
        <c:txPr>
          <a:bodyPr/>
          <a:lstStyle/>
          <a:p>
            <a:pPr>
              <a:defRPr sz="1100"/>
            </a:pPr>
            <a:endParaRPr lang="en-US"/>
          </a:p>
        </c:txPr>
        <c:crossAx val="102124928"/>
        <c:crosses val="autoZero"/>
        <c:auto val="1"/>
        <c:lblAlgn val="ctr"/>
        <c:lblOffset val="100"/>
        <c:noMultiLvlLbl val="0"/>
      </c:catAx>
      <c:valAx>
        <c:axId val="102124928"/>
        <c:scaling>
          <c:orientation val="minMax"/>
          <c:max val="0.45"/>
          <c:min val="0"/>
        </c:scaling>
        <c:delete val="0"/>
        <c:axPos val="l"/>
        <c:majorGridlines/>
        <c:numFmt formatCode="0%" sourceLinked="1"/>
        <c:majorTickMark val="out"/>
        <c:minorTickMark val="none"/>
        <c:tickLblPos val="nextTo"/>
        <c:txPr>
          <a:bodyPr/>
          <a:lstStyle/>
          <a:p>
            <a:pPr>
              <a:defRPr sz="1100"/>
            </a:pPr>
            <a:endParaRPr lang="en-US"/>
          </a:p>
        </c:txPr>
        <c:crossAx val="102123392"/>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Wind Installed During Year MW</a:t>
            </a:r>
            <a:endParaRPr lang="en-IE" sz="1400">
              <a:effectLst/>
            </a:endParaRPr>
          </a:p>
        </c:rich>
      </c:tx>
      <c:overlay val="0"/>
    </c:title>
    <c:autoTitleDeleted val="0"/>
    <c:plotArea>
      <c:layout/>
      <c:barChart>
        <c:barDir val="col"/>
        <c:grouping val="clustered"/>
        <c:varyColors val="0"/>
        <c:ser>
          <c:idx val="0"/>
          <c:order val="0"/>
          <c:tx>
            <c:strRef>
              <c:f>'7-Year Summary'!$B$152</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Summary'!$A$153:$A$159</c:f>
              <c:numCache>
                <c:formatCode>General</c:formatCode>
                <c:ptCount val="7"/>
                <c:pt idx="0">
                  <c:v>2014</c:v>
                </c:pt>
                <c:pt idx="1">
                  <c:v>2015</c:v>
                </c:pt>
                <c:pt idx="2">
                  <c:v>2016</c:v>
                </c:pt>
                <c:pt idx="3">
                  <c:v>2017</c:v>
                </c:pt>
                <c:pt idx="4">
                  <c:v>2018</c:v>
                </c:pt>
                <c:pt idx="5">
                  <c:v>2019</c:v>
                </c:pt>
                <c:pt idx="6">
                  <c:v>2020</c:v>
                </c:pt>
              </c:numCache>
            </c:numRef>
          </c:cat>
          <c:val>
            <c:numRef>
              <c:f>'7-Year Summary'!$B$153:$B$159</c:f>
              <c:numCache>
                <c:formatCode>#,##0</c:formatCode>
                <c:ptCount val="7"/>
                <c:pt idx="0">
                  <c:v>89.18100000000004</c:v>
                </c:pt>
                <c:pt idx="1">
                  <c:v>21.889999999999986</c:v>
                </c:pt>
                <c:pt idx="2">
                  <c:v>191.59800000000007</c:v>
                </c:pt>
                <c:pt idx="3">
                  <c:v>211.09499999999991</c:v>
                </c:pt>
                <c:pt idx="4">
                  <c:v>122.53599999999983</c:v>
                </c:pt>
                <c:pt idx="5">
                  <c:v>0</c:v>
                </c:pt>
                <c:pt idx="6">
                  <c:v>0</c:v>
                </c:pt>
              </c:numCache>
            </c:numRef>
          </c:val>
        </c:ser>
        <c:ser>
          <c:idx val="1"/>
          <c:order val="1"/>
          <c:tx>
            <c:strRef>
              <c:f>'7-Year Summary'!$C$152</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Summary'!$A$153:$A$159</c:f>
              <c:numCache>
                <c:formatCode>General</c:formatCode>
                <c:ptCount val="7"/>
                <c:pt idx="0">
                  <c:v>2014</c:v>
                </c:pt>
                <c:pt idx="1">
                  <c:v>2015</c:v>
                </c:pt>
                <c:pt idx="2">
                  <c:v>2016</c:v>
                </c:pt>
                <c:pt idx="3">
                  <c:v>2017</c:v>
                </c:pt>
                <c:pt idx="4">
                  <c:v>2018</c:v>
                </c:pt>
                <c:pt idx="5">
                  <c:v>2019</c:v>
                </c:pt>
                <c:pt idx="6">
                  <c:v>2020</c:v>
                </c:pt>
              </c:numCache>
            </c:numRef>
          </c:cat>
          <c:val>
            <c:numRef>
              <c:f>'7-Year Summary'!$C$153:$C$159</c:f>
              <c:numCache>
                <c:formatCode>#,##0</c:formatCode>
                <c:ptCount val="7"/>
                <c:pt idx="0">
                  <c:v>343.13999999999942</c:v>
                </c:pt>
                <c:pt idx="1">
                  <c:v>180.85000000000036</c:v>
                </c:pt>
                <c:pt idx="2">
                  <c:v>347.48899999999958</c:v>
                </c:pt>
                <c:pt idx="3">
                  <c:v>517.50799999999981</c:v>
                </c:pt>
                <c:pt idx="4">
                  <c:v>354.77400000000034</c:v>
                </c:pt>
                <c:pt idx="5">
                  <c:v>452.60500000000047</c:v>
                </c:pt>
                <c:pt idx="6">
                  <c:v>180.19800000000032</c:v>
                </c:pt>
              </c:numCache>
            </c:numRef>
          </c:val>
        </c:ser>
        <c:dLbls>
          <c:showLegendKey val="0"/>
          <c:showVal val="0"/>
          <c:showCatName val="0"/>
          <c:showSerName val="0"/>
          <c:showPercent val="0"/>
          <c:showBubbleSize val="0"/>
        </c:dLbls>
        <c:gapWidth val="30"/>
        <c:axId val="155714304"/>
        <c:axId val="155715840"/>
      </c:barChart>
      <c:catAx>
        <c:axId val="155714304"/>
        <c:scaling>
          <c:orientation val="minMax"/>
        </c:scaling>
        <c:delete val="0"/>
        <c:axPos val="b"/>
        <c:numFmt formatCode="General" sourceLinked="1"/>
        <c:majorTickMark val="out"/>
        <c:minorTickMark val="none"/>
        <c:tickLblPos val="nextTo"/>
        <c:txPr>
          <a:bodyPr/>
          <a:lstStyle/>
          <a:p>
            <a:pPr>
              <a:defRPr sz="1100"/>
            </a:pPr>
            <a:endParaRPr lang="en-US"/>
          </a:p>
        </c:txPr>
        <c:crossAx val="155715840"/>
        <c:crosses val="autoZero"/>
        <c:auto val="1"/>
        <c:lblAlgn val="ctr"/>
        <c:lblOffset val="100"/>
        <c:noMultiLvlLbl val="0"/>
      </c:catAx>
      <c:valAx>
        <c:axId val="155715840"/>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155714304"/>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Wind Installed During Year MW</a:t>
            </a:r>
            <a:endParaRPr lang="en-IE">
              <a:effectLst/>
            </a:endParaRPr>
          </a:p>
        </c:rich>
      </c:tx>
      <c:overlay val="0"/>
    </c:title>
    <c:autoTitleDeleted val="0"/>
    <c:plotArea>
      <c:layout/>
      <c:barChart>
        <c:barDir val="col"/>
        <c:grouping val="clustered"/>
        <c:varyColors val="0"/>
        <c:ser>
          <c:idx val="0"/>
          <c:order val="0"/>
          <c:tx>
            <c:strRef>
              <c:f>'7-Year Summary'!$D$152</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Summary'!$A$153:$A$159</c:f>
              <c:numCache>
                <c:formatCode>General</c:formatCode>
                <c:ptCount val="7"/>
                <c:pt idx="0">
                  <c:v>2014</c:v>
                </c:pt>
                <c:pt idx="1">
                  <c:v>2015</c:v>
                </c:pt>
                <c:pt idx="2">
                  <c:v>2016</c:v>
                </c:pt>
                <c:pt idx="3">
                  <c:v>2017</c:v>
                </c:pt>
                <c:pt idx="4">
                  <c:v>2018</c:v>
                </c:pt>
                <c:pt idx="5">
                  <c:v>2019</c:v>
                </c:pt>
                <c:pt idx="6">
                  <c:v>2020</c:v>
                </c:pt>
              </c:numCache>
            </c:numRef>
          </c:cat>
          <c:val>
            <c:numRef>
              <c:f>'7-Year Summary'!$D$153:$D$159</c:f>
              <c:numCache>
                <c:formatCode>#,##0</c:formatCode>
                <c:ptCount val="7"/>
                <c:pt idx="0">
                  <c:v>432.32099999999946</c:v>
                </c:pt>
                <c:pt idx="1">
                  <c:v>202.74000000000024</c:v>
                </c:pt>
                <c:pt idx="2">
                  <c:v>539.08699999999999</c:v>
                </c:pt>
                <c:pt idx="3">
                  <c:v>728.60299999999961</c:v>
                </c:pt>
                <c:pt idx="4">
                  <c:v>477.3100000000004</c:v>
                </c:pt>
                <c:pt idx="5">
                  <c:v>452.60500000000047</c:v>
                </c:pt>
                <c:pt idx="6">
                  <c:v>180.19800000000032</c:v>
                </c:pt>
              </c:numCache>
            </c:numRef>
          </c:val>
        </c:ser>
        <c:dLbls>
          <c:showLegendKey val="0"/>
          <c:showVal val="0"/>
          <c:showCatName val="0"/>
          <c:showSerName val="0"/>
          <c:showPercent val="0"/>
          <c:showBubbleSize val="0"/>
        </c:dLbls>
        <c:gapWidth val="80"/>
        <c:axId val="155741184"/>
        <c:axId val="155759360"/>
      </c:barChart>
      <c:catAx>
        <c:axId val="155741184"/>
        <c:scaling>
          <c:orientation val="minMax"/>
        </c:scaling>
        <c:delete val="0"/>
        <c:axPos val="b"/>
        <c:numFmt formatCode="General" sourceLinked="1"/>
        <c:majorTickMark val="out"/>
        <c:minorTickMark val="none"/>
        <c:tickLblPos val="nextTo"/>
        <c:txPr>
          <a:bodyPr/>
          <a:lstStyle/>
          <a:p>
            <a:pPr>
              <a:defRPr sz="1100"/>
            </a:pPr>
            <a:endParaRPr lang="en-US"/>
          </a:p>
        </c:txPr>
        <c:crossAx val="155759360"/>
        <c:crosses val="autoZero"/>
        <c:auto val="1"/>
        <c:lblAlgn val="ctr"/>
        <c:lblOffset val="100"/>
        <c:noMultiLvlLbl val="0"/>
      </c:catAx>
      <c:valAx>
        <c:axId val="155759360"/>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155741184"/>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Ireland Fuel Mix 2020</a:t>
            </a:r>
          </a:p>
        </c:rich>
      </c:tx>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dPt>
          <c:dPt>
            <c:idx val="1"/>
            <c:bubble3D val="0"/>
            <c:spPr>
              <a:solidFill>
                <a:schemeClr val="accent2"/>
              </a:solidFill>
            </c:spPr>
          </c:dPt>
          <c:dPt>
            <c:idx val="2"/>
            <c:bubble3D val="0"/>
            <c:spPr>
              <a:solidFill>
                <a:schemeClr val="accent4">
                  <a:lumMod val="60000"/>
                  <a:lumOff val="40000"/>
                </a:schemeClr>
              </a:solidFill>
            </c:spPr>
          </c:dPt>
          <c:dPt>
            <c:idx val="3"/>
            <c:bubble3D val="0"/>
            <c:spPr>
              <a:solidFill>
                <a:schemeClr val="accent6">
                  <a:lumMod val="60000"/>
                  <a:lumOff val="40000"/>
                </a:schemeClr>
              </a:solidFill>
            </c:spPr>
          </c:dPt>
          <c:dPt>
            <c:idx val="4"/>
            <c:bubble3D val="0"/>
            <c:spPr>
              <a:solidFill>
                <a:schemeClr val="accent3"/>
              </a:solidFill>
            </c:spPr>
          </c:dPt>
          <c:dPt>
            <c:idx val="6"/>
            <c:bubble3D val="0"/>
            <c:spPr>
              <a:solidFill>
                <a:schemeClr val="accent5">
                  <a:lumMod val="60000"/>
                  <a:lumOff val="40000"/>
                </a:schemeClr>
              </a:solidFill>
            </c:spPr>
          </c:dPt>
          <c:dPt>
            <c:idx val="7"/>
            <c:bubble3D val="0"/>
            <c:spPr>
              <a:solidFill>
                <a:schemeClr val="accent2">
                  <a:lumMod val="40000"/>
                  <a:lumOff val="60000"/>
                </a:schemeClr>
              </a:solidFill>
            </c:spPr>
          </c:dPt>
          <c:dPt>
            <c:idx val="8"/>
            <c:bubble3D val="0"/>
            <c:spPr>
              <a:solidFill>
                <a:schemeClr val="accent2">
                  <a:lumMod val="75000"/>
                </a:schemeClr>
              </a:solidFill>
            </c:spPr>
          </c:dPt>
          <c:dPt>
            <c:idx val="9"/>
            <c:bubble3D val="0"/>
            <c:spPr>
              <a:solidFill>
                <a:schemeClr val="tx1">
                  <a:lumMod val="50000"/>
                  <a:lumOff val="50000"/>
                </a:schemeClr>
              </a:solidFill>
            </c:spPr>
          </c:dPt>
          <c:dPt>
            <c:idx val="10"/>
            <c:bubble3D val="0"/>
            <c:spPr>
              <a:solidFill>
                <a:schemeClr val="accent3">
                  <a:lumMod val="60000"/>
                  <a:lumOff val="40000"/>
                </a:schemeClr>
              </a:solidFill>
            </c:spPr>
          </c:dPt>
          <c:dLbls>
            <c:dLbl>
              <c:idx val="0"/>
              <c:layout>
                <c:manualLayout>
                  <c:x val="4.885546382693353E-2"/>
                  <c:y val="1.7415316291985242E-2"/>
                </c:manualLayout>
              </c:layout>
              <c:dLblPos val="bestFit"/>
              <c:showLegendKey val="0"/>
              <c:showVal val="1"/>
              <c:showCatName val="1"/>
              <c:showSerName val="0"/>
              <c:showPercent val="0"/>
              <c:showBubbleSize val="0"/>
              <c:separator>
</c:separator>
            </c:dLbl>
            <c:dLbl>
              <c:idx val="1"/>
              <c:layout>
                <c:manualLayout>
                  <c:x val="-1.6519823788546256E-2"/>
                  <c:y val="2.7173675301456882E-2"/>
                </c:manualLayout>
              </c:layout>
              <c:dLblPos val="bestFit"/>
              <c:showLegendKey val="0"/>
              <c:showVal val="1"/>
              <c:showCatName val="1"/>
              <c:showSerName val="0"/>
              <c:showPercent val="0"/>
              <c:showBubbleSize val="0"/>
              <c:separator>
</c:separator>
            </c:dLbl>
            <c:dLbl>
              <c:idx val="2"/>
              <c:layout>
                <c:manualLayout>
                  <c:x val="-7.3421439060205582E-2"/>
                  <c:y val="9.0577332724713754E-3"/>
                </c:manualLayout>
              </c:layout>
              <c:dLblPos val="bestFit"/>
              <c:showLegendKey val="0"/>
              <c:showVal val="1"/>
              <c:showCatName val="1"/>
              <c:showSerName val="0"/>
              <c:showPercent val="0"/>
              <c:showBubbleSize val="0"/>
              <c:separator>
</c:separator>
            </c:dLbl>
            <c:dLbl>
              <c:idx val="3"/>
              <c:layout>
                <c:manualLayout>
                  <c:x val="0.13766519823788545"/>
                  <c:y val="3.92512077294686E-2"/>
                </c:manualLayout>
              </c:layout>
              <c:dLblPos val="bestFit"/>
              <c:showLegendKey val="0"/>
              <c:showVal val="1"/>
              <c:showCatName val="1"/>
              <c:showSerName val="0"/>
              <c:showPercent val="0"/>
              <c:showBubbleSize val="0"/>
              <c:separator>
</c:separator>
            </c:dLbl>
            <c:dLbl>
              <c:idx val="4"/>
              <c:layout>
                <c:manualLayout>
                  <c:x val="-6.7990948034150596E-3"/>
                  <c:y val="2.1135265700483092E-2"/>
                </c:manualLayout>
              </c:layout>
              <c:dLblPos val="bestFit"/>
              <c:showLegendKey val="1"/>
              <c:showVal val="1"/>
              <c:showCatName val="1"/>
              <c:showSerName val="0"/>
              <c:showPercent val="0"/>
              <c:showBubbleSize val="0"/>
              <c:separator>
</c:separator>
            </c:dLbl>
            <c:dLbl>
              <c:idx val="5"/>
              <c:layout>
                <c:manualLayout>
                  <c:x val="-7.6137053664752079E-3"/>
                  <c:y val="-2.4154589371980676E-2"/>
                </c:manualLayout>
              </c:layout>
              <c:dLblPos val="bestFit"/>
              <c:showLegendKey val="1"/>
              <c:showVal val="1"/>
              <c:showCatName val="1"/>
              <c:showSerName val="0"/>
              <c:showPercent val="0"/>
              <c:showBubbleSize val="0"/>
              <c:separator> </c:separator>
            </c:dLbl>
            <c:dLbl>
              <c:idx val="6"/>
              <c:layout>
                <c:manualLayout>
                  <c:x val="-9.1777244658576979E-3"/>
                  <c:y val="1.8115942028985508E-2"/>
                </c:manualLayout>
              </c:layout>
              <c:dLblPos val="bestFit"/>
              <c:showLegendKey val="1"/>
              <c:showVal val="1"/>
              <c:showCatName val="1"/>
              <c:showSerName val="0"/>
              <c:showPercent val="0"/>
              <c:showBubbleSize val="0"/>
              <c:separator> </c:separator>
            </c:dLbl>
            <c:dLbl>
              <c:idx val="7"/>
              <c:layout>
                <c:manualLayout>
                  <c:x val="-8.6270190895741561E-2"/>
                  <c:y val="9.359903381642512E-2"/>
                </c:manualLayout>
              </c:layout>
              <c:dLblPos val="bestFit"/>
              <c:showLegendKey val="1"/>
              <c:showVal val="1"/>
              <c:showCatName val="1"/>
              <c:showSerName val="0"/>
              <c:showPercent val="0"/>
              <c:showBubbleSize val="0"/>
              <c:separator>
</c:separator>
            </c:dLbl>
            <c:dLbl>
              <c:idx val="8"/>
              <c:layout>
                <c:manualLayout>
                  <c:x val="-0.14840192745730571"/>
                  <c:y val="-4.2867263874624365E-3"/>
                </c:manualLayout>
              </c:layout>
              <c:dLblPos val="bestFit"/>
              <c:showLegendKey val="0"/>
              <c:showVal val="1"/>
              <c:showCatName val="1"/>
              <c:showSerName val="0"/>
              <c:showPercent val="0"/>
              <c:showBubbleSize val="0"/>
              <c:separator>
</c:separator>
            </c:dLbl>
            <c:dLbl>
              <c:idx val="9"/>
              <c:layout>
                <c:manualLayout>
                  <c:x val="5.4936291003272165E-2"/>
                  <c:y val="2.1021149530221768E-3"/>
                </c:manualLayout>
              </c:layout>
              <c:dLblPos val="bestFit"/>
              <c:showLegendKey val="0"/>
              <c:showVal val="1"/>
              <c:showCatName val="1"/>
              <c:showSerName val="0"/>
              <c:showPercent val="0"/>
              <c:showBubbleSize val="0"/>
              <c:separator>
</c:separator>
            </c:dLbl>
            <c:dLbl>
              <c:idx val="10"/>
              <c:layout>
                <c:manualLayout>
                  <c:x val="-0.16036463362433678"/>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dLbls>
          <c:cat>
            <c:strRef>
              <c:f>'Fuel Mix &amp; CO2'!$A$53:$A$62</c:f>
              <c:strCache>
                <c:ptCount val="10"/>
                <c:pt idx="0">
                  <c:v>Coal</c:v>
                </c:pt>
                <c:pt idx="1">
                  <c:v>Oil</c:v>
                </c:pt>
                <c:pt idx="2">
                  <c:v>NR Peat</c:v>
                </c:pt>
                <c:pt idx="3">
                  <c:v>Gas</c:v>
                </c:pt>
                <c:pt idx="4">
                  <c:v>Wind</c:v>
                </c:pt>
                <c:pt idx="5">
                  <c:v>Solar</c:v>
                </c:pt>
                <c:pt idx="6">
                  <c:v>Hydro</c:v>
                </c:pt>
                <c:pt idx="7">
                  <c:v>Other Renewables</c:v>
                </c:pt>
                <c:pt idx="8">
                  <c:v>Other Non-Renewables</c:v>
                </c:pt>
                <c:pt idx="9">
                  <c:v>Net Imports</c:v>
                </c:pt>
              </c:strCache>
            </c:strRef>
          </c:cat>
          <c:val>
            <c:numRef>
              <c:f>'Fuel Mix &amp; CO2'!$O$53:$O$62</c:f>
              <c:numCache>
                <c:formatCode>0.0%</c:formatCode>
                <c:ptCount val="10"/>
                <c:pt idx="0">
                  <c:v>2.102714058458674E-2</c:v>
                </c:pt>
                <c:pt idx="1">
                  <c:v>1.2363511371904966E-2</c:v>
                </c:pt>
                <c:pt idx="2">
                  <c:v>3.0178359563022866E-2</c:v>
                </c:pt>
                <c:pt idx="3">
                  <c:v>0.5106071645838981</c:v>
                </c:pt>
                <c:pt idx="4">
                  <c:v>0.36290318557626733</c:v>
                </c:pt>
                <c:pt idx="5">
                  <c:v>8.7121582604318226E-4</c:v>
                </c:pt>
                <c:pt idx="6">
                  <c:v>2.9305681619058267E-2</c:v>
                </c:pt>
                <c:pt idx="7">
                  <c:v>2.8118759596347066E-2</c:v>
                </c:pt>
                <c:pt idx="8">
                  <c:v>9.3964963191889607E-3</c:v>
                </c:pt>
                <c:pt idx="9">
                  <c:v>-4.7715150403174981E-3</c:v>
                </c:pt>
              </c:numCache>
            </c:numRef>
          </c:val>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Northern Ireland Fuel Mix 2020</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dPt>
          <c:dPt>
            <c:idx val="1"/>
            <c:bubble3D val="0"/>
            <c:spPr>
              <a:solidFill>
                <a:schemeClr val="accent2"/>
              </a:solidFill>
            </c:spPr>
          </c:dPt>
          <c:dPt>
            <c:idx val="2"/>
            <c:bubble3D val="0"/>
            <c:spPr>
              <a:solidFill>
                <a:schemeClr val="accent4">
                  <a:lumMod val="60000"/>
                  <a:lumOff val="40000"/>
                </a:schemeClr>
              </a:solidFill>
            </c:spPr>
          </c:dPt>
          <c:dPt>
            <c:idx val="3"/>
            <c:bubble3D val="0"/>
            <c:spPr>
              <a:solidFill>
                <a:schemeClr val="accent6">
                  <a:lumMod val="60000"/>
                  <a:lumOff val="40000"/>
                </a:schemeClr>
              </a:solidFill>
            </c:spPr>
          </c:dPt>
          <c:dPt>
            <c:idx val="4"/>
            <c:bubble3D val="0"/>
            <c:spPr>
              <a:solidFill>
                <a:schemeClr val="accent3"/>
              </a:solidFill>
            </c:spPr>
          </c:dPt>
          <c:dPt>
            <c:idx val="6"/>
            <c:bubble3D val="0"/>
            <c:spPr>
              <a:solidFill>
                <a:schemeClr val="accent5">
                  <a:lumMod val="60000"/>
                  <a:lumOff val="40000"/>
                </a:schemeClr>
              </a:solidFill>
            </c:spPr>
          </c:dPt>
          <c:dPt>
            <c:idx val="7"/>
            <c:bubble3D val="0"/>
            <c:spPr>
              <a:solidFill>
                <a:schemeClr val="accent2">
                  <a:lumMod val="40000"/>
                  <a:lumOff val="60000"/>
                </a:schemeClr>
              </a:solidFill>
            </c:spPr>
          </c:dPt>
          <c:dPt>
            <c:idx val="8"/>
            <c:bubble3D val="0"/>
            <c:spPr>
              <a:solidFill>
                <a:schemeClr val="accent2">
                  <a:lumMod val="75000"/>
                </a:schemeClr>
              </a:solidFill>
            </c:spPr>
          </c:dPt>
          <c:dPt>
            <c:idx val="9"/>
            <c:bubble3D val="0"/>
            <c:spPr>
              <a:solidFill>
                <a:schemeClr val="tx1">
                  <a:lumMod val="50000"/>
                  <a:lumOff val="50000"/>
                </a:schemeClr>
              </a:solidFill>
            </c:spPr>
          </c:dPt>
          <c:dPt>
            <c:idx val="10"/>
            <c:bubble3D val="0"/>
            <c:spPr>
              <a:solidFill>
                <a:schemeClr val="accent3">
                  <a:lumMod val="60000"/>
                  <a:lumOff val="40000"/>
                </a:schemeClr>
              </a:solidFill>
            </c:spPr>
          </c:dPt>
          <c:dLbls>
            <c:dLbl>
              <c:idx val="0"/>
              <c:layout>
                <c:manualLayout>
                  <c:x val="4.885546382693353E-2"/>
                  <c:y val="1.7415316291985242E-2"/>
                </c:manualLayout>
              </c:layout>
              <c:dLblPos val="bestFit"/>
              <c:showLegendKey val="0"/>
              <c:showVal val="1"/>
              <c:showCatName val="1"/>
              <c:showSerName val="0"/>
              <c:showPercent val="0"/>
              <c:showBubbleSize val="0"/>
              <c:separator>
</c:separator>
            </c:dLbl>
            <c:dLbl>
              <c:idx val="1"/>
              <c:layout>
                <c:manualLayout>
                  <c:x val="4.8798324988137548E-2"/>
                  <c:y val="3.3212084902430675E-2"/>
                </c:manualLayout>
              </c:layout>
              <c:dLblPos val="bestFit"/>
              <c:showLegendKey val="0"/>
              <c:showVal val="1"/>
              <c:showCatName val="1"/>
              <c:showSerName val="0"/>
              <c:showPercent val="0"/>
              <c:showBubbleSize val="0"/>
              <c:separator>
</c:separator>
            </c:dLbl>
            <c:dLbl>
              <c:idx val="2"/>
              <c:layout>
                <c:manualLayout>
                  <c:x val="-7.3421439060205582E-2"/>
                  <c:y val="9.0577332724713754E-3"/>
                </c:manualLayout>
              </c:layout>
              <c:dLblPos val="bestFit"/>
              <c:showLegendKey val="0"/>
              <c:showVal val="1"/>
              <c:showCatName val="1"/>
              <c:showSerName val="0"/>
              <c:showPercent val="0"/>
              <c:showBubbleSize val="0"/>
              <c:separator>
</c:separator>
            </c:dLbl>
            <c:dLbl>
              <c:idx val="3"/>
              <c:layout>
                <c:manualLayout>
                  <c:x val="0.13766519823788545"/>
                  <c:y val="3.92512077294686E-2"/>
                </c:manualLayout>
              </c:layout>
              <c:dLblPos val="bestFit"/>
              <c:showLegendKey val="0"/>
              <c:showVal val="1"/>
              <c:showCatName val="1"/>
              <c:showSerName val="0"/>
              <c:showPercent val="0"/>
              <c:showBubbleSize val="0"/>
              <c:separator>
</c:separator>
            </c:dLbl>
            <c:dLbl>
              <c:idx val="4"/>
              <c:layout>
                <c:manualLayout>
                  <c:x val="-8.906132308682653E-3"/>
                  <c:y val="1.8115942028985508E-2"/>
                </c:manualLayout>
              </c:layout>
              <c:dLblPos val="bestFit"/>
              <c:showLegendKey val="1"/>
              <c:showVal val="1"/>
              <c:showCatName val="1"/>
              <c:showSerName val="0"/>
              <c:showPercent val="0"/>
              <c:showBubbleSize val="0"/>
              <c:separator>
</c:separator>
            </c:dLbl>
            <c:dLbl>
              <c:idx val="5"/>
              <c:layout>
                <c:manualLayout>
                  <c:x val="-1.1827780377010396E-2"/>
                  <c:y val="-2.4154589371980676E-2"/>
                </c:manualLayout>
              </c:layout>
              <c:dLblPos val="bestFit"/>
              <c:showLegendKey val="1"/>
              <c:showVal val="1"/>
              <c:showCatName val="1"/>
              <c:showSerName val="0"/>
              <c:showPercent val="0"/>
              <c:showBubbleSize val="0"/>
              <c:separator> </c:separator>
            </c:dLbl>
            <c:dLbl>
              <c:idx val="6"/>
              <c:layout>
                <c:manualLayout>
                  <c:x val="-1.3391799476392885E-2"/>
                  <c:y val="2.1135265700483092E-2"/>
                </c:manualLayout>
              </c:layout>
              <c:dLblPos val="bestFit"/>
              <c:showLegendKey val="1"/>
              <c:showVal val="1"/>
              <c:showCatName val="1"/>
              <c:showSerName val="0"/>
              <c:showPercent val="0"/>
              <c:showBubbleSize val="0"/>
              <c:separator> </c:separator>
            </c:dLbl>
            <c:dLbl>
              <c:idx val="7"/>
              <c:layout>
                <c:manualLayout>
                  <c:x val="-9.6805432506777367E-2"/>
                  <c:y val="0.10265700483091798"/>
                </c:manualLayout>
              </c:layout>
              <c:dLblPos val="bestFit"/>
              <c:showLegendKey val="1"/>
              <c:showVal val="1"/>
              <c:showCatName val="1"/>
              <c:showSerName val="0"/>
              <c:showPercent val="0"/>
              <c:showBubbleSize val="0"/>
              <c:separator>
</c:separator>
            </c:dLbl>
            <c:dLbl>
              <c:idx val="8"/>
              <c:layout>
                <c:manualLayout>
                  <c:x val="-0.14840192745730571"/>
                  <c:y val="-4.2867263874624365E-3"/>
                </c:manualLayout>
              </c:layout>
              <c:dLblPos val="bestFit"/>
              <c:showLegendKey val="0"/>
              <c:showVal val="1"/>
              <c:showCatName val="1"/>
              <c:showSerName val="0"/>
              <c:showPercent val="0"/>
              <c:showBubbleSize val="0"/>
              <c:separator>
</c:separator>
            </c:dLbl>
            <c:dLbl>
              <c:idx val="9"/>
              <c:layout>
                <c:manualLayout>
                  <c:x val="5.4936291003272165E-2"/>
                  <c:y val="2.1021149530221768E-3"/>
                </c:manualLayout>
              </c:layout>
              <c:dLblPos val="bestFit"/>
              <c:showLegendKey val="0"/>
              <c:showVal val="1"/>
              <c:showCatName val="1"/>
              <c:showSerName val="0"/>
              <c:showPercent val="0"/>
              <c:showBubbleSize val="0"/>
              <c:separator>
</c:separator>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dLbls>
          <c:cat>
            <c:strRef>
              <c:f>'Fuel Mix &amp; CO2'!$A$53:$A$62</c:f>
              <c:strCache>
                <c:ptCount val="10"/>
                <c:pt idx="0">
                  <c:v>Coal</c:v>
                </c:pt>
                <c:pt idx="1">
                  <c:v>Oil</c:v>
                </c:pt>
                <c:pt idx="2">
                  <c:v>NR Peat</c:v>
                </c:pt>
                <c:pt idx="3">
                  <c:v>Gas</c:v>
                </c:pt>
                <c:pt idx="4">
                  <c:v>Wind</c:v>
                </c:pt>
                <c:pt idx="5">
                  <c:v>Solar</c:v>
                </c:pt>
                <c:pt idx="6">
                  <c:v>Hydro</c:v>
                </c:pt>
                <c:pt idx="7">
                  <c:v>Other Renewables</c:v>
                </c:pt>
                <c:pt idx="8">
                  <c:v>Other Non-Renewables</c:v>
                </c:pt>
                <c:pt idx="9">
                  <c:v>Net Imports</c:v>
                </c:pt>
              </c:strCache>
            </c:strRef>
          </c:cat>
          <c:val>
            <c:numRef>
              <c:f>'Fuel Mix &amp; CO2'!$AC$53:$AC$62</c:f>
              <c:numCache>
                <c:formatCode>0.0%</c:formatCode>
                <c:ptCount val="10"/>
                <c:pt idx="0">
                  <c:v>0.12448938021463221</c:v>
                </c:pt>
                <c:pt idx="1">
                  <c:v>1.8960904377811865E-3</c:v>
                </c:pt>
                <c:pt idx="2" formatCode="0%">
                  <c:v>0</c:v>
                </c:pt>
                <c:pt idx="3">
                  <c:v>0.49280794135994183</c:v>
                </c:pt>
                <c:pt idx="4">
                  <c:v>0.37072922902324545</c:v>
                </c:pt>
                <c:pt idx="5">
                  <c:v>2.0729123912025353E-2</c:v>
                </c:pt>
                <c:pt idx="6">
                  <c:v>2.3398641750972593E-3</c:v>
                </c:pt>
                <c:pt idx="7">
                  <c:v>4.4655495836520752E-2</c:v>
                </c:pt>
                <c:pt idx="8" formatCode="0.00%">
                  <c:v>4.4507943515685052E-4</c:v>
                </c:pt>
                <c:pt idx="9">
                  <c:v>-5.8092204394400583E-2</c:v>
                </c:pt>
              </c:numCache>
            </c:numRef>
          </c:val>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All Island Fuel Mix 2020</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dPt>
          <c:dPt>
            <c:idx val="1"/>
            <c:bubble3D val="0"/>
            <c:spPr>
              <a:solidFill>
                <a:schemeClr val="accent2"/>
              </a:solidFill>
            </c:spPr>
          </c:dPt>
          <c:dPt>
            <c:idx val="2"/>
            <c:bubble3D val="0"/>
            <c:spPr>
              <a:solidFill>
                <a:schemeClr val="accent4">
                  <a:lumMod val="60000"/>
                  <a:lumOff val="40000"/>
                </a:schemeClr>
              </a:solidFill>
            </c:spPr>
          </c:dPt>
          <c:dPt>
            <c:idx val="3"/>
            <c:bubble3D val="0"/>
            <c:spPr>
              <a:solidFill>
                <a:schemeClr val="accent6">
                  <a:lumMod val="60000"/>
                  <a:lumOff val="40000"/>
                </a:schemeClr>
              </a:solidFill>
            </c:spPr>
          </c:dPt>
          <c:dPt>
            <c:idx val="4"/>
            <c:bubble3D val="0"/>
            <c:spPr>
              <a:solidFill>
                <a:schemeClr val="accent3"/>
              </a:solidFill>
            </c:spPr>
          </c:dPt>
          <c:dPt>
            <c:idx val="6"/>
            <c:bubble3D val="0"/>
            <c:spPr>
              <a:solidFill>
                <a:schemeClr val="accent5">
                  <a:lumMod val="60000"/>
                  <a:lumOff val="40000"/>
                </a:schemeClr>
              </a:solidFill>
            </c:spPr>
          </c:dPt>
          <c:dPt>
            <c:idx val="7"/>
            <c:bubble3D val="0"/>
            <c:spPr>
              <a:solidFill>
                <a:schemeClr val="accent2">
                  <a:lumMod val="40000"/>
                  <a:lumOff val="60000"/>
                </a:schemeClr>
              </a:solidFill>
            </c:spPr>
          </c:dPt>
          <c:dPt>
            <c:idx val="8"/>
            <c:bubble3D val="0"/>
            <c:spPr>
              <a:solidFill>
                <a:schemeClr val="accent2">
                  <a:lumMod val="75000"/>
                </a:schemeClr>
              </a:solidFill>
            </c:spPr>
          </c:dPt>
          <c:dPt>
            <c:idx val="9"/>
            <c:bubble3D val="0"/>
            <c:spPr>
              <a:solidFill>
                <a:schemeClr val="tx1">
                  <a:lumMod val="50000"/>
                  <a:lumOff val="50000"/>
                </a:schemeClr>
              </a:solidFill>
            </c:spPr>
          </c:dPt>
          <c:dPt>
            <c:idx val="10"/>
            <c:bubble3D val="0"/>
            <c:spPr>
              <a:solidFill>
                <a:schemeClr val="accent3">
                  <a:lumMod val="60000"/>
                  <a:lumOff val="40000"/>
                </a:schemeClr>
              </a:solidFill>
            </c:spPr>
          </c:dPt>
          <c:dLbls>
            <c:dLbl>
              <c:idx val="0"/>
              <c:layout>
                <c:manualLayout>
                  <c:x val="6.1497456623231833E-2"/>
                  <c:y val="1.4395992620487767E-2"/>
                </c:manualLayout>
              </c:layout>
              <c:dLblPos val="bestFit"/>
              <c:showLegendKey val="0"/>
              <c:showVal val="1"/>
              <c:showCatName val="1"/>
              <c:showSerName val="0"/>
              <c:showPercent val="0"/>
              <c:showBubbleSize val="0"/>
              <c:separator>
</c:separator>
            </c:dLbl>
            <c:dLbl>
              <c:idx val="1"/>
              <c:layout>
                <c:manualLayout>
                  <c:x val="1.9299799914391232E-2"/>
                  <c:y val="3.0192761230933091E-2"/>
                </c:manualLayout>
              </c:layout>
              <c:dLblPos val="bestFit"/>
              <c:showLegendKey val="0"/>
              <c:showVal val="1"/>
              <c:showCatName val="1"/>
              <c:showSerName val="0"/>
              <c:showPercent val="0"/>
              <c:showBubbleSize val="0"/>
              <c:separator>
</c:separator>
            </c:dLbl>
            <c:dLbl>
              <c:idx val="2"/>
              <c:layout>
                <c:manualLayout>
                  <c:x val="-5.6565163867790862E-2"/>
                  <c:y val="1.2076819201947583E-2"/>
                </c:manualLayout>
              </c:layout>
              <c:dLblPos val="bestFit"/>
              <c:showLegendKey val="0"/>
              <c:showVal val="1"/>
              <c:showCatName val="1"/>
              <c:showSerName val="0"/>
              <c:showPercent val="0"/>
              <c:showBubbleSize val="0"/>
              <c:separator>
</c:separator>
            </c:dLbl>
            <c:dLbl>
              <c:idx val="3"/>
              <c:layout>
                <c:manualLayout>
                  <c:x val="0.13766519823788545"/>
                  <c:y val="3.92512077294686E-2"/>
                </c:manualLayout>
              </c:layout>
              <c:dLblPos val="bestFit"/>
              <c:showLegendKey val="0"/>
              <c:showVal val="1"/>
              <c:showCatName val="1"/>
              <c:showSerName val="0"/>
              <c:showPercent val="0"/>
              <c:showBubbleSize val="0"/>
              <c:separator>
</c:separator>
            </c:dLbl>
            <c:dLbl>
              <c:idx val="4"/>
              <c:layout>
                <c:manualLayout>
                  <c:x val="-1.1013215859030838E-2"/>
                  <c:y val="-1.8115942028985452E-2"/>
                </c:manualLayout>
              </c:layout>
              <c:dLblPos val="bestFit"/>
              <c:showLegendKey val="1"/>
              <c:showVal val="1"/>
              <c:showCatName val="1"/>
              <c:showSerName val="0"/>
              <c:showPercent val="0"/>
              <c:showBubbleSize val="0"/>
              <c:separator>
</c:separator>
            </c:dLbl>
            <c:dLbl>
              <c:idx val="5"/>
              <c:layout>
                <c:manualLayout>
                  <c:x val="-1.1827780377010396E-2"/>
                  <c:y val="-2.1135265700483092E-2"/>
                </c:manualLayout>
              </c:layout>
              <c:dLblPos val="bestFit"/>
              <c:showLegendKey val="1"/>
              <c:showVal val="1"/>
              <c:showCatName val="1"/>
              <c:showSerName val="0"/>
              <c:showPercent val="0"/>
              <c:showBubbleSize val="0"/>
              <c:separator> </c:separator>
            </c:dLbl>
            <c:dLbl>
              <c:idx val="6"/>
              <c:layout>
                <c:manualLayout>
                  <c:x val="-1.3391799476392885E-2"/>
                  <c:y val="1.8115942028985508E-2"/>
                </c:manualLayout>
              </c:layout>
              <c:dLblPos val="bestFit"/>
              <c:showLegendKey val="1"/>
              <c:showVal val="1"/>
              <c:showCatName val="1"/>
              <c:showSerName val="0"/>
              <c:showPercent val="0"/>
              <c:showBubbleSize val="0"/>
              <c:separator> </c:separator>
            </c:dLbl>
            <c:dLbl>
              <c:idx val="7"/>
              <c:layout>
                <c:manualLayout>
                  <c:x val="-9.8912470012044951E-2"/>
                  <c:y val="9.3599033816425231E-2"/>
                </c:manualLayout>
              </c:layout>
              <c:dLblPos val="bestFit"/>
              <c:showLegendKey val="1"/>
              <c:showVal val="1"/>
              <c:showCatName val="1"/>
              <c:showSerName val="0"/>
              <c:showPercent val="0"/>
              <c:showBubbleSize val="0"/>
              <c:separator>
</c:separator>
            </c:dLbl>
            <c:dLbl>
              <c:idx val="8"/>
              <c:layout>
                <c:manualLayout>
                  <c:x val="-0.14840192745730571"/>
                  <c:y val="-4.2867263874624365E-3"/>
                </c:manualLayout>
              </c:layout>
              <c:dLblPos val="bestFit"/>
              <c:showLegendKey val="0"/>
              <c:showVal val="1"/>
              <c:showCatName val="1"/>
              <c:showSerName val="0"/>
              <c:showPercent val="0"/>
              <c:showBubbleSize val="0"/>
              <c:separator>
</c:separator>
            </c:dLbl>
            <c:dLbl>
              <c:idx val="9"/>
              <c:layout>
                <c:manualLayout>
                  <c:x val="5.4936291003272165E-2"/>
                  <c:y val="2.1021149530221768E-3"/>
                </c:manualLayout>
              </c:layout>
              <c:dLblPos val="bestFit"/>
              <c:showLegendKey val="0"/>
              <c:showVal val="1"/>
              <c:showCatName val="1"/>
              <c:showSerName val="0"/>
              <c:showPercent val="0"/>
              <c:showBubbleSize val="0"/>
              <c:separator>
</c:separator>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dLbls>
          <c:cat>
            <c:strRef>
              <c:f>'Fuel Mix &amp; CO2'!$A$53:$A$62</c:f>
              <c:strCache>
                <c:ptCount val="10"/>
                <c:pt idx="0">
                  <c:v>Coal</c:v>
                </c:pt>
                <c:pt idx="1">
                  <c:v>Oil</c:v>
                </c:pt>
                <c:pt idx="2">
                  <c:v>NR Peat</c:v>
                </c:pt>
                <c:pt idx="3">
                  <c:v>Gas</c:v>
                </c:pt>
                <c:pt idx="4">
                  <c:v>Wind</c:v>
                </c:pt>
                <c:pt idx="5">
                  <c:v>Solar</c:v>
                </c:pt>
                <c:pt idx="6">
                  <c:v>Hydro</c:v>
                </c:pt>
                <c:pt idx="7">
                  <c:v>Other Renewables</c:v>
                </c:pt>
                <c:pt idx="8">
                  <c:v>Other Non-Renewables</c:v>
                </c:pt>
                <c:pt idx="9">
                  <c:v>Net Imports</c:v>
                </c:pt>
              </c:strCache>
            </c:strRef>
          </c:cat>
          <c:val>
            <c:numRef>
              <c:f>'Fuel Mix &amp; CO2'!$AQ$53:$AQ$62</c:f>
              <c:numCache>
                <c:formatCode>0.0%</c:formatCode>
                <c:ptCount val="10"/>
                <c:pt idx="0">
                  <c:v>4.1783093024257374E-2</c:v>
                </c:pt>
                <c:pt idx="1">
                  <c:v>1.0263602343726599E-2</c:v>
                </c:pt>
                <c:pt idx="2">
                  <c:v>2.4124164350961347E-2</c:v>
                </c:pt>
                <c:pt idx="3">
                  <c:v>0.50703639488066587</c:v>
                </c:pt>
                <c:pt idx="4">
                  <c:v>0.36447319784506316</c:v>
                </c:pt>
                <c:pt idx="5">
                  <c:v>4.8549861103305784E-3</c:v>
                </c:pt>
                <c:pt idx="6">
                  <c:v>2.389596667025139E-2</c:v>
                </c:pt>
                <c:pt idx="7">
                  <c:v>3.143625699574365E-2</c:v>
                </c:pt>
                <c:pt idx="8">
                  <c:v>7.6007186153910205E-3</c:v>
                </c:pt>
                <c:pt idx="9">
                  <c:v>-1.546838083639107E-2</c:v>
                </c:pt>
              </c:numCache>
            </c:numRef>
          </c:val>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'7-Year Summary'!$B$46</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Summary'!$A$47:$A$53</c:f>
              <c:numCache>
                <c:formatCode>General</c:formatCode>
                <c:ptCount val="7"/>
                <c:pt idx="0">
                  <c:v>2014</c:v>
                </c:pt>
                <c:pt idx="1">
                  <c:v>2015</c:v>
                </c:pt>
                <c:pt idx="2">
                  <c:v>2016</c:v>
                </c:pt>
                <c:pt idx="3">
                  <c:v>2017</c:v>
                </c:pt>
                <c:pt idx="4">
                  <c:v>2018</c:v>
                </c:pt>
                <c:pt idx="5">
                  <c:v>2019</c:v>
                </c:pt>
                <c:pt idx="6">
                  <c:v>2020</c:v>
                </c:pt>
              </c:numCache>
            </c:numRef>
          </c:cat>
          <c:val>
            <c:numRef>
              <c:f>'7-Year Summary'!$B$47:$B$53</c:f>
              <c:numCache>
                <c:formatCode>0%</c:formatCode>
                <c:ptCount val="7"/>
                <c:pt idx="0">
                  <c:v>0.79669999999999996</c:v>
                </c:pt>
                <c:pt idx="1">
                  <c:v>0.83089999999999997</c:v>
                </c:pt>
                <c:pt idx="2">
                  <c:v>1.0136000000000001</c:v>
                </c:pt>
                <c:pt idx="3">
                  <c:v>1.1964999999999999</c:v>
                </c:pt>
                <c:pt idx="4">
                  <c:v>1.2897677079564862</c:v>
                </c:pt>
                <c:pt idx="5">
                  <c:v>1.1948430789076356</c:v>
                </c:pt>
                <c:pt idx="6">
                  <c:v>1.324335851131887</c:v>
                </c:pt>
              </c:numCache>
            </c:numRef>
          </c:val>
        </c:ser>
        <c:ser>
          <c:idx val="1"/>
          <c:order val="1"/>
          <c:tx>
            <c:strRef>
              <c:f>'7-Year Summary'!$C$46</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Summary'!$A$47:$A$53</c:f>
              <c:numCache>
                <c:formatCode>General</c:formatCode>
                <c:ptCount val="7"/>
                <c:pt idx="0">
                  <c:v>2014</c:v>
                </c:pt>
                <c:pt idx="1">
                  <c:v>2015</c:v>
                </c:pt>
                <c:pt idx="2">
                  <c:v>2016</c:v>
                </c:pt>
                <c:pt idx="3">
                  <c:v>2017</c:v>
                </c:pt>
                <c:pt idx="4">
                  <c:v>2018</c:v>
                </c:pt>
                <c:pt idx="5">
                  <c:v>2019</c:v>
                </c:pt>
                <c:pt idx="6">
                  <c:v>2020</c:v>
                </c:pt>
              </c:numCache>
            </c:numRef>
          </c:cat>
          <c:val>
            <c:numRef>
              <c:f>'7-Year Summary'!$C$47:$C$53</c:f>
              <c:numCache>
                <c:formatCode>0%</c:formatCode>
                <c:ptCount val="7"/>
                <c:pt idx="0">
                  <c:v>0.70489999999999997</c:v>
                </c:pt>
                <c:pt idx="1">
                  <c:v>0.74739999999999995</c:v>
                </c:pt>
                <c:pt idx="2">
                  <c:v>0.77929999999999999</c:v>
                </c:pt>
                <c:pt idx="3">
                  <c:v>0.82130000000000003</c:v>
                </c:pt>
                <c:pt idx="4">
                  <c:v>0.86546439791362917</c:v>
                </c:pt>
                <c:pt idx="5">
                  <c:v>0.93027579413937456</c:v>
                </c:pt>
                <c:pt idx="6">
                  <c:v>0.96258316805221467</c:v>
                </c:pt>
              </c:numCache>
            </c:numRef>
          </c:val>
        </c:ser>
        <c:dLbls>
          <c:showLegendKey val="0"/>
          <c:showVal val="0"/>
          <c:showCatName val="0"/>
          <c:showSerName val="0"/>
          <c:showPercent val="0"/>
          <c:showBubbleSize val="0"/>
        </c:dLbls>
        <c:gapWidth val="50"/>
        <c:axId val="102159488"/>
        <c:axId val="102161024"/>
      </c:barChart>
      <c:catAx>
        <c:axId val="102159488"/>
        <c:scaling>
          <c:orientation val="minMax"/>
        </c:scaling>
        <c:delete val="0"/>
        <c:axPos val="b"/>
        <c:numFmt formatCode="General" sourceLinked="1"/>
        <c:majorTickMark val="out"/>
        <c:minorTickMark val="none"/>
        <c:tickLblPos val="nextTo"/>
        <c:txPr>
          <a:bodyPr/>
          <a:lstStyle/>
          <a:p>
            <a:pPr>
              <a:defRPr sz="1100"/>
            </a:pPr>
            <a:endParaRPr lang="en-US"/>
          </a:p>
        </c:txPr>
        <c:crossAx val="102161024"/>
        <c:crosses val="autoZero"/>
        <c:auto val="1"/>
        <c:lblAlgn val="ctr"/>
        <c:lblOffset val="100"/>
        <c:noMultiLvlLbl val="0"/>
      </c:catAx>
      <c:valAx>
        <c:axId val="102161024"/>
        <c:scaling>
          <c:orientation val="minMax"/>
          <c:max val="1.49"/>
          <c:min val="0"/>
        </c:scaling>
        <c:delete val="0"/>
        <c:axPos val="l"/>
        <c:majorGridlines/>
        <c:numFmt formatCode="0%" sourceLinked="1"/>
        <c:majorTickMark val="out"/>
        <c:minorTickMark val="none"/>
        <c:tickLblPos val="nextTo"/>
        <c:txPr>
          <a:bodyPr/>
          <a:lstStyle/>
          <a:p>
            <a:pPr>
              <a:defRPr sz="1100"/>
            </a:pPr>
            <a:endParaRPr lang="en-US"/>
          </a:p>
        </c:txPr>
        <c:crossAx val="102159488"/>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'7-Year Summary'!$D$46</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Summary'!$A$47:$A$53</c:f>
              <c:numCache>
                <c:formatCode>General</c:formatCode>
                <c:ptCount val="7"/>
                <c:pt idx="0">
                  <c:v>2014</c:v>
                </c:pt>
                <c:pt idx="1">
                  <c:v>2015</c:v>
                </c:pt>
                <c:pt idx="2">
                  <c:v>2016</c:v>
                </c:pt>
                <c:pt idx="3">
                  <c:v>2017</c:v>
                </c:pt>
                <c:pt idx="4">
                  <c:v>2018</c:v>
                </c:pt>
                <c:pt idx="5">
                  <c:v>2019</c:v>
                </c:pt>
                <c:pt idx="6">
                  <c:v>2020</c:v>
                </c:pt>
              </c:numCache>
            </c:numRef>
          </c:cat>
          <c:val>
            <c:numRef>
              <c:f>'7-Year Summary'!$D$47:$D$53</c:f>
              <c:numCache>
                <c:formatCode>0%</c:formatCode>
                <c:ptCount val="7"/>
                <c:pt idx="0">
                  <c:v>0.68689999999999996</c:v>
                </c:pt>
                <c:pt idx="1">
                  <c:v>0.7268</c:v>
                </c:pt>
                <c:pt idx="2">
                  <c:v>0.77869999999999995</c:v>
                </c:pt>
                <c:pt idx="3">
                  <c:v>0.78659999999999997</c:v>
                </c:pt>
                <c:pt idx="4">
                  <c:v>0.84680252819479573</c:v>
                </c:pt>
                <c:pt idx="5">
                  <c:v>0.84263060969731418</c:v>
                </c:pt>
                <c:pt idx="6">
                  <c:v>0.88970684474900463</c:v>
                </c:pt>
              </c:numCache>
            </c:numRef>
          </c:val>
        </c:ser>
        <c:dLbls>
          <c:showLegendKey val="0"/>
          <c:showVal val="0"/>
          <c:showCatName val="0"/>
          <c:showSerName val="0"/>
          <c:showPercent val="0"/>
          <c:showBubbleSize val="0"/>
        </c:dLbls>
        <c:gapWidth val="80"/>
        <c:axId val="105102336"/>
        <c:axId val="105714432"/>
      </c:barChart>
      <c:catAx>
        <c:axId val="105102336"/>
        <c:scaling>
          <c:orientation val="minMax"/>
        </c:scaling>
        <c:delete val="0"/>
        <c:axPos val="b"/>
        <c:numFmt formatCode="General" sourceLinked="1"/>
        <c:majorTickMark val="out"/>
        <c:minorTickMark val="none"/>
        <c:tickLblPos val="nextTo"/>
        <c:txPr>
          <a:bodyPr/>
          <a:lstStyle/>
          <a:p>
            <a:pPr>
              <a:defRPr sz="1100"/>
            </a:pPr>
            <a:endParaRPr lang="en-US"/>
          </a:p>
        </c:txPr>
        <c:crossAx val="105714432"/>
        <c:crosses val="autoZero"/>
        <c:auto val="1"/>
        <c:lblAlgn val="ctr"/>
        <c:lblOffset val="100"/>
        <c:noMultiLvlLbl val="0"/>
      </c:catAx>
      <c:valAx>
        <c:axId val="105714432"/>
        <c:scaling>
          <c:orientation val="minMax"/>
          <c:max val="1.49"/>
          <c:min val="0"/>
        </c:scaling>
        <c:delete val="0"/>
        <c:axPos val="l"/>
        <c:majorGridlines/>
        <c:numFmt formatCode="0%" sourceLinked="1"/>
        <c:majorTickMark val="out"/>
        <c:minorTickMark val="none"/>
        <c:tickLblPos val="nextTo"/>
        <c:txPr>
          <a:bodyPr/>
          <a:lstStyle/>
          <a:p>
            <a:pPr>
              <a:defRPr sz="1100"/>
            </a:pPr>
            <a:endParaRPr lang="en-US"/>
          </a:p>
        </c:txPr>
        <c:crossAx val="105102336"/>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Percentage of Year with Wind at 50% of Demand or Higher</a:t>
            </a:r>
          </a:p>
        </c:rich>
      </c:tx>
      <c:overlay val="0"/>
    </c:title>
    <c:autoTitleDeleted val="0"/>
    <c:plotArea>
      <c:layout/>
      <c:barChart>
        <c:barDir val="col"/>
        <c:grouping val="clustered"/>
        <c:varyColors val="0"/>
        <c:ser>
          <c:idx val="0"/>
          <c:order val="0"/>
          <c:tx>
            <c:strRef>
              <c:f>'7-Year Summary'!$B$67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Summary'!$A$68:$A$74</c:f>
              <c:numCache>
                <c:formatCode>General</c:formatCode>
                <c:ptCount val="7"/>
                <c:pt idx="0">
                  <c:v>2014</c:v>
                </c:pt>
                <c:pt idx="1">
                  <c:v>2015</c:v>
                </c:pt>
                <c:pt idx="2">
                  <c:v>2016</c:v>
                </c:pt>
                <c:pt idx="3">
                  <c:v>2017</c:v>
                </c:pt>
                <c:pt idx="4">
                  <c:v>2018</c:v>
                </c:pt>
                <c:pt idx="5">
                  <c:v>2019</c:v>
                </c:pt>
                <c:pt idx="6">
                  <c:v>2020</c:v>
                </c:pt>
              </c:numCache>
            </c:numRef>
          </c:cat>
          <c:val>
            <c:numRef>
              <c:f>'7-Year Summary'!$B$68:$B$74</c:f>
              <c:numCache>
                <c:formatCode>0%</c:formatCode>
                <c:ptCount val="7"/>
                <c:pt idx="0">
                  <c:v>3.7199999999999997E-2</c:v>
                </c:pt>
                <c:pt idx="1">
                  <c:v>6.6400000000000001E-2</c:v>
                </c:pt>
                <c:pt idx="2">
                  <c:v>6.4699999999999994E-2</c:v>
                </c:pt>
                <c:pt idx="3">
                  <c:v>0.16320000000000001</c:v>
                </c:pt>
                <c:pt idx="4">
                  <c:v>0.22939497716894977</c:v>
                </c:pt>
                <c:pt idx="5">
                  <c:v>0.27351598173515984</c:v>
                </c:pt>
                <c:pt idx="6">
                  <c:v>0.32428278688524592</c:v>
                </c:pt>
              </c:numCache>
            </c:numRef>
          </c:val>
        </c:ser>
        <c:ser>
          <c:idx val="1"/>
          <c:order val="1"/>
          <c:tx>
            <c:strRef>
              <c:f>'7-Year Summary'!$C$67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Summary'!$A$68:$A$74</c:f>
              <c:numCache>
                <c:formatCode>General</c:formatCode>
                <c:ptCount val="7"/>
                <c:pt idx="0">
                  <c:v>2014</c:v>
                </c:pt>
                <c:pt idx="1">
                  <c:v>2015</c:v>
                </c:pt>
                <c:pt idx="2">
                  <c:v>2016</c:v>
                </c:pt>
                <c:pt idx="3">
                  <c:v>2017</c:v>
                </c:pt>
                <c:pt idx="4">
                  <c:v>2018</c:v>
                </c:pt>
                <c:pt idx="5">
                  <c:v>2019</c:v>
                </c:pt>
                <c:pt idx="6">
                  <c:v>2020</c:v>
                </c:pt>
              </c:numCache>
            </c:numRef>
          </c:cat>
          <c:val>
            <c:numRef>
              <c:f>'7-Year Summary'!$C$68:$C$74</c:f>
              <c:numCache>
                <c:formatCode>0%</c:formatCode>
                <c:ptCount val="7"/>
                <c:pt idx="0">
                  <c:v>4.9700000000000001E-2</c:v>
                </c:pt>
                <c:pt idx="1">
                  <c:v>0.1067</c:v>
                </c:pt>
                <c:pt idx="2">
                  <c:v>0.10059999999999999</c:v>
                </c:pt>
                <c:pt idx="3">
                  <c:v>0.1547</c:v>
                </c:pt>
                <c:pt idx="4">
                  <c:v>0.23761415525114155</c:v>
                </c:pt>
                <c:pt idx="5">
                  <c:v>0.27491438356164383</c:v>
                </c:pt>
                <c:pt idx="6">
                  <c:v>0.36455487249544627</c:v>
                </c:pt>
              </c:numCache>
            </c:numRef>
          </c:val>
        </c:ser>
        <c:dLbls>
          <c:showLegendKey val="0"/>
          <c:showVal val="0"/>
          <c:showCatName val="0"/>
          <c:showSerName val="0"/>
          <c:showPercent val="0"/>
          <c:showBubbleSize val="0"/>
        </c:dLbls>
        <c:gapWidth val="50"/>
        <c:axId val="105777408"/>
        <c:axId val="105811968"/>
      </c:barChart>
      <c:catAx>
        <c:axId val="105777408"/>
        <c:scaling>
          <c:orientation val="minMax"/>
        </c:scaling>
        <c:delete val="0"/>
        <c:axPos val="b"/>
        <c:numFmt formatCode="General" sourceLinked="1"/>
        <c:majorTickMark val="out"/>
        <c:minorTickMark val="none"/>
        <c:tickLblPos val="nextTo"/>
        <c:txPr>
          <a:bodyPr/>
          <a:lstStyle/>
          <a:p>
            <a:pPr>
              <a:defRPr sz="1100"/>
            </a:pPr>
            <a:endParaRPr lang="en-US"/>
          </a:p>
        </c:txPr>
        <c:crossAx val="105811968"/>
        <c:crosses val="autoZero"/>
        <c:auto val="1"/>
        <c:lblAlgn val="ctr"/>
        <c:lblOffset val="100"/>
        <c:noMultiLvlLbl val="0"/>
      </c:catAx>
      <c:valAx>
        <c:axId val="105811968"/>
        <c:scaling>
          <c:orientation val="minMax"/>
          <c:max val="0.39000000000000007"/>
          <c:min val="0"/>
        </c:scaling>
        <c:delete val="0"/>
        <c:axPos val="l"/>
        <c:majorGridlines/>
        <c:numFmt formatCode="0%" sourceLinked="1"/>
        <c:majorTickMark val="out"/>
        <c:minorTickMark val="none"/>
        <c:tickLblPos val="nextTo"/>
        <c:txPr>
          <a:bodyPr/>
          <a:lstStyle/>
          <a:p>
            <a:pPr>
              <a:defRPr sz="1100"/>
            </a:pPr>
            <a:endParaRPr lang="en-US"/>
          </a:p>
        </c:txPr>
        <c:crossAx val="1057774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Percentage of Year with Wind at 50% of Demand or Higher</a:t>
            </a:r>
            <a:endParaRPr lang="en-IE" sz="1400">
              <a:effectLst/>
            </a:endParaRPr>
          </a:p>
        </c:rich>
      </c:tx>
      <c:overlay val="0"/>
    </c:title>
    <c:autoTitleDeleted val="0"/>
    <c:plotArea>
      <c:layout/>
      <c:barChart>
        <c:barDir val="col"/>
        <c:grouping val="clustered"/>
        <c:varyColors val="0"/>
        <c:ser>
          <c:idx val="0"/>
          <c:order val="0"/>
          <c:tx>
            <c:strRef>
              <c:f>'7-Year Summary'!$D$67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Summary'!$A$68:$A$74</c:f>
              <c:numCache>
                <c:formatCode>General</c:formatCode>
                <c:ptCount val="7"/>
                <c:pt idx="0">
                  <c:v>2014</c:v>
                </c:pt>
                <c:pt idx="1">
                  <c:v>2015</c:v>
                </c:pt>
                <c:pt idx="2">
                  <c:v>2016</c:v>
                </c:pt>
                <c:pt idx="3">
                  <c:v>2017</c:v>
                </c:pt>
                <c:pt idx="4">
                  <c:v>2018</c:v>
                </c:pt>
                <c:pt idx="5">
                  <c:v>2019</c:v>
                </c:pt>
                <c:pt idx="6">
                  <c:v>2020</c:v>
                </c:pt>
              </c:numCache>
            </c:numRef>
          </c:cat>
          <c:val>
            <c:numRef>
              <c:f>'7-Year Summary'!$D$68:$D$74</c:f>
              <c:numCache>
                <c:formatCode>0%</c:formatCode>
                <c:ptCount val="7"/>
                <c:pt idx="0">
                  <c:v>4.2000000000000003E-2</c:v>
                </c:pt>
                <c:pt idx="1">
                  <c:v>8.7300000000000003E-2</c:v>
                </c:pt>
                <c:pt idx="2">
                  <c:v>7.9899999999999999E-2</c:v>
                </c:pt>
                <c:pt idx="3">
                  <c:v>0.14710000000000001</c:v>
                </c:pt>
                <c:pt idx="4">
                  <c:v>0.23176369863013699</c:v>
                </c:pt>
                <c:pt idx="5">
                  <c:v>0.26241438356164382</c:v>
                </c:pt>
                <c:pt idx="6">
                  <c:v>0.35365437158469948</c:v>
                </c:pt>
              </c:numCache>
            </c:numRef>
          </c:val>
        </c:ser>
        <c:dLbls>
          <c:showLegendKey val="0"/>
          <c:showVal val="0"/>
          <c:showCatName val="0"/>
          <c:showSerName val="0"/>
          <c:showPercent val="0"/>
          <c:showBubbleSize val="0"/>
        </c:dLbls>
        <c:gapWidth val="80"/>
        <c:axId val="113906048"/>
        <c:axId val="113907584"/>
      </c:barChart>
      <c:catAx>
        <c:axId val="113906048"/>
        <c:scaling>
          <c:orientation val="minMax"/>
        </c:scaling>
        <c:delete val="0"/>
        <c:axPos val="b"/>
        <c:numFmt formatCode="General" sourceLinked="1"/>
        <c:majorTickMark val="out"/>
        <c:minorTickMark val="none"/>
        <c:tickLblPos val="nextTo"/>
        <c:txPr>
          <a:bodyPr/>
          <a:lstStyle/>
          <a:p>
            <a:pPr>
              <a:defRPr sz="1100"/>
            </a:pPr>
            <a:endParaRPr lang="en-US"/>
          </a:p>
        </c:txPr>
        <c:crossAx val="113907584"/>
        <c:crosses val="autoZero"/>
        <c:auto val="1"/>
        <c:lblAlgn val="ctr"/>
        <c:lblOffset val="100"/>
        <c:noMultiLvlLbl val="0"/>
      </c:catAx>
      <c:valAx>
        <c:axId val="113907584"/>
        <c:scaling>
          <c:orientation val="minMax"/>
          <c:max val="0.39000000000000007"/>
          <c:min val="0"/>
        </c:scaling>
        <c:delete val="0"/>
        <c:axPos val="l"/>
        <c:majorGridlines/>
        <c:numFmt formatCode="0%" sourceLinked="1"/>
        <c:majorTickMark val="out"/>
        <c:minorTickMark val="none"/>
        <c:tickLblPos val="nextTo"/>
        <c:txPr>
          <a:bodyPr/>
          <a:lstStyle/>
          <a:p>
            <a:pPr>
              <a:defRPr sz="1100"/>
            </a:pPr>
            <a:endParaRPr lang="en-US"/>
          </a:p>
        </c:txPr>
        <c:crossAx val="11390604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Wind Generation GWh</a:t>
            </a:r>
            <a:endParaRPr lang="en-IE" sz="1800">
              <a:effectLst/>
            </a:endParaRPr>
          </a:p>
        </c:rich>
      </c:tx>
      <c:overlay val="0"/>
    </c:title>
    <c:autoTitleDeleted val="0"/>
    <c:plotArea>
      <c:layout/>
      <c:barChart>
        <c:barDir val="col"/>
        <c:grouping val="clustered"/>
        <c:varyColors val="0"/>
        <c:ser>
          <c:idx val="0"/>
          <c:order val="0"/>
          <c:tx>
            <c:strRef>
              <c:f>'7-Year Summary'!$D$88</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'7-Year Summary'!$A$89:$A$95</c:f>
              <c:numCache>
                <c:formatCode>General</c:formatCode>
                <c:ptCount val="7"/>
                <c:pt idx="0">
                  <c:v>2014</c:v>
                </c:pt>
                <c:pt idx="1">
                  <c:v>2015</c:v>
                </c:pt>
                <c:pt idx="2">
                  <c:v>2016</c:v>
                </c:pt>
                <c:pt idx="3">
                  <c:v>2017</c:v>
                </c:pt>
                <c:pt idx="4">
                  <c:v>2018</c:v>
                </c:pt>
                <c:pt idx="5">
                  <c:v>2019</c:v>
                </c:pt>
                <c:pt idx="6">
                  <c:v>2020</c:v>
                </c:pt>
              </c:numCache>
            </c:numRef>
          </c:cat>
          <c:val>
            <c:numRef>
              <c:f>'7-Year Summary'!$D$89:$D$95</c:f>
              <c:numCache>
                <c:formatCode>#,##0</c:formatCode>
                <c:ptCount val="7"/>
                <c:pt idx="0">
                  <c:v>6401.15</c:v>
                </c:pt>
                <c:pt idx="1">
                  <c:v>8232.3799999999992</c:v>
                </c:pt>
                <c:pt idx="2">
                  <c:v>7560.43</c:v>
                </c:pt>
                <c:pt idx="3">
                  <c:v>9261.8700000000008</c:v>
                </c:pt>
                <c:pt idx="4">
                  <c:v>11068.25802174998</c:v>
                </c:pt>
                <c:pt idx="5">
                  <c:v>11958.220191000011</c:v>
                </c:pt>
                <c:pt idx="6">
                  <c:v>13699.404645749983</c:v>
                </c:pt>
              </c:numCache>
            </c:numRef>
          </c:val>
        </c:ser>
        <c:dLbls>
          <c:showLegendKey val="0"/>
          <c:showVal val="0"/>
          <c:showCatName val="0"/>
          <c:showSerName val="0"/>
          <c:showPercent val="0"/>
          <c:showBubbleSize val="0"/>
        </c:dLbls>
        <c:gapWidth val="80"/>
        <c:axId val="113924352"/>
        <c:axId val="113926144"/>
      </c:barChart>
      <c:catAx>
        <c:axId val="113924352"/>
        <c:scaling>
          <c:orientation val="minMax"/>
        </c:scaling>
        <c:delete val="0"/>
        <c:axPos val="b"/>
        <c:numFmt formatCode="General" sourceLinked="1"/>
        <c:majorTickMark val="out"/>
        <c:minorTickMark val="none"/>
        <c:tickLblPos val="nextTo"/>
        <c:txPr>
          <a:bodyPr/>
          <a:lstStyle/>
          <a:p>
            <a:pPr>
              <a:defRPr sz="1100"/>
            </a:pPr>
            <a:endParaRPr lang="en-US"/>
          </a:p>
        </c:txPr>
        <c:crossAx val="113926144"/>
        <c:crosses val="autoZero"/>
        <c:auto val="1"/>
        <c:lblAlgn val="ctr"/>
        <c:lblOffset val="100"/>
        <c:noMultiLvlLbl val="0"/>
      </c:catAx>
      <c:valAx>
        <c:axId val="113926144"/>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113924352"/>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Wind Generation GWh</a:t>
            </a:r>
            <a:endParaRPr lang="en-IE" sz="1400">
              <a:effectLst/>
            </a:endParaRPr>
          </a:p>
        </c:rich>
      </c:tx>
      <c:overlay val="0"/>
    </c:title>
    <c:autoTitleDeleted val="0"/>
    <c:plotArea>
      <c:layout/>
      <c:barChart>
        <c:barDir val="col"/>
        <c:grouping val="clustered"/>
        <c:varyColors val="0"/>
        <c:ser>
          <c:idx val="0"/>
          <c:order val="0"/>
          <c:tx>
            <c:strRef>
              <c:f>'7-Year Summary'!$B$88</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Summary'!$A$89:$A$95</c:f>
              <c:numCache>
                <c:formatCode>General</c:formatCode>
                <c:ptCount val="7"/>
                <c:pt idx="0">
                  <c:v>2014</c:v>
                </c:pt>
                <c:pt idx="1">
                  <c:v>2015</c:v>
                </c:pt>
                <c:pt idx="2">
                  <c:v>2016</c:v>
                </c:pt>
                <c:pt idx="3">
                  <c:v>2017</c:v>
                </c:pt>
                <c:pt idx="4">
                  <c:v>2018</c:v>
                </c:pt>
                <c:pt idx="5">
                  <c:v>2019</c:v>
                </c:pt>
                <c:pt idx="6">
                  <c:v>2020</c:v>
                </c:pt>
              </c:numCache>
            </c:numRef>
          </c:cat>
          <c:val>
            <c:numRef>
              <c:f>'7-Year Summary'!$B$89:$B$95</c:f>
              <c:numCache>
                <c:formatCode>#,##0</c:formatCode>
                <c:ptCount val="7"/>
                <c:pt idx="0">
                  <c:v>1342.83</c:v>
                </c:pt>
                <c:pt idx="1">
                  <c:v>1696.17</c:v>
                </c:pt>
                <c:pt idx="2">
                  <c:v>1498.95</c:v>
                </c:pt>
                <c:pt idx="3">
                  <c:v>2033.89</c:v>
                </c:pt>
                <c:pt idx="4">
                  <c:v>2384.6691267500128</c:v>
                </c:pt>
                <c:pt idx="5">
                  <c:v>2461.7070309999881</c:v>
                </c:pt>
                <c:pt idx="6">
                  <c:v>2629.0251332500015</c:v>
                </c:pt>
              </c:numCache>
            </c:numRef>
          </c:val>
        </c:ser>
        <c:ser>
          <c:idx val="1"/>
          <c:order val="1"/>
          <c:tx>
            <c:strRef>
              <c:f>'7-Year Summary'!$C$88</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Summary'!$A$89:$A$95</c:f>
              <c:numCache>
                <c:formatCode>General</c:formatCode>
                <c:ptCount val="7"/>
                <c:pt idx="0">
                  <c:v>2014</c:v>
                </c:pt>
                <c:pt idx="1">
                  <c:v>2015</c:v>
                </c:pt>
                <c:pt idx="2">
                  <c:v>2016</c:v>
                </c:pt>
                <c:pt idx="3">
                  <c:v>2017</c:v>
                </c:pt>
                <c:pt idx="4">
                  <c:v>2018</c:v>
                </c:pt>
                <c:pt idx="5">
                  <c:v>2019</c:v>
                </c:pt>
                <c:pt idx="6">
                  <c:v>2020</c:v>
                </c:pt>
              </c:numCache>
            </c:numRef>
          </c:cat>
          <c:val>
            <c:numRef>
              <c:f>'7-Year Summary'!$C$89:$C$95</c:f>
              <c:numCache>
                <c:formatCode>#,##0</c:formatCode>
                <c:ptCount val="7"/>
                <c:pt idx="0">
                  <c:v>5058.32</c:v>
                </c:pt>
                <c:pt idx="1">
                  <c:v>6536.21</c:v>
                </c:pt>
                <c:pt idx="2">
                  <c:v>6061.49</c:v>
                </c:pt>
                <c:pt idx="3">
                  <c:v>7227.98</c:v>
                </c:pt>
                <c:pt idx="4">
                  <c:v>8683.5888950000372</c:v>
                </c:pt>
                <c:pt idx="5">
                  <c:v>9496.5131599999186</c:v>
                </c:pt>
                <c:pt idx="6">
                  <c:v>11070.379512499994</c:v>
                </c:pt>
              </c:numCache>
            </c:numRef>
          </c:val>
        </c:ser>
        <c:dLbls>
          <c:showLegendKey val="0"/>
          <c:showVal val="0"/>
          <c:showCatName val="0"/>
          <c:showSerName val="0"/>
          <c:showPercent val="0"/>
          <c:showBubbleSize val="0"/>
        </c:dLbls>
        <c:gapWidth val="30"/>
        <c:axId val="113956352"/>
        <c:axId val="113957888"/>
      </c:barChart>
      <c:catAx>
        <c:axId val="113956352"/>
        <c:scaling>
          <c:orientation val="minMax"/>
        </c:scaling>
        <c:delete val="0"/>
        <c:axPos val="b"/>
        <c:numFmt formatCode="General" sourceLinked="1"/>
        <c:majorTickMark val="out"/>
        <c:minorTickMark val="none"/>
        <c:tickLblPos val="nextTo"/>
        <c:txPr>
          <a:bodyPr/>
          <a:lstStyle/>
          <a:p>
            <a:pPr>
              <a:defRPr sz="1100"/>
            </a:pPr>
            <a:endParaRPr lang="en-US"/>
          </a:p>
        </c:txPr>
        <c:crossAx val="113957888"/>
        <c:crosses val="autoZero"/>
        <c:auto val="1"/>
        <c:lblAlgn val="ctr"/>
        <c:lblOffset val="100"/>
        <c:noMultiLvlLbl val="0"/>
      </c:catAx>
      <c:valAx>
        <c:axId val="113957888"/>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113956352"/>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Maximum Wind Generation Level MW</a:t>
            </a:r>
            <a:endParaRPr lang="en-IE" sz="1400">
              <a:effectLst/>
            </a:endParaRPr>
          </a:p>
        </c:rich>
      </c:tx>
      <c:overlay val="0"/>
    </c:title>
    <c:autoTitleDeleted val="0"/>
    <c:plotArea>
      <c:layout/>
      <c:barChart>
        <c:barDir val="col"/>
        <c:grouping val="clustered"/>
        <c:varyColors val="0"/>
        <c:ser>
          <c:idx val="0"/>
          <c:order val="0"/>
          <c:tx>
            <c:strRef>
              <c:f>'7-Year Summary'!$B$109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'7-Year Summary'!$A$110:$A$116</c:f>
              <c:numCache>
                <c:formatCode>General</c:formatCode>
                <c:ptCount val="7"/>
                <c:pt idx="0">
                  <c:v>2014</c:v>
                </c:pt>
                <c:pt idx="1">
                  <c:v>2015</c:v>
                </c:pt>
                <c:pt idx="2">
                  <c:v>2016</c:v>
                </c:pt>
                <c:pt idx="3">
                  <c:v>2017</c:v>
                </c:pt>
                <c:pt idx="4">
                  <c:v>2018</c:v>
                </c:pt>
                <c:pt idx="5">
                  <c:v>2019</c:v>
                </c:pt>
                <c:pt idx="6">
                  <c:v>2020</c:v>
                </c:pt>
              </c:numCache>
            </c:numRef>
          </c:cat>
          <c:val>
            <c:numRef>
              <c:f>'7-Year Summary'!$B$110:$B$116</c:f>
              <c:numCache>
                <c:formatCode>#,##0</c:formatCode>
                <c:ptCount val="7"/>
                <c:pt idx="0">
                  <c:v>511.99</c:v>
                </c:pt>
                <c:pt idx="1">
                  <c:v>583.24</c:v>
                </c:pt>
                <c:pt idx="2">
                  <c:v>633.99300000000005</c:v>
                </c:pt>
                <c:pt idx="3">
                  <c:v>831.18499999999995</c:v>
                </c:pt>
                <c:pt idx="4">
                  <c:v>994.04700000000003</c:v>
                </c:pt>
                <c:pt idx="5">
                  <c:v>1007.73</c:v>
                </c:pt>
                <c:pt idx="6">
                  <c:v>1005.3339999999999</c:v>
                </c:pt>
              </c:numCache>
            </c:numRef>
          </c:val>
        </c:ser>
        <c:ser>
          <c:idx val="1"/>
          <c:order val="1"/>
          <c:tx>
            <c:strRef>
              <c:f>'7-Year Summary'!$C$109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'7-Year Summary'!$A$110:$A$116</c:f>
              <c:numCache>
                <c:formatCode>General</c:formatCode>
                <c:ptCount val="7"/>
                <c:pt idx="0">
                  <c:v>2014</c:v>
                </c:pt>
                <c:pt idx="1">
                  <c:v>2015</c:v>
                </c:pt>
                <c:pt idx="2">
                  <c:v>2016</c:v>
                </c:pt>
                <c:pt idx="3">
                  <c:v>2017</c:v>
                </c:pt>
                <c:pt idx="4">
                  <c:v>2018</c:v>
                </c:pt>
                <c:pt idx="5">
                  <c:v>2019</c:v>
                </c:pt>
                <c:pt idx="6">
                  <c:v>2020</c:v>
                </c:pt>
              </c:numCache>
            </c:numRef>
          </c:cat>
          <c:val>
            <c:numRef>
              <c:f>'7-Year Summary'!$C$110:$C$116</c:f>
              <c:numCache>
                <c:formatCode>#,##0</c:formatCode>
                <c:ptCount val="7"/>
                <c:pt idx="0">
                  <c:v>1825.51</c:v>
                </c:pt>
                <c:pt idx="1">
                  <c:v>2036.77</c:v>
                </c:pt>
                <c:pt idx="2">
                  <c:v>2230.84</c:v>
                </c:pt>
                <c:pt idx="3">
                  <c:v>2615.61</c:v>
                </c:pt>
                <c:pt idx="4">
                  <c:v>3051.98</c:v>
                </c:pt>
                <c:pt idx="5">
                  <c:v>3135.76</c:v>
                </c:pt>
                <c:pt idx="6">
                  <c:v>3358.57</c:v>
                </c:pt>
              </c:numCache>
            </c:numRef>
          </c:val>
        </c:ser>
        <c:dLbls>
          <c:showLegendKey val="0"/>
          <c:showVal val="0"/>
          <c:showCatName val="0"/>
          <c:showSerName val="0"/>
          <c:showPercent val="0"/>
          <c:showBubbleSize val="0"/>
        </c:dLbls>
        <c:gapWidth val="30"/>
        <c:axId val="114098944"/>
        <c:axId val="114100480"/>
      </c:barChart>
      <c:catAx>
        <c:axId val="114098944"/>
        <c:scaling>
          <c:orientation val="minMax"/>
        </c:scaling>
        <c:delete val="0"/>
        <c:axPos val="b"/>
        <c:numFmt formatCode="General" sourceLinked="1"/>
        <c:majorTickMark val="out"/>
        <c:minorTickMark val="none"/>
        <c:tickLblPos val="nextTo"/>
        <c:txPr>
          <a:bodyPr/>
          <a:lstStyle/>
          <a:p>
            <a:pPr>
              <a:defRPr sz="1100"/>
            </a:pPr>
            <a:endParaRPr lang="en-US"/>
          </a:p>
        </c:txPr>
        <c:crossAx val="114100480"/>
        <c:crosses val="autoZero"/>
        <c:auto val="1"/>
        <c:lblAlgn val="ctr"/>
        <c:lblOffset val="100"/>
        <c:noMultiLvlLbl val="0"/>
      </c:catAx>
      <c:valAx>
        <c:axId val="114100480"/>
        <c:scaling>
          <c:orientation val="minMax"/>
          <c:max val="4700"/>
          <c:min val="0"/>
        </c:scaling>
        <c:delete val="0"/>
        <c:axPos val="l"/>
        <c:majorGridlines/>
        <c:numFmt formatCode="#,##0" sourceLinked="1"/>
        <c:majorTickMark val="out"/>
        <c:minorTickMark val="none"/>
        <c:tickLblPos val="nextTo"/>
        <c:txPr>
          <a:bodyPr/>
          <a:lstStyle/>
          <a:p>
            <a:pPr>
              <a:defRPr sz="1100"/>
            </a:pPr>
            <a:endParaRPr lang="en-US"/>
          </a:p>
        </c:txPr>
        <c:crossAx val="11409894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21</xdr:row>
      <xdr:rowOff>0</xdr:rowOff>
    </xdr:from>
    <xdr:to>
      <xdr:col>14</xdr:col>
      <xdr:colOff>0</xdr:colOff>
      <xdr:row>40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21</xdr:row>
      <xdr:rowOff>0</xdr:rowOff>
    </xdr:from>
    <xdr:to>
      <xdr:col>24</xdr:col>
      <xdr:colOff>0</xdr:colOff>
      <xdr:row>40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0</xdr:rowOff>
    </xdr:from>
    <xdr:to>
      <xdr:col>14</xdr:col>
      <xdr:colOff>0</xdr:colOff>
      <xdr:row>61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42</xdr:row>
      <xdr:rowOff>0</xdr:rowOff>
    </xdr:from>
    <xdr:to>
      <xdr:col>24</xdr:col>
      <xdr:colOff>0</xdr:colOff>
      <xdr:row>61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63</xdr:row>
      <xdr:rowOff>0</xdr:rowOff>
    </xdr:from>
    <xdr:to>
      <xdr:col>14</xdr:col>
      <xdr:colOff>0</xdr:colOff>
      <xdr:row>82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63</xdr:row>
      <xdr:rowOff>0</xdr:rowOff>
    </xdr:from>
    <xdr:to>
      <xdr:col>24</xdr:col>
      <xdr:colOff>0</xdr:colOff>
      <xdr:row>82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84</xdr:row>
      <xdr:rowOff>0</xdr:rowOff>
    </xdr:from>
    <xdr:to>
      <xdr:col>24</xdr:col>
      <xdr:colOff>0</xdr:colOff>
      <xdr:row>103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84</xdr:row>
      <xdr:rowOff>0</xdr:rowOff>
    </xdr:from>
    <xdr:to>
      <xdr:col>14</xdr:col>
      <xdr:colOff>0</xdr:colOff>
      <xdr:row>103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105</xdr:row>
      <xdr:rowOff>0</xdr:rowOff>
    </xdr:from>
    <xdr:to>
      <xdr:col>14</xdr:col>
      <xdr:colOff>0</xdr:colOff>
      <xdr:row>124</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105</xdr:row>
      <xdr:rowOff>0</xdr:rowOff>
    </xdr:from>
    <xdr:to>
      <xdr:col>24</xdr:col>
      <xdr:colOff>0</xdr:colOff>
      <xdr:row>124</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168</xdr:row>
      <xdr:rowOff>0</xdr:rowOff>
    </xdr:from>
    <xdr:to>
      <xdr:col>19</xdr:col>
      <xdr:colOff>371475</xdr:colOff>
      <xdr:row>187</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189</xdr:row>
      <xdr:rowOff>0</xdr:rowOff>
    </xdr:from>
    <xdr:to>
      <xdr:col>14</xdr:col>
      <xdr:colOff>0</xdr:colOff>
      <xdr:row>208</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0</xdr:colOff>
      <xdr:row>189</xdr:row>
      <xdr:rowOff>0</xdr:rowOff>
    </xdr:from>
    <xdr:to>
      <xdr:col>24</xdr:col>
      <xdr:colOff>0</xdr:colOff>
      <xdr:row>208</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210</xdr:row>
      <xdr:rowOff>0</xdr:rowOff>
    </xdr:from>
    <xdr:to>
      <xdr:col>14</xdr:col>
      <xdr:colOff>0</xdr:colOff>
      <xdr:row>229</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0</xdr:colOff>
      <xdr:row>210</xdr:row>
      <xdr:rowOff>0</xdr:rowOff>
    </xdr:from>
    <xdr:to>
      <xdr:col>24</xdr:col>
      <xdr:colOff>0</xdr:colOff>
      <xdr:row>229</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126</xdr:row>
      <xdr:rowOff>0</xdr:rowOff>
    </xdr:from>
    <xdr:to>
      <xdr:col>14</xdr:col>
      <xdr:colOff>0</xdr:colOff>
      <xdr:row>145</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0</xdr:colOff>
      <xdr:row>126</xdr:row>
      <xdr:rowOff>0</xdr:rowOff>
    </xdr:from>
    <xdr:to>
      <xdr:col>24</xdr:col>
      <xdr:colOff>0</xdr:colOff>
      <xdr:row>145</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0</xdr:row>
      <xdr:rowOff>0</xdr:rowOff>
    </xdr:from>
    <xdr:to>
      <xdr:col>14</xdr:col>
      <xdr:colOff>0</xdr:colOff>
      <xdr:row>19</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0</xdr:colOff>
      <xdr:row>0</xdr:row>
      <xdr:rowOff>0</xdr:rowOff>
    </xdr:from>
    <xdr:to>
      <xdr:col>24</xdr:col>
      <xdr:colOff>0</xdr:colOff>
      <xdr:row>19</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147</xdr:row>
      <xdr:rowOff>0</xdr:rowOff>
    </xdr:from>
    <xdr:to>
      <xdr:col>14</xdr:col>
      <xdr:colOff>0</xdr:colOff>
      <xdr:row>166</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0</xdr:colOff>
      <xdr:row>147</xdr:row>
      <xdr:rowOff>0</xdr:rowOff>
    </xdr:from>
    <xdr:to>
      <xdr:col>24</xdr:col>
      <xdr:colOff>0</xdr:colOff>
      <xdr:row>166</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0</xdr:rowOff>
    </xdr:from>
    <xdr:to>
      <xdr:col>7</xdr:col>
      <xdr:colOff>243840</xdr:colOff>
      <xdr:row>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22</xdr:row>
      <xdr:rowOff>0</xdr:rowOff>
    </xdr:from>
    <xdr:to>
      <xdr:col>17</xdr:col>
      <xdr:colOff>60960</xdr:colOff>
      <xdr:row>45</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22</xdr:row>
      <xdr:rowOff>0</xdr:rowOff>
    </xdr:from>
    <xdr:to>
      <xdr:col>27</xdr:col>
      <xdr:colOff>60960</xdr:colOff>
      <xdr:row>45</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89</xdr:row>
      <xdr:rowOff>0</xdr:rowOff>
    </xdr:from>
    <xdr:to>
      <xdr:col>12</xdr:col>
      <xdr:colOff>0</xdr:colOff>
      <xdr:row>125</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6261080"/>
          <a:ext cx="9098280" cy="6583680"/>
        </a:xfrm>
        <a:prstGeom prst="rect">
          <a:avLst/>
        </a:prstGeom>
      </xdr:spPr>
    </xdr:pic>
    <xdr:clientData/>
  </xdr:twoCellAnchor>
  <xdr:twoCellAnchor editAs="oneCell">
    <xdr:from>
      <xdr:col>12</xdr:col>
      <xdr:colOff>0</xdr:colOff>
      <xdr:row>89</xdr:row>
      <xdr:rowOff>0</xdr:rowOff>
    </xdr:from>
    <xdr:to>
      <xdr:col>25</xdr:col>
      <xdr:colOff>385474</xdr:colOff>
      <xdr:row>125</xdr:row>
      <xdr:rowOff>0</xdr:rowOff>
    </xdr:to>
    <xdr:pic>
      <xdr:nvPicPr>
        <xdr:cNvPr id="6" name="Picture 5"/>
        <xdr:cNvPicPr>
          <a:picLocks noChangeAspect="1"/>
        </xdr:cNvPicPr>
      </xdr:nvPicPr>
      <xdr:blipFill>
        <a:blip xmlns:r="http://schemas.openxmlformats.org/officeDocument/2006/relationships" r:embed="rId5"/>
        <a:stretch>
          <a:fillRect/>
        </a:stretch>
      </xdr:blipFill>
      <xdr:spPr>
        <a:xfrm>
          <a:off x="9098280" y="16443960"/>
          <a:ext cx="9003694" cy="6583680"/>
        </a:xfrm>
        <a:prstGeom prst="rect">
          <a:avLst/>
        </a:prstGeom>
      </xdr:spPr>
    </xdr:pic>
    <xdr:clientData/>
  </xdr:twoCellAnchor>
  <xdr:twoCellAnchor editAs="oneCell">
    <xdr:from>
      <xdr:col>0</xdr:col>
      <xdr:colOff>0</xdr:colOff>
      <xdr:row>181</xdr:row>
      <xdr:rowOff>0</xdr:rowOff>
    </xdr:from>
    <xdr:to>
      <xdr:col>9</xdr:col>
      <xdr:colOff>499007</xdr:colOff>
      <xdr:row>205</xdr:row>
      <xdr:rowOff>380</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33474660"/>
          <a:ext cx="7608467" cy="438950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0.31637</cdr:x>
      <cdr:y>0.44565</cdr:y>
    </cdr:from>
    <cdr:to>
      <cdr:x>0.47535</cdr:x>
      <cdr:y>0.5308</cdr:y>
    </cdr:to>
    <cdr:sp macro="" textlink="">
      <cdr:nvSpPr>
        <cdr:cNvPr id="2" name="TextBox 1"/>
        <cdr:cNvSpPr txBox="1"/>
      </cdr:nvSpPr>
      <cdr:spPr>
        <a:xfrm xmlns:a="http://schemas.openxmlformats.org/drawingml/2006/main">
          <a:off x="1906913" y="1874520"/>
          <a:ext cx="958207" cy="3581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4.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5.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eirgridgroup.com/customer-and-industry/general-customer-information/connected-and-contracted-generator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eirgridgroup.com/customer-and-industry/general-customer-information/connected-and-contracted-generators/" TargetMode="External"/><Relationship Id="rId1" Type="http://schemas.openxmlformats.org/officeDocument/2006/relationships/hyperlink" Target="http://www.eirgridgroup.com/customer-and-industry/general-customer-information/connected-and-contracted-gener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225"/>
  <sheetViews>
    <sheetView tabSelected="1" workbookViewId="0">
      <selection sqref="A1:D1"/>
    </sheetView>
  </sheetViews>
  <sheetFormatPr defaultRowHeight="14.4"/>
  <cols>
    <col min="1" max="1" width="6.44140625" customWidth="1"/>
    <col min="2" max="4" width="16.5546875" customWidth="1"/>
    <col min="5" max="5" width="2.33203125" customWidth="1"/>
    <col min="15" max="15" width="2.33203125" customWidth="1"/>
  </cols>
  <sheetData>
    <row r="1" spans="1:4">
      <c r="A1" s="345" t="s">
        <v>92</v>
      </c>
      <c r="B1" s="345"/>
      <c r="C1" s="345"/>
      <c r="D1" s="345"/>
    </row>
    <row r="2" spans="1:4">
      <c r="A2" s="161"/>
      <c r="B2" s="161" t="s">
        <v>0</v>
      </c>
      <c r="C2" s="161" t="s">
        <v>13</v>
      </c>
      <c r="D2" s="161" t="s">
        <v>14</v>
      </c>
    </row>
    <row r="3" spans="1:4">
      <c r="A3" s="161">
        <v>2014</v>
      </c>
      <c r="B3" s="162">
        <v>0.17902380172301829</v>
      </c>
      <c r="C3" s="162">
        <v>0.22864164755493244</v>
      </c>
      <c r="D3" s="162">
        <v>0.21679762569364269</v>
      </c>
    </row>
    <row r="4" spans="1:4">
      <c r="A4" s="161">
        <v>2015</v>
      </c>
      <c r="B4" s="162">
        <v>0.22767576514869675</v>
      </c>
      <c r="C4" s="162">
        <v>0.27319683534128847</v>
      </c>
      <c r="D4" s="162">
        <v>0.2625575470743276</v>
      </c>
    </row>
    <row r="5" spans="1:4">
      <c r="A5" s="161">
        <v>2016</v>
      </c>
      <c r="B5" s="162">
        <v>0.23467215761878027</v>
      </c>
      <c r="C5" s="162">
        <v>0.25461306151041119</v>
      </c>
      <c r="D5" s="162">
        <v>0.2500623871284855</v>
      </c>
    </row>
    <row r="6" spans="1:4">
      <c r="A6" s="161">
        <v>2017</v>
      </c>
      <c r="B6" s="162">
        <v>0.31146690096715773</v>
      </c>
      <c r="C6" s="162">
        <v>0.29612386019614378</v>
      </c>
      <c r="D6" s="162">
        <v>0.2994848806014237</v>
      </c>
    </row>
    <row r="7" spans="1:4">
      <c r="A7" s="161">
        <v>2018</v>
      </c>
      <c r="B7" s="162">
        <v>0.36116356763894975</v>
      </c>
      <c r="C7" s="162">
        <v>0.33039692333786214</v>
      </c>
      <c r="D7" s="162">
        <v>0.33698015302020412</v>
      </c>
    </row>
    <row r="8" spans="1:4">
      <c r="A8" s="161">
        <v>2019</v>
      </c>
      <c r="B8" s="162">
        <v>0.39130291805319506</v>
      </c>
      <c r="C8" s="162">
        <v>0.37586563431353992</v>
      </c>
      <c r="D8" s="162">
        <v>0.3791125321137564</v>
      </c>
    </row>
    <row r="9" spans="1:4">
      <c r="A9" s="161">
        <v>2020</v>
      </c>
      <c r="B9" s="162">
        <v>0.43845371294688884</v>
      </c>
      <c r="C9" s="162">
        <v>0.42119884261771579</v>
      </c>
      <c r="D9" s="162">
        <v>0.42466040762138874</v>
      </c>
    </row>
    <row r="10" spans="1:4">
      <c r="A10" t="s">
        <v>59</v>
      </c>
    </row>
    <row r="11" spans="1:4">
      <c r="A11" t="s">
        <v>1020</v>
      </c>
    </row>
    <row r="12" spans="1:4">
      <c r="A12" t="s">
        <v>863</v>
      </c>
    </row>
    <row r="13" spans="1:4">
      <c r="A13" t="s">
        <v>963</v>
      </c>
    </row>
    <row r="23" spans="1:4">
      <c r="A23" s="345" t="s">
        <v>834</v>
      </c>
      <c r="B23" s="345"/>
      <c r="C23" s="345"/>
      <c r="D23" s="345"/>
    </row>
    <row r="24" spans="1:4">
      <c r="A24" s="161"/>
      <c r="B24" s="161" t="s">
        <v>0</v>
      </c>
      <c r="C24" s="161" t="s">
        <v>13</v>
      </c>
      <c r="D24" s="161" t="s">
        <v>14</v>
      </c>
    </row>
    <row r="25" spans="1:4">
      <c r="A25" s="161">
        <v>2014</v>
      </c>
      <c r="B25" s="162">
        <v>0.16571184372965012</v>
      </c>
      <c r="C25" s="162">
        <v>0.18385560118546526</v>
      </c>
      <c r="D25" s="162">
        <v>0.17952459776624</v>
      </c>
    </row>
    <row r="26" spans="1:4">
      <c r="A26" s="161">
        <v>2015</v>
      </c>
      <c r="B26" s="162">
        <v>0.20539456976870279</v>
      </c>
      <c r="C26" s="162">
        <v>0.22842028491899549</v>
      </c>
      <c r="D26" s="162">
        <v>0.22303866229895525</v>
      </c>
    </row>
    <row r="27" spans="1:4">
      <c r="A27" s="161">
        <v>2016</v>
      </c>
      <c r="B27" s="162">
        <v>0.1965369436639533</v>
      </c>
      <c r="C27" s="162">
        <v>0.20830893205811579</v>
      </c>
      <c r="D27" s="162">
        <v>0.20562246978435067</v>
      </c>
    </row>
    <row r="28" spans="1:4">
      <c r="A28" s="161">
        <v>2017</v>
      </c>
      <c r="B28" s="162">
        <v>0.26985974951474107</v>
      </c>
      <c r="C28" s="162">
        <v>0.24819118446159508</v>
      </c>
      <c r="D28" s="162">
        <v>0.2529378634533076</v>
      </c>
    </row>
    <row r="29" spans="1:4">
      <c r="A29" s="161">
        <v>2018</v>
      </c>
      <c r="B29" s="162">
        <v>0.30677603650312107</v>
      </c>
      <c r="C29" s="162">
        <v>0.2798895454962273</v>
      </c>
      <c r="D29" s="162">
        <v>0.28564252732675949</v>
      </c>
    </row>
    <row r="30" spans="1:4">
      <c r="A30" s="161">
        <v>2019</v>
      </c>
      <c r="B30" s="162">
        <v>0.33094522194826925</v>
      </c>
      <c r="C30" s="162">
        <v>0.31969823838144334</v>
      </c>
      <c r="D30" s="162">
        <v>0.32206379742784413</v>
      </c>
    </row>
    <row r="31" spans="1:4">
      <c r="A31" s="161">
        <v>2020</v>
      </c>
      <c r="B31" s="162">
        <v>0.37072922902324545</v>
      </c>
      <c r="C31" s="162">
        <v>0.36290318557626733</v>
      </c>
      <c r="D31" s="162">
        <v>0.36447319784506316</v>
      </c>
    </row>
    <row r="32" spans="1:4">
      <c r="A32" t="s">
        <v>59</v>
      </c>
    </row>
    <row r="33" spans="1:4">
      <c r="A33" t="s">
        <v>1020</v>
      </c>
    </row>
    <row r="34" spans="1:4">
      <c r="A34" t="s">
        <v>863</v>
      </c>
    </row>
    <row r="35" spans="1:4">
      <c r="A35" t="s">
        <v>963</v>
      </c>
    </row>
    <row r="45" spans="1:4">
      <c r="A45" s="345" t="s">
        <v>82</v>
      </c>
      <c r="B45" s="345"/>
      <c r="C45" s="345"/>
      <c r="D45" s="345"/>
    </row>
    <row r="46" spans="1:4">
      <c r="A46" s="161"/>
      <c r="B46" s="161" t="s">
        <v>0</v>
      </c>
      <c r="C46" s="161" t="s">
        <v>13</v>
      </c>
      <c r="D46" s="161" t="s">
        <v>14</v>
      </c>
    </row>
    <row r="47" spans="1:4">
      <c r="A47" s="161">
        <v>2014</v>
      </c>
      <c r="B47" s="162">
        <v>0.79669999999999996</v>
      </c>
      <c r="C47" s="162">
        <v>0.70489999999999997</v>
      </c>
      <c r="D47" s="162">
        <v>0.68689999999999996</v>
      </c>
    </row>
    <row r="48" spans="1:4">
      <c r="A48" s="161">
        <v>2015</v>
      </c>
      <c r="B48" s="162">
        <v>0.83089999999999997</v>
      </c>
      <c r="C48" s="162">
        <v>0.74739999999999995</v>
      </c>
      <c r="D48" s="162">
        <v>0.7268</v>
      </c>
    </row>
    <row r="49" spans="1:4">
      <c r="A49" s="161">
        <v>2016</v>
      </c>
      <c r="B49" s="162">
        <v>1.0136000000000001</v>
      </c>
      <c r="C49" s="162">
        <v>0.77929999999999999</v>
      </c>
      <c r="D49" s="162">
        <v>0.77869999999999995</v>
      </c>
    </row>
    <row r="50" spans="1:4">
      <c r="A50" s="161">
        <v>2017</v>
      </c>
      <c r="B50" s="162">
        <v>1.1964999999999999</v>
      </c>
      <c r="C50" s="162">
        <v>0.82130000000000003</v>
      </c>
      <c r="D50" s="162">
        <v>0.78659999999999997</v>
      </c>
    </row>
    <row r="51" spans="1:4">
      <c r="A51" s="161">
        <v>2018</v>
      </c>
      <c r="B51" s="162">
        <v>1.2897677079564862</v>
      </c>
      <c r="C51" s="162">
        <v>0.86546439791362917</v>
      </c>
      <c r="D51" s="162">
        <v>0.84680252819479573</v>
      </c>
    </row>
    <row r="52" spans="1:4">
      <c r="A52" s="161">
        <v>2019</v>
      </c>
      <c r="B52" s="162">
        <v>1.1948430789076356</v>
      </c>
      <c r="C52" s="162">
        <v>0.93027579413937456</v>
      </c>
      <c r="D52" s="162">
        <v>0.84263060969731418</v>
      </c>
    </row>
    <row r="53" spans="1:4">
      <c r="A53" s="161">
        <v>2020</v>
      </c>
      <c r="B53" s="162">
        <v>1.324335851131887</v>
      </c>
      <c r="C53" s="162">
        <v>0.96258316805221467</v>
      </c>
      <c r="D53" s="162">
        <v>0.88970684474900463</v>
      </c>
    </row>
    <row r="54" spans="1:4">
      <c r="A54" t="s">
        <v>845</v>
      </c>
    </row>
    <row r="55" spans="1:4">
      <c r="A55" t="s">
        <v>848</v>
      </c>
    </row>
    <row r="66" spans="1:4">
      <c r="A66" s="345" t="s">
        <v>83</v>
      </c>
      <c r="B66" s="345"/>
      <c r="C66" s="345"/>
      <c r="D66" s="345"/>
    </row>
    <row r="67" spans="1:4">
      <c r="A67" s="161"/>
      <c r="B67" s="161" t="s">
        <v>0</v>
      </c>
      <c r="C67" s="161" t="s">
        <v>13</v>
      </c>
      <c r="D67" s="161" t="s">
        <v>14</v>
      </c>
    </row>
    <row r="68" spans="1:4">
      <c r="A68" s="161">
        <v>2014</v>
      </c>
      <c r="B68" s="162">
        <v>3.7199999999999997E-2</v>
      </c>
      <c r="C68" s="162">
        <v>4.9700000000000001E-2</v>
      </c>
      <c r="D68" s="162">
        <v>4.2000000000000003E-2</v>
      </c>
    </row>
    <row r="69" spans="1:4">
      <c r="A69" s="161">
        <v>2015</v>
      </c>
      <c r="B69" s="162">
        <v>6.6400000000000001E-2</v>
      </c>
      <c r="C69" s="162">
        <v>0.1067</v>
      </c>
      <c r="D69" s="162">
        <v>8.7300000000000003E-2</v>
      </c>
    </row>
    <row r="70" spans="1:4">
      <c r="A70" s="161">
        <v>2016</v>
      </c>
      <c r="B70" s="162">
        <v>6.4699999999999994E-2</v>
      </c>
      <c r="C70" s="162">
        <v>0.10059999999999999</v>
      </c>
      <c r="D70" s="162">
        <v>7.9899999999999999E-2</v>
      </c>
    </row>
    <row r="71" spans="1:4">
      <c r="A71" s="161">
        <v>2017</v>
      </c>
      <c r="B71" s="162">
        <v>0.16320000000000001</v>
      </c>
      <c r="C71" s="162">
        <v>0.1547</v>
      </c>
      <c r="D71" s="162">
        <v>0.14710000000000001</v>
      </c>
    </row>
    <row r="72" spans="1:4">
      <c r="A72" s="161">
        <v>2018</v>
      </c>
      <c r="B72" s="162">
        <v>0.22939497716894977</v>
      </c>
      <c r="C72" s="162">
        <v>0.23761415525114155</v>
      </c>
      <c r="D72" s="162">
        <v>0.23176369863013699</v>
      </c>
    </row>
    <row r="73" spans="1:4">
      <c r="A73" s="161">
        <v>2019</v>
      </c>
      <c r="B73" s="162">
        <v>0.27351598173515984</v>
      </c>
      <c r="C73" s="162">
        <v>0.27491438356164383</v>
      </c>
      <c r="D73" s="162">
        <v>0.26241438356164382</v>
      </c>
    </row>
    <row r="74" spans="1:4">
      <c r="A74" s="161">
        <v>2020</v>
      </c>
      <c r="B74" s="162">
        <v>0.32428278688524592</v>
      </c>
      <c r="C74" s="162">
        <v>0.36455487249544627</v>
      </c>
      <c r="D74" s="162">
        <v>0.35365437158469948</v>
      </c>
    </row>
    <row r="75" spans="1:4">
      <c r="A75" t="s">
        <v>845</v>
      </c>
    </row>
    <row r="87" spans="1:4">
      <c r="A87" s="345" t="s">
        <v>84</v>
      </c>
      <c r="B87" s="345"/>
      <c r="C87" s="345"/>
      <c r="D87" s="345"/>
    </row>
    <row r="88" spans="1:4">
      <c r="A88" s="161"/>
      <c r="B88" s="161" t="s">
        <v>0</v>
      </c>
      <c r="C88" s="161" t="s">
        <v>13</v>
      </c>
      <c r="D88" s="161" t="s">
        <v>14</v>
      </c>
    </row>
    <row r="89" spans="1:4">
      <c r="A89" s="161">
        <v>2014</v>
      </c>
      <c r="B89" s="163">
        <v>1342.83</v>
      </c>
      <c r="C89" s="163">
        <v>5058.32</v>
      </c>
      <c r="D89" s="163">
        <v>6401.15</v>
      </c>
    </row>
    <row r="90" spans="1:4">
      <c r="A90" s="161">
        <v>2015</v>
      </c>
      <c r="B90" s="163">
        <v>1696.17</v>
      </c>
      <c r="C90" s="163">
        <v>6536.21</v>
      </c>
      <c r="D90" s="163">
        <v>8232.3799999999992</v>
      </c>
    </row>
    <row r="91" spans="1:4">
      <c r="A91" s="161">
        <v>2016</v>
      </c>
      <c r="B91" s="163">
        <v>1498.95</v>
      </c>
      <c r="C91" s="163">
        <v>6061.49</v>
      </c>
      <c r="D91" s="163">
        <v>7560.43</v>
      </c>
    </row>
    <row r="92" spans="1:4">
      <c r="A92" s="161">
        <v>2017</v>
      </c>
      <c r="B92" s="163">
        <v>2033.89</v>
      </c>
      <c r="C92" s="163">
        <v>7227.98</v>
      </c>
      <c r="D92" s="163">
        <v>9261.8700000000008</v>
      </c>
    </row>
    <row r="93" spans="1:4">
      <c r="A93" s="161">
        <v>2018</v>
      </c>
      <c r="B93" s="163">
        <v>2384.6691267500128</v>
      </c>
      <c r="C93" s="163">
        <v>8683.5888950000372</v>
      </c>
      <c r="D93" s="163">
        <v>11068.25802174998</v>
      </c>
    </row>
    <row r="94" spans="1:4">
      <c r="A94" s="161">
        <v>2019</v>
      </c>
      <c r="B94" s="163">
        <v>2461.7070309999881</v>
      </c>
      <c r="C94" s="163">
        <v>9496.5131599999186</v>
      </c>
      <c r="D94" s="163">
        <v>11958.220191000011</v>
      </c>
    </row>
    <row r="95" spans="1:4">
      <c r="A95" s="161">
        <v>2020</v>
      </c>
      <c r="B95" s="163">
        <v>2629.0251332500015</v>
      </c>
      <c r="C95" s="163">
        <v>11070.379512499994</v>
      </c>
      <c r="D95" s="163">
        <v>13699.404645749983</v>
      </c>
    </row>
    <row r="96" spans="1:4">
      <c r="A96" t="s">
        <v>845</v>
      </c>
    </row>
    <row r="108" spans="1:4">
      <c r="A108" s="345" t="s">
        <v>85</v>
      </c>
      <c r="B108" s="345"/>
      <c r="C108" s="345"/>
      <c r="D108" s="345"/>
    </row>
    <row r="109" spans="1:4">
      <c r="A109" s="161"/>
      <c r="B109" s="161" t="s">
        <v>0</v>
      </c>
      <c r="C109" s="161" t="s">
        <v>13</v>
      </c>
      <c r="D109" s="161" t="s">
        <v>14</v>
      </c>
    </row>
    <row r="110" spans="1:4">
      <c r="A110" s="161">
        <v>2014</v>
      </c>
      <c r="B110" s="163">
        <v>511.99</v>
      </c>
      <c r="C110" s="163">
        <v>1825.51</v>
      </c>
      <c r="D110" s="163">
        <v>2317.54</v>
      </c>
    </row>
    <row r="111" spans="1:4">
      <c r="A111" s="161">
        <v>2015</v>
      </c>
      <c r="B111" s="163">
        <v>583.24</v>
      </c>
      <c r="C111" s="163">
        <v>2036.77</v>
      </c>
      <c r="D111" s="163">
        <v>2606.8900000000003</v>
      </c>
    </row>
    <row r="112" spans="1:4">
      <c r="A112" s="161">
        <v>2016</v>
      </c>
      <c r="B112" s="163">
        <v>633.99300000000005</v>
      </c>
      <c r="C112" s="163">
        <v>2230.84</v>
      </c>
      <c r="D112" s="163">
        <v>2811.5740000000001</v>
      </c>
    </row>
    <row r="113" spans="1:4">
      <c r="A113" s="161">
        <v>2017</v>
      </c>
      <c r="B113" s="163">
        <v>831.18499999999995</v>
      </c>
      <c r="C113" s="163">
        <v>2615.61</v>
      </c>
      <c r="D113" s="163">
        <v>3280.7939999999999</v>
      </c>
    </row>
    <row r="114" spans="1:4">
      <c r="A114" s="161">
        <v>2018</v>
      </c>
      <c r="B114" s="163">
        <v>994.04700000000003</v>
      </c>
      <c r="C114" s="163">
        <v>3051.98</v>
      </c>
      <c r="D114" s="163">
        <v>3938.7719999999999</v>
      </c>
    </row>
    <row r="115" spans="1:4">
      <c r="A115" s="161">
        <v>2019</v>
      </c>
      <c r="B115" s="163">
        <v>1007.73</v>
      </c>
      <c r="C115" s="163">
        <v>3135.76</v>
      </c>
      <c r="D115" s="163">
        <v>3995.9659999999999</v>
      </c>
    </row>
    <row r="116" spans="1:4">
      <c r="A116" s="161">
        <v>2020</v>
      </c>
      <c r="B116" s="163">
        <v>1005.3339999999999</v>
      </c>
      <c r="C116" s="163">
        <v>3358.57</v>
      </c>
      <c r="D116" s="163">
        <v>4231.9459999999999</v>
      </c>
    </row>
    <row r="117" spans="1:4">
      <c r="A117" t="s">
        <v>845</v>
      </c>
    </row>
    <row r="118" spans="1:4">
      <c r="A118" t="s">
        <v>848</v>
      </c>
    </row>
    <row r="129" spans="1:4">
      <c r="A129" s="345" t="s">
        <v>86</v>
      </c>
      <c r="B129" s="345"/>
      <c r="C129" s="345"/>
      <c r="D129" s="345"/>
    </row>
    <row r="130" spans="1:4">
      <c r="A130" s="161"/>
      <c r="B130" s="161" t="s">
        <v>0</v>
      </c>
      <c r="C130" s="161" t="s">
        <v>13</v>
      </c>
      <c r="D130" s="161" t="s">
        <v>14</v>
      </c>
    </row>
    <row r="131" spans="1:4">
      <c r="A131" s="161">
        <v>2014</v>
      </c>
      <c r="B131" s="163">
        <v>729.13499999999988</v>
      </c>
      <c r="C131" s="163">
        <v>2266.4169999999995</v>
      </c>
      <c r="D131" s="163">
        <v>2995.5519999999992</v>
      </c>
    </row>
    <row r="132" spans="1:4">
      <c r="A132" s="161">
        <v>2015</v>
      </c>
      <c r="B132" s="163">
        <v>751.02499999999986</v>
      </c>
      <c r="C132" s="163">
        <v>2447.2669999999998</v>
      </c>
      <c r="D132" s="163">
        <v>3198.2919999999995</v>
      </c>
    </row>
    <row r="133" spans="1:4">
      <c r="A133" s="161">
        <v>2016</v>
      </c>
      <c r="B133" s="163">
        <v>942.62299999999993</v>
      </c>
      <c r="C133" s="163">
        <v>2794.7559999999994</v>
      </c>
      <c r="D133" s="163">
        <v>3737.3789999999995</v>
      </c>
    </row>
    <row r="134" spans="1:4">
      <c r="A134" s="161">
        <v>2017</v>
      </c>
      <c r="B134" s="163">
        <v>1153.7179999999998</v>
      </c>
      <c r="C134" s="163">
        <v>3312.2639999999992</v>
      </c>
      <c r="D134" s="163">
        <v>4465.9819999999991</v>
      </c>
    </row>
    <row r="135" spans="1:4">
      <c r="A135" s="161">
        <v>2018</v>
      </c>
      <c r="B135" s="163">
        <v>1276.2539999999997</v>
      </c>
      <c r="C135" s="163">
        <v>3667.0379999999996</v>
      </c>
      <c r="D135" s="163">
        <v>4943.2919999999995</v>
      </c>
    </row>
    <row r="136" spans="1:4">
      <c r="A136" s="161">
        <v>2019</v>
      </c>
      <c r="B136" s="163">
        <v>1276.2539999999997</v>
      </c>
      <c r="C136" s="163">
        <v>4119.643</v>
      </c>
      <c r="D136" s="163">
        <v>5395.8969999999999</v>
      </c>
    </row>
    <row r="137" spans="1:4">
      <c r="A137" s="161">
        <v>2020</v>
      </c>
      <c r="B137" s="163">
        <v>1276.2539999999997</v>
      </c>
      <c r="C137" s="163">
        <v>4299.8410000000003</v>
      </c>
      <c r="D137" s="163">
        <v>5576.0950000000003</v>
      </c>
    </row>
    <row r="138" spans="1:4">
      <c r="A138" s="87" t="s">
        <v>59</v>
      </c>
    </row>
    <row r="139" spans="1:4">
      <c r="A139" t="s">
        <v>847</v>
      </c>
    </row>
    <row r="140" spans="1:4">
      <c r="A140" t="s">
        <v>849</v>
      </c>
    </row>
    <row r="141" spans="1:4">
      <c r="A141" t="s">
        <v>850</v>
      </c>
    </row>
    <row r="142" spans="1:4">
      <c r="A142" t="s">
        <v>851</v>
      </c>
    </row>
    <row r="143" spans="1:4">
      <c r="A143" t="s">
        <v>918</v>
      </c>
    </row>
    <row r="151" spans="1:4">
      <c r="A151" s="345" t="s">
        <v>832</v>
      </c>
      <c r="B151" s="345"/>
      <c r="C151" s="345"/>
      <c r="D151" s="345"/>
    </row>
    <row r="152" spans="1:4">
      <c r="A152" s="161"/>
      <c r="B152" s="161" t="s">
        <v>0</v>
      </c>
      <c r="C152" s="161" t="s">
        <v>13</v>
      </c>
      <c r="D152" s="161" t="s">
        <v>14</v>
      </c>
    </row>
    <row r="153" spans="1:4">
      <c r="A153" s="161">
        <v>2014</v>
      </c>
      <c r="B153" s="163">
        <v>89.18100000000004</v>
      </c>
      <c r="C153" s="163">
        <v>343.13999999999942</v>
      </c>
      <c r="D153" s="163">
        <v>432.32099999999946</v>
      </c>
    </row>
    <row r="154" spans="1:4">
      <c r="A154" s="161">
        <v>2015</v>
      </c>
      <c r="B154" s="163">
        <v>21.889999999999986</v>
      </c>
      <c r="C154" s="163">
        <v>180.85000000000036</v>
      </c>
      <c r="D154" s="163">
        <v>202.74000000000024</v>
      </c>
    </row>
    <row r="155" spans="1:4">
      <c r="A155" s="161">
        <v>2016</v>
      </c>
      <c r="B155" s="163">
        <v>191.59800000000007</v>
      </c>
      <c r="C155" s="163">
        <v>347.48899999999958</v>
      </c>
      <c r="D155" s="163">
        <v>539.08699999999999</v>
      </c>
    </row>
    <row r="156" spans="1:4">
      <c r="A156" s="161">
        <v>2017</v>
      </c>
      <c r="B156" s="163">
        <v>211.09499999999991</v>
      </c>
      <c r="C156" s="163">
        <v>517.50799999999981</v>
      </c>
      <c r="D156" s="163">
        <v>728.60299999999961</v>
      </c>
    </row>
    <row r="157" spans="1:4">
      <c r="A157" s="161">
        <v>2018</v>
      </c>
      <c r="B157" s="163">
        <v>122.53599999999983</v>
      </c>
      <c r="C157" s="163">
        <v>354.77400000000034</v>
      </c>
      <c r="D157" s="163">
        <v>477.3100000000004</v>
      </c>
    </row>
    <row r="158" spans="1:4">
      <c r="A158" s="161">
        <v>2019</v>
      </c>
      <c r="B158" s="163">
        <v>0</v>
      </c>
      <c r="C158" s="163">
        <v>452.60500000000047</v>
      </c>
      <c r="D158" s="163">
        <v>452.60500000000047</v>
      </c>
    </row>
    <row r="159" spans="1:4">
      <c r="A159" s="161">
        <v>2020</v>
      </c>
      <c r="B159" s="163">
        <v>0</v>
      </c>
      <c r="C159" s="163">
        <v>180.19800000000032</v>
      </c>
      <c r="D159" s="163">
        <v>180.19800000000032</v>
      </c>
    </row>
    <row r="160" spans="1:4">
      <c r="A160" s="87" t="s">
        <v>59</v>
      </c>
    </row>
    <row r="161" spans="1:4">
      <c r="A161" t="s">
        <v>847</v>
      </c>
    </row>
    <row r="162" spans="1:4">
      <c r="A162" t="s">
        <v>849</v>
      </c>
    </row>
    <row r="163" spans="1:4">
      <c r="A163" t="s">
        <v>850</v>
      </c>
    </row>
    <row r="164" spans="1:4">
      <c r="A164" t="s">
        <v>851</v>
      </c>
    </row>
    <row r="165" spans="1:4">
      <c r="A165" t="s">
        <v>918</v>
      </c>
    </row>
    <row r="173" spans="1:4">
      <c r="A173" s="345" t="s">
        <v>87</v>
      </c>
      <c r="B173" s="345"/>
      <c r="C173" s="345"/>
      <c r="D173" s="345"/>
    </row>
    <row r="174" spans="1:4">
      <c r="A174" s="161"/>
      <c r="B174" s="164"/>
      <c r="C174" s="164"/>
      <c r="D174" s="161" t="s">
        <v>14</v>
      </c>
    </row>
    <row r="175" spans="1:4">
      <c r="A175" s="161">
        <v>2014</v>
      </c>
      <c r="B175" s="165"/>
      <c r="C175" s="165"/>
      <c r="D175" s="162">
        <v>7.1000000000000004E-3</v>
      </c>
    </row>
    <row r="176" spans="1:4">
      <c r="A176" s="161">
        <v>2015</v>
      </c>
      <c r="B176" s="165"/>
      <c r="C176" s="165"/>
      <c r="D176" s="162">
        <v>2.63E-2</v>
      </c>
    </row>
    <row r="177" spans="1:4">
      <c r="A177" s="161">
        <v>2016</v>
      </c>
      <c r="B177" s="165"/>
      <c r="C177" s="165"/>
      <c r="D177" s="162">
        <v>3.9800000000000002E-2</v>
      </c>
    </row>
    <row r="178" spans="1:4">
      <c r="A178" s="161">
        <v>2017</v>
      </c>
      <c r="B178" s="165"/>
      <c r="C178" s="165"/>
      <c r="D178" s="162">
        <v>9.8000000000000004E-2</v>
      </c>
    </row>
    <row r="179" spans="1:4">
      <c r="A179" s="161">
        <v>2018</v>
      </c>
      <c r="B179" s="165"/>
      <c r="C179" s="165"/>
      <c r="D179" s="162">
        <v>0.20918949771689499</v>
      </c>
    </row>
    <row r="180" spans="1:4">
      <c r="A180" s="161">
        <v>2019</v>
      </c>
      <c r="B180" s="165"/>
      <c r="C180" s="165"/>
      <c r="D180" s="162">
        <v>0.22908105022831049</v>
      </c>
    </row>
    <row r="181" spans="1:4">
      <c r="A181" s="161">
        <v>2020</v>
      </c>
      <c r="B181" s="165"/>
      <c r="C181" s="165"/>
      <c r="D181" s="162">
        <v>0.32192053734061932</v>
      </c>
    </row>
    <row r="182" spans="1:4">
      <c r="A182" t="s">
        <v>845</v>
      </c>
    </row>
    <row r="194" spans="1:4">
      <c r="A194" s="345" t="s">
        <v>88</v>
      </c>
      <c r="B194" s="345"/>
      <c r="C194" s="345"/>
      <c r="D194" s="345"/>
    </row>
    <row r="195" spans="1:4">
      <c r="A195" s="161"/>
      <c r="B195" s="161" t="s">
        <v>0</v>
      </c>
      <c r="C195" s="161" t="s">
        <v>13</v>
      </c>
      <c r="D195" s="161" t="s">
        <v>14</v>
      </c>
    </row>
    <row r="196" spans="1:4">
      <c r="A196" s="161">
        <v>2014</v>
      </c>
      <c r="B196" s="163">
        <v>8587.8909999999996</v>
      </c>
      <c r="C196" s="163">
        <v>25770.690999999999</v>
      </c>
      <c r="D196" s="163">
        <v>34358.582000000002</v>
      </c>
    </row>
    <row r="197" spans="1:4">
      <c r="A197" s="161">
        <v>2015</v>
      </c>
      <c r="B197" s="163">
        <v>8524.8970000000008</v>
      </c>
      <c r="C197" s="163">
        <v>26575.624</v>
      </c>
      <c r="D197" s="163">
        <v>35100.519999999997</v>
      </c>
    </row>
    <row r="198" spans="1:4">
      <c r="A198" s="161">
        <v>2016</v>
      </c>
      <c r="B198" s="163">
        <v>8314.402</v>
      </c>
      <c r="C198" s="163">
        <v>27155.16</v>
      </c>
      <c r="D198" s="163">
        <v>35469.561999999998</v>
      </c>
    </row>
    <row r="199" spans="1:4">
      <c r="A199" s="161">
        <v>2017</v>
      </c>
      <c r="B199" s="163">
        <v>8119.9539999999997</v>
      </c>
      <c r="C199" s="163">
        <v>27742.043000000001</v>
      </c>
      <c r="D199" s="163">
        <v>35861.998</v>
      </c>
    </row>
    <row r="200" spans="1:4">
      <c r="A200" s="161">
        <v>2018</v>
      </c>
      <c r="B200" s="163">
        <v>8100.4786385000316</v>
      </c>
      <c r="C200" s="163">
        <v>28900.083982500084</v>
      </c>
      <c r="D200" s="163">
        <v>37000.562620999823</v>
      </c>
    </row>
    <row r="201" spans="1:4">
      <c r="A201" s="161">
        <v>2019</v>
      </c>
      <c r="B201" s="163">
        <v>7895.444343499983</v>
      </c>
      <c r="C201" s="163">
        <v>29082.881674999971</v>
      </c>
      <c r="D201" s="163">
        <v>36978.326018500127</v>
      </c>
    </row>
    <row r="202" spans="1:4">
      <c r="A202" s="161">
        <v>2020</v>
      </c>
      <c r="B202" s="163">
        <v>7504.8551529999604</v>
      </c>
      <c r="C202" s="163">
        <v>29330.523377500234</v>
      </c>
      <c r="D202" s="163">
        <v>36835.378530499882</v>
      </c>
    </row>
    <row r="203" spans="1:4">
      <c r="A203" t="s">
        <v>845</v>
      </c>
    </row>
    <row r="215" spans="1:4">
      <c r="A215" s="345" t="s">
        <v>89</v>
      </c>
      <c r="B215" s="345"/>
      <c r="C215" s="345"/>
      <c r="D215" s="345"/>
    </row>
    <row r="216" spans="1:4">
      <c r="A216" s="161"/>
      <c r="B216" s="161" t="s">
        <v>0</v>
      </c>
      <c r="C216" s="161" t="s">
        <v>13</v>
      </c>
      <c r="D216" s="161" t="s">
        <v>14</v>
      </c>
    </row>
    <row r="217" spans="1:4">
      <c r="A217" s="161">
        <v>2014</v>
      </c>
      <c r="B217" s="163">
        <v>1683.64</v>
      </c>
      <c r="C217" s="163">
        <v>4613.2700000000004</v>
      </c>
      <c r="D217" s="163">
        <v>6269.63</v>
      </c>
    </row>
    <row r="218" spans="1:4">
      <c r="A218" s="161">
        <v>2015</v>
      </c>
      <c r="B218" s="163">
        <v>1709.22</v>
      </c>
      <c r="C218" s="163">
        <v>4703.96</v>
      </c>
      <c r="D218" s="163">
        <v>6396.95</v>
      </c>
    </row>
    <row r="219" spans="1:4">
      <c r="A219" s="161">
        <v>2016</v>
      </c>
      <c r="B219" s="163">
        <v>1649.16</v>
      </c>
      <c r="C219" s="163">
        <v>4760.51</v>
      </c>
      <c r="D219" s="163">
        <v>6375.0210000000006</v>
      </c>
    </row>
    <row r="220" spans="1:4">
      <c r="A220" s="161">
        <v>2017</v>
      </c>
      <c r="B220" s="163">
        <v>1627.5250000000001</v>
      </c>
      <c r="C220" s="163">
        <v>4939.6099999999997</v>
      </c>
      <c r="D220" s="163">
        <v>6531.683</v>
      </c>
    </row>
    <row r="221" spans="1:4">
      <c r="A221" s="161">
        <v>2018</v>
      </c>
      <c r="B221" s="163">
        <v>1651.98</v>
      </c>
      <c r="C221" s="163">
        <v>4913.6899999999996</v>
      </c>
      <c r="D221" s="163">
        <v>6504.0079999999998</v>
      </c>
    </row>
    <row r="222" spans="1:4">
      <c r="A222" s="161">
        <v>2019</v>
      </c>
      <c r="B222" s="163">
        <v>1590.2139999999999</v>
      </c>
      <c r="C222" s="163">
        <v>5014.05</v>
      </c>
      <c r="D222" s="163">
        <v>6547.5140000000001</v>
      </c>
    </row>
    <row r="223" spans="1:4">
      <c r="A223" s="161">
        <v>2020</v>
      </c>
      <c r="B223" s="163">
        <v>1550.681</v>
      </c>
      <c r="C223" s="163">
        <v>5348.48</v>
      </c>
      <c r="D223" s="163">
        <v>6894.4310000000005</v>
      </c>
    </row>
    <row r="224" spans="1:4">
      <c r="A224" t="s">
        <v>845</v>
      </c>
    </row>
    <row r="225" spans="1:1">
      <c r="A225" t="s">
        <v>90</v>
      </c>
    </row>
  </sheetData>
  <mergeCells count="11">
    <mergeCell ref="A1:D1"/>
    <mergeCell ref="A173:D173"/>
    <mergeCell ref="A194:D194"/>
    <mergeCell ref="A215:D215"/>
    <mergeCell ref="A23:D23"/>
    <mergeCell ref="A45:D45"/>
    <mergeCell ref="A66:D66"/>
    <mergeCell ref="A87:D87"/>
    <mergeCell ref="A108:D108"/>
    <mergeCell ref="A129:D129"/>
    <mergeCell ref="A151:D151"/>
  </mergeCells>
  <pageMargins left="0.25" right="0.25" top="0.75" bottom="0.75" header="0.3" footer="0.3"/>
  <pageSetup paperSize="9" scale="3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D60"/>
  <sheetViews>
    <sheetView showGridLines="0" zoomScaleNormal="100" workbookViewId="0">
      <pane xSplit="3" ySplit="2" topLeftCell="CT3" activePane="bottomRight" state="frozen"/>
      <selection pane="topRight" activeCell="D1" sqref="D1"/>
      <selection pane="bottomLeft" activeCell="A3" sqref="A3"/>
      <selection pane="bottomRight" activeCell="DD3" sqref="DD3:DD13"/>
    </sheetView>
  </sheetViews>
  <sheetFormatPr defaultRowHeight="14.4"/>
  <cols>
    <col min="1" max="1" width="7.44140625" bestFit="1" customWidth="1"/>
    <col min="2" max="2" width="16.33203125" customWidth="1"/>
    <col min="3" max="3" width="21.44140625" bestFit="1" customWidth="1"/>
    <col min="4" max="106" width="6.44140625" customWidth="1"/>
    <col min="107" max="107" width="2.44140625" customWidth="1"/>
    <col min="108" max="108" width="76.6640625" customWidth="1"/>
  </cols>
  <sheetData>
    <row r="1" spans="1:108" ht="59.4" thickTop="1" thickBot="1">
      <c r="D1" s="90">
        <v>2014</v>
      </c>
      <c r="E1" s="90"/>
      <c r="F1" s="90"/>
      <c r="G1" s="90"/>
      <c r="H1" s="90"/>
      <c r="I1" s="90"/>
      <c r="J1" s="90"/>
      <c r="K1" s="90"/>
      <c r="L1" s="90"/>
      <c r="M1" s="90"/>
      <c r="N1" s="90"/>
      <c r="O1" s="90"/>
      <c r="P1" s="91" t="s">
        <v>52</v>
      </c>
      <c r="Q1" s="90">
        <v>2015</v>
      </c>
      <c r="R1" s="90"/>
      <c r="S1" s="90"/>
      <c r="T1" s="90"/>
      <c r="U1" s="90"/>
      <c r="V1" s="90"/>
      <c r="W1" s="90"/>
      <c r="X1" s="90"/>
      <c r="Y1" s="90"/>
      <c r="Z1" s="90"/>
      <c r="AA1" s="90"/>
      <c r="AB1" s="90"/>
      <c r="AC1" s="91" t="s">
        <v>53</v>
      </c>
      <c r="AD1" s="90">
        <v>2016</v>
      </c>
      <c r="AE1" s="90"/>
      <c r="AF1" s="90"/>
      <c r="AG1" s="90"/>
      <c r="AH1" s="90"/>
      <c r="AI1" s="90"/>
      <c r="AJ1" s="90"/>
      <c r="AK1" s="90"/>
      <c r="AL1" s="90"/>
      <c r="AM1" s="90"/>
      <c r="AN1" s="90"/>
      <c r="AO1" s="90"/>
      <c r="AP1" s="91" t="s">
        <v>54</v>
      </c>
      <c r="AQ1" s="90">
        <v>2017</v>
      </c>
      <c r="AR1" s="90"/>
      <c r="AS1" s="90"/>
      <c r="AT1" s="90"/>
      <c r="AU1" s="90"/>
      <c r="AV1" s="90"/>
      <c r="AW1" s="90"/>
      <c r="AX1" s="90"/>
      <c r="AY1" s="90"/>
      <c r="AZ1" s="90"/>
      <c r="BA1" s="90"/>
      <c r="BB1" s="90"/>
      <c r="BC1" s="91" t="s">
        <v>55</v>
      </c>
      <c r="BD1" s="90">
        <v>2018</v>
      </c>
      <c r="BE1" s="90"/>
      <c r="BF1" s="90"/>
      <c r="BG1" s="90"/>
      <c r="BH1" s="90"/>
      <c r="BI1" s="90"/>
      <c r="BJ1" s="90"/>
      <c r="BK1" s="90"/>
      <c r="BL1" s="90"/>
      <c r="BM1" s="90"/>
      <c r="BN1" s="90"/>
      <c r="BO1" s="90"/>
      <c r="BP1" s="91" t="s">
        <v>57</v>
      </c>
      <c r="BQ1" s="90">
        <v>2019</v>
      </c>
      <c r="BR1" s="90"/>
      <c r="BS1" s="90"/>
      <c r="BT1" s="90"/>
      <c r="BU1" s="90"/>
      <c r="BV1" s="90"/>
      <c r="BW1" s="90"/>
      <c r="BX1" s="90"/>
      <c r="BY1" s="90"/>
      <c r="BZ1" s="90"/>
      <c r="CA1" s="90"/>
      <c r="CB1" s="90"/>
      <c r="CC1" s="91" t="s">
        <v>93</v>
      </c>
      <c r="CD1" s="90">
        <v>2020</v>
      </c>
      <c r="CE1" s="90"/>
      <c r="CF1" s="90"/>
      <c r="CG1" s="90"/>
      <c r="CH1" s="90"/>
      <c r="CI1" s="90"/>
      <c r="CJ1" s="90"/>
      <c r="CK1" s="90"/>
      <c r="CL1" s="90"/>
      <c r="CM1" s="90"/>
      <c r="CN1" s="90"/>
      <c r="CO1" s="90"/>
      <c r="CP1" s="91" t="s">
        <v>951</v>
      </c>
      <c r="CQ1" s="90">
        <v>2021</v>
      </c>
      <c r="CR1" s="90"/>
      <c r="CS1" s="90"/>
      <c r="CT1" s="90"/>
      <c r="CU1" s="90"/>
      <c r="CV1" s="90"/>
      <c r="CW1" s="90"/>
      <c r="CX1" s="90"/>
      <c r="CY1" s="90"/>
      <c r="CZ1" s="90"/>
      <c r="DA1" s="90"/>
      <c r="DB1" s="91" t="s">
        <v>1006</v>
      </c>
    </row>
    <row r="2" spans="1:108" ht="61.5" customHeight="1" thickBot="1">
      <c r="A2" s="1"/>
      <c r="B2" s="1"/>
      <c r="D2" s="55">
        <v>41640</v>
      </c>
      <c r="E2" s="56">
        <v>41671</v>
      </c>
      <c r="F2" s="56">
        <v>41699</v>
      </c>
      <c r="G2" s="56">
        <v>41730</v>
      </c>
      <c r="H2" s="56">
        <v>41760</v>
      </c>
      <c r="I2" s="56">
        <v>41791</v>
      </c>
      <c r="J2" s="56">
        <v>41821</v>
      </c>
      <c r="K2" s="56">
        <v>41852</v>
      </c>
      <c r="L2" s="56">
        <v>41883</v>
      </c>
      <c r="M2" s="56">
        <v>41913</v>
      </c>
      <c r="N2" s="56">
        <v>41944</v>
      </c>
      <c r="O2" s="57">
        <v>41974</v>
      </c>
      <c r="P2" s="92"/>
      <c r="Q2" s="58">
        <v>42005</v>
      </c>
      <c r="R2" s="56">
        <v>42036</v>
      </c>
      <c r="S2" s="56">
        <v>42064</v>
      </c>
      <c r="T2" s="56">
        <v>42095</v>
      </c>
      <c r="U2" s="56">
        <v>42125</v>
      </c>
      <c r="V2" s="56">
        <v>42156</v>
      </c>
      <c r="W2" s="56">
        <v>42186</v>
      </c>
      <c r="X2" s="56">
        <v>42217</v>
      </c>
      <c r="Y2" s="56">
        <v>42248</v>
      </c>
      <c r="Z2" s="56">
        <v>42278</v>
      </c>
      <c r="AA2" s="56">
        <v>42309</v>
      </c>
      <c r="AB2" s="56">
        <v>42339</v>
      </c>
      <c r="AC2" s="92"/>
      <c r="AD2" s="56">
        <v>42370</v>
      </c>
      <c r="AE2" s="56">
        <v>42401</v>
      </c>
      <c r="AF2" s="56">
        <v>42430</v>
      </c>
      <c r="AG2" s="56">
        <v>42461</v>
      </c>
      <c r="AH2" s="56">
        <v>42491</v>
      </c>
      <c r="AI2" s="56">
        <v>42522</v>
      </c>
      <c r="AJ2" s="56">
        <v>42552</v>
      </c>
      <c r="AK2" s="56">
        <v>42583</v>
      </c>
      <c r="AL2" s="56">
        <v>42614</v>
      </c>
      <c r="AM2" s="56">
        <v>42644</v>
      </c>
      <c r="AN2" s="56">
        <v>42675</v>
      </c>
      <c r="AO2" s="56">
        <v>42705</v>
      </c>
      <c r="AP2" s="92"/>
      <c r="AQ2" s="56">
        <v>42736</v>
      </c>
      <c r="AR2" s="56">
        <v>42767</v>
      </c>
      <c r="AS2" s="56">
        <v>42795</v>
      </c>
      <c r="AT2" s="56">
        <v>42826</v>
      </c>
      <c r="AU2" s="56">
        <v>42856</v>
      </c>
      <c r="AV2" s="56">
        <v>42887</v>
      </c>
      <c r="AW2" s="56">
        <v>42917</v>
      </c>
      <c r="AX2" s="56">
        <v>42948</v>
      </c>
      <c r="AY2" s="56">
        <v>42979</v>
      </c>
      <c r="AZ2" s="56">
        <v>43009</v>
      </c>
      <c r="BA2" s="56">
        <v>43040</v>
      </c>
      <c r="BB2" s="56">
        <v>43070</v>
      </c>
      <c r="BC2" s="92"/>
      <c r="BD2" s="56">
        <v>43101</v>
      </c>
      <c r="BE2" s="56">
        <v>43132</v>
      </c>
      <c r="BF2" s="56">
        <v>43160</v>
      </c>
      <c r="BG2" s="56">
        <v>43191</v>
      </c>
      <c r="BH2" s="56">
        <v>43221</v>
      </c>
      <c r="BI2" s="56">
        <v>43252</v>
      </c>
      <c r="BJ2" s="56">
        <v>43282</v>
      </c>
      <c r="BK2" s="56">
        <v>43313</v>
      </c>
      <c r="BL2" s="56">
        <v>43344</v>
      </c>
      <c r="BM2" s="56">
        <v>43374</v>
      </c>
      <c r="BN2" s="56">
        <v>43405</v>
      </c>
      <c r="BO2" s="56">
        <v>43435</v>
      </c>
      <c r="BP2" s="92"/>
      <c r="BQ2" s="56">
        <v>43466</v>
      </c>
      <c r="BR2" s="56">
        <v>43497</v>
      </c>
      <c r="BS2" s="56">
        <v>43525</v>
      </c>
      <c r="BT2" s="56">
        <v>43556</v>
      </c>
      <c r="BU2" s="56">
        <v>43586</v>
      </c>
      <c r="BV2" s="56">
        <v>43617</v>
      </c>
      <c r="BW2" s="56">
        <v>43647</v>
      </c>
      <c r="BX2" s="56">
        <v>43678</v>
      </c>
      <c r="BY2" s="56">
        <v>43709</v>
      </c>
      <c r="BZ2" s="56">
        <v>43739</v>
      </c>
      <c r="CA2" s="56">
        <v>43770</v>
      </c>
      <c r="CB2" s="56">
        <v>43800</v>
      </c>
      <c r="CC2" s="92"/>
      <c r="CD2" s="56">
        <v>43831</v>
      </c>
      <c r="CE2" s="56">
        <v>43862</v>
      </c>
      <c r="CF2" s="56">
        <v>43891</v>
      </c>
      <c r="CG2" s="56">
        <v>43922</v>
      </c>
      <c r="CH2" s="56">
        <v>43952</v>
      </c>
      <c r="CI2" s="56">
        <v>43983</v>
      </c>
      <c r="CJ2" s="56">
        <v>44013</v>
      </c>
      <c r="CK2" s="56">
        <v>44044</v>
      </c>
      <c r="CL2" s="56">
        <v>44075</v>
      </c>
      <c r="CM2" s="56">
        <v>44105</v>
      </c>
      <c r="CN2" s="56">
        <v>44136</v>
      </c>
      <c r="CO2" s="56">
        <v>44166</v>
      </c>
      <c r="CP2" s="92"/>
      <c r="CQ2" s="56">
        <v>44197</v>
      </c>
      <c r="CR2" s="56">
        <v>44228</v>
      </c>
      <c r="CS2" s="56">
        <v>44256</v>
      </c>
      <c r="CT2" s="56">
        <v>44287</v>
      </c>
      <c r="CU2" s="56">
        <v>44317</v>
      </c>
      <c r="CV2" s="56">
        <v>44348</v>
      </c>
      <c r="CW2" s="56">
        <v>44378</v>
      </c>
      <c r="CX2" s="56">
        <v>44409</v>
      </c>
      <c r="CY2" s="56">
        <v>44440</v>
      </c>
      <c r="CZ2" s="56">
        <v>44470</v>
      </c>
      <c r="DA2" s="56">
        <v>44501</v>
      </c>
      <c r="DB2" s="92"/>
      <c r="DD2" t="s">
        <v>964</v>
      </c>
    </row>
    <row r="3" spans="1:108" ht="18.75" customHeight="1">
      <c r="A3" s="367" t="s">
        <v>0</v>
      </c>
      <c r="B3" s="358" t="s">
        <v>1</v>
      </c>
      <c r="C3" s="2" t="s">
        <v>2</v>
      </c>
      <c r="D3" s="3">
        <v>375.91</v>
      </c>
      <c r="E3" s="4">
        <v>538.29</v>
      </c>
      <c r="F3" s="4">
        <v>460.44</v>
      </c>
      <c r="G3" s="4">
        <v>414.73</v>
      </c>
      <c r="H3" s="4">
        <v>452.98</v>
      </c>
      <c r="I3" s="4">
        <v>435.71</v>
      </c>
      <c r="J3" s="4">
        <v>417.27</v>
      </c>
      <c r="K3" s="4">
        <v>511.89</v>
      </c>
      <c r="L3" s="4">
        <v>413.13</v>
      </c>
      <c r="M3" s="4">
        <v>438.58</v>
      </c>
      <c r="N3" s="93">
        <v>483.43</v>
      </c>
      <c r="O3" s="94">
        <v>421.88</v>
      </c>
      <c r="P3" s="95">
        <v>375.91</v>
      </c>
      <c r="Q3" s="96">
        <v>543.1</v>
      </c>
      <c r="R3" s="93">
        <v>545.15</v>
      </c>
      <c r="S3" s="93">
        <v>435.87</v>
      </c>
      <c r="T3" s="93">
        <v>515.6</v>
      </c>
      <c r="U3" s="93">
        <v>523.4</v>
      </c>
      <c r="V3" s="93">
        <v>489.99</v>
      </c>
      <c r="W3" s="93">
        <v>485.52</v>
      </c>
      <c r="X3" s="93">
        <v>600.99</v>
      </c>
      <c r="Y3" s="93">
        <v>496.59</v>
      </c>
      <c r="Z3" s="93">
        <v>608.33000000000004</v>
      </c>
      <c r="AA3" s="93">
        <v>530.5</v>
      </c>
      <c r="AB3" s="93">
        <v>488.04</v>
      </c>
      <c r="AC3" s="95">
        <v>435.87</v>
      </c>
      <c r="AD3" s="93">
        <v>564.4</v>
      </c>
      <c r="AE3" s="93">
        <v>660.57</v>
      </c>
      <c r="AF3" s="93">
        <v>528.66999999999996</v>
      </c>
      <c r="AG3" s="93">
        <v>527.99</v>
      </c>
      <c r="AH3" s="93">
        <v>574.01</v>
      </c>
      <c r="AI3" s="93">
        <v>387.95</v>
      </c>
      <c r="AJ3" s="93">
        <v>475.05200000000002</v>
      </c>
      <c r="AK3" s="93">
        <v>465.50400000000002</v>
      </c>
      <c r="AL3" s="93">
        <v>407.40199999999999</v>
      </c>
      <c r="AM3" s="93">
        <v>333.88299999999998</v>
      </c>
      <c r="AN3" s="93">
        <v>564.27300000000002</v>
      </c>
      <c r="AO3" s="93">
        <v>564.11</v>
      </c>
      <c r="AP3" s="95">
        <v>333.88299999999998</v>
      </c>
      <c r="AQ3" s="93">
        <v>523.33000000000004</v>
      </c>
      <c r="AR3" s="93">
        <v>615.84</v>
      </c>
      <c r="AS3" s="93">
        <v>618.56500000000005</v>
      </c>
      <c r="AT3" s="93">
        <v>632.44000000000005</v>
      </c>
      <c r="AU3" s="93">
        <v>635.70299999999997</v>
      </c>
      <c r="AV3" s="93">
        <v>484.19400000000002</v>
      </c>
      <c r="AW3" s="93">
        <v>628.351</v>
      </c>
      <c r="AX3" s="93">
        <v>573.51400000000001</v>
      </c>
      <c r="AY3" s="93">
        <v>561.77</v>
      </c>
      <c r="AZ3" s="93">
        <v>505.78699999999998</v>
      </c>
      <c r="BA3" s="93">
        <v>532.88499999999999</v>
      </c>
      <c r="BB3" s="93">
        <v>375.94200000000001</v>
      </c>
      <c r="BC3" s="95">
        <v>375.94200000000001</v>
      </c>
      <c r="BD3" s="93">
        <v>491.00700000000001</v>
      </c>
      <c r="BE3" s="93">
        <v>541.84500000000003</v>
      </c>
      <c r="BF3" s="93">
        <v>570.84799999999996</v>
      </c>
      <c r="BG3" s="93">
        <v>340.28800000000001</v>
      </c>
      <c r="BH3" s="93">
        <v>395.137</v>
      </c>
      <c r="BI3" s="93">
        <v>429.57600000000002</v>
      </c>
      <c r="BJ3" s="93">
        <v>485.43</v>
      </c>
      <c r="BK3" s="93">
        <v>453.43599999999998</v>
      </c>
      <c r="BL3" s="93">
        <v>473.71300000000002</v>
      </c>
      <c r="BM3" s="93">
        <v>308.30500000000001</v>
      </c>
      <c r="BN3" s="93">
        <v>333.44</v>
      </c>
      <c r="BO3" s="93">
        <v>327.27100000000002</v>
      </c>
      <c r="BP3" s="95">
        <v>308.30500000000001</v>
      </c>
      <c r="BQ3" s="93">
        <v>363.06599999999997</v>
      </c>
      <c r="BR3" s="93">
        <v>364.73500000000001</v>
      </c>
      <c r="BS3" s="93">
        <v>356.83499999999998</v>
      </c>
      <c r="BT3" s="93">
        <v>359.58</v>
      </c>
      <c r="BU3" s="93">
        <v>320.19600000000003</v>
      </c>
      <c r="BV3" s="93">
        <v>482.459</v>
      </c>
      <c r="BW3" s="93">
        <v>317.39999999999998</v>
      </c>
      <c r="BX3" s="93">
        <v>308.05700000000002</v>
      </c>
      <c r="BY3" s="93">
        <v>304.90699999999998</v>
      </c>
      <c r="BZ3" s="93">
        <v>325.93099999999998</v>
      </c>
      <c r="CA3" s="93">
        <v>304.75099999999998</v>
      </c>
      <c r="CB3" s="93">
        <v>356.09399999999999</v>
      </c>
      <c r="CC3" s="95">
        <v>304.75099999999998</v>
      </c>
      <c r="CD3" s="93">
        <v>425.11399999999998</v>
      </c>
      <c r="CE3" s="93">
        <v>382.44099999999997</v>
      </c>
      <c r="CF3" s="93">
        <v>383.51299999999998</v>
      </c>
      <c r="CG3" s="93">
        <v>299.863</v>
      </c>
      <c r="CH3" s="93">
        <v>325.49700000000001</v>
      </c>
      <c r="CI3" s="93">
        <v>369.44299999999998</v>
      </c>
      <c r="CJ3" s="93">
        <v>311.75799999999998</v>
      </c>
      <c r="CK3" s="93">
        <v>349.35</v>
      </c>
      <c r="CL3" s="93">
        <v>338.35</v>
      </c>
      <c r="CM3" s="93">
        <v>397.452</v>
      </c>
      <c r="CN3" s="93">
        <v>437.66899999999998</v>
      </c>
      <c r="CO3" s="93">
        <v>422.41699999999997</v>
      </c>
      <c r="CP3" s="95">
        <v>299.863</v>
      </c>
      <c r="CQ3" s="93">
        <v>305.48599999999999</v>
      </c>
      <c r="CR3" s="93">
        <v>326.51600000000002</v>
      </c>
      <c r="CS3" s="93">
        <v>361.42899999999997</v>
      </c>
      <c r="CT3" s="93">
        <v>349.661</v>
      </c>
      <c r="CU3" s="93">
        <v>305.18900000000002</v>
      </c>
      <c r="CV3" s="93">
        <v>326.97699999999998</v>
      </c>
      <c r="CW3" s="93">
        <v>364.625</v>
      </c>
      <c r="CX3" s="93">
        <v>374.83199999999999</v>
      </c>
      <c r="CY3" s="93">
        <v>280.92099999999999</v>
      </c>
      <c r="CZ3" s="93">
        <v>321.83300000000003</v>
      </c>
      <c r="DA3" s="93">
        <v>365.04</v>
      </c>
      <c r="DB3" s="95">
        <v>280.92099999999999</v>
      </c>
      <c r="DD3" s="353" t="s">
        <v>1026</v>
      </c>
    </row>
    <row r="4" spans="1:108" ht="18.75" customHeight="1">
      <c r="A4" s="368"/>
      <c r="B4" s="359"/>
      <c r="C4" s="7" t="s">
        <v>3</v>
      </c>
      <c r="D4" s="8">
        <v>945.92707997311913</v>
      </c>
      <c r="E4" s="9">
        <v>984.74764508928479</v>
      </c>
      <c r="F4" s="9">
        <v>829.34317967698587</v>
      </c>
      <c r="G4" s="9">
        <v>759.76311805555611</v>
      </c>
      <c r="H4" s="9">
        <v>798.54285282258149</v>
      </c>
      <c r="I4" s="9">
        <v>712.21203819444452</v>
      </c>
      <c r="J4" s="9">
        <v>775.94767809139898</v>
      </c>
      <c r="K4" s="9">
        <v>830.64247311827955</v>
      </c>
      <c r="L4" s="9">
        <v>720.27985069444435</v>
      </c>
      <c r="M4" s="9">
        <v>857.00962416107336</v>
      </c>
      <c r="N4" s="9">
        <v>882.81300694444349</v>
      </c>
      <c r="O4" s="10">
        <v>921.05516129032424</v>
      </c>
      <c r="P4" s="11">
        <v>834.35242950913357</v>
      </c>
      <c r="Q4" s="8">
        <v>989.00649865591333</v>
      </c>
      <c r="R4" s="9">
        <v>961.86928571428598</v>
      </c>
      <c r="S4" s="9">
        <v>912.6706729475103</v>
      </c>
      <c r="T4" s="9">
        <v>839.50813541666753</v>
      </c>
      <c r="U4" s="9">
        <v>846.47994959677453</v>
      </c>
      <c r="V4" s="9">
        <v>832.46254861110879</v>
      </c>
      <c r="W4" s="9">
        <v>810.01410954300877</v>
      </c>
      <c r="X4" s="9">
        <v>883.60468749999973</v>
      </c>
      <c r="Y4" s="9">
        <v>882.31090972222023</v>
      </c>
      <c r="Z4" s="9">
        <v>926.84169463087096</v>
      </c>
      <c r="AA4" s="9">
        <v>977.92030208333176</v>
      </c>
      <c r="AB4" s="9">
        <v>1008.3049428763463</v>
      </c>
      <c r="AC4" s="11">
        <v>905.70845633562328</v>
      </c>
      <c r="AD4" s="9">
        <v>1044.9560987903239</v>
      </c>
      <c r="AE4" s="9">
        <v>1033.7538757183891</v>
      </c>
      <c r="AF4" s="9">
        <v>921.25574024226239</v>
      </c>
      <c r="AG4" s="9">
        <v>963.67105555555565</v>
      </c>
      <c r="AH4" s="9">
        <v>873.99145497311792</v>
      </c>
      <c r="AI4" s="9">
        <v>813.45878819443999</v>
      </c>
      <c r="AJ4" s="9">
        <v>769.70317708333425</v>
      </c>
      <c r="AK4" s="9">
        <v>806.85434778225761</v>
      </c>
      <c r="AL4" s="9">
        <v>819.89452013889013</v>
      </c>
      <c r="AM4" s="9">
        <v>872.72684664429482</v>
      </c>
      <c r="AN4" s="9">
        <v>1049.1450579861119</v>
      </c>
      <c r="AO4" s="9">
        <v>1012.4350336021514</v>
      </c>
      <c r="AP4" s="11">
        <v>914.53969040300524</v>
      </c>
      <c r="AQ4" s="9">
        <v>986.7261915322598</v>
      </c>
      <c r="AR4" s="9">
        <v>1000.3471718749987</v>
      </c>
      <c r="AS4" s="9">
        <v>940.00906897711889</v>
      </c>
      <c r="AT4" s="9">
        <v>925.50459687499892</v>
      </c>
      <c r="AU4" s="9">
        <v>922.83828326613093</v>
      </c>
      <c r="AV4" s="9">
        <v>913.66532430555606</v>
      </c>
      <c r="AW4" s="9">
        <v>936.45675403225857</v>
      </c>
      <c r="AX4" s="9">
        <v>938.74101982526884</v>
      </c>
      <c r="AY4" s="9">
        <v>928.30506979166512</v>
      </c>
      <c r="AZ4" s="9">
        <v>928.99455604027014</v>
      </c>
      <c r="BA4" s="9">
        <v>960.80681527777972</v>
      </c>
      <c r="BB4" s="9">
        <v>932.8447600806428</v>
      </c>
      <c r="BC4" s="11">
        <v>942.58259098173346</v>
      </c>
      <c r="BD4" s="9">
        <v>1036.7168286290339</v>
      </c>
      <c r="BE4" s="9">
        <v>1020.9425885416682</v>
      </c>
      <c r="BF4" s="9">
        <v>984.14420726783487</v>
      </c>
      <c r="BG4" s="9">
        <v>804.73889131944532</v>
      </c>
      <c r="BH4" s="9">
        <v>812.20512701612779</v>
      </c>
      <c r="BI4" s="9">
        <v>715.25987986111022</v>
      </c>
      <c r="BJ4" s="9">
        <v>723.21111559139695</v>
      </c>
      <c r="BK4" s="9">
        <v>801.62696538978525</v>
      </c>
      <c r="BL4" s="9">
        <v>778.3158649305559</v>
      </c>
      <c r="BM4" s="9">
        <v>850.58419865771577</v>
      </c>
      <c r="BN4" s="9">
        <v>1006.84702013889</v>
      </c>
      <c r="BO4" s="9">
        <v>880.0168860887095</v>
      </c>
      <c r="BP4" s="11">
        <v>867.06669138127882</v>
      </c>
      <c r="BQ4" s="9">
        <v>924.03991901881773</v>
      </c>
      <c r="BR4" s="9">
        <v>972.77445386904651</v>
      </c>
      <c r="BS4" s="9">
        <v>915.83915376850871</v>
      </c>
      <c r="BT4" s="9">
        <v>883.60158020833364</v>
      </c>
      <c r="BU4" s="9">
        <v>800.89776108870979</v>
      </c>
      <c r="BV4" s="9">
        <v>812.74690347222008</v>
      </c>
      <c r="BW4" s="9">
        <v>671.43173891129027</v>
      </c>
      <c r="BX4" s="9">
        <v>724.4459448924722</v>
      </c>
      <c r="BY4" s="9">
        <v>768.8298291666672</v>
      </c>
      <c r="BZ4" s="9">
        <v>892.51990234899461</v>
      </c>
      <c r="CA4" s="9">
        <v>925.58353541666713</v>
      </c>
      <c r="CB4" s="9">
        <v>927.01557694892551</v>
      </c>
      <c r="CC4" s="11">
        <v>850.68892719748624</v>
      </c>
      <c r="CD4" s="9">
        <v>956.57532022849387</v>
      </c>
      <c r="CE4" s="9">
        <v>999.79668749999973</v>
      </c>
      <c r="CF4" s="9">
        <v>902.35038358007898</v>
      </c>
      <c r="CG4" s="9">
        <v>674.41130034722289</v>
      </c>
      <c r="CH4" s="9">
        <v>794.27599092742048</v>
      </c>
      <c r="CI4" s="9">
        <v>809.51526874999979</v>
      </c>
      <c r="CJ4" s="9">
        <v>865.55851075268959</v>
      </c>
      <c r="CK4" s="9">
        <v>782.03429166666479</v>
      </c>
      <c r="CL4" s="9">
        <v>877.96061666666662</v>
      </c>
      <c r="CM4" s="9">
        <v>860.78703288590702</v>
      </c>
      <c r="CN4" s="9">
        <v>922.43300520833384</v>
      </c>
      <c r="CO4" s="9">
        <v>1028.2440557795692</v>
      </c>
      <c r="CP4" s="11">
        <v>872.69554923725366</v>
      </c>
      <c r="CQ4" s="9">
        <v>1014.5362614247327</v>
      </c>
      <c r="CR4" s="9">
        <v>1040.4014136904739</v>
      </c>
      <c r="CS4" s="9">
        <v>874.27341386271792</v>
      </c>
      <c r="CT4" s="9">
        <v>772.92832499999952</v>
      </c>
      <c r="CU4" s="9">
        <v>789.28525201612865</v>
      </c>
      <c r="CV4" s="9">
        <v>796.79799027777835</v>
      </c>
      <c r="CW4" s="9">
        <v>707.7712056451611</v>
      </c>
      <c r="CX4" s="9">
        <v>780.27691196236378</v>
      </c>
      <c r="CY4" s="9">
        <v>858.13528819444446</v>
      </c>
      <c r="CZ4" s="9">
        <v>827.50513926174528</v>
      </c>
      <c r="DA4" s="9">
        <v>918.90770694444427</v>
      </c>
      <c r="DB4" s="11">
        <v>851.30378421282387</v>
      </c>
      <c r="DD4" s="354"/>
    </row>
    <row r="5" spans="1:108" ht="18.75" customHeight="1">
      <c r="A5" s="368"/>
      <c r="B5" s="359"/>
      <c r="C5" s="12" t="s">
        <v>4</v>
      </c>
      <c r="D5" s="13">
        <v>1606.63</v>
      </c>
      <c r="E5" s="14">
        <v>1580.57</v>
      </c>
      <c r="F5" s="14">
        <v>1242.45</v>
      </c>
      <c r="G5" s="14">
        <v>1227.6500000000001</v>
      </c>
      <c r="H5" s="14">
        <v>1234.0999999999999</v>
      </c>
      <c r="I5" s="14">
        <v>1053.93</v>
      </c>
      <c r="J5" s="14">
        <v>1231.46</v>
      </c>
      <c r="K5" s="14">
        <v>1211.07</v>
      </c>
      <c r="L5" s="14">
        <v>1142.1500000000001</v>
      </c>
      <c r="M5" s="14">
        <v>1320.03</v>
      </c>
      <c r="N5" s="14">
        <v>1526</v>
      </c>
      <c r="O5" s="15">
        <v>1483.75</v>
      </c>
      <c r="P5" s="16">
        <v>1606.63</v>
      </c>
      <c r="Q5" s="13">
        <v>1600.45</v>
      </c>
      <c r="R5" s="14">
        <v>1494.63</v>
      </c>
      <c r="S5" s="14">
        <v>1444.1</v>
      </c>
      <c r="T5" s="14">
        <v>1268.71</v>
      </c>
      <c r="U5" s="14">
        <v>1221.76</v>
      </c>
      <c r="V5" s="14">
        <v>1379.66</v>
      </c>
      <c r="W5" s="14">
        <v>1185.07</v>
      </c>
      <c r="X5" s="14">
        <v>1281.07</v>
      </c>
      <c r="Y5" s="14">
        <v>1326.79</v>
      </c>
      <c r="Z5" s="14">
        <v>1458.92</v>
      </c>
      <c r="AA5" s="14">
        <v>1521.85</v>
      </c>
      <c r="AB5" s="14">
        <v>1570.79</v>
      </c>
      <c r="AC5" s="16">
        <v>1600.45</v>
      </c>
      <c r="AD5" s="14">
        <v>1523.88</v>
      </c>
      <c r="AE5" s="14">
        <v>1506.53</v>
      </c>
      <c r="AF5" s="14">
        <v>1351.24</v>
      </c>
      <c r="AG5" s="14">
        <v>1441.58</v>
      </c>
      <c r="AH5" s="14">
        <v>1373.23</v>
      </c>
      <c r="AI5" s="14">
        <v>1228.55</v>
      </c>
      <c r="AJ5" s="14">
        <v>1219.8009999999999</v>
      </c>
      <c r="AK5" s="14">
        <v>1256.4490000000001</v>
      </c>
      <c r="AL5" s="14">
        <v>1336.6469999999999</v>
      </c>
      <c r="AM5" s="14">
        <v>1524.0640000000001</v>
      </c>
      <c r="AN5" s="14">
        <v>1723.248</v>
      </c>
      <c r="AO5" s="14">
        <v>1804.633</v>
      </c>
      <c r="AP5" s="16">
        <v>1804.633</v>
      </c>
      <c r="AQ5" s="14">
        <v>1457.6569999999999</v>
      </c>
      <c r="AR5" s="14">
        <v>1416.0909999999999</v>
      </c>
      <c r="AS5" s="14">
        <v>1359.88</v>
      </c>
      <c r="AT5" s="14">
        <v>1301.4000000000001</v>
      </c>
      <c r="AU5" s="14">
        <v>1410.3209999999999</v>
      </c>
      <c r="AV5" s="14">
        <v>1347.7809999999999</v>
      </c>
      <c r="AW5" s="14">
        <v>1335.7840000000001</v>
      </c>
      <c r="AX5" s="14">
        <v>1487.829</v>
      </c>
      <c r="AY5" s="14">
        <v>1381.0909999999999</v>
      </c>
      <c r="AZ5" s="14">
        <v>1521.7919999999999</v>
      </c>
      <c r="BA5" s="14">
        <v>1538.461</v>
      </c>
      <c r="BB5" s="14">
        <v>1391.287</v>
      </c>
      <c r="BC5" s="16">
        <v>1538.461</v>
      </c>
      <c r="BD5" s="14">
        <v>1509.123</v>
      </c>
      <c r="BE5" s="14">
        <v>1571.5160000000001</v>
      </c>
      <c r="BF5" s="14">
        <v>1464.6479999999999</v>
      </c>
      <c r="BG5" s="14">
        <v>1206.4829999999999</v>
      </c>
      <c r="BH5" s="14">
        <v>1188.03</v>
      </c>
      <c r="BI5" s="14">
        <v>1156.02</v>
      </c>
      <c r="BJ5" s="14">
        <v>1122.0740000000001</v>
      </c>
      <c r="BK5" s="14">
        <v>1294.1679999999999</v>
      </c>
      <c r="BL5" s="14">
        <v>1220.501</v>
      </c>
      <c r="BM5" s="14">
        <v>1455.2260000000001</v>
      </c>
      <c r="BN5" s="14">
        <v>1514.3389999999999</v>
      </c>
      <c r="BO5" s="14">
        <v>1626.36</v>
      </c>
      <c r="BP5" s="16">
        <v>1626.36</v>
      </c>
      <c r="BQ5" s="14">
        <v>1615.588</v>
      </c>
      <c r="BR5" s="14">
        <v>1494.8510000000001</v>
      </c>
      <c r="BS5" s="14">
        <v>1670.489</v>
      </c>
      <c r="BT5" s="14">
        <v>1634.5129999999999</v>
      </c>
      <c r="BU5" s="14">
        <v>1420.7080000000001</v>
      </c>
      <c r="BV5" s="14">
        <v>1252.4179999999999</v>
      </c>
      <c r="BW5" s="14">
        <v>1247.57</v>
      </c>
      <c r="BX5" s="14">
        <v>1325.7090000000001</v>
      </c>
      <c r="BY5" s="14">
        <v>1485</v>
      </c>
      <c r="BZ5" s="14">
        <v>1525.145</v>
      </c>
      <c r="CA5" s="14">
        <v>1739.7349999999999</v>
      </c>
      <c r="CB5" s="14">
        <v>1543.8579999999999</v>
      </c>
      <c r="CC5" s="16">
        <v>1739.7349999999999</v>
      </c>
      <c r="CD5" s="14">
        <v>1486.645</v>
      </c>
      <c r="CE5" s="14">
        <v>1532.8409999999999</v>
      </c>
      <c r="CF5" s="14">
        <v>1559.66</v>
      </c>
      <c r="CG5" s="14">
        <v>1347.077</v>
      </c>
      <c r="CH5" s="14">
        <v>1252.973</v>
      </c>
      <c r="CI5" s="14">
        <v>1339.1849999999999</v>
      </c>
      <c r="CJ5" s="14">
        <v>1404.0509999999999</v>
      </c>
      <c r="CK5" s="14">
        <v>1338.2090000000001</v>
      </c>
      <c r="CL5" s="14">
        <v>1450.116</v>
      </c>
      <c r="CM5" s="14">
        <v>1482.9970000000001</v>
      </c>
      <c r="CN5" s="14">
        <v>1608.604</v>
      </c>
      <c r="CO5" s="14">
        <v>1961.2059999999999</v>
      </c>
      <c r="CP5" s="16">
        <v>1961.2059999999999</v>
      </c>
      <c r="CQ5" s="14">
        <v>1667.8720000000001</v>
      </c>
      <c r="CR5" s="14">
        <v>1730.5039999999999</v>
      </c>
      <c r="CS5" s="14">
        <v>1629.625</v>
      </c>
      <c r="CT5" s="14">
        <v>1427.895</v>
      </c>
      <c r="CU5" s="14">
        <v>1422.7819999999999</v>
      </c>
      <c r="CV5" s="14">
        <v>1492.19</v>
      </c>
      <c r="CW5" s="14">
        <v>1146.5319999999999</v>
      </c>
      <c r="CX5" s="14">
        <v>1285.4490000000001</v>
      </c>
      <c r="CY5" s="14">
        <v>1474.0250000000001</v>
      </c>
      <c r="CZ5" s="14">
        <v>1478.414</v>
      </c>
      <c r="DA5" s="14">
        <v>1748.587</v>
      </c>
      <c r="DB5" s="16">
        <v>1748.587</v>
      </c>
      <c r="DD5" s="354"/>
    </row>
    <row r="6" spans="1:108" ht="18.75" customHeight="1" thickBot="1">
      <c r="A6" s="368"/>
      <c r="B6" s="360"/>
      <c r="C6" s="17" t="s">
        <v>5</v>
      </c>
      <c r="D6" s="18">
        <v>703.76974750000068</v>
      </c>
      <c r="E6" s="19">
        <v>661.75041749999934</v>
      </c>
      <c r="F6" s="19">
        <v>616.20198250000055</v>
      </c>
      <c r="G6" s="19">
        <v>547.02944500000046</v>
      </c>
      <c r="H6" s="19">
        <v>594.11588250000068</v>
      </c>
      <c r="I6" s="19">
        <v>512.79266749999999</v>
      </c>
      <c r="J6" s="19">
        <v>577.30507250000085</v>
      </c>
      <c r="K6" s="19">
        <v>617.99800000000005</v>
      </c>
      <c r="L6" s="19">
        <v>518.60149249999995</v>
      </c>
      <c r="M6" s="19">
        <v>638.47216999999966</v>
      </c>
      <c r="N6" s="19">
        <v>635.62536499999931</v>
      </c>
      <c r="O6" s="20">
        <v>685.26504000000125</v>
      </c>
      <c r="P6" s="21">
        <v>7308.9272825000098</v>
      </c>
      <c r="Q6" s="18">
        <v>735.82083499999953</v>
      </c>
      <c r="R6" s="19">
        <v>646.37616000000014</v>
      </c>
      <c r="S6" s="19">
        <v>678.11431000000016</v>
      </c>
      <c r="T6" s="19">
        <v>604.44585750000067</v>
      </c>
      <c r="U6" s="19">
        <v>629.78108250000025</v>
      </c>
      <c r="V6" s="19">
        <v>599.37303499999825</v>
      </c>
      <c r="W6" s="19">
        <v>602.65049749999855</v>
      </c>
      <c r="X6" s="19">
        <v>657.40188749999982</v>
      </c>
      <c r="Y6" s="19">
        <v>635.26385499999856</v>
      </c>
      <c r="Z6" s="19">
        <v>690.49706249999883</v>
      </c>
      <c r="AA6" s="19">
        <v>704.10261749999893</v>
      </c>
      <c r="AB6" s="19">
        <v>750.1788775000017</v>
      </c>
      <c r="AC6" s="21">
        <v>7934.0060775000602</v>
      </c>
      <c r="AD6" s="19">
        <v>777.44733750000103</v>
      </c>
      <c r="AE6" s="19">
        <v>719.49269749999871</v>
      </c>
      <c r="AF6" s="19">
        <v>684.49301500000092</v>
      </c>
      <c r="AG6" s="19">
        <v>693.84316000000001</v>
      </c>
      <c r="AH6" s="19">
        <v>650.24964249999971</v>
      </c>
      <c r="AI6" s="19">
        <v>585.69032749999678</v>
      </c>
      <c r="AJ6" s="19">
        <v>572.65916375000063</v>
      </c>
      <c r="AK6" s="19">
        <v>600.29963474999965</v>
      </c>
      <c r="AL6" s="19">
        <v>590.3240545000009</v>
      </c>
      <c r="AM6" s="19">
        <v>650.18150074999971</v>
      </c>
      <c r="AN6" s="19">
        <v>755.38444175000063</v>
      </c>
      <c r="AO6" s="19">
        <v>753.25166500000057</v>
      </c>
      <c r="AP6" s="21">
        <v>8033.3166404999974</v>
      </c>
      <c r="AQ6" s="19">
        <v>734.12428650000129</v>
      </c>
      <c r="AR6" s="19">
        <v>672.23329949999913</v>
      </c>
      <c r="AS6" s="19">
        <v>698.4267382499994</v>
      </c>
      <c r="AT6" s="19">
        <v>666.36330974999919</v>
      </c>
      <c r="AU6" s="19">
        <v>686.59168275000138</v>
      </c>
      <c r="AV6" s="19">
        <v>657.83903350000037</v>
      </c>
      <c r="AW6" s="19">
        <v>696.72382500000037</v>
      </c>
      <c r="AX6" s="19">
        <v>698.42331875000002</v>
      </c>
      <c r="AY6" s="19">
        <v>668.37965024999892</v>
      </c>
      <c r="AZ6" s="19">
        <v>692.10094425000125</v>
      </c>
      <c r="BA6" s="19">
        <v>691.78090700000143</v>
      </c>
      <c r="BB6" s="19">
        <v>694.03650149999828</v>
      </c>
      <c r="BC6" s="21">
        <v>8257.0234969999856</v>
      </c>
      <c r="BD6" s="19">
        <v>771.31732050000119</v>
      </c>
      <c r="BE6" s="19">
        <v>686.07341950000102</v>
      </c>
      <c r="BF6" s="19">
        <v>731.21914600000139</v>
      </c>
      <c r="BG6" s="19">
        <v>579.41200175000063</v>
      </c>
      <c r="BH6" s="19">
        <v>604.28061449999905</v>
      </c>
      <c r="BI6" s="19">
        <v>514.98711349999928</v>
      </c>
      <c r="BJ6" s="19">
        <v>538.06906999999933</v>
      </c>
      <c r="BK6" s="19">
        <v>596.41046225000025</v>
      </c>
      <c r="BL6" s="19">
        <v>560.38742275000027</v>
      </c>
      <c r="BM6" s="19">
        <v>633.68522799999823</v>
      </c>
      <c r="BN6" s="19">
        <v>724.92985450000083</v>
      </c>
      <c r="BO6" s="19">
        <v>654.73256324999988</v>
      </c>
      <c r="BP6" s="21">
        <v>7595.5042165000032</v>
      </c>
      <c r="BQ6" s="19">
        <v>687.48569975000032</v>
      </c>
      <c r="BR6" s="19">
        <v>653.70443299999931</v>
      </c>
      <c r="BS6" s="19">
        <v>680.46849125000199</v>
      </c>
      <c r="BT6" s="19">
        <v>636.19313775000023</v>
      </c>
      <c r="BU6" s="19">
        <v>595.86793425000008</v>
      </c>
      <c r="BV6" s="19">
        <v>585.17777049999847</v>
      </c>
      <c r="BW6" s="19">
        <v>499.54521374999996</v>
      </c>
      <c r="BX6" s="19">
        <v>538.98778299999935</v>
      </c>
      <c r="BY6" s="19">
        <v>553.5574770000004</v>
      </c>
      <c r="BZ6" s="19">
        <v>664.92732725000099</v>
      </c>
      <c r="CA6" s="19">
        <v>666.42014550000033</v>
      </c>
      <c r="CB6" s="19">
        <v>689.6995892500006</v>
      </c>
      <c r="CC6" s="21">
        <v>7452.0350022499797</v>
      </c>
      <c r="CD6" s="19">
        <v>711.69203824999943</v>
      </c>
      <c r="CE6" s="19">
        <v>695.85849449999978</v>
      </c>
      <c r="CF6" s="19">
        <v>670.44633499999873</v>
      </c>
      <c r="CG6" s="19">
        <v>485.57613625000045</v>
      </c>
      <c r="CH6" s="19">
        <v>590.94133725000074</v>
      </c>
      <c r="CI6" s="19">
        <v>582.85099349999984</v>
      </c>
      <c r="CJ6" s="19">
        <v>643.97553200000107</v>
      </c>
      <c r="CK6" s="19">
        <v>581.83351299999867</v>
      </c>
      <c r="CL6" s="19">
        <v>632.13164399999994</v>
      </c>
      <c r="CM6" s="19">
        <v>641.28633950000074</v>
      </c>
      <c r="CN6" s="19">
        <v>664.15176375000044</v>
      </c>
      <c r="CO6" s="19">
        <v>765.01357749999954</v>
      </c>
      <c r="CP6" s="21">
        <v>7665.7577045000362</v>
      </c>
      <c r="CQ6" s="19">
        <v>754.81497850000119</v>
      </c>
      <c r="CR6" s="19">
        <v>699.14974999999845</v>
      </c>
      <c r="CS6" s="19">
        <v>649.5851464999995</v>
      </c>
      <c r="CT6" s="19">
        <v>556.50839399999961</v>
      </c>
      <c r="CU6" s="19">
        <v>587.22822749999966</v>
      </c>
      <c r="CV6" s="19">
        <v>573.69455300000038</v>
      </c>
      <c r="CW6" s="19">
        <v>526.58177699999987</v>
      </c>
      <c r="CX6" s="19">
        <v>580.5260224999987</v>
      </c>
      <c r="CY6" s="19">
        <v>617.85740750000002</v>
      </c>
      <c r="CZ6" s="19">
        <v>616.49132875000021</v>
      </c>
      <c r="DA6" s="19">
        <v>661.61354899999992</v>
      </c>
      <c r="DB6" s="21">
        <v>6824.0511342499967</v>
      </c>
      <c r="DD6" s="354"/>
    </row>
    <row r="7" spans="1:108" ht="18.75" customHeight="1">
      <c r="A7" s="368"/>
      <c r="B7" s="358" t="s">
        <v>6</v>
      </c>
      <c r="C7" s="2" t="s">
        <v>2</v>
      </c>
      <c r="D7" s="3">
        <v>655.55</v>
      </c>
      <c r="E7" s="4">
        <v>674.68</v>
      </c>
      <c r="F7" s="4">
        <v>643.67999999999995</v>
      </c>
      <c r="G7" s="4">
        <v>561.49</v>
      </c>
      <c r="H7" s="4">
        <v>544.76</v>
      </c>
      <c r="I7" s="4">
        <v>507.84</v>
      </c>
      <c r="J7" s="4">
        <v>488.97</v>
      </c>
      <c r="K7" s="4">
        <v>522.92999999999995</v>
      </c>
      <c r="L7" s="4">
        <v>545.94000000000005</v>
      </c>
      <c r="M7" s="4">
        <v>561.85</v>
      </c>
      <c r="N7" s="4">
        <v>572.89</v>
      </c>
      <c r="O7" s="5">
        <v>604.9</v>
      </c>
      <c r="P7" s="22">
        <v>488.97</v>
      </c>
      <c r="Q7" s="3">
        <v>589.04999999999995</v>
      </c>
      <c r="R7" s="4">
        <v>673.76</v>
      </c>
      <c r="S7" s="4">
        <v>641.53</v>
      </c>
      <c r="T7" s="4">
        <v>586.61</v>
      </c>
      <c r="U7" s="4">
        <v>540.32000000000005</v>
      </c>
      <c r="V7" s="4">
        <v>510.19</v>
      </c>
      <c r="W7" s="4">
        <v>486.45</v>
      </c>
      <c r="X7" s="4">
        <v>506.58</v>
      </c>
      <c r="Y7" s="4">
        <v>543.64</v>
      </c>
      <c r="Z7" s="4">
        <v>567.61</v>
      </c>
      <c r="AA7" s="4">
        <v>557.39</v>
      </c>
      <c r="AB7" s="4">
        <v>565.66999999999996</v>
      </c>
      <c r="AC7" s="22">
        <v>486.45</v>
      </c>
      <c r="AD7" s="4">
        <v>578.54999999999995</v>
      </c>
      <c r="AE7" s="4">
        <v>634.63</v>
      </c>
      <c r="AF7" s="4">
        <v>586.80999999999995</v>
      </c>
      <c r="AG7" s="4">
        <v>584.03</v>
      </c>
      <c r="AH7" s="4">
        <v>494.56</v>
      </c>
      <c r="AI7" s="4">
        <v>477.23</v>
      </c>
      <c r="AJ7" s="4">
        <v>494.49</v>
      </c>
      <c r="AK7" s="4">
        <v>491.411</v>
      </c>
      <c r="AL7" s="4">
        <v>521.39099999999996</v>
      </c>
      <c r="AM7" s="4">
        <v>563.90599999999995</v>
      </c>
      <c r="AN7" s="4">
        <v>602.12400000000002</v>
      </c>
      <c r="AO7" s="4">
        <v>552.35</v>
      </c>
      <c r="AP7" s="22">
        <v>477.23</v>
      </c>
      <c r="AQ7" s="4">
        <v>580.57899999999995</v>
      </c>
      <c r="AR7" s="4">
        <v>501.68</v>
      </c>
      <c r="AS7" s="4">
        <v>543.78099999999995</v>
      </c>
      <c r="AT7" s="4">
        <v>463.17700000000002</v>
      </c>
      <c r="AU7" s="4">
        <v>495.10599999999999</v>
      </c>
      <c r="AV7" s="4">
        <v>473.233</v>
      </c>
      <c r="AW7" s="4">
        <v>488.32299999999998</v>
      </c>
      <c r="AX7" s="4">
        <v>500.86900000000003</v>
      </c>
      <c r="AY7" s="4">
        <v>473.93599999999998</v>
      </c>
      <c r="AZ7" s="4">
        <v>456.68200000000002</v>
      </c>
      <c r="BA7" s="4">
        <v>521.28300000000002</v>
      </c>
      <c r="BB7" s="4">
        <v>502.709</v>
      </c>
      <c r="BC7" s="22">
        <v>456.68200000000002</v>
      </c>
      <c r="BD7" s="4">
        <v>537.63300000000004</v>
      </c>
      <c r="BE7" s="4">
        <v>615.31200000000001</v>
      </c>
      <c r="BF7" s="4">
        <v>584.37199999999996</v>
      </c>
      <c r="BG7" s="4">
        <v>500.31700000000001</v>
      </c>
      <c r="BH7" s="4">
        <v>435.83300000000003</v>
      </c>
      <c r="BI7" s="4">
        <v>449.76</v>
      </c>
      <c r="BJ7" s="4">
        <v>478.11700000000002</v>
      </c>
      <c r="BK7" s="4">
        <v>476.05200000000002</v>
      </c>
      <c r="BL7" s="4">
        <v>460.14100000000002</v>
      </c>
      <c r="BM7" s="4">
        <v>508.101</v>
      </c>
      <c r="BN7" s="4">
        <v>543.99699999999996</v>
      </c>
      <c r="BO7" s="4">
        <v>489.96800000000002</v>
      </c>
      <c r="BP7" s="22">
        <v>435.83300000000003</v>
      </c>
      <c r="BQ7" s="4">
        <v>532.447</v>
      </c>
      <c r="BR7" s="4">
        <v>511.60199999999998</v>
      </c>
      <c r="BS7" s="4">
        <v>528.053</v>
      </c>
      <c r="BT7" s="4">
        <v>504.03</v>
      </c>
      <c r="BU7" s="4">
        <v>473.416</v>
      </c>
      <c r="BV7" s="4">
        <v>434.964</v>
      </c>
      <c r="BW7" s="4">
        <v>456.74900000000002</v>
      </c>
      <c r="BX7" s="4">
        <v>431.34500000000003</v>
      </c>
      <c r="BY7" s="4">
        <v>472.45100000000002</v>
      </c>
      <c r="BZ7" s="4">
        <v>446.37400000000002</v>
      </c>
      <c r="CA7" s="4">
        <v>549.56299999999999</v>
      </c>
      <c r="CB7" s="4">
        <v>450.76100000000002</v>
      </c>
      <c r="CC7" s="22">
        <v>431.34500000000003</v>
      </c>
      <c r="CD7" s="4">
        <v>500.38400000000001</v>
      </c>
      <c r="CE7" s="4">
        <v>501.19400000000002</v>
      </c>
      <c r="CF7" s="4">
        <v>498.06099999999998</v>
      </c>
      <c r="CG7" s="4">
        <v>444.62299999999999</v>
      </c>
      <c r="CH7" s="4">
        <v>377.61500000000001</v>
      </c>
      <c r="CI7" s="4">
        <v>369.55900000000003</v>
      </c>
      <c r="CJ7" s="4">
        <v>385.46600000000001</v>
      </c>
      <c r="CK7" s="4">
        <v>463.06299999999999</v>
      </c>
      <c r="CL7" s="4">
        <v>431.59800000000001</v>
      </c>
      <c r="CM7" s="4">
        <v>440.97899999999998</v>
      </c>
      <c r="CN7" s="4">
        <v>454.94099999999997</v>
      </c>
      <c r="CO7" s="4">
        <v>474.57799999999997</v>
      </c>
      <c r="CP7" s="22">
        <v>369.55900000000003</v>
      </c>
      <c r="CQ7" s="4">
        <v>535.91200000000003</v>
      </c>
      <c r="CR7" s="4">
        <v>504.69099999999997</v>
      </c>
      <c r="CS7" s="4">
        <v>479.51900000000001</v>
      </c>
      <c r="CT7" s="4">
        <v>476.93200000000002</v>
      </c>
      <c r="CU7" s="4">
        <v>473.93400000000003</v>
      </c>
      <c r="CV7" s="4">
        <v>485.637</v>
      </c>
      <c r="CW7" s="4">
        <v>490.435</v>
      </c>
      <c r="CX7" s="4">
        <v>495.24900000000002</v>
      </c>
      <c r="CY7" s="4">
        <v>494.44</v>
      </c>
      <c r="CZ7" s="4">
        <v>443.10300000000001</v>
      </c>
      <c r="DA7" s="4">
        <v>464.166</v>
      </c>
      <c r="DB7" s="22">
        <v>443.10300000000001</v>
      </c>
      <c r="DD7" s="354"/>
    </row>
    <row r="8" spans="1:108" ht="18.75" customHeight="1">
      <c r="A8" s="368"/>
      <c r="B8" s="359"/>
      <c r="C8" s="7" t="s">
        <v>3</v>
      </c>
      <c r="D8" s="8">
        <v>1114.7913172043027</v>
      </c>
      <c r="E8" s="9">
        <v>1103.6993712797619</v>
      </c>
      <c r="F8" s="9">
        <v>1040.2283613728105</v>
      </c>
      <c r="G8" s="9">
        <v>948.26617013888949</v>
      </c>
      <c r="H8" s="9">
        <v>928.71129368279355</v>
      </c>
      <c r="I8" s="9">
        <v>888.39594791666707</v>
      </c>
      <c r="J8" s="9">
        <v>859.03285954301157</v>
      </c>
      <c r="K8" s="9">
        <v>879.14546370967787</v>
      </c>
      <c r="L8" s="9">
        <v>920.91044097222471</v>
      </c>
      <c r="M8" s="9">
        <v>971.25238255033469</v>
      </c>
      <c r="N8" s="9">
        <v>1038.5807430555558</v>
      </c>
      <c r="O8" s="10">
        <v>1079.2086659946222</v>
      </c>
      <c r="P8" s="11">
        <v>980.35284417808555</v>
      </c>
      <c r="Q8" s="8">
        <v>1123.4406787634409</v>
      </c>
      <c r="R8" s="9">
        <v>1114.2362053571403</v>
      </c>
      <c r="S8" s="9">
        <v>1045.7740511440102</v>
      </c>
      <c r="T8" s="9">
        <v>942.82334027777949</v>
      </c>
      <c r="U8" s="9">
        <v>921.73412634408396</v>
      </c>
      <c r="V8" s="9">
        <v>888.39367708333361</v>
      </c>
      <c r="W8" s="9">
        <v>847.05459677419287</v>
      </c>
      <c r="X8" s="9">
        <v>855.5238155241924</v>
      </c>
      <c r="Y8" s="9">
        <v>909.31118402777838</v>
      </c>
      <c r="Z8" s="9">
        <v>959.66546979865905</v>
      </c>
      <c r="AA8" s="9">
        <v>1031.7736736111108</v>
      </c>
      <c r="AB8" s="9">
        <v>1048.096024865592</v>
      </c>
      <c r="AC8" s="11">
        <v>973.16173644406535</v>
      </c>
      <c r="AD8" s="9">
        <v>1067.7759408602135</v>
      </c>
      <c r="AE8" s="9">
        <v>1065.7363397988506</v>
      </c>
      <c r="AF8" s="9">
        <v>976.45433378196606</v>
      </c>
      <c r="AG8" s="9">
        <v>934.93798263888925</v>
      </c>
      <c r="AH8" s="9">
        <v>852.22109543010708</v>
      </c>
      <c r="AI8" s="9">
        <v>840.9633541666683</v>
      </c>
      <c r="AJ8" s="9">
        <v>827.12418044355047</v>
      </c>
      <c r="AK8" s="9">
        <v>855.32182090053777</v>
      </c>
      <c r="AL8" s="9">
        <v>897.13363749999974</v>
      </c>
      <c r="AM8" s="9">
        <v>951.28197348993274</v>
      </c>
      <c r="AN8" s="9">
        <v>1057.0334430555583</v>
      </c>
      <c r="AO8" s="9">
        <v>1038.4030749327912</v>
      </c>
      <c r="AP8" s="11">
        <v>946.53937852915362</v>
      </c>
      <c r="AQ8" s="9">
        <v>1058.8626686827972</v>
      </c>
      <c r="AR8" s="9">
        <v>1053.7136819196414</v>
      </c>
      <c r="AS8" s="9">
        <v>978.35851009421208</v>
      </c>
      <c r="AT8" s="9">
        <v>878.14985069444401</v>
      </c>
      <c r="AU8" s="9">
        <v>851.1435181451601</v>
      </c>
      <c r="AV8" s="9">
        <v>848.22998020833268</v>
      </c>
      <c r="AW8" s="9">
        <v>803.15368178763379</v>
      </c>
      <c r="AX8" s="9">
        <v>852.64357459677569</v>
      </c>
      <c r="AY8" s="9">
        <v>883.5341743055576</v>
      </c>
      <c r="AZ8" s="9">
        <v>904.52535872483259</v>
      </c>
      <c r="BA8" s="9">
        <v>1007.3719562499996</v>
      </c>
      <c r="BB8" s="9">
        <v>1012.9885520833332</v>
      </c>
      <c r="BC8" s="11">
        <v>926.93544477739863</v>
      </c>
      <c r="BD8" s="9">
        <v>1054.8244788306442</v>
      </c>
      <c r="BE8" s="9">
        <v>1053.2708184523831</v>
      </c>
      <c r="BF8" s="9">
        <v>1019.697034320323</v>
      </c>
      <c r="BG8" s="9">
        <v>905.21819479166618</v>
      </c>
      <c r="BH8" s="9">
        <v>853.27596068548701</v>
      </c>
      <c r="BI8" s="9">
        <v>825.29980868055634</v>
      </c>
      <c r="BJ8" s="9">
        <v>795.49276680107607</v>
      </c>
      <c r="BK8" s="9">
        <v>833.8676905241939</v>
      </c>
      <c r="BL8" s="9">
        <v>858.44060625000043</v>
      </c>
      <c r="BM8" s="9">
        <v>928.35968389261905</v>
      </c>
      <c r="BN8" s="9">
        <v>992.5234836805605</v>
      </c>
      <c r="BO8" s="9">
        <v>985.0534583333357</v>
      </c>
      <c r="BP8" s="11">
        <v>924.7121733447525</v>
      </c>
      <c r="BQ8" s="9">
        <v>1027.3128847446228</v>
      </c>
      <c r="BR8" s="9">
        <v>984.16363653273743</v>
      </c>
      <c r="BS8" s="9">
        <v>948.02735430686323</v>
      </c>
      <c r="BT8" s="9">
        <v>886.04159444444588</v>
      </c>
      <c r="BU8" s="9">
        <v>862.62873756720273</v>
      </c>
      <c r="BV8" s="9">
        <v>821.55821111111243</v>
      </c>
      <c r="BW8" s="9">
        <v>789.20036458333129</v>
      </c>
      <c r="BX8" s="9">
        <v>799.76568615591384</v>
      </c>
      <c r="BY8" s="9">
        <v>842.39615416666493</v>
      </c>
      <c r="BZ8" s="9">
        <v>913.86795906040197</v>
      </c>
      <c r="CA8" s="9">
        <v>992.56538576388789</v>
      </c>
      <c r="CB8" s="9">
        <v>954.19213508064786</v>
      </c>
      <c r="CC8" s="11">
        <v>901.30643190639069</v>
      </c>
      <c r="CD8" s="9">
        <v>975.13253360215117</v>
      </c>
      <c r="CE8" s="9">
        <v>959.62814403735752</v>
      </c>
      <c r="CF8" s="9">
        <v>908.04372510094151</v>
      </c>
      <c r="CG8" s="9">
        <v>739.20901354166688</v>
      </c>
      <c r="CH8" s="9">
        <v>734.99367103494535</v>
      </c>
      <c r="CI8" s="9">
        <v>761.38162951388847</v>
      </c>
      <c r="CJ8" s="9">
        <v>777.48452150537787</v>
      </c>
      <c r="CK8" s="9">
        <v>798.39086055107464</v>
      </c>
      <c r="CL8" s="9">
        <v>837.8106600694457</v>
      </c>
      <c r="CM8" s="9">
        <v>872.34879731543754</v>
      </c>
      <c r="CN8" s="9">
        <v>931.06672395833266</v>
      </c>
      <c r="CO8" s="9">
        <v>959.10680510752786</v>
      </c>
      <c r="CP8" s="11">
        <v>854.37786350181705</v>
      </c>
      <c r="CQ8" s="9">
        <v>977.44426646505383</v>
      </c>
      <c r="CR8" s="9">
        <v>926.05380952380972</v>
      </c>
      <c r="CS8" s="9">
        <v>889.90395020188407</v>
      </c>
      <c r="CT8" s="9">
        <v>842.8089260416665</v>
      </c>
      <c r="CU8" s="9">
        <v>829.22926008064826</v>
      </c>
      <c r="CV8" s="9">
        <v>810.57582673611159</v>
      </c>
      <c r="CW8" s="9">
        <v>810.23934240591348</v>
      </c>
      <c r="CX8" s="9">
        <v>823.19824731182723</v>
      </c>
      <c r="CY8" s="9">
        <v>858.78901111111156</v>
      </c>
      <c r="CZ8" s="9">
        <v>869.91213624161037</v>
      </c>
      <c r="DA8" s="9">
        <v>932.90814027777571</v>
      </c>
      <c r="DB8" s="11">
        <v>869.6972277944061</v>
      </c>
      <c r="DD8" s="354"/>
    </row>
    <row r="9" spans="1:108" ht="18.75" customHeight="1">
      <c r="A9" s="368"/>
      <c r="B9" s="359"/>
      <c r="C9" s="12" t="s">
        <v>4</v>
      </c>
      <c r="D9" s="13">
        <v>1683.64</v>
      </c>
      <c r="E9" s="14">
        <v>1609.25</v>
      </c>
      <c r="F9" s="14">
        <v>1508.17</v>
      </c>
      <c r="G9" s="14">
        <v>1363.12</v>
      </c>
      <c r="H9" s="14">
        <v>1295.55</v>
      </c>
      <c r="I9" s="14">
        <v>1241.52</v>
      </c>
      <c r="J9" s="14">
        <v>1190.74</v>
      </c>
      <c r="K9" s="14">
        <v>1203.77</v>
      </c>
      <c r="L9" s="14">
        <v>1272.07</v>
      </c>
      <c r="M9" s="14">
        <v>1483.6</v>
      </c>
      <c r="N9" s="14">
        <v>1630.95</v>
      </c>
      <c r="O9" s="15">
        <v>1672.72</v>
      </c>
      <c r="P9" s="16">
        <v>1683.64</v>
      </c>
      <c r="Q9" s="13">
        <v>1709.22</v>
      </c>
      <c r="R9" s="14">
        <v>1679.31</v>
      </c>
      <c r="S9" s="14">
        <v>1541.56</v>
      </c>
      <c r="T9" s="14">
        <v>1386.61</v>
      </c>
      <c r="U9" s="14">
        <v>1302.56</v>
      </c>
      <c r="V9" s="14">
        <v>1307.32</v>
      </c>
      <c r="W9" s="14">
        <v>1206.6199999999999</v>
      </c>
      <c r="X9" s="14">
        <v>1179.99</v>
      </c>
      <c r="Y9" s="14">
        <v>1241.26</v>
      </c>
      <c r="Z9" s="14">
        <v>1485.37</v>
      </c>
      <c r="AA9" s="14">
        <v>1662.76</v>
      </c>
      <c r="AB9" s="14">
        <v>1623.76</v>
      </c>
      <c r="AC9" s="16">
        <v>1709.22</v>
      </c>
      <c r="AD9" s="14">
        <v>1649.16</v>
      </c>
      <c r="AE9" s="14">
        <v>1581.7</v>
      </c>
      <c r="AF9" s="14">
        <v>1478.75</v>
      </c>
      <c r="AG9" s="14">
        <v>1333.72</v>
      </c>
      <c r="AH9" s="14">
        <v>1224.3900000000001</v>
      </c>
      <c r="AI9" s="14">
        <v>1161.8499999999999</v>
      </c>
      <c r="AJ9" s="14">
        <v>1205.271</v>
      </c>
      <c r="AK9" s="14">
        <v>1184.4839999999999</v>
      </c>
      <c r="AL9" s="14">
        <v>1281.241</v>
      </c>
      <c r="AM9" s="14">
        <v>1416.5830000000001</v>
      </c>
      <c r="AN9" s="14">
        <v>1644.258</v>
      </c>
      <c r="AO9" s="14">
        <v>1627.2819999999999</v>
      </c>
      <c r="AP9" s="16">
        <v>1649.16</v>
      </c>
      <c r="AQ9" s="14">
        <v>1627.5250000000001</v>
      </c>
      <c r="AR9" s="14">
        <v>1574.404</v>
      </c>
      <c r="AS9" s="14">
        <v>1493.5119999999999</v>
      </c>
      <c r="AT9" s="14">
        <v>1237.8800000000001</v>
      </c>
      <c r="AU9" s="14">
        <v>1182.463</v>
      </c>
      <c r="AV9" s="14">
        <v>1233.655</v>
      </c>
      <c r="AW9" s="14">
        <v>1175.3420000000001</v>
      </c>
      <c r="AX9" s="14">
        <v>1231.9290000000001</v>
      </c>
      <c r="AY9" s="14">
        <v>1313.3420000000001</v>
      </c>
      <c r="AZ9" s="14">
        <v>1407.7139999999999</v>
      </c>
      <c r="BA9" s="14">
        <v>1600.752</v>
      </c>
      <c r="BB9" s="14">
        <v>1611.9010000000001</v>
      </c>
      <c r="BC9" s="16">
        <v>1627.5250000000001</v>
      </c>
      <c r="BD9" s="14">
        <v>1651.98</v>
      </c>
      <c r="BE9" s="14">
        <v>1590.11</v>
      </c>
      <c r="BF9" s="14">
        <v>1499.979</v>
      </c>
      <c r="BG9" s="14">
        <v>1319.979</v>
      </c>
      <c r="BH9" s="14">
        <v>1227.2929999999999</v>
      </c>
      <c r="BI9" s="14">
        <v>1204.182</v>
      </c>
      <c r="BJ9" s="14">
        <v>1138.4349999999999</v>
      </c>
      <c r="BK9" s="14">
        <v>1159.2660000000001</v>
      </c>
      <c r="BL9" s="14">
        <v>1241.2919999999999</v>
      </c>
      <c r="BM9" s="14">
        <v>1471.075</v>
      </c>
      <c r="BN9" s="14">
        <v>1553.4290000000001</v>
      </c>
      <c r="BO9" s="14">
        <v>1601.288</v>
      </c>
      <c r="BP9" s="16">
        <v>1651.98</v>
      </c>
      <c r="BQ9" s="14">
        <v>1590.2139999999999</v>
      </c>
      <c r="BR9" s="14">
        <v>1504.5</v>
      </c>
      <c r="BS9" s="14">
        <v>1400.348</v>
      </c>
      <c r="BT9" s="14">
        <v>1325.164</v>
      </c>
      <c r="BU9" s="14">
        <v>1224.97</v>
      </c>
      <c r="BV9" s="14">
        <v>1207.077</v>
      </c>
      <c r="BW9" s="14">
        <v>1094.636</v>
      </c>
      <c r="BX9" s="14">
        <v>1115.271</v>
      </c>
      <c r="BY9" s="14">
        <v>1274.3599999999999</v>
      </c>
      <c r="BZ9" s="14">
        <v>1411.62</v>
      </c>
      <c r="CA9" s="14">
        <v>1556.9970000000001</v>
      </c>
      <c r="CB9" s="14">
        <v>1542.7829999999999</v>
      </c>
      <c r="CC9" s="16">
        <v>1590.2139999999999</v>
      </c>
      <c r="CD9" s="14">
        <v>1523.559</v>
      </c>
      <c r="CE9" s="14">
        <v>1489.2850000000001</v>
      </c>
      <c r="CF9" s="14">
        <v>1377.694</v>
      </c>
      <c r="CG9" s="14">
        <v>1126.6389999999999</v>
      </c>
      <c r="CH9" s="14">
        <v>1101.953</v>
      </c>
      <c r="CI9" s="14">
        <v>1139.7760000000001</v>
      </c>
      <c r="CJ9" s="14">
        <v>1158.865</v>
      </c>
      <c r="CK9" s="14">
        <v>1184.511</v>
      </c>
      <c r="CL9" s="14">
        <v>1214.0509999999999</v>
      </c>
      <c r="CM9" s="14">
        <v>1358.845</v>
      </c>
      <c r="CN9" s="14">
        <v>1488.9949999999999</v>
      </c>
      <c r="CO9" s="14">
        <v>1550.681</v>
      </c>
      <c r="CP9" s="16">
        <v>1550.681</v>
      </c>
      <c r="CQ9" s="14">
        <v>1561.846</v>
      </c>
      <c r="CR9" s="14">
        <v>1467.557</v>
      </c>
      <c r="CS9" s="14">
        <v>1351.8779999999999</v>
      </c>
      <c r="CT9" s="14">
        <v>1200.5619999999999</v>
      </c>
      <c r="CU9" s="14">
        <v>1172.2180000000001</v>
      </c>
      <c r="CV9" s="14">
        <v>1168.6389999999999</v>
      </c>
      <c r="CW9" s="14">
        <v>1151.9090000000001</v>
      </c>
      <c r="CX9" s="14">
        <v>1134.905</v>
      </c>
      <c r="CY9" s="14">
        <v>1217.951</v>
      </c>
      <c r="CZ9" s="14">
        <v>1246.3810000000001</v>
      </c>
      <c r="DA9" s="14">
        <v>1468.684</v>
      </c>
      <c r="DB9" s="16">
        <v>1561.846</v>
      </c>
      <c r="DD9" s="354"/>
    </row>
    <row r="10" spans="1:108" ht="18.75" customHeight="1" thickBot="1">
      <c r="A10" s="368"/>
      <c r="B10" s="360"/>
      <c r="C10" s="17" t="s">
        <v>5</v>
      </c>
      <c r="D10" s="18">
        <v>829.40474000000131</v>
      </c>
      <c r="E10" s="19">
        <v>741.68597749999992</v>
      </c>
      <c r="F10" s="19">
        <v>772.88967249999814</v>
      </c>
      <c r="G10" s="19">
        <v>682.75164250000046</v>
      </c>
      <c r="H10" s="19">
        <v>690.96120249999842</v>
      </c>
      <c r="I10" s="19">
        <v>639.64508250000029</v>
      </c>
      <c r="J10" s="19">
        <v>639.12044750000064</v>
      </c>
      <c r="K10" s="19">
        <v>654.08422500000029</v>
      </c>
      <c r="L10" s="19">
        <v>663.05551750000177</v>
      </c>
      <c r="M10" s="19">
        <v>723.58302499999934</v>
      </c>
      <c r="N10" s="19">
        <v>747.77813500000013</v>
      </c>
      <c r="O10" s="20">
        <v>802.9312474999989</v>
      </c>
      <c r="P10" s="21">
        <v>8587.8909150000291</v>
      </c>
      <c r="Q10" s="18">
        <v>835.83986500000003</v>
      </c>
      <c r="R10" s="19">
        <v>748.76672999999823</v>
      </c>
      <c r="S10" s="19">
        <v>777.01011999999957</v>
      </c>
      <c r="T10" s="19">
        <v>678.83280500000126</v>
      </c>
      <c r="U10" s="19">
        <v>685.77018999999848</v>
      </c>
      <c r="V10" s="19">
        <v>639.64344750000021</v>
      </c>
      <c r="W10" s="19">
        <v>630.20861999999954</v>
      </c>
      <c r="X10" s="19">
        <v>636.50971874999914</v>
      </c>
      <c r="Y10" s="19">
        <v>654.70405250000044</v>
      </c>
      <c r="Z10" s="19">
        <v>714.95077500000093</v>
      </c>
      <c r="AA10" s="19">
        <v>742.87704499999984</v>
      </c>
      <c r="AB10" s="19">
        <v>779.78344250000043</v>
      </c>
      <c r="AC10" s="21">
        <v>8524.8968112500115</v>
      </c>
      <c r="AD10" s="19">
        <v>794.42529999999874</v>
      </c>
      <c r="AE10" s="19">
        <v>741.75249250000002</v>
      </c>
      <c r="AF10" s="19">
        <v>725.50557000000072</v>
      </c>
      <c r="AG10" s="19">
        <v>673.15534750000029</v>
      </c>
      <c r="AH10" s="19">
        <v>634.05249499999968</v>
      </c>
      <c r="AI10" s="19">
        <v>605.49361500000111</v>
      </c>
      <c r="AJ10" s="19">
        <v>615.3803902500016</v>
      </c>
      <c r="AK10" s="19">
        <v>636.3594347500001</v>
      </c>
      <c r="AL10" s="19">
        <v>645.93621899999982</v>
      </c>
      <c r="AM10" s="19">
        <v>708.70507024999984</v>
      </c>
      <c r="AN10" s="19">
        <v>761.06407900000204</v>
      </c>
      <c r="AO10" s="19">
        <v>772.57188774999679</v>
      </c>
      <c r="AP10" s="21">
        <v>8314.4019010000848</v>
      </c>
      <c r="AQ10" s="19">
        <v>787.79382550000116</v>
      </c>
      <c r="AR10" s="19">
        <v>708.09559424999907</v>
      </c>
      <c r="AS10" s="19">
        <v>726.92037299999959</v>
      </c>
      <c r="AT10" s="19">
        <v>632.26789249999968</v>
      </c>
      <c r="AU10" s="19">
        <v>633.25077749999912</v>
      </c>
      <c r="AV10" s="19">
        <v>610.72558574999948</v>
      </c>
      <c r="AW10" s="19">
        <v>597.54633924999951</v>
      </c>
      <c r="AX10" s="19">
        <v>634.36681950000116</v>
      </c>
      <c r="AY10" s="19">
        <v>636.14460550000149</v>
      </c>
      <c r="AZ10" s="19">
        <v>673.87139225000021</v>
      </c>
      <c r="BA10" s="19">
        <v>725.30780849999974</v>
      </c>
      <c r="BB10" s="19">
        <v>753.66348274999984</v>
      </c>
      <c r="BC10" s="21">
        <v>8119.9544962500122</v>
      </c>
      <c r="BD10" s="19">
        <v>784.78941224999926</v>
      </c>
      <c r="BE10" s="19">
        <v>707.7979900000015</v>
      </c>
      <c r="BF10" s="19">
        <v>757.63489650000008</v>
      </c>
      <c r="BG10" s="19">
        <v>651.75710024999967</v>
      </c>
      <c r="BH10" s="19">
        <v>634.83731475000229</v>
      </c>
      <c r="BI10" s="19">
        <v>594.21586225000055</v>
      </c>
      <c r="BJ10" s="19">
        <v>591.84661850000055</v>
      </c>
      <c r="BK10" s="19">
        <v>620.39756175000025</v>
      </c>
      <c r="BL10" s="19">
        <v>618.07723650000037</v>
      </c>
      <c r="BM10" s="19">
        <v>691.62796450000121</v>
      </c>
      <c r="BN10" s="19">
        <v>714.61690825000358</v>
      </c>
      <c r="BO10" s="19">
        <v>732.87977300000182</v>
      </c>
      <c r="BP10" s="21">
        <v>8100.4786385000316</v>
      </c>
      <c r="BQ10" s="19">
        <v>764.32078624999929</v>
      </c>
      <c r="BR10" s="19">
        <v>661.3579637499995</v>
      </c>
      <c r="BS10" s="19">
        <v>704.38432424999939</v>
      </c>
      <c r="BT10" s="19">
        <v>637.94994800000097</v>
      </c>
      <c r="BU10" s="19">
        <v>641.79578074999893</v>
      </c>
      <c r="BV10" s="19">
        <v>591.52191200000095</v>
      </c>
      <c r="BW10" s="19">
        <v>587.1650712499985</v>
      </c>
      <c r="BX10" s="19">
        <v>595.02567049999993</v>
      </c>
      <c r="BY10" s="19">
        <v>606.52523099999871</v>
      </c>
      <c r="BZ10" s="19">
        <v>680.83162949999951</v>
      </c>
      <c r="CA10" s="19">
        <v>714.6470777499992</v>
      </c>
      <c r="CB10" s="19">
        <v>709.91894850000199</v>
      </c>
      <c r="CC10" s="21">
        <v>7895.444343499983</v>
      </c>
      <c r="CD10" s="19">
        <v>725.49860500000045</v>
      </c>
      <c r="CE10" s="19">
        <v>667.90118825000081</v>
      </c>
      <c r="CF10" s="19">
        <v>674.67648774999952</v>
      </c>
      <c r="CG10" s="19">
        <v>532.23048975000017</v>
      </c>
      <c r="CH10" s="19">
        <v>546.83529124999927</v>
      </c>
      <c r="CI10" s="19">
        <v>548.19477324999968</v>
      </c>
      <c r="CJ10" s="19">
        <v>578.44848400000114</v>
      </c>
      <c r="CK10" s="19">
        <v>594.0028002499995</v>
      </c>
      <c r="CL10" s="19">
        <v>603.22367525000095</v>
      </c>
      <c r="CM10" s="19">
        <v>649.89985400000103</v>
      </c>
      <c r="CN10" s="19">
        <v>670.36804124999958</v>
      </c>
      <c r="CO10" s="19">
        <v>713.5754630000007</v>
      </c>
      <c r="CP10" s="21">
        <v>7504.8551529999604</v>
      </c>
      <c r="CQ10" s="19">
        <v>727.21853425000006</v>
      </c>
      <c r="CR10" s="19">
        <v>622.30816000000016</v>
      </c>
      <c r="CS10" s="19">
        <v>661.19863499999985</v>
      </c>
      <c r="CT10" s="19">
        <v>606.82242674999986</v>
      </c>
      <c r="CU10" s="19">
        <v>616.94656950000228</v>
      </c>
      <c r="CV10" s="19">
        <v>583.61459525000032</v>
      </c>
      <c r="CW10" s="19">
        <v>602.81807074999961</v>
      </c>
      <c r="CX10" s="19">
        <v>612.45949599999949</v>
      </c>
      <c r="CY10" s="19">
        <v>618.32808800000032</v>
      </c>
      <c r="CZ10" s="19">
        <v>648.08454149999966</v>
      </c>
      <c r="DA10" s="19">
        <v>671.69386099999849</v>
      </c>
      <c r="DB10" s="21">
        <v>6971.4929779999593</v>
      </c>
      <c r="DD10" s="354"/>
    </row>
    <row r="11" spans="1:108" ht="18.75" customHeight="1">
      <c r="A11" s="368"/>
      <c r="B11" s="358" t="s">
        <v>7</v>
      </c>
      <c r="C11" s="2" t="s">
        <v>2</v>
      </c>
      <c r="D11" s="23">
        <v>0.32</v>
      </c>
      <c r="E11" s="24">
        <v>6.5</v>
      </c>
      <c r="F11" s="24">
        <v>0</v>
      </c>
      <c r="G11" s="24">
        <v>0.05</v>
      </c>
      <c r="H11" s="24">
        <v>0</v>
      </c>
      <c r="I11" s="24">
        <v>0</v>
      </c>
      <c r="J11" s="24">
        <v>0</v>
      </c>
      <c r="K11" s="24">
        <v>0</v>
      </c>
      <c r="L11" s="24">
        <v>0</v>
      </c>
      <c r="M11" s="24">
        <v>0.24</v>
      </c>
      <c r="N11" s="24">
        <v>0</v>
      </c>
      <c r="O11" s="25">
        <v>0</v>
      </c>
      <c r="P11" s="26">
        <v>0</v>
      </c>
      <c r="Q11" s="23">
        <v>0.42</v>
      </c>
      <c r="R11" s="24">
        <v>0</v>
      </c>
      <c r="S11" s="24">
        <v>0</v>
      </c>
      <c r="T11" s="24">
        <v>0</v>
      </c>
      <c r="U11" s="24">
        <v>0.71</v>
      </c>
      <c r="V11" s="24">
        <v>0</v>
      </c>
      <c r="W11" s="24">
        <v>0</v>
      </c>
      <c r="X11" s="24">
        <v>0.08</v>
      </c>
      <c r="Y11" s="24">
        <v>0</v>
      </c>
      <c r="Z11" s="24">
        <v>0.42</v>
      </c>
      <c r="AA11" s="24">
        <v>0</v>
      </c>
      <c r="AB11" s="24">
        <v>0.31</v>
      </c>
      <c r="AC11" s="26">
        <v>0</v>
      </c>
      <c r="AD11" s="24">
        <v>0.04</v>
      </c>
      <c r="AE11" s="24">
        <v>0.03</v>
      </c>
      <c r="AF11" s="24">
        <v>0.33</v>
      </c>
      <c r="AG11" s="24">
        <v>0</v>
      </c>
      <c r="AH11" s="24">
        <v>0</v>
      </c>
      <c r="AI11" s="24">
        <v>0</v>
      </c>
      <c r="AJ11" s="24">
        <v>0</v>
      </c>
      <c r="AK11" s="24">
        <v>0.29399999999999998</v>
      </c>
      <c r="AL11" s="24">
        <v>0</v>
      </c>
      <c r="AM11" s="24">
        <v>0</v>
      </c>
      <c r="AN11" s="24">
        <v>0</v>
      </c>
      <c r="AO11" s="24">
        <v>4.5999999999999999E-2</v>
      </c>
      <c r="AP11" s="26">
        <v>0</v>
      </c>
      <c r="AQ11" s="24">
        <v>1.7070000000000001</v>
      </c>
      <c r="AR11" s="24">
        <v>3.8849999999999998</v>
      </c>
      <c r="AS11" s="24">
        <v>5.5E-2</v>
      </c>
      <c r="AT11" s="24">
        <v>0</v>
      </c>
      <c r="AU11" s="24">
        <v>0</v>
      </c>
      <c r="AV11" s="24">
        <v>0</v>
      </c>
      <c r="AW11" s="24">
        <v>0</v>
      </c>
      <c r="AX11" s="24">
        <v>0</v>
      </c>
      <c r="AY11" s="24">
        <v>0</v>
      </c>
      <c r="AZ11" s="24">
        <v>0</v>
      </c>
      <c r="BA11" s="24">
        <v>0</v>
      </c>
      <c r="BB11" s="24">
        <v>0</v>
      </c>
      <c r="BC11" s="26">
        <v>0</v>
      </c>
      <c r="BD11" s="24">
        <v>0</v>
      </c>
      <c r="BE11" s="24">
        <v>0</v>
      </c>
      <c r="BF11" s="24">
        <v>0</v>
      </c>
      <c r="BG11" s="24">
        <v>0</v>
      </c>
      <c r="BH11" s="24">
        <v>0</v>
      </c>
      <c r="BI11" s="24">
        <v>0</v>
      </c>
      <c r="BJ11" s="24">
        <v>0</v>
      </c>
      <c r="BK11" s="24">
        <v>0</v>
      </c>
      <c r="BL11" s="24">
        <v>2.3879999999999999</v>
      </c>
      <c r="BM11" s="24">
        <v>0</v>
      </c>
      <c r="BN11" s="24">
        <v>3.6890000000000001</v>
      </c>
      <c r="BO11" s="24">
        <v>0</v>
      </c>
      <c r="BP11" s="26">
        <v>0</v>
      </c>
      <c r="BQ11" s="24">
        <v>0</v>
      </c>
      <c r="BR11" s="24">
        <v>0</v>
      </c>
      <c r="BS11" s="24">
        <v>0</v>
      </c>
      <c r="BT11" s="24">
        <v>0</v>
      </c>
      <c r="BU11" s="24">
        <v>0</v>
      </c>
      <c r="BV11" s="24">
        <v>0</v>
      </c>
      <c r="BW11" s="24">
        <v>1.038</v>
      </c>
      <c r="BX11" s="24">
        <v>0</v>
      </c>
      <c r="BY11" s="24">
        <v>0</v>
      </c>
      <c r="BZ11" s="24">
        <v>0</v>
      </c>
      <c r="CA11" s="24">
        <v>0</v>
      </c>
      <c r="CB11" s="24">
        <v>0</v>
      </c>
      <c r="CC11" s="26">
        <v>0</v>
      </c>
      <c r="CD11" s="24">
        <v>0</v>
      </c>
      <c r="CE11" s="24">
        <v>0</v>
      </c>
      <c r="CF11" s="24">
        <v>0</v>
      </c>
      <c r="CG11" s="24">
        <v>0</v>
      </c>
      <c r="CH11" s="24">
        <v>0</v>
      </c>
      <c r="CI11" s="24">
        <v>0</v>
      </c>
      <c r="CJ11" s="24">
        <v>0</v>
      </c>
      <c r="CK11" s="24">
        <v>0</v>
      </c>
      <c r="CL11" s="24">
        <v>2.3119999999999998</v>
      </c>
      <c r="CM11" s="24">
        <v>0.59099999999999997</v>
      </c>
      <c r="CN11" s="24">
        <v>0</v>
      </c>
      <c r="CO11" s="24">
        <v>0</v>
      </c>
      <c r="CP11" s="26">
        <v>0</v>
      </c>
      <c r="CQ11" s="24">
        <v>0</v>
      </c>
      <c r="CR11" s="24">
        <v>0</v>
      </c>
      <c r="CS11" s="24">
        <v>0</v>
      </c>
      <c r="CT11" s="24">
        <v>0</v>
      </c>
      <c r="CU11" s="24">
        <v>0</v>
      </c>
      <c r="CV11" s="24">
        <v>0</v>
      </c>
      <c r="CW11" s="24">
        <v>0</v>
      </c>
      <c r="CX11" s="24">
        <v>0</v>
      </c>
      <c r="CY11" s="24">
        <v>0</v>
      </c>
      <c r="CZ11" s="24">
        <v>0</v>
      </c>
      <c r="DA11" s="24">
        <v>0</v>
      </c>
      <c r="DB11" s="26">
        <v>0</v>
      </c>
      <c r="DD11" s="354"/>
    </row>
    <row r="12" spans="1:108" ht="18.75" customHeight="1">
      <c r="A12" s="368"/>
      <c r="B12" s="359"/>
      <c r="C12" s="7" t="s">
        <v>3</v>
      </c>
      <c r="D12" s="8">
        <v>206.4332090053758</v>
      </c>
      <c r="E12" s="9">
        <v>265.72406249999995</v>
      </c>
      <c r="F12" s="9">
        <v>204.93747644683714</v>
      </c>
      <c r="G12" s="9">
        <v>149.0800555555557</v>
      </c>
      <c r="H12" s="9">
        <v>106.54742607526913</v>
      </c>
      <c r="I12" s="9">
        <v>63.447781250000105</v>
      </c>
      <c r="J12" s="9">
        <v>84.653622311828059</v>
      </c>
      <c r="K12" s="9">
        <v>143.97631720430121</v>
      </c>
      <c r="L12" s="9">
        <v>56.660173611110977</v>
      </c>
      <c r="M12" s="9">
        <v>201.12635234899346</v>
      </c>
      <c r="N12" s="9">
        <v>140.47703124999992</v>
      </c>
      <c r="O12" s="10">
        <v>220.74965053763432</v>
      </c>
      <c r="P12" s="11">
        <v>153.29099143835589</v>
      </c>
      <c r="Q12" s="8">
        <v>290.33472782258065</v>
      </c>
      <c r="R12" s="9">
        <v>193.469992559524</v>
      </c>
      <c r="S12" s="9">
        <v>233.3310464333785</v>
      </c>
      <c r="T12" s="9">
        <v>124.14860763888909</v>
      </c>
      <c r="U12" s="9">
        <v>213.57624663978518</v>
      </c>
      <c r="V12" s="9">
        <v>156.78704166666651</v>
      </c>
      <c r="W12" s="9">
        <v>139.98278561827925</v>
      </c>
      <c r="X12" s="9">
        <v>132.6465591397851</v>
      </c>
      <c r="Y12" s="9">
        <v>132.93984375000002</v>
      </c>
      <c r="Z12" s="9">
        <v>137.45310402684569</v>
      </c>
      <c r="AA12" s="9">
        <v>254.02163194444435</v>
      </c>
      <c r="AB12" s="9">
        <v>311.50810483870953</v>
      </c>
      <c r="AC12" s="11">
        <v>193.62709160959005</v>
      </c>
      <c r="AD12" s="9">
        <v>253.70134072580686</v>
      </c>
      <c r="AE12" s="9">
        <v>227.83427442528748</v>
      </c>
      <c r="AF12" s="9">
        <v>155.69991924629858</v>
      </c>
      <c r="AG12" s="9">
        <v>144.7333437500001</v>
      </c>
      <c r="AH12" s="9">
        <v>131.32991599462412</v>
      </c>
      <c r="AI12" s="9">
        <v>86.773472222222196</v>
      </c>
      <c r="AJ12" s="9">
        <v>106.78645967741932</v>
      </c>
      <c r="AK12" s="9">
        <v>161.62437903225847</v>
      </c>
      <c r="AL12" s="9">
        <v>193.8352444444445</v>
      </c>
      <c r="AM12" s="9">
        <v>154.74540604026851</v>
      </c>
      <c r="AN12" s="9">
        <v>153.57761388888852</v>
      </c>
      <c r="AO12" s="9">
        <v>277.44590053763397</v>
      </c>
      <c r="AP12" s="11">
        <v>170.64502015027333</v>
      </c>
      <c r="AQ12" s="9">
        <v>237.841808803764</v>
      </c>
      <c r="AR12" s="9">
        <v>303.5395305059518</v>
      </c>
      <c r="AS12" s="9">
        <v>221.88132873485912</v>
      </c>
      <c r="AT12" s="9">
        <v>193.5091743055554</v>
      </c>
      <c r="AU12" s="9">
        <v>169.61501512096788</v>
      </c>
      <c r="AV12" s="9">
        <v>226.55278819444436</v>
      </c>
      <c r="AW12" s="9">
        <v>171.01851276881683</v>
      </c>
      <c r="AX12" s="9">
        <v>188.00135416666711</v>
      </c>
      <c r="AY12" s="9">
        <v>257.43721909722257</v>
      </c>
      <c r="AZ12" s="9">
        <v>308.57662550335476</v>
      </c>
      <c r="BA12" s="9">
        <v>239.34275451388874</v>
      </c>
      <c r="BB12" s="9">
        <v>275.24389112903287</v>
      </c>
      <c r="BC12" s="11">
        <v>232.17948456050246</v>
      </c>
      <c r="BD12" s="9">
        <v>396.22947715053726</v>
      </c>
      <c r="BE12" s="9">
        <v>316.06825595238092</v>
      </c>
      <c r="BF12" s="9">
        <v>296.47930383580166</v>
      </c>
      <c r="BG12" s="9">
        <v>226.67229444444493</v>
      </c>
      <c r="BH12" s="9">
        <v>192.11418817204279</v>
      </c>
      <c r="BI12" s="9">
        <v>111.92667569444437</v>
      </c>
      <c r="BJ12" s="9">
        <v>117.52916229838726</v>
      </c>
      <c r="BK12" s="9">
        <v>207.8976088709675</v>
      </c>
      <c r="BL12" s="9">
        <v>289.20514027777671</v>
      </c>
      <c r="BM12" s="9">
        <v>325.02298724832264</v>
      </c>
      <c r="BN12" s="9">
        <v>441.06881249999878</v>
      </c>
      <c r="BO12" s="9">
        <v>350.01518985215034</v>
      </c>
      <c r="BP12" s="11">
        <v>272.22250305365446</v>
      </c>
      <c r="BQ12" s="9">
        <v>283.11447547042957</v>
      </c>
      <c r="BR12" s="9">
        <v>454.50257180059452</v>
      </c>
      <c r="BS12" s="9">
        <v>381.53195625841158</v>
      </c>
      <c r="BT12" s="9">
        <v>300.11397951388949</v>
      </c>
      <c r="BU12" s="9">
        <v>168.97710618279578</v>
      </c>
      <c r="BV12" s="9">
        <v>188.83695625000001</v>
      </c>
      <c r="BW12" s="9">
        <v>175.959178091398</v>
      </c>
      <c r="BX12" s="9">
        <v>250.54838373655889</v>
      </c>
      <c r="BY12" s="9">
        <v>246.40388472222139</v>
      </c>
      <c r="BZ12" s="9">
        <v>318.18503993288579</v>
      </c>
      <c r="CA12" s="9">
        <v>246.6494968749999</v>
      </c>
      <c r="CB12" s="9">
        <v>369.66980275537577</v>
      </c>
      <c r="CC12" s="11">
        <v>281.01678436072928</v>
      </c>
      <c r="CD12" s="9">
        <v>455.24826276881811</v>
      </c>
      <c r="CE12" s="9">
        <v>515.45321982758674</v>
      </c>
      <c r="CF12" s="9">
        <v>359.29141150740304</v>
      </c>
      <c r="CG12" s="9">
        <v>186.04566736111096</v>
      </c>
      <c r="CH12" s="9">
        <v>194.94257862903237</v>
      </c>
      <c r="CI12" s="9">
        <v>202.02570173611073</v>
      </c>
      <c r="CJ12" s="9">
        <v>211.38003293010749</v>
      </c>
      <c r="CK12" s="9">
        <v>168.87749697580631</v>
      </c>
      <c r="CL12" s="9">
        <v>266.49639722222219</v>
      </c>
      <c r="CM12" s="9">
        <v>333.45716073825577</v>
      </c>
      <c r="CN12" s="9">
        <v>339.694259375</v>
      </c>
      <c r="CO12" s="9">
        <v>366.08648118279643</v>
      </c>
      <c r="CP12" s="11">
        <v>299.29703247381616</v>
      </c>
      <c r="CQ12" s="9">
        <v>271.39094623655916</v>
      </c>
      <c r="CR12" s="9">
        <v>476.34162834821518</v>
      </c>
      <c r="CS12" s="9">
        <v>329.83274495289328</v>
      </c>
      <c r="CT12" s="9">
        <v>178.38849965277737</v>
      </c>
      <c r="CU12" s="9">
        <v>210.45976881720355</v>
      </c>
      <c r="CV12" s="9">
        <v>194.3948628472223</v>
      </c>
      <c r="CW12" s="9">
        <v>55.360863239247351</v>
      </c>
      <c r="CX12" s="9">
        <v>129.63523723118288</v>
      </c>
      <c r="CY12" s="9">
        <v>167.50561493055545</v>
      </c>
      <c r="CZ12" s="9">
        <v>296.96939664429522</v>
      </c>
      <c r="DA12" s="9">
        <v>321.35498611111058</v>
      </c>
      <c r="DB12" s="11">
        <v>237.39111636102794</v>
      </c>
      <c r="DD12" s="354"/>
    </row>
    <row r="13" spans="1:108" ht="18.75" customHeight="1">
      <c r="A13" s="368"/>
      <c r="B13" s="359"/>
      <c r="C13" s="12" t="s">
        <v>4</v>
      </c>
      <c r="D13" s="13">
        <v>494.49</v>
      </c>
      <c r="E13" s="14">
        <v>501.22</v>
      </c>
      <c r="F13" s="14">
        <v>507.33</v>
      </c>
      <c r="G13" s="14">
        <v>501.46</v>
      </c>
      <c r="H13" s="14">
        <v>461.37</v>
      </c>
      <c r="I13" s="14">
        <v>309.83999999999997</v>
      </c>
      <c r="J13" s="14">
        <v>427.27</v>
      </c>
      <c r="K13" s="14">
        <v>487.06</v>
      </c>
      <c r="L13" s="14">
        <v>400.7</v>
      </c>
      <c r="M13" s="14">
        <v>508.8</v>
      </c>
      <c r="N13" s="14">
        <v>504.52</v>
      </c>
      <c r="O13" s="15">
        <v>511.99</v>
      </c>
      <c r="P13" s="16">
        <v>511.99</v>
      </c>
      <c r="Q13" s="13">
        <v>554.78</v>
      </c>
      <c r="R13" s="14">
        <v>571.34</v>
      </c>
      <c r="S13" s="14">
        <v>576.26</v>
      </c>
      <c r="T13" s="14">
        <v>508.33</v>
      </c>
      <c r="U13" s="14">
        <v>562.74</v>
      </c>
      <c r="V13" s="14">
        <v>583.24</v>
      </c>
      <c r="W13" s="14">
        <v>560.59</v>
      </c>
      <c r="X13" s="14">
        <v>516</v>
      </c>
      <c r="Y13" s="14">
        <v>472.56</v>
      </c>
      <c r="Z13" s="14">
        <v>555.42999999999995</v>
      </c>
      <c r="AA13" s="14">
        <v>557.57000000000005</v>
      </c>
      <c r="AB13" s="14">
        <v>581.96</v>
      </c>
      <c r="AC13" s="16">
        <v>583.24</v>
      </c>
      <c r="AD13" s="14">
        <v>575.70000000000005</v>
      </c>
      <c r="AE13" s="14">
        <v>586.80999999999995</v>
      </c>
      <c r="AF13" s="14">
        <v>580.35</v>
      </c>
      <c r="AG13" s="14">
        <v>509.39</v>
      </c>
      <c r="AH13" s="14">
        <v>569.78</v>
      </c>
      <c r="AI13" s="14">
        <v>471.9</v>
      </c>
      <c r="AJ13" s="14">
        <v>516.34400000000005</v>
      </c>
      <c r="AK13" s="14">
        <v>548.072</v>
      </c>
      <c r="AL13" s="14">
        <v>594.976</v>
      </c>
      <c r="AM13" s="14">
        <v>543.62300000000005</v>
      </c>
      <c r="AN13" s="14">
        <v>566.54499999999996</v>
      </c>
      <c r="AO13" s="14">
        <v>633.99300000000005</v>
      </c>
      <c r="AP13" s="16">
        <v>633.99300000000005</v>
      </c>
      <c r="AQ13" s="14">
        <v>668.69</v>
      </c>
      <c r="AR13" s="14">
        <v>664.48099999999999</v>
      </c>
      <c r="AS13" s="14">
        <v>650.15</v>
      </c>
      <c r="AT13" s="14">
        <v>649.16099999999994</v>
      </c>
      <c r="AU13" s="14">
        <v>672.13699999999994</v>
      </c>
      <c r="AV13" s="14">
        <v>716.08699999999999</v>
      </c>
      <c r="AW13" s="14">
        <v>640.91099999999994</v>
      </c>
      <c r="AX13" s="14">
        <v>699.33799999999997</v>
      </c>
      <c r="AY13" s="14">
        <v>823.07899999999995</v>
      </c>
      <c r="AZ13" s="14">
        <v>831.18499999999995</v>
      </c>
      <c r="BA13" s="14">
        <v>736.51400000000001</v>
      </c>
      <c r="BB13" s="14">
        <v>811.30100000000004</v>
      </c>
      <c r="BC13" s="16">
        <v>831.18499999999995</v>
      </c>
      <c r="BD13" s="14">
        <v>858.53700000000003</v>
      </c>
      <c r="BE13" s="14">
        <v>777.8</v>
      </c>
      <c r="BF13" s="14">
        <v>847.78099999999995</v>
      </c>
      <c r="BG13" s="14">
        <v>736.48599999999999</v>
      </c>
      <c r="BH13" s="14">
        <v>824.16200000000003</v>
      </c>
      <c r="BI13" s="14">
        <v>607.02700000000004</v>
      </c>
      <c r="BJ13" s="14">
        <v>647.11900000000003</v>
      </c>
      <c r="BK13" s="14">
        <v>704.83399999999995</v>
      </c>
      <c r="BL13" s="14">
        <v>759.27800000000002</v>
      </c>
      <c r="BM13" s="14">
        <v>846.33399999999995</v>
      </c>
      <c r="BN13" s="14">
        <v>994.04700000000003</v>
      </c>
      <c r="BO13" s="14">
        <v>951.28399999999999</v>
      </c>
      <c r="BP13" s="16">
        <v>994.04700000000003</v>
      </c>
      <c r="BQ13" s="14">
        <v>951.87800000000004</v>
      </c>
      <c r="BR13" s="14">
        <v>980.43299999999999</v>
      </c>
      <c r="BS13" s="14">
        <v>1007.73</v>
      </c>
      <c r="BT13" s="14">
        <v>986.22799999999995</v>
      </c>
      <c r="BU13" s="14">
        <v>821.39200000000005</v>
      </c>
      <c r="BV13" s="14">
        <v>722.58399999999995</v>
      </c>
      <c r="BW13" s="14">
        <v>759.851</v>
      </c>
      <c r="BX13" s="14">
        <v>822.43499999999995</v>
      </c>
      <c r="BY13" s="14">
        <v>893.44500000000005</v>
      </c>
      <c r="BZ13" s="14">
        <v>829.96400000000006</v>
      </c>
      <c r="CA13" s="14">
        <v>849.28</v>
      </c>
      <c r="CB13" s="14">
        <v>957.49599999999998</v>
      </c>
      <c r="CC13" s="16">
        <v>1007.73</v>
      </c>
      <c r="CD13" s="14">
        <v>1005.3339999999999</v>
      </c>
      <c r="CE13" s="14">
        <v>969.71799999999996</v>
      </c>
      <c r="CF13" s="14">
        <v>974.649</v>
      </c>
      <c r="CG13" s="14">
        <v>733.52499999999998</v>
      </c>
      <c r="CH13" s="14">
        <v>701.81600000000003</v>
      </c>
      <c r="CI13" s="14">
        <v>823.37400000000002</v>
      </c>
      <c r="CJ13" s="14">
        <v>685.75300000000004</v>
      </c>
      <c r="CK13" s="14">
        <v>784.81799999999998</v>
      </c>
      <c r="CL13" s="14">
        <v>791.00800000000004</v>
      </c>
      <c r="CM13" s="14">
        <v>926.15599999999995</v>
      </c>
      <c r="CN13" s="14">
        <v>935.36400000000003</v>
      </c>
      <c r="CO13" s="14">
        <v>976.65499999999997</v>
      </c>
      <c r="CP13" s="16">
        <v>1005.3339999999999</v>
      </c>
      <c r="CQ13" s="14">
        <v>986.95799999999997</v>
      </c>
      <c r="CR13" s="14">
        <v>973.005</v>
      </c>
      <c r="CS13" s="14">
        <v>927.88499999999999</v>
      </c>
      <c r="CT13" s="14">
        <v>834.65200000000004</v>
      </c>
      <c r="CU13" s="14">
        <v>970.25199999999995</v>
      </c>
      <c r="CV13" s="14">
        <v>795.82100000000003</v>
      </c>
      <c r="CW13" s="14">
        <v>540.21299999999997</v>
      </c>
      <c r="CX13" s="14">
        <v>748.10500000000002</v>
      </c>
      <c r="CY13" s="14">
        <v>719</v>
      </c>
      <c r="CZ13" s="14">
        <v>795.54899999999998</v>
      </c>
      <c r="DA13" s="14">
        <v>925.27700000000004</v>
      </c>
      <c r="DB13" s="16">
        <v>986.95799999999997</v>
      </c>
      <c r="DD13" s="355"/>
    </row>
    <row r="14" spans="1:108" ht="18.75" customHeight="1" thickBot="1">
      <c r="A14" s="368"/>
      <c r="B14" s="360"/>
      <c r="C14" s="17" t="s">
        <v>5</v>
      </c>
      <c r="D14" s="18">
        <v>153.58630749999958</v>
      </c>
      <c r="E14" s="19">
        <v>178.56656999999998</v>
      </c>
      <c r="F14" s="19">
        <v>152.26854499999999</v>
      </c>
      <c r="G14" s="19">
        <v>107.33764000000012</v>
      </c>
      <c r="H14" s="19">
        <v>79.271285000000233</v>
      </c>
      <c r="I14" s="19">
        <v>45.682402500000073</v>
      </c>
      <c r="J14" s="19">
        <v>62.982295000000072</v>
      </c>
      <c r="K14" s="19">
        <v>107.11838000000009</v>
      </c>
      <c r="L14" s="19">
        <v>40.795324999999906</v>
      </c>
      <c r="M14" s="19">
        <v>149.83913250000012</v>
      </c>
      <c r="N14" s="19">
        <v>101.14346249999994</v>
      </c>
      <c r="O14" s="20">
        <v>164.23773999999995</v>
      </c>
      <c r="P14" s="21">
        <v>1342.8290849999976</v>
      </c>
      <c r="Q14" s="18">
        <v>216.00903750000001</v>
      </c>
      <c r="R14" s="19">
        <v>130.01183500000013</v>
      </c>
      <c r="S14" s="19">
        <v>173.36496750000023</v>
      </c>
      <c r="T14" s="19">
        <v>89.386997500000149</v>
      </c>
      <c r="U14" s="19">
        <v>158.90072750000019</v>
      </c>
      <c r="V14" s="19">
        <v>112.8866699999999</v>
      </c>
      <c r="W14" s="19">
        <v>104.14719249999978</v>
      </c>
      <c r="X14" s="19">
        <v>98.689040000000105</v>
      </c>
      <c r="Y14" s="19">
        <v>95.71668750000002</v>
      </c>
      <c r="Z14" s="19">
        <v>102.40256250000004</v>
      </c>
      <c r="AA14" s="19">
        <v>182.89557499999992</v>
      </c>
      <c r="AB14" s="19">
        <v>231.7620299999999</v>
      </c>
      <c r="AC14" s="21">
        <v>1696.1733225000089</v>
      </c>
      <c r="AD14" s="19">
        <v>188.7537975000003</v>
      </c>
      <c r="AE14" s="19">
        <v>158.57265500000008</v>
      </c>
      <c r="AF14" s="19">
        <v>115.68503999999984</v>
      </c>
      <c r="AG14" s="19">
        <v>104.20800750000006</v>
      </c>
      <c r="AH14" s="19">
        <v>97.70945750000034</v>
      </c>
      <c r="AI14" s="19">
        <v>62.476899999999979</v>
      </c>
      <c r="AJ14" s="19">
        <v>79.449125999999978</v>
      </c>
      <c r="AK14" s="19">
        <v>120.24853800000031</v>
      </c>
      <c r="AL14" s="19">
        <v>139.56137600000005</v>
      </c>
      <c r="AM14" s="19">
        <v>115.28532750000004</v>
      </c>
      <c r="AN14" s="19">
        <v>110.57588199999974</v>
      </c>
      <c r="AO14" s="19">
        <v>206.41974999999968</v>
      </c>
      <c r="AP14" s="21">
        <v>1498.9458570000011</v>
      </c>
      <c r="AQ14" s="19">
        <v>176.9543057500004</v>
      </c>
      <c r="AR14" s="19">
        <v>203.97856449999964</v>
      </c>
      <c r="AS14" s="19">
        <v>164.85782725000033</v>
      </c>
      <c r="AT14" s="19">
        <v>139.32660549999989</v>
      </c>
      <c r="AU14" s="19">
        <v>126.1935712500001</v>
      </c>
      <c r="AV14" s="19">
        <v>163.11800749999995</v>
      </c>
      <c r="AW14" s="19">
        <v>127.23777349999973</v>
      </c>
      <c r="AX14" s="19">
        <v>139.87300750000034</v>
      </c>
      <c r="AY14" s="19">
        <v>185.35479775000024</v>
      </c>
      <c r="AZ14" s="19">
        <v>229.88958599999927</v>
      </c>
      <c r="BA14" s="19">
        <v>172.32678324999989</v>
      </c>
      <c r="BB14" s="19">
        <v>204.78145500000045</v>
      </c>
      <c r="BC14" s="21">
        <v>2033.8922847500014</v>
      </c>
      <c r="BD14" s="19">
        <v>294.79473099999973</v>
      </c>
      <c r="BE14" s="19">
        <v>212.39786799999999</v>
      </c>
      <c r="BF14" s="19">
        <v>220.28412275000065</v>
      </c>
      <c r="BG14" s="19">
        <v>163.20405200000033</v>
      </c>
      <c r="BH14" s="19">
        <v>142.93295599999982</v>
      </c>
      <c r="BI14" s="19">
        <v>80.587206499999937</v>
      </c>
      <c r="BJ14" s="19">
        <v>87.441696750000119</v>
      </c>
      <c r="BK14" s="19">
        <v>154.67582099999981</v>
      </c>
      <c r="BL14" s="19">
        <v>208.22770099999926</v>
      </c>
      <c r="BM14" s="19">
        <v>242.14212550000033</v>
      </c>
      <c r="BN14" s="19">
        <v>317.5695449999991</v>
      </c>
      <c r="BO14" s="19">
        <v>260.41130124999989</v>
      </c>
      <c r="BP14" s="21">
        <v>2384.6691267500128</v>
      </c>
      <c r="BQ14" s="19">
        <v>210.6371697499996</v>
      </c>
      <c r="BR14" s="19">
        <v>305.42572824999951</v>
      </c>
      <c r="BS14" s="19">
        <v>283.47824349999979</v>
      </c>
      <c r="BT14" s="19">
        <v>216.08206525000043</v>
      </c>
      <c r="BU14" s="19">
        <v>125.71896700000006</v>
      </c>
      <c r="BV14" s="19">
        <v>135.96260850000002</v>
      </c>
      <c r="BW14" s="19">
        <v>130.9136285000001</v>
      </c>
      <c r="BX14" s="19">
        <v>186.40799749999982</v>
      </c>
      <c r="BY14" s="19">
        <v>177.41079699999941</v>
      </c>
      <c r="BZ14" s="19">
        <v>237.04785474999991</v>
      </c>
      <c r="CA14" s="19">
        <v>177.58763774999994</v>
      </c>
      <c r="CB14" s="19">
        <v>275.03433324999958</v>
      </c>
      <c r="CC14" s="21">
        <v>2461.7070309999881</v>
      </c>
      <c r="CD14" s="19">
        <v>338.70470750000067</v>
      </c>
      <c r="CE14" s="19">
        <v>358.75544100000036</v>
      </c>
      <c r="CF14" s="19">
        <v>266.95351875000046</v>
      </c>
      <c r="CG14" s="19">
        <v>133.95288049999988</v>
      </c>
      <c r="CH14" s="19">
        <v>145.03727850000007</v>
      </c>
      <c r="CI14" s="19">
        <v>145.45850524999972</v>
      </c>
      <c r="CJ14" s="19">
        <v>157.26674449999996</v>
      </c>
      <c r="CK14" s="19">
        <v>125.6448577499999</v>
      </c>
      <c r="CL14" s="19">
        <v>191.87740599999995</v>
      </c>
      <c r="CM14" s="19">
        <v>248.42558475000055</v>
      </c>
      <c r="CN14" s="19">
        <v>244.57986675000001</v>
      </c>
      <c r="CO14" s="19">
        <v>272.36834200000055</v>
      </c>
      <c r="CP14" s="21">
        <v>2629.0251332500015</v>
      </c>
      <c r="CQ14" s="19">
        <v>201.91486399999999</v>
      </c>
      <c r="CR14" s="19">
        <v>320.10157425000057</v>
      </c>
      <c r="CS14" s="19">
        <v>245.06572949999972</v>
      </c>
      <c r="CT14" s="19">
        <v>128.43971974999971</v>
      </c>
      <c r="CU14" s="19">
        <v>156.58206799999945</v>
      </c>
      <c r="CV14" s="19">
        <v>139.96430125000003</v>
      </c>
      <c r="CW14" s="19">
        <v>41.188482250000028</v>
      </c>
      <c r="CX14" s="19">
        <v>96.448616500000071</v>
      </c>
      <c r="CY14" s="19">
        <v>120.60404274999992</v>
      </c>
      <c r="CZ14" s="19">
        <v>221.24220049999991</v>
      </c>
      <c r="DA14" s="19">
        <v>231.37558999999962</v>
      </c>
      <c r="DB14" s="21">
        <v>1902.9271887499999</v>
      </c>
    </row>
    <row r="15" spans="1:108" ht="18.75" customHeight="1">
      <c r="A15" s="368"/>
      <c r="B15" s="358" t="s">
        <v>8</v>
      </c>
      <c r="C15" s="2" t="s">
        <v>9</v>
      </c>
      <c r="D15" s="27">
        <v>2.2040692628765861E-4</v>
      </c>
      <c r="E15" s="28">
        <v>6.1324855813583061E-3</v>
      </c>
      <c r="F15" s="28">
        <v>0</v>
      </c>
      <c r="G15" s="28">
        <v>5.0796488946684003E-5</v>
      </c>
      <c r="H15" s="28">
        <v>0</v>
      </c>
      <c r="I15" s="28">
        <v>0</v>
      </c>
      <c r="J15" s="28">
        <v>0</v>
      </c>
      <c r="K15" s="28">
        <v>0</v>
      </c>
      <c r="L15" s="28">
        <v>0</v>
      </c>
      <c r="M15" s="28">
        <v>2.5753007200111596E-4</v>
      </c>
      <c r="N15" s="28">
        <v>0</v>
      </c>
      <c r="O15" s="29">
        <v>0</v>
      </c>
      <c r="P15" s="30">
        <v>0</v>
      </c>
      <c r="Q15" s="27">
        <v>4.1809765566671643E-4</v>
      </c>
      <c r="R15" s="28">
        <v>0</v>
      </c>
      <c r="S15" s="28">
        <v>0</v>
      </c>
      <c r="T15" s="28">
        <v>0</v>
      </c>
      <c r="U15" s="28">
        <v>6.3862704180758431E-4</v>
      </c>
      <c r="V15" s="28">
        <v>0</v>
      </c>
      <c r="W15" s="28">
        <v>0</v>
      </c>
      <c r="X15" s="28">
        <v>1.0627839625900045E-4</v>
      </c>
      <c r="Y15" s="28">
        <v>0</v>
      </c>
      <c r="Z15" s="28">
        <v>3.7666810159276798E-4</v>
      </c>
      <c r="AA15" s="28">
        <v>0</v>
      </c>
      <c r="AB15" s="28">
        <v>2.7038106285923614E-4</v>
      </c>
      <c r="AC15" s="30">
        <v>0</v>
      </c>
      <c r="AD15" s="28">
        <v>3.1312870372544871E-5</v>
      </c>
      <c r="AE15" s="28">
        <v>2.3939480992052091E-5</v>
      </c>
      <c r="AF15" s="28">
        <v>2.5714152134274627E-4</v>
      </c>
      <c r="AG15" s="28">
        <v>0</v>
      </c>
      <c r="AH15" s="28">
        <v>0</v>
      </c>
      <c r="AI15" s="28">
        <v>0</v>
      </c>
      <c r="AJ15" s="28">
        <v>0</v>
      </c>
      <c r="AK15" s="28">
        <v>4.7308332864004629E-4</v>
      </c>
      <c r="AL15" s="28">
        <v>0</v>
      </c>
      <c r="AM15" s="28">
        <v>0</v>
      </c>
      <c r="AN15" s="28">
        <v>0</v>
      </c>
      <c r="AO15" s="28">
        <v>3.033158355263288E-5</v>
      </c>
      <c r="AP15" s="30">
        <v>0</v>
      </c>
      <c r="AQ15" s="28">
        <v>1.3027142297593315E-3</v>
      </c>
      <c r="AR15" s="28">
        <v>5.0309432144424971E-3</v>
      </c>
      <c r="AS15" s="28">
        <v>4.3416551020762586E-5</v>
      </c>
      <c r="AT15" s="28">
        <v>0</v>
      </c>
      <c r="AU15" s="28">
        <v>0</v>
      </c>
      <c r="AV15" s="28">
        <v>0</v>
      </c>
      <c r="AW15" s="28">
        <v>0</v>
      </c>
      <c r="AX15" s="28">
        <v>0</v>
      </c>
      <c r="AY15" s="28">
        <v>0</v>
      </c>
      <c r="AZ15" s="28">
        <v>0</v>
      </c>
      <c r="BA15" s="28">
        <v>0</v>
      </c>
      <c r="BB15" s="28">
        <v>0</v>
      </c>
      <c r="BC15" s="30">
        <v>0</v>
      </c>
      <c r="BD15" s="28">
        <v>0</v>
      </c>
      <c r="BE15" s="28">
        <v>0</v>
      </c>
      <c r="BF15" s="28">
        <v>0</v>
      </c>
      <c r="BG15" s="28">
        <v>0</v>
      </c>
      <c r="BH15" s="28">
        <v>0</v>
      </c>
      <c r="BI15" s="28">
        <v>0</v>
      </c>
      <c r="BJ15" s="28">
        <v>0</v>
      </c>
      <c r="BK15" s="28">
        <v>0</v>
      </c>
      <c r="BL15" s="28">
        <v>2.2891652886620176E-3</v>
      </c>
      <c r="BM15" s="28">
        <v>0</v>
      </c>
      <c r="BN15" s="28">
        <v>4.9378122105443508E-3</v>
      </c>
      <c r="BO15" s="28">
        <v>0</v>
      </c>
      <c r="BP15" s="30">
        <v>0</v>
      </c>
      <c r="BQ15" s="28">
        <v>0</v>
      </c>
      <c r="BR15" s="28">
        <v>0</v>
      </c>
      <c r="BS15" s="28">
        <v>0</v>
      </c>
      <c r="BT15" s="28">
        <v>0</v>
      </c>
      <c r="BU15" s="28">
        <v>0</v>
      </c>
      <c r="BV15" s="28">
        <v>0</v>
      </c>
      <c r="BW15" s="28">
        <v>1.1608764505363742E-3</v>
      </c>
      <c r="BX15" s="28">
        <v>0</v>
      </c>
      <c r="BY15" s="28">
        <v>0</v>
      </c>
      <c r="BZ15" s="28">
        <v>0</v>
      </c>
      <c r="CA15" s="28">
        <v>0</v>
      </c>
      <c r="CB15" s="28">
        <v>0</v>
      </c>
      <c r="CC15" s="30">
        <v>0</v>
      </c>
      <c r="CD15" s="28">
        <v>0</v>
      </c>
      <c r="CE15" s="28">
        <v>0</v>
      </c>
      <c r="CF15" s="28">
        <v>0</v>
      </c>
      <c r="CG15" s="28">
        <v>0</v>
      </c>
      <c r="CH15" s="28">
        <v>0</v>
      </c>
      <c r="CI15" s="28">
        <v>0</v>
      </c>
      <c r="CJ15" s="28">
        <v>0</v>
      </c>
      <c r="CK15" s="28">
        <v>0</v>
      </c>
      <c r="CL15" s="28">
        <v>2.1835463361376917E-3</v>
      </c>
      <c r="CM15" s="28">
        <v>5.132034838788111E-4</v>
      </c>
      <c r="CN15" s="28">
        <v>0</v>
      </c>
      <c r="CO15" s="28">
        <v>0</v>
      </c>
      <c r="CP15" s="30">
        <v>0</v>
      </c>
      <c r="CQ15" s="28">
        <v>0</v>
      </c>
      <c r="CR15" s="28">
        <v>0</v>
      </c>
      <c r="CS15" s="28">
        <v>0</v>
      </c>
      <c r="CT15" s="28">
        <v>0</v>
      </c>
      <c r="CU15" s="28">
        <v>0</v>
      </c>
      <c r="CV15" s="28">
        <v>0</v>
      </c>
      <c r="CW15" s="28">
        <v>0</v>
      </c>
      <c r="CX15" s="28">
        <v>0</v>
      </c>
      <c r="CY15" s="28">
        <v>0</v>
      </c>
      <c r="CZ15" s="28">
        <v>0</v>
      </c>
      <c r="DA15" s="28">
        <v>0</v>
      </c>
      <c r="DB15" s="30">
        <v>0</v>
      </c>
      <c r="DD15" s="353" t="s">
        <v>846</v>
      </c>
    </row>
    <row r="16" spans="1:108" ht="18.75" customHeight="1">
      <c r="A16" s="368"/>
      <c r="B16" s="359"/>
      <c r="C16" s="7" t="s">
        <v>10</v>
      </c>
      <c r="D16" s="31">
        <v>0.18517654902719671</v>
      </c>
      <c r="E16" s="32">
        <v>0.24075764598097718</v>
      </c>
      <c r="F16" s="32">
        <v>0.19701200626406398</v>
      </c>
      <c r="G16" s="32">
        <v>0.15721330176074977</v>
      </c>
      <c r="H16" s="32">
        <v>0.11472610142680249</v>
      </c>
      <c r="I16" s="32">
        <v>7.1418359571301882E-2</v>
      </c>
      <c r="J16" s="32">
        <v>9.8545266774616863E-2</v>
      </c>
      <c r="K16" s="32">
        <v>0.16376848103927294</v>
      </c>
      <c r="L16" s="32">
        <v>6.1526258244280124E-2</v>
      </c>
      <c r="M16" s="32">
        <v>0.20707939147688029</v>
      </c>
      <c r="N16" s="32">
        <v>0.13525865195296186</v>
      </c>
      <c r="O16" s="33">
        <v>0.2045477000818805</v>
      </c>
      <c r="P16" s="34">
        <v>0.15636308126067913</v>
      </c>
      <c r="Q16" s="31">
        <v>0.25843351884155463</v>
      </c>
      <c r="R16" s="32">
        <v>0.17363463117545358</v>
      </c>
      <c r="S16" s="32">
        <v>0.22311803030313213</v>
      </c>
      <c r="T16" s="32">
        <v>0.13167748647621705</v>
      </c>
      <c r="U16" s="32">
        <v>0.23171133685469841</v>
      </c>
      <c r="V16" s="32">
        <v>0.1764837433123238</v>
      </c>
      <c r="W16" s="32">
        <v>0.16525827986929131</v>
      </c>
      <c r="X16" s="32">
        <v>0.1550471848156682</v>
      </c>
      <c r="Y16" s="32">
        <v>0.14619840389639249</v>
      </c>
      <c r="Z16" s="32">
        <v>0.14323022798317817</v>
      </c>
      <c r="AA16" s="32">
        <v>0.24619898572851981</v>
      </c>
      <c r="AB16" s="32">
        <v>0.29721332535218553</v>
      </c>
      <c r="AC16" s="34">
        <v>0.19896702095697247</v>
      </c>
      <c r="AD16" s="32">
        <v>0.23759791826871651</v>
      </c>
      <c r="AE16" s="32">
        <v>0.21378108817072844</v>
      </c>
      <c r="AF16" s="32">
        <v>0.15945437882716701</v>
      </c>
      <c r="AG16" s="32">
        <v>0.15480528809139413</v>
      </c>
      <c r="AH16" s="32">
        <v>0.1541031038762814</v>
      </c>
      <c r="AI16" s="32">
        <v>0.1031834167235601</v>
      </c>
      <c r="AJ16" s="32">
        <v>0.12910571616967409</v>
      </c>
      <c r="AK16" s="32">
        <v>0.18896323592222861</v>
      </c>
      <c r="AL16" s="32">
        <v>0.21606061387308595</v>
      </c>
      <c r="AM16" s="32">
        <v>0.16267038622897459</v>
      </c>
      <c r="AN16" s="32">
        <v>0.14529115885391752</v>
      </c>
      <c r="AO16" s="32">
        <v>0.26718516849113833</v>
      </c>
      <c r="AP16" s="34">
        <v>0.18028306483713552</v>
      </c>
      <c r="AQ16" s="32">
        <v>0.22462007193022884</v>
      </c>
      <c r="AR16" s="32">
        <v>0.28806642232543433</v>
      </c>
      <c r="AS16" s="32">
        <v>0.22678938900781148</v>
      </c>
      <c r="AT16" s="32">
        <v>0.2203600833645051</v>
      </c>
      <c r="AU16" s="32">
        <v>0.19927898351455287</v>
      </c>
      <c r="AV16" s="32">
        <v>0.26708887150958877</v>
      </c>
      <c r="AW16" s="32">
        <v>0.21293373441079086</v>
      </c>
      <c r="AX16" s="32">
        <v>0.22049231328058147</v>
      </c>
      <c r="AY16" s="32">
        <v>0.29137211279865172</v>
      </c>
      <c r="AZ16" s="32">
        <v>0.34114756709350308</v>
      </c>
      <c r="BA16" s="32">
        <v>0.23759124227048764</v>
      </c>
      <c r="BB16" s="32">
        <v>0.27171471046041007</v>
      </c>
      <c r="BC16" s="34">
        <v>0.25048074908416063</v>
      </c>
      <c r="BD16" s="32">
        <v>0.37563545888676075</v>
      </c>
      <c r="BE16" s="32">
        <v>0.30008260972880063</v>
      </c>
      <c r="BF16" s="32">
        <v>0.29075234491921348</v>
      </c>
      <c r="BG16" s="32">
        <v>0.25040625094440683</v>
      </c>
      <c r="BH16" s="32">
        <v>0.22514895183230768</v>
      </c>
      <c r="BI16" s="32">
        <v>0.13561941311168668</v>
      </c>
      <c r="BJ16" s="32">
        <v>0.14774384784290195</v>
      </c>
      <c r="BK16" s="32">
        <v>0.24931726127951656</v>
      </c>
      <c r="BL16" s="32">
        <v>0.33689592287710651</v>
      </c>
      <c r="BM16" s="32">
        <v>0.35010459080417922</v>
      </c>
      <c r="BN16" s="32">
        <v>0.44439131139183691</v>
      </c>
      <c r="BO16" s="32">
        <v>0.35532608600182947</v>
      </c>
      <c r="BP16" s="34">
        <v>0.29438620026922047</v>
      </c>
      <c r="BQ16" s="32">
        <v>0.27558738888085527</v>
      </c>
      <c r="BR16" s="32">
        <v>0.46181605876217097</v>
      </c>
      <c r="BS16" s="32">
        <v>0.40244825692541669</v>
      </c>
      <c r="BT16" s="32">
        <v>0.33871319517687321</v>
      </c>
      <c r="BU16" s="32">
        <v>0.19588624726246345</v>
      </c>
      <c r="BV16" s="32">
        <v>0.22985219269442683</v>
      </c>
      <c r="BW16" s="32">
        <v>0.22295881500802137</v>
      </c>
      <c r="BX16" s="32">
        <v>0.313277236162536</v>
      </c>
      <c r="BY16" s="32">
        <v>0.2925035726996818</v>
      </c>
      <c r="BZ16" s="32">
        <v>0.34817397500184749</v>
      </c>
      <c r="CA16" s="32">
        <v>0.24849697603062806</v>
      </c>
      <c r="CB16" s="32">
        <v>0.38741652667691656</v>
      </c>
      <c r="CC16" s="34">
        <v>0.31178828244500478</v>
      </c>
      <c r="CD16" s="32">
        <v>0.46685783427522987</v>
      </c>
      <c r="CE16" s="32">
        <v>0.5371384978966609</v>
      </c>
      <c r="CF16" s="32">
        <v>0.39567633317158035</v>
      </c>
      <c r="CG16" s="32">
        <v>0.25168208714032969</v>
      </c>
      <c r="CH16" s="32">
        <v>0.26523028198941295</v>
      </c>
      <c r="CI16" s="32">
        <v>0.26534091959257805</v>
      </c>
      <c r="CJ16" s="32">
        <v>0.2718768375231832</v>
      </c>
      <c r="CK16" s="32">
        <v>0.21152233238146256</v>
      </c>
      <c r="CL16" s="32">
        <v>0.31808666316102063</v>
      </c>
      <c r="CM16" s="32">
        <v>0.38225210118296188</v>
      </c>
      <c r="CN16" s="32">
        <v>0.36484416275863174</v>
      </c>
      <c r="CO16" s="32">
        <v>0.38169521812719659</v>
      </c>
      <c r="CP16" s="34">
        <v>0.35030991000526979</v>
      </c>
      <c r="CQ16" s="32">
        <v>0.27765362747284789</v>
      </c>
      <c r="CR16" s="32">
        <v>0.51437791567766122</v>
      </c>
      <c r="CS16" s="32">
        <v>0.37063858956696089</v>
      </c>
      <c r="CT16" s="32">
        <v>0.21165948074446267</v>
      </c>
      <c r="CU16" s="32">
        <v>0.25380166734195425</v>
      </c>
      <c r="CV16" s="32">
        <v>0.2398231682160796</v>
      </c>
      <c r="CW16" s="32">
        <v>6.8326555305077599E-2</v>
      </c>
      <c r="CX16" s="32">
        <v>0.15747754280880666</v>
      </c>
      <c r="CY16" s="32">
        <v>0.19504862400816547</v>
      </c>
      <c r="CZ16" s="32">
        <v>0.34137861086445931</v>
      </c>
      <c r="DA16" s="32">
        <v>0.34446583992227398</v>
      </c>
      <c r="DB16" s="34">
        <v>0.27295834547278391</v>
      </c>
      <c r="DD16" s="354"/>
    </row>
    <row r="17" spans="1:108" ht="18.75" customHeight="1" thickBot="1">
      <c r="A17" s="368"/>
      <c r="B17" s="360"/>
      <c r="C17" s="35" t="s">
        <v>11</v>
      </c>
      <c r="D17" s="36">
        <v>0.63745259079374605</v>
      </c>
      <c r="E17" s="37">
        <v>0.68917270675321396</v>
      </c>
      <c r="F17" s="37">
        <v>0.68984980789381767</v>
      </c>
      <c r="G17" s="37">
        <v>0.62718757702736017</v>
      </c>
      <c r="H17" s="37">
        <v>0.6055767897172899</v>
      </c>
      <c r="I17" s="37">
        <v>0.36457052797478329</v>
      </c>
      <c r="J17" s="37">
        <v>0.61929633895115899</v>
      </c>
      <c r="K17" s="37">
        <v>0.6077199281867145</v>
      </c>
      <c r="L17" s="37">
        <v>0.52219017417493985</v>
      </c>
      <c r="M17" s="37">
        <v>0.7967138890362746</v>
      </c>
      <c r="N17" s="37">
        <v>0.75011611704598236</v>
      </c>
      <c r="O17" s="38">
        <v>0.70808425846854539</v>
      </c>
      <c r="P17" s="39">
        <v>0.7967138890362746</v>
      </c>
      <c r="Q17" s="36">
        <v>0.77064717032223129</v>
      </c>
      <c r="R17" s="37">
        <v>0.67342877673981538</v>
      </c>
      <c r="S17" s="37">
        <v>0.70234231588222329</v>
      </c>
      <c r="T17" s="37">
        <v>0.59716741094610026</v>
      </c>
      <c r="U17" s="37">
        <v>0.75472595996061709</v>
      </c>
      <c r="V17" s="37">
        <v>0.76083717432776798</v>
      </c>
      <c r="W17" s="37">
        <v>0.81191313552087951</v>
      </c>
      <c r="X17" s="37">
        <v>0.78764005891991185</v>
      </c>
      <c r="Y17" s="37">
        <v>0.69165481417352048</v>
      </c>
      <c r="Z17" s="37">
        <v>0.80216947696273233</v>
      </c>
      <c r="AA17" s="37">
        <v>0.8308803581117743</v>
      </c>
      <c r="AB17" s="37">
        <v>0.73606108629880418</v>
      </c>
      <c r="AC17" s="39">
        <v>0.8308803581117743</v>
      </c>
      <c r="AD17" s="37">
        <v>0.77480795869537844</v>
      </c>
      <c r="AE17" s="37">
        <v>0.80603112840466928</v>
      </c>
      <c r="AF17" s="37">
        <v>0.80865347552357703</v>
      </c>
      <c r="AG17" s="37">
        <v>0.71852507545855582</v>
      </c>
      <c r="AH17" s="37">
        <v>0.79213366542133667</v>
      </c>
      <c r="AI17" s="37">
        <v>0.58513647393283263</v>
      </c>
      <c r="AJ17" s="37">
        <v>0.59462179725619768</v>
      </c>
      <c r="AK17" s="37">
        <v>0.71390659847542959</v>
      </c>
      <c r="AL17" s="37">
        <v>0.88051194647287068</v>
      </c>
      <c r="AM17" s="37">
        <v>0.77299726038367966</v>
      </c>
      <c r="AN17" s="37">
        <v>0.77302008614640172</v>
      </c>
      <c r="AO17" s="37">
        <v>1.0136390834239291</v>
      </c>
      <c r="AP17" s="39">
        <v>1.0136390834239291</v>
      </c>
      <c r="AQ17" s="37">
        <v>0.90654511627906986</v>
      </c>
      <c r="AR17" s="37">
        <v>0.8632398473552928</v>
      </c>
      <c r="AS17" s="37">
        <v>0.86066812567140372</v>
      </c>
      <c r="AT17" s="37">
        <v>0.81626799816196249</v>
      </c>
      <c r="AU17" s="37">
        <v>0.81746458955093138</v>
      </c>
      <c r="AV17" s="37">
        <v>1.1027598105032879</v>
      </c>
      <c r="AW17" s="37">
        <v>0.8674612655392141</v>
      </c>
      <c r="AX17" s="37">
        <v>0.90499812435444393</v>
      </c>
      <c r="AY17" s="37">
        <v>1.0220195411821844</v>
      </c>
      <c r="AZ17" s="37">
        <v>1.1314700382322929</v>
      </c>
      <c r="BA17" s="37">
        <v>1.0014946822929365</v>
      </c>
      <c r="BB17" s="37">
        <v>1.1965267509103346</v>
      </c>
      <c r="BC17" s="39">
        <v>1.1965267509103346</v>
      </c>
      <c r="BD17" s="37">
        <v>1.024582812478217</v>
      </c>
      <c r="BE17" s="37">
        <v>1.0201843860648698</v>
      </c>
      <c r="BF17" s="37">
        <v>1.1337277745171546</v>
      </c>
      <c r="BG17" s="37">
        <v>0.94110318232007784</v>
      </c>
      <c r="BH17" s="37">
        <v>0.90584644693827154</v>
      </c>
      <c r="BI17" s="37">
        <v>1.0789158711095732</v>
      </c>
      <c r="BJ17" s="37">
        <v>0.80097965455971565</v>
      </c>
      <c r="BK17" s="37">
        <v>1.1461250280544861</v>
      </c>
      <c r="BL17" s="37">
        <v>1.2897677079564862</v>
      </c>
      <c r="BM17" s="37">
        <v>1.1962568202233235</v>
      </c>
      <c r="BN17" s="37">
        <v>1.1439581035854278</v>
      </c>
      <c r="BO17" s="37">
        <v>1.1453369469111598</v>
      </c>
      <c r="BP17" s="39">
        <v>1.2897677079564862</v>
      </c>
      <c r="BQ17" s="37">
        <v>1.1413293121447627</v>
      </c>
      <c r="BR17" s="37">
        <v>1.1930710337610626</v>
      </c>
      <c r="BS17" s="37">
        <v>1.1109147909610382</v>
      </c>
      <c r="BT17" s="37">
        <v>1.1021789685685848</v>
      </c>
      <c r="BU17" s="37">
        <v>1.0088927151908196</v>
      </c>
      <c r="BV17" s="37">
        <v>1.0074262359597461</v>
      </c>
      <c r="BW17" s="37">
        <v>1.1445832001769956</v>
      </c>
      <c r="BX17" s="37">
        <v>1.0547319242408466</v>
      </c>
      <c r="BY17" s="37">
        <v>1.1948430789076356</v>
      </c>
      <c r="BZ17" s="37">
        <v>1.0216670860906027</v>
      </c>
      <c r="CA17" s="37">
        <v>0.89832496576905541</v>
      </c>
      <c r="CB17" s="37">
        <v>1.1124738019545508</v>
      </c>
      <c r="CC17" s="39">
        <v>1.1948430789076356</v>
      </c>
      <c r="CD17" s="37">
        <v>1.1126324309671891</v>
      </c>
      <c r="CE17" s="37">
        <v>1.0411120732971977</v>
      </c>
      <c r="CF17" s="37">
        <v>0.98096783622169981</v>
      </c>
      <c r="CG17" s="37">
        <v>0.89646550845958217</v>
      </c>
      <c r="CH17" s="37">
        <v>1.0523430689331392</v>
      </c>
      <c r="CI17" s="37">
        <v>1.0284413371717291</v>
      </c>
      <c r="CJ17" s="37">
        <v>1.0486431522310085</v>
      </c>
      <c r="CK17" s="37">
        <v>1.0150654095597706</v>
      </c>
      <c r="CL17" s="37">
        <v>1.1328622379254023</v>
      </c>
      <c r="CM17" s="37">
        <v>1.1929033667826467</v>
      </c>
      <c r="CN17" s="37">
        <v>1.0499615519499113</v>
      </c>
      <c r="CO17" s="37">
        <v>1.324335851131887</v>
      </c>
      <c r="CP17" s="39">
        <v>1.324335851131887</v>
      </c>
      <c r="CQ17" s="37">
        <v>1.2712576181338315</v>
      </c>
      <c r="CR17" s="37">
        <v>1.397376353710162</v>
      </c>
      <c r="CS17" s="37">
        <v>1.296784858012004</v>
      </c>
      <c r="CT17" s="37">
        <v>1.3751445551412158</v>
      </c>
      <c r="CU17" s="37">
        <v>1.4700116774023431</v>
      </c>
      <c r="CV17" s="37">
        <v>1.2138185501909591</v>
      </c>
      <c r="CW17" s="37">
        <v>0.94757420176424878</v>
      </c>
      <c r="CX17" s="37">
        <v>1.1013681039714611</v>
      </c>
      <c r="CY17" s="37">
        <v>1.2241272403030097</v>
      </c>
      <c r="CZ17" s="37">
        <v>1.2151329038176255</v>
      </c>
      <c r="DA17" s="37">
        <v>1.3322941623008493</v>
      </c>
      <c r="DB17" s="39">
        <v>1.4700116774023431</v>
      </c>
      <c r="DD17" s="354"/>
    </row>
    <row r="18" spans="1:108" ht="33.75" customHeight="1">
      <c r="A18" s="368"/>
      <c r="B18" s="358" t="s">
        <v>8</v>
      </c>
      <c r="C18" s="40" t="s">
        <v>833</v>
      </c>
      <c r="D18" s="41">
        <v>0.64784946236559138</v>
      </c>
      <c r="E18" s="42">
        <v>0.48549107142857145</v>
      </c>
      <c r="F18" s="42">
        <v>0.61742934051144016</v>
      </c>
      <c r="G18" s="42">
        <v>0.72430555555555554</v>
      </c>
      <c r="H18" s="42">
        <v>0.853494623655914</v>
      </c>
      <c r="I18" s="42">
        <v>0.96909722222222228</v>
      </c>
      <c r="J18" s="42">
        <v>0.89180107526881724</v>
      </c>
      <c r="K18" s="42">
        <v>0.73756720430107525</v>
      </c>
      <c r="L18" s="42">
        <v>0.96562499999999996</v>
      </c>
      <c r="M18" s="42">
        <v>0.59060402684563762</v>
      </c>
      <c r="N18" s="42">
        <v>0.80590277777777775</v>
      </c>
      <c r="O18" s="43">
        <v>0.60416666666666663</v>
      </c>
      <c r="P18" s="44">
        <v>0.74183789954337898</v>
      </c>
      <c r="Q18" s="41">
        <v>0.45766129032258063</v>
      </c>
      <c r="R18" s="42">
        <v>0.6808035714285714</v>
      </c>
      <c r="S18" s="42">
        <v>0.54004037685060569</v>
      </c>
      <c r="T18" s="42">
        <v>0.79201388888888891</v>
      </c>
      <c r="U18" s="42">
        <v>0.54065860215053763</v>
      </c>
      <c r="V18" s="42">
        <v>0.7114583333333333</v>
      </c>
      <c r="W18" s="42">
        <v>0.73991935483870963</v>
      </c>
      <c r="X18" s="42">
        <v>0.73151881720430112</v>
      </c>
      <c r="Y18" s="42">
        <v>0.78298611111111116</v>
      </c>
      <c r="Z18" s="42">
        <v>0.74798657718120809</v>
      </c>
      <c r="AA18" s="42">
        <v>0.47881944444444446</v>
      </c>
      <c r="AB18" s="42">
        <v>0.35147849462365593</v>
      </c>
      <c r="AC18" s="44">
        <v>0.62853881278538815</v>
      </c>
      <c r="AD18" s="42">
        <v>0.53729838709677424</v>
      </c>
      <c r="AE18" s="42">
        <v>0.59877873563218387</v>
      </c>
      <c r="AF18" s="42">
        <v>0.75033647375504708</v>
      </c>
      <c r="AG18" s="42">
        <v>0.77777777777777779</v>
      </c>
      <c r="AH18" s="42">
        <v>0.771505376344086</v>
      </c>
      <c r="AI18" s="42">
        <v>0.89965277777777775</v>
      </c>
      <c r="AJ18" s="42">
        <v>0.85752688172043012</v>
      </c>
      <c r="AK18" s="42">
        <v>0.65322580645161288</v>
      </c>
      <c r="AL18" s="42">
        <v>0.59583333333333333</v>
      </c>
      <c r="AM18" s="42">
        <v>0.72416107382550332</v>
      </c>
      <c r="AN18" s="42">
        <v>0.76493055555555556</v>
      </c>
      <c r="AO18" s="42">
        <v>0.44556451612903225</v>
      </c>
      <c r="AP18" s="44">
        <v>0.69791666666666663</v>
      </c>
      <c r="AQ18" s="42">
        <v>0.61626344086021501</v>
      </c>
      <c r="AR18" s="42">
        <v>0.46354166666666669</v>
      </c>
      <c r="AS18" s="42">
        <v>0.59084791386271873</v>
      </c>
      <c r="AT18" s="42">
        <v>0.62604166666666672</v>
      </c>
      <c r="AU18" s="42">
        <v>0.64919354838709675</v>
      </c>
      <c r="AV18" s="42">
        <v>0.54895833333333333</v>
      </c>
      <c r="AW18" s="42">
        <v>0.60215053763440862</v>
      </c>
      <c r="AX18" s="42">
        <v>0.62163978494623651</v>
      </c>
      <c r="AY18" s="42">
        <v>0.46111111111111114</v>
      </c>
      <c r="AZ18" s="42">
        <v>0.3825503355704698</v>
      </c>
      <c r="BA18" s="42">
        <v>0.5541666666666667</v>
      </c>
      <c r="BB18" s="42">
        <v>0.52654569892473113</v>
      </c>
      <c r="BC18" s="44">
        <v>0.55436643835616439</v>
      </c>
      <c r="BD18" s="42">
        <v>0.30309139784946237</v>
      </c>
      <c r="BE18" s="42">
        <v>0.42299107142857145</v>
      </c>
      <c r="BF18" s="42">
        <v>0.50370121130551815</v>
      </c>
      <c r="BG18" s="42">
        <v>0.55104166666666665</v>
      </c>
      <c r="BH18" s="42">
        <v>0.60517473118279574</v>
      </c>
      <c r="BI18" s="42">
        <v>0.77013888888888893</v>
      </c>
      <c r="BJ18" s="42">
        <v>0.78696236559139787</v>
      </c>
      <c r="BK18" s="42">
        <v>0.55913978494623651</v>
      </c>
      <c r="BL18" s="42">
        <v>0.40312500000000001</v>
      </c>
      <c r="BM18" s="42">
        <v>0.37147651006711407</v>
      </c>
      <c r="BN18" s="42">
        <v>0.29305555555555557</v>
      </c>
      <c r="BO18" s="42">
        <v>0.38172043010752688</v>
      </c>
      <c r="BP18" s="44">
        <v>0.49646118721461185</v>
      </c>
      <c r="BQ18" s="42">
        <v>0.60416666666666663</v>
      </c>
      <c r="BR18" s="42">
        <v>0.25669642857142855</v>
      </c>
      <c r="BS18" s="42">
        <v>0.37146702557200539</v>
      </c>
      <c r="BT18" s="42">
        <v>0.49062499999999998</v>
      </c>
      <c r="BU18" s="42">
        <v>0.69018817204301075</v>
      </c>
      <c r="BV18" s="42">
        <v>0.62708333333333333</v>
      </c>
      <c r="BW18" s="42">
        <v>0.65692204301075274</v>
      </c>
      <c r="BX18" s="42">
        <v>0.490255376344086</v>
      </c>
      <c r="BY18" s="42">
        <v>0.51458333333333328</v>
      </c>
      <c r="BZ18" s="42">
        <v>0.38523489932885907</v>
      </c>
      <c r="CA18" s="42">
        <v>0.58819444444444446</v>
      </c>
      <c r="CB18" s="42">
        <v>0.36021505376344087</v>
      </c>
      <c r="CC18" s="44">
        <v>0.50442351598173518</v>
      </c>
      <c r="CD18" s="42">
        <v>0.24025537634408603</v>
      </c>
      <c r="CE18" s="42">
        <v>0.15265804597701149</v>
      </c>
      <c r="CF18" s="42">
        <v>0.36271870794078059</v>
      </c>
      <c r="CG18" s="42">
        <v>0.5600694444444444</v>
      </c>
      <c r="CH18" s="42">
        <v>0.56014784946236562</v>
      </c>
      <c r="CI18" s="42">
        <v>0.56180555555555556</v>
      </c>
      <c r="CJ18" s="42">
        <v>0.52184139784946237</v>
      </c>
      <c r="CK18" s="42">
        <v>0.67741935483870963</v>
      </c>
      <c r="CL18" s="42">
        <v>0.4670138888888889</v>
      </c>
      <c r="CM18" s="42">
        <v>0.38557046979865772</v>
      </c>
      <c r="CN18" s="42">
        <v>0.39409722222222221</v>
      </c>
      <c r="CO18" s="42">
        <v>0.3383736559139785</v>
      </c>
      <c r="CP18" s="44">
        <v>0.43604849726775957</v>
      </c>
      <c r="CQ18" s="42">
        <v>0.5776209677419355</v>
      </c>
      <c r="CR18" s="42">
        <v>0.1953125</v>
      </c>
      <c r="CS18" s="42">
        <v>0.43539703903095561</v>
      </c>
      <c r="CT18" s="42">
        <v>0.63923611111111112</v>
      </c>
      <c r="CU18" s="42">
        <v>0.63306451612903225</v>
      </c>
      <c r="CV18" s="42">
        <v>0.63368055555555558</v>
      </c>
      <c r="CW18" s="42">
        <v>0.96404569892473113</v>
      </c>
      <c r="CX18" s="42">
        <v>0.75907258064516125</v>
      </c>
      <c r="CY18" s="42">
        <v>0.69513888888888886</v>
      </c>
      <c r="CZ18" s="42">
        <v>0.42013422818791946</v>
      </c>
      <c r="DA18" s="42">
        <v>0.44062499999999999</v>
      </c>
      <c r="DB18" s="44">
        <v>0.58442490019960081</v>
      </c>
      <c r="DD18" s="354"/>
    </row>
    <row r="19" spans="1:108" ht="33.75" customHeight="1">
      <c r="A19" s="368"/>
      <c r="B19" s="359"/>
      <c r="C19" s="45" t="s">
        <v>12</v>
      </c>
      <c r="D19" s="46">
        <v>0.29905913978494625</v>
      </c>
      <c r="E19" s="47">
        <v>0.43229166666666669</v>
      </c>
      <c r="F19" s="47">
        <v>0.3341184387617766</v>
      </c>
      <c r="G19" s="47">
        <v>0.26145833333333335</v>
      </c>
      <c r="H19" s="47">
        <v>0.14012096774193547</v>
      </c>
      <c r="I19" s="47">
        <v>3.0902777777777779E-2</v>
      </c>
      <c r="J19" s="47">
        <v>9.6774193548387094E-2</v>
      </c>
      <c r="K19" s="47">
        <v>0.24327956989247312</v>
      </c>
      <c r="L19" s="47">
        <v>3.2638888888888891E-2</v>
      </c>
      <c r="M19" s="47">
        <v>0.3080536912751678</v>
      </c>
      <c r="N19" s="47">
        <v>0.16631944444444444</v>
      </c>
      <c r="O19" s="48">
        <v>0.31485215053763443</v>
      </c>
      <c r="P19" s="49">
        <v>0.22100456621004566</v>
      </c>
      <c r="Q19" s="46">
        <v>0.448252688172043</v>
      </c>
      <c r="R19" s="47">
        <v>0.26748511904761907</v>
      </c>
      <c r="S19" s="47">
        <v>0.38660834454912518</v>
      </c>
      <c r="T19" s="47">
        <v>0.19618055555555555</v>
      </c>
      <c r="U19" s="47">
        <v>0.38272849462365593</v>
      </c>
      <c r="V19" s="47">
        <v>0.20902777777777778</v>
      </c>
      <c r="W19" s="47">
        <v>0.20262096774193547</v>
      </c>
      <c r="X19" s="47">
        <v>0.21908602150537634</v>
      </c>
      <c r="Y19" s="47">
        <v>0.20902777777777778</v>
      </c>
      <c r="Z19" s="47">
        <v>0.20201342281879195</v>
      </c>
      <c r="AA19" s="47">
        <v>0.4236111111111111</v>
      </c>
      <c r="AB19" s="47">
        <v>0.5043682795698925</v>
      </c>
      <c r="AC19" s="49">
        <v>0.30502283105022832</v>
      </c>
      <c r="AD19" s="47">
        <v>0.35181451612903225</v>
      </c>
      <c r="AE19" s="47">
        <v>0.26113505747126436</v>
      </c>
      <c r="AF19" s="47">
        <v>0.19784656796769853</v>
      </c>
      <c r="AG19" s="47">
        <v>0.19687499999999999</v>
      </c>
      <c r="AH19" s="47">
        <v>0.17876344086021506</v>
      </c>
      <c r="AI19" s="47">
        <v>9.7916666666666666E-2</v>
      </c>
      <c r="AJ19" s="47">
        <v>0.13844086021505375</v>
      </c>
      <c r="AK19" s="47">
        <v>0.2973790322580645</v>
      </c>
      <c r="AL19" s="47">
        <v>0.29895833333333333</v>
      </c>
      <c r="AM19" s="47">
        <v>0.23355704697986576</v>
      </c>
      <c r="AN19" s="47">
        <v>0.19826388888888888</v>
      </c>
      <c r="AO19" s="47">
        <v>0.39348118279569894</v>
      </c>
      <c r="AP19" s="49">
        <v>0.237334927140255</v>
      </c>
      <c r="AQ19" s="47">
        <v>0.25033602150537637</v>
      </c>
      <c r="AR19" s="47">
        <v>0.35416666666666669</v>
      </c>
      <c r="AS19" s="47">
        <v>0.27960969044414535</v>
      </c>
      <c r="AT19" s="47">
        <v>0.23854166666666668</v>
      </c>
      <c r="AU19" s="47">
        <v>0.24630376344086022</v>
      </c>
      <c r="AV19" s="47">
        <v>0.23993055555555556</v>
      </c>
      <c r="AW19" s="47">
        <v>0.30107526881720431</v>
      </c>
      <c r="AX19" s="47">
        <v>0.29603494623655913</v>
      </c>
      <c r="AY19" s="47">
        <v>0.30833333333333335</v>
      </c>
      <c r="AZ19" s="47">
        <v>0.29731543624161072</v>
      </c>
      <c r="BA19" s="47">
        <v>0.32500000000000001</v>
      </c>
      <c r="BB19" s="47">
        <v>0.25940860215053763</v>
      </c>
      <c r="BC19" s="49">
        <v>0.28247716894977171</v>
      </c>
      <c r="BD19" s="47">
        <v>0.34408602150537637</v>
      </c>
      <c r="BE19" s="47">
        <v>0.37313988095238093</v>
      </c>
      <c r="BF19" s="47">
        <v>0.2439434724091521</v>
      </c>
      <c r="BG19" s="47">
        <v>0.27291666666666664</v>
      </c>
      <c r="BH19" s="47">
        <v>0.29838709677419356</v>
      </c>
      <c r="BI19" s="47">
        <v>0.14409722222222221</v>
      </c>
      <c r="BJ19" s="47">
        <v>0.13306451612903225</v>
      </c>
      <c r="BK19" s="47">
        <v>0.28595430107526881</v>
      </c>
      <c r="BL19" s="47">
        <v>0.29722222222222222</v>
      </c>
      <c r="BM19" s="47">
        <v>0.30838926174496645</v>
      </c>
      <c r="BN19" s="47">
        <v>0.25520833333333331</v>
      </c>
      <c r="BO19" s="47">
        <v>0.33870967741935482</v>
      </c>
      <c r="BP19" s="49">
        <v>0.27414383561643835</v>
      </c>
      <c r="BQ19" s="47">
        <v>0.14751344086021506</v>
      </c>
      <c r="BR19" s="47">
        <v>0.20758928571428573</v>
      </c>
      <c r="BS19" s="47">
        <v>0.25841184387617766</v>
      </c>
      <c r="BT19" s="47">
        <v>0.234375</v>
      </c>
      <c r="BU19" s="47">
        <v>0.20396505376344087</v>
      </c>
      <c r="BV19" s="47">
        <v>0.22569444444444445</v>
      </c>
      <c r="BW19" s="47">
        <v>0.19455645161290322</v>
      </c>
      <c r="BX19" s="47">
        <v>0.25201612903225806</v>
      </c>
      <c r="BY19" s="47">
        <v>0.234375</v>
      </c>
      <c r="BZ19" s="47">
        <v>0.28523489932885904</v>
      </c>
      <c r="CA19" s="47">
        <v>0.18958333333333333</v>
      </c>
      <c r="CB19" s="47">
        <v>0.22983870967741934</v>
      </c>
      <c r="CC19" s="49">
        <v>0.22206050228310503</v>
      </c>
      <c r="CD19" s="47">
        <v>0.25571236559139787</v>
      </c>
      <c r="CE19" s="47">
        <v>0.21120689655172414</v>
      </c>
      <c r="CF19" s="47">
        <v>0.23351278600269179</v>
      </c>
      <c r="CG19" s="47">
        <v>0.26770833333333333</v>
      </c>
      <c r="CH19" s="47">
        <v>0.27083333333333331</v>
      </c>
      <c r="CI19" s="47">
        <v>0.19791666666666666</v>
      </c>
      <c r="CJ19" s="47">
        <v>0.27788978494623656</v>
      </c>
      <c r="CK19" s="47">
        <v>0.14717741935483872</v>
      </c>
      <c r="CL19" s="47">
        <v>0.25763888888888886</v>
      </c>
      <c r="CM19" s="47">
        <v>0.2389261744966443</v>
      </c>
      <c r="CN19" s="47">
        <v>0.23680555555555555</v>
      </c>
      <c r="CO19" s="47">
        <v>0.27889784946236557</v>
      </c>
      <c r="CP19" s="49">
        <v>0.23966871584699453</v>
      </c>
      <c r="CQ19" s="47">
        <v>0.21471774193548387</v>
      </c>
      <c r="CR19" s="47">
        <v>0.27604166666666669</v>
      </c>
      <c r="CS19" s="47">
        <v>0.2123149394347241</v>
      </c>
      <c r="CT19" s="47">
        <v>0.24618055555555557</v>
      </c>
      <c r="CU19" s="47">
        <v>0.1616263440860215</v>
      </c>
      <c r="CV19" s="47">
        <v>0.23680555555555555</v>
      </c>
      <c r="CW19" s="47">
        <v>2.6881720430107527E-2</v>
      </c>
      <c r="CX19" s="47">
        <v>0.12466397849462366</v>
      </c>
      <c r="CY19" s="47">
        <v>0.17083333333333334</v>
      </c>
      <c r="CZ19" s="47">
        <v>0.26107382550335573</v>
      </c>
      <c r="DA19" s="47">
        <v>0.26041666666666669</v>
      </c>
      <c r="DB19" s="49">
        <v>0.19819735528942115</v>
      </c>
      <c r="DD19" s="354"/>
    </row>
    <row r="20" spans="1:108" ht="33.75" customHeight="1" thickBot="1">
      <c r="A20" s="369"/>
      <c r="B20" s="360"/>
      <c r="C20" s="50" t="s">
        <v>835</v>
      </c>
      <c r="D20" s="51">
        <v>5.3091397849462367E-2</v>
      </c>
      <c r="E20" s="52">
        <v>8.2217261904761904E-2</v>
      </c>
      <c r="F20" s="52">
        <v>4.8452220726783311E-2</v>
      </c>
      <c r="G20" s="52">
        <v>1.4236111111111111E-2</v>
      </c>
      <c r="H20" s="52">
        <v>6.384408602150538E-3</v>
      </c>
      <c r="I20" s="52">
        <v>0</v>
      </c>
      <c r="J20" s="52">
        <v>1.1424731182795699E-2</v>
      </c>
      <c r="K20" s="52">
        <v>1.9153225806451613E-2</v>
      </c>
      <c r="L20" s="52">
        <v>1.736111111111111E-3</v>
      </c>
      <c r="M20" s="52">
        <v>0.10134228187919463</v>
      </c>
      <c r="N20" s="52">
        <v>2.7777777777777776E-2</v>
      </c>
      <c r="O20" s="53">
        <v>8.0981182795698922E-2</v>
      </c>
      <c r="P20" s="54">
        <v>3.7157534246575342E-2</v>
      </c>
      <c r="Q20" s="51">
        <v>9.4086021505376344E-2</v>
      </c>
      <c r="R20" s="52">
        <v>5.1711309523809521E-2</v>
      </c>
      <c r="S20" s="52">
        <v>7.3351278600269174E-2</v>
      </c>
      <c r="T20" s="52">
        <v>1.1805555555555555E-2</v>
      </c>
      <c r="U20" s="52">
        <v>7.6612903225806453E-2</v>
      </c>
      <c r="V20" s="52">
        <v>7.9513888888888884E-2</v>
      </c>
      <c r="W20" s="52">
        <v>5.7459677419354836E-2</v>
      </c>
      <c r="X20" s="52">
        <v>4.9395161290322578E-2</v>
      </c>
      <c r="Y20" s="52">
        <v>7.9861111111111105E-3</v>
      </c>
      <c r="Z20" s="52">
        <v>0.05</v>
      </c>
      <c r="AA20" s="52">
        <v>9.7569444444444445E-2</v>
      </c>
      <c r="AB20" s="52">
        <v>0.14415322580645162</v>
      </c>
      <c r="AC20" s="54">
        <v>6.6438356164383566E-2</v>
      </c>
      <c r="AD20" s="52">
        <v>0.11088709677419355</v>
      </c>
      <c r="AE20" s="52">
        <v>0.14008620689655171</v>
      </c>
      <c r="AF20" s="52">
        <v>5.1816958277254375E-2</v>
      </c>
      <c r="AG20" s="52">
        <v>2.5347222222222222E-2</v>
      </c>
      <c r="AH20" s="52">
        <v>4.9731182795698922E-2</v>
      </c>
      <c r="AI20" s="52">
        <v>2.4305555555555556E-3</v>
      </c>
      <c r="AJ20" s="52">
        <v>4.0322580645161289E-3</v>
      </c>
      <c r="AK20" s="52">
        <v>4.9395161290322578E-2</v>
      </c>
      <c r="AL20" s="52">
        <v>0.10520833333333333</v>
      </c>
      <c r="AM20" s="52">
        <v>4.2281879194630875E-2</v>
      </c>
      <c r="AN20" s="52">
        <v>3.6805555555555557E-2</v>
      </c>
      <c r="AO20" s="52">
        <v>0.16095430107526881</v>
      </c>
      <c r="AP20" s="54">
        <v>6.4748406193078326E-2</v>
      </c>
      <c r="AQ20" s="52">
        <v>0.13340053763440859</v>
      </c>
      <c r="AR20" s="52">
        <v>0.18229166666666666</v>
      </c>
      <c r="AS20" s="52">
        <v>0.12954239569313594</v>
      </c>
      <c r="AT20" s="52">
        <v>0.13541666666666666</v>
      </c>
      <c r="AU20" s="52">
        <v>0.10450268817204302</v>
      </c>
      <c r="AV20" s="52">
        <v>0.21111111111111111</v>
      </c>
      <c r="AW20" s="52">
        <v>9.6774193548387094E-2</v>
      </c>
      <c r="AX20" s="52">
        <v>8.2325268817204297E-2</v>
      </c>
      <c r="AY20" s="52">
        <v>0.23055555555555557</v>
      </c>
      <c r="AZ20" s="52">
        <v>0.32013422818791948</v>
      </c>
      <c r="BA20" s="52">
        <v>0.12083333333333333</v>
      </c>
      <c r="BB20" s="52">
        <v>0.21404569892473119</v>
      </c>
      <c r="BC20" s="54">
        <v>0.16315639269406393</v>
      </c>
      <c r="BD20" s="52">
        <v>0.35282258064516131</v>
      </c>
      <c r="BE20" s="52">
        <v>0.20386904761904762</v>
      </c>
      <c r="BF20" s="52">
        <v>0.25235531628532976</v>
      </c>
      <c r="BG20" s="52">
        <v>0.17604166666666668</v>
      </c>
      <c r="BH20" s="52">
        <v>9.643817204301075E-2</v>
      </c>
      <c r="BI20" s="52">
        <v>8.576388888888889E-2</v>
      </c>
      <c r="BJ20" s="52">
        <v>7.9973118279569891E-2</v>
      </c>
      <c r="BK20" s="52">
        <v>0.15490591397849462</v>
      </c>
      <c r="BL20" s="52">
        <v>0.29965277777777777</v>
      </c>
      <c r="BM20" s="52">
        <v>0.32013422818791948</v>
      </c>
      <c r="BN20" s="52">
        <v>0.45173611111111112</v>
      </c>
      <c r="BO20" s="52">
        <v>0.27956989247311825</v>
      </c>
      <c r="BP20" s="54">
        <v>0.22939497716894977</v>
      </c>
      <c r="BQ20" s="52">
        <v>0.24831989247311828</v>
      </c>
      <c r="BR20" s="52">
        <v>0.5357142857142857</v>
      </c>
      <c r="BS20" s="52">
        <v>0.37012113055181695</v>
      </c>
      <c r="BT20" s="52">
        <v>0.27500000000000002</v>
      </c>
      <c r="BU20" s="52">
        <v>0.10584677419354839</v>
      </c>
      <c r="BV20" s="52">
        <v>0.14722222222222223</v>
      </c>
      <c r="BW20" s="52">
        <v>0.14852150537634409</v>
      </c>
      <c r="BX20" s="52">
        <v>0.25772849462365593</v>
      </c>
      <c r="BY20" s="52">
        <v>0.25104166666666666</v>
      </c>
      <c r="BZ20" s="52">
        <v>0.32953020134228189</v>
      </c>
      <c r="CA20" s="52">
        <v>0.22222222222222221</v>
      </c>
      <c r="CB20" s="52">
        <v>0.40994623655913981</v>
      </c>
      <c r="CC20" s="54">
        <v>0.27351598173515984</v>
      </c>
      <c r="CD20" s="52">
        <v>0.50403225806451613</v>
      </c>
      <c r="CE20" s="52">
        <v>0.63613505747126442</v>
      </c>
      <c r="CF20" s="52">
        <v>0.40376850605652759</v>
      </c>
      <c r="CG20" s="52">
        <v>0.17222222222222222</v>
      </c>
      <c r="CH20" s="52">
        <v>0.16901881720430106</v>
      </c>
      <c r="CI20" s="52">
        <v>0.24027777777777778</v>
      </c>
      <c r="CJ20" s="52">
        <v>0.20026881720430106</v>
      </c>
      <c r="CK20" s="52">
        <v>0.17540322580645162</v>
      </c>
      <c r="CL20" s="52">
        <v>0.27534722222222224</v>
      </c>
      <c r="CM20" s="52">
        <v>0.37550335570469801</v>
      </c>
      <c r="CN20" s="52">
        <v>0.36909722222222224</v>
      </c>
      <c r="CO20" s="52">
        <v>0.38272849462365593</v>
      </c>
      <c r="CP20" s="54">
        <v>0.32428278688524592</v>
      </c>
      <c r="CQ20" s="52">
        <v>0.20766129032258066</v>
      </c>
      <c r="CR20" s="52">
        <v>0.52864583333333337</v>
      </c>
      <c r="CS20" s="52">
        <v>0.35228802153432032</v>
      </c>
      <c r="CT20" s="52">
        <v>0.11458333333333333</v>
      </c>
      <c r="CU20" s="52">
        <v>0.20530913978494625</v>
      </c>
      <c r="CV20" s="52">
        <v>0.1295138888888889</v>
      </c>
      <c r="CW20" s="52">
        <v>9.0725806451612909E-3</v>
      </c>
      <c r="CX20" s="52">
        <v>0.11626344086021505</v>
      </c>
      <c r="CY20" s="52">
        <v>0.13402777777777777</v>
      </c>
      <c r="CZ20" s="52">
        <v>0.31879194630872482</v>
      </c>
      <c r="DA20" s="52">
        <v>0.29895833333333333</v>
      </c>
      <c r="DB20" s="54">
        <v>0.21737774451097805</v>
      </c>
      <c r="DD20" s="354"/>
    </row>
    <row r="21" spans="1:108" ht="18.75" customHeight="1" thickTop="1">
      <c r="A21" s="367" t="s">
        <v>13</v>
      </c>
      <c r="B21" s="358" t="s">
        <v>1</v>
      </c>
      <c r="C21" s="2" t="s">
        <v>2</v>
      </c>
      <c r="D21" s="3">
        <v>1876.88</v>
      </c>
      <c r="E21" s="4">
        <v>1984.8</v>
      </c>
      <c r="F21" s="4">
        <v>1884.41</v>
      </c>
      <c r="G21" s="4">
        <v>1673.7</v>
      </c>
      <c r="H21" s="4">
        <v>1690.58</v>
      </c>
      <c r="I21" s="4">
        <v>1543.37</v>
      </c>
      <c r="J21" s="4">
        <v>1528.06</v>
      </c>
      <c r="K21" s="4">
        <v>1539.03</v>
      </c>
      <c r="L21" s="4">
        <v>1695</v>
      </c>
      <c r="M21" s="4">
        <v>1763.09</v>
      </c>
      <c r="N21" s="4">
        <v>1934.46</v>
      </c>
      <c r="O21" s="5">
        <v>1753.34</v>
      </c>
      <c r="P21" s="6">
        <v>1528.06</v>
      </c>
      <c r="Q21" s="3">
        <v>1993.91</v>
      </c>
      <c r="R21" s="4">
        <v>2090.0500000000002</v>
      </c>
      <c r="S21" s="4">
        <v>2123.88</v>
      </c>
      <c r="T21" s="4">
        <v>2163.46</v>
      </c>
      <c r="U21" s="4">
        <v>1784.97</v>
      </c>
      <c r="V21" s="4">
        <v>1597.06</v>
      </c>
      <c r="W21" s="4">
        <v>1915.47</v>
      </c>
      <c r="X21" s="4">
        <v>2033.73</v>
      </c>
      <c r="Y21" s="4">
        <v>2104.16</v>
      </c>
      <c r="Z21" s="4">
        <v>2183.21</v>
      </c>
      <c r="AA21" s="4">
        <v>2308</v>
      </c>
      <c r="AB21" s="4">
        <v>1767.28</v>
      </c>
      <c r="AC21" s="6">
        <v>1597.06</v>
      </c>
      <c r="AD21" s="4">
        <v>1922.72</v>
      </c>
      <c r="AE21" s="4">
        <v>2357.4899999999998</v>
      </c>
      <c r="AF21" s="4">
        <v>2207.9</v>
      </c>
      <c r="AG21" s="4">
        <v>2367.4699999999998</v>
      </c>
      <c r="AH21" s="4">
        <v>1893.71</v>
      </c>
      <c r="AI21" s="4">
        <v>1872.13</v>
      </c>
      <c r="AJ21" s="4">
        <v>2236.34</v>
      </c>
      <c r="AK21" s="4">
        <v>1956.55</v>
      </c>
      <c r="AL21" s="4">
        <v>2094.14</v>
      </c>
      <c r="AM21" s="4">
        <v>2118.98</v>
      </c>
      <c r="AN21" s="4">
        <v>2283.67</v>
      </c>
      <c r="AO21" s="4">
        <v>2072.27</v>
      </c>
      <c r="AP21" s="6">
        <v>1872.13</v>
      </c>
      <c r="AQ21" s="4">
        <v>2666.25</v>
      </c>
      <c r="AR21" s="4">
        <v>2740.92</v>
      </c>
      <c r="AS21" s="4">
        <v>2416.84</v>
      </c>
      <c r="AT21" s="4">
        <v>2214.9699999999998</v>
      </c>
      <c r="AU21" s="4">
        <v>2033.65</v>
      </c>
      <c r="AV21" s="4">
        <v>2137.94</v>
      </c>
      <c r="AW21" s="4">
        <v>1860.09</v>
      </c>
      <c r="AX21" s="4">
        <v>2199.86</v>
      </c>
      <c r="AY21" s="4">
        <v>2076.5700000000002</v>
      </c>
      <c r="AZ21" s="4">
        <v>2174.2399999999998</v>
      </c>
      <c r="BA21" s="4">
        <v>2288.14</v>
      </c>
      <c r="BB21" s="4">
        <v>1926.48</v>
      </c>
      <c r="BC21" s="6">
        <v>1860.09</v>
      </c>
      <c r="BD21" s="4">
        <v>2574.66</v>
      </c>
      <c r="BE21" s="4">
        <v>2777.48</v>
      </c>
      <c r="BF21" s="4">
        <v>2486.96</v>
      </c>
      <c r="BG21" s="4">
        <v>2238.9499999999998</v>
      </c>
      <c r="BH21" s="4">
        <v>2331.54</v>
      </c>
      <c r="BI21" s="4">
        <v>2231.3200000000002</v>
      </c>
      <c r="BJ21" s="4">
        <v>1975.22</v>
      </c>
      <c r="BK21" s="4">
        <v>2068.1999999999998</v>
      </c>
      <c r="BL21" s="4">
        <v>1843.04</v>
      </c>
      <c r="BM21" s="4">
        <v>1707.35</v>
      </c>
      <c r="BN21" s="4">
        <v>2077.91</v>
      </c>
      <c r="BO21" s="4">
        <v>1663.46</v>
      </c>
      <c r="BP21" s="6">
        <v>1663.46</v>
      </c>
      <c r="BQ21" s="4">
        <v>1639.57</v>
      </c>
      <c r="BR21" s="4">
        <v>2158.4299999999998</v>
      </c>
      <c r="BS21" s="4">
        <v>1828.19</v>
      </c>
      <c r="BT21" s="4">
        <v>2076.21</v>
      </c>
      <c r="BU21" s="4">
        <v>1949.05</v>
      </c>
      <c r="BV21" s="4">
        <v>1986.84</v>
      </c>
      <c r="BW21" s="4">
        <v>1673.57</v>
      </c>
      <c r="BX21" s="4">
        <v>1555.42</v>
      </c>
      <c r="BY21" s="4">
        <v>1576.19</v>
      </c>
      <c r="BZ21" s="4">
        <v>1876.39</v>
      </c>
      <c r="CA21" s="4">
        <v>2125.11</v>
      </c>
      <c r="CB21" s="4">
        <v>1846.81</v>
      </c>
      <c r="CC21" s="6">
        <v>1555.42</v>
      </c>
      <c r="CD21" s="4">
        <v>2098.41</v>
      </c>
      <c r="CE21" s="4">
        <v>2330.42</v>
      </c>
      <c r="CF21" s="4">
        <v>1969.4</v>
      </c>
      <c r="CG21" s="4">
        <v>1496.57</v>
      </c>
      <c r="CH21" s="4">
        <v>1576.12</v>
      </c>
      <c r="CI21" s="4">
        <v>1736.43</v>
      </c>
      <c r="CJ21" s="4">
        <v>1945.05</v>
      </c>
      <c r="CK21" s="4">
        <v>1841.63</v>
      </c>
      <c r="CL21" s="4">
        <v>1725.27</v>
      </c>
      <c r="CM21" s="4">
        <v>1700.97</v>
      </c>
      <c r="CN21" s="4">
        <v>1915.63</v>
      </c>
      <c r="CO21" s="4">
        <v>2273.5100000000002</v>
      </c>
      <c r="CP21" s="6">
        <v>1496.57</v>
      </c>
      <c r="CQ21" s="4">
        <v>2436.8200000000002</v>
      </c>
      <c r="CR21" s="4">
        <v>2162.79</v>
      </c>
      <c r="CS21" s="4">
        <v>1993.47</v>
      </c>
      <c r="CT21" s="4">
        <v>2220.61</v>
      </c>
      <c r="CU21" s="4">
        <v>1892.48</v>
      </c>
      <c r="CV21" s="4">
        <v>2091.73</v>
      </c>
      <c r="CW21" s="4">
        <v>1703.35</v>
      </c>
      <c r="CX21" s="4">
        <v>1927.54</v>
      </c>
      <c r="CY21" s="4">
        <v>2176.79</v>
      </c>
      <c r="CZ21" s="4">
        <v>1935.91</v>
      </c>
      <c r="DA21" s="4">
        <v>2028.47</v>
      </c>
      <c r="DB21" s="6">
        <v>1703.35</v>
      </c>
      <c r="DD21" s="354"/>
    </row>
    <row r="22" spans="1:108" ht="18.75" customHeight="1">
      <c r="A22" s="368"/>
      <c r="B22" s="359"/>
      <c r="C22" s="7" t="s">
        <v>3</v>
      </c>
      <c r="D22" s="8">
        <v>2918.0395497311874</v>
      </c>
      <c r="E22" s="9">
        <v>2957.2249032738127</v>
      </c>
      <c r="F22" s="9">
        <v>2880.5527994616414</v>
      </c>
      <c r="G22" s="9">
        <v>2653.93531597222</v>
      </c>
      <c r="H22" s="9">
        <v>2560.2081317204302</v>
      </c>
      <c r="I22" s="9">
        <v>2483.9113993055548</v>
      </c>
      <c r="J22" s="9">
        <v>2516.7956888440799</v>
      </c>
      <c r="K22" s="9">
        <v>2518.3396706989292</v>
      </c>
      <c r="L22" s="9">
        <v>2668.4315694444404</v>
      </c>
      <c r="M22" s="9">
        <v>2764.2611979865774</v>
      </c>
      <c r="N22" s="9">
        <v>2969.4940798611142</v>
      </c>
      <c r="O22" s="10">
        <v>3125.0865423387049</v>
      </c>
      <c r="P22" s="11">
        <v>2750.2805856164237</v>
      </c>
      <c r="Q22" s="8">
        <v>3259.5883467741924</v>
      </c>
      <c r="R22" s="9">
        <v>3214.3107849702369</v>
      </c>
      <c r="S22" s="9">
        <v>3114.6381224764455</v>
      </c>
      <c r="T22" s="9">
        <v>2872.3318368055507</v>
      </c>
      <c r="U22" s="9">
        <v>2862.2981317204335</v>
      </c>
      <c r="V22" s="9">
        <v>2713.9796250000045</v>
      </c>
      <c r="W22" s="9">
        <v>2831.7325235215062</v>
      </c>
      <c r="X22" s="9">
        <v>2790.4362029569916</v>
      </c>
      <c r="Y22" s="9">
        <v>2967.3880208333358</v>
      </c>
      <c r="Z22" s="9">
        <v>3026.4628221476573</v>
      </c>
      <c r="AA22" s="9">
        <v>3263.5963923611116</v>
      </c>
      <c r="AB22" s="9">
        <v>3294.4650235215054</v>
      </c>
      <c r="AC22" s="11">
        <v>3016.6689332191704</v>
      </c>
      <c r="AD22" s="9">
        <v>3392.9611256720468</v>
      </c>
      <c r="AE22" s="9">
        <v>3478.8805495689726</v>
      </c>
      <c r="AF22" s="9">
        <v>3301.1799024226111</v>
      </c>
      <c r="AG22" s="9">
        <v>3166.5774722222181</v>
      </c>
      <c r="AH22" s="9">
        <v>2943.676276881718</v>
      </c>
      <c r="AI22" s="9">
        <v>2958.2293854166728</v>
      </c>
      <c r="AJ22" s="9">
        <v>3100.9006989247309</v>
      </c>
      <c r="AK22" s="9">
        <v>3123.4979233870986</v>
      </c>
      <c r="AL22" s="9">
        <v>3188.4946631944404</v>
      </c>
      <c r="AM22" s="9">
        <v>3224.4848993288579</v>
      </c>
      <c r="AN22" s="9">
        <v>3504.8355451388907</v>
      </c>
      <c r="AO22" s="9">
        <v>3422.4196034946258</v>
      </c>
      <c r="AP22" s="11">
        <v>3232.8174470628487</v>
      </c>
      <c r="AQ22" s="9">
        <v>3618.7834106182777</v>
      </c>
      <c r="AR22" s="9">
        <v>3605.9972061011877</v>
      </c>
      <c r="AS22" s="9">
        <v>3394.3954710632534</v>
      </c>
      <c r="AT22" s="9">
        <v>3128.6461041666685</v>
      </c>
      <c r="AU22" s="9">
        <v>2992.7976579301044</v>
      </c>
      <c r="AV22" s="9">
        <v>3081.9400624999976</v>
      </c>
      <c r="AW22" s="9">
        <v>3073.4553057795692</v>
      </c>
      <c r="AX22" s="9">
        <v>3024.4675268817196</v>
      </c>
      <c r="AY22" s="9">
        <v>3257.3756909722224</v>
      </c>
      <c r="AZ22" s="9">
        <v>3149.4414463087246</v>
      </c>
      <c r="BA22" s="9">
        <v>3419.6262812500049</v>
      </c>
      <c r="BB22" s="9">
        <v>3540.8495262096703</v>
      </c>
      <c r="BC22" s="11">
        <v>3271.7952334475003</v>
      </c>
      <c r="BD22" s="9">
        <v>3665.0243649193512</v>
      </c>
      <c r="BE22" s="9">
        <v>3628.9385528273892</v>
      </c>
      <c r="BF22" s="9">
        <v>3509.7231258411903</v>
      </c>
      <c r="BG22" s="9">
        <v>3357.7923090277718</v>
      </c>
      <c r="BH22" s="9">
        <v>3192.0006317204393</v>
      </c>
      <c r="BI22" s="9">
        <v>3193.1058090277784</v>
      </c>
      <c r="BJ22" s="9">
        <v>3170.3063071236502</v>
      </c>
      <c r="BK22" s="9">
        <v>3120.2187063172082</v>
      </c>
      <c r="BL22" s="9">
        <v>3081.1397187500002</v>
      </c>
      <c r="BM22" s="9">
        <v>3204.9555906040323</v>
      </c>
      <c r="BN22" s="9">
        <v>3600.2012743055479</v>
      </c>
      <c r="BO22" s="9">
        <v>3341.3680813172064</v>
      </c>
      <c r="BP22" s="11">
        <v>3336.6472745433598</v>
      </c>
      <c r="BQ22" s="9">
        <v>3363.1308602150566</v>
      </c>
      <c r="BR22" s="9">
        <v>3607.5081287202406</v>
      </c>
      <c r="BS22" s="9">
        <v>3436.5853869448124</v>
      </c>
      <c r="BT22" s="9">
        <v>3313.2934826388873</v>
      </c>
      <c r="BU22" s="9">
        <v>3128.278665994625</v>
      </c>
      <c r="BV22" s="9">
        <v>3133.8506388888895</v>
      </c>
      <c r="BW22" s="9">
        <v>2884.4335752688185</v>
      </c>
      <c r="BX22" s="9">
        <v>2940.63248319892</v>
      </c>
      <c r="BY22" s="9">
        <v>3048.3453298611112</v>
      </c>
      <c r="BZ22" s="9">
        <v>3357.2692315436238</v>
      </c>
      <c r="CA22" s="9">
        <v>3647.1623923611105</v>
      </c>
      <c r="CB22" s="9">
        <v>3520.9656619623652</v>
      </c>
      <c r="CC22" s="11">
        <v>3279.059314783085</v>
      </c>
      <c r="CD22" s="9">
        <v>3576.9653864247321</v>
      </c>
      <c r="CE22" s="9">
        <v>3941.3284626436866</v>
      </c>
      <c r="CF22" s="9">
        <v>3514.5749192463045</v>
      </c>
      <c r="CG22" s="9">
        <v>2860.3590138888885</v>
      </c>
      <c r="CH22" s="9">
        <v>3047.3339415322562</v>
      </c>
      <c r="CI22" s="9">
        <v>3157.416451388895</v>
      </c>
      <c r="CJ22" s="9">
        <v>3218.2365927419391</v>
      </c>
      <c r="CK22" s="9">
        <v>3214.8447177419357</v>
      </c>
      <c r="CL22" s="9">
        <v>3328.7350833333326</v>
      </c>
      <c r="CM22" s="9">
        <v>3451.6035939597245</v>
      </c>
      <c r="CN22" s="9">
        <v>3640.6080937500001</v>
      </c>
      <c r="CO22" s="9">
        <v>3824.9835584677371</v>
      </c>
      <c r="CP22" s="11">
        <v>3396.7603412454541</v>
      </c>
      <c r="CQ22" s="9">
        <v>3766.2671606182835</v>
      </c>
      <c r="CR22" s="9">
        <v>3801.6235044642867</v>
      </c>
      <c r="CS22" s="9">
        <v>3419.7808075370085</v>
      </c>
      <c r="CT22" s="9">
        <v>3189.1527638888883</v>
      </c>
      <c r="CU22" s="9">
        <v>2981.777849462364</v>
      </c>
      <c r="CV22" s="9">
        <v>3037.9698055555527</v>
      </c>
      <c r="CW22" s="9">
        <v>2770.8527049731183</v>
      </c>
      <c r="CX22" s="9">
        <v>3091.6846673387167</v>
      </c>
      <c r="CY22" s="9">
        <v>3219.1284027777851</v>
      </c>
      <c r="CZ22" s="9">
        <v>3417.5870268456365</v>
      </c>
      <c r="DA22" s="9">
        <v>3789.1267881944491</v>
      </c>
      <c r="DB22" s="11">
        <v>3312.554360029977</v>
      </c>
      <c r="DD22" s="354"/>
    </row>
    <row r="23" spans="1:108" ht="18.75" customHeight="1">
      <c r="A23" s="368"/>
      <c r="B23" s="359"/>
      <c r="C23" s="12" t="s">
        <v>4</v>
      </c>
      <c r="D23" s="13">
        <v>3911.19</v>
      </c>
      <c r="E23" s="14">
        <v>4268.41</v>
      </c>
      <c r="F23" s="14">
        <v>3948.54</v>
      </c>
      <c r="G23" s="14">
        <v>3492.06</v>
      </c>
      <c r="H23" s="14">
        <v>3472.91</v>
      </c>
      <c r="I23" s="14">
        <v>3319.17</v>
      </c>
      <c r="J23" s="14">
        <v>3273.48</v>
      </c>
      <c r="K23" s="14">
        <v>3659.14</v>
      </c>
      <c r="L23" s="14">
        <v>3696.92</v>
      </c>
      <c r="M23" s="14">
        <v>3804.06</v>
      </c>
      <c r="N23" s="14">
        <v>4166.3100000000004</v>
      </c>
      <c r="O23" s="15">
        <v>4296.3999999999996</v>
      </c>
      <c r="P23" s="16">
        <v>4296.3999999999996</v>
      </c>
      <c r="Q23" s="13">
        <v>4660.5</v>
      </c>
      <c r="R23" s="14">
        <v>4235.54</v>
      </c>
      <c r="S23" s="14">
        <v>4419.29</v>
      </c>
      <c r="T23" s="14">
        <v>3659.96</v>
      </c>
      <c r="U23" s="14">
        <v>3605.8</v>
      </c>
      <c r="V23" s="14">
        <v>3483.09</v>
      </c>
      <c r="W23" s="14">
        <v>3580.54</v>
      </c>
      <c r="X23" s="14">
        <v>3628</v>
      </c>
      <c r="Y23" s="14">
        <v>3870.46</v>
      </c>
      <c r="Z23" s="14">
        <v>4051.79</v>
      </c>
      <c r="AA23" s="14">
        <v>4418.62</v>
      </c>
      <c r="AB23" s="14">
        <v>4341.18</v>
      </c>
      <c r="AC23" s="16">
        <v>4660.5</v>
      </c>
      <c r="AD23" s="14">
        <v>4487.3999999999996</v>
      </c>
      <c r="AE23" s="14">
        <v>4487.24</v>
      </c>
      <c r="AF23" s="14">
        <v>4328.2700000000004</v>
      </c>
      <c r="AG23" s="14">
        <v>4155.9399999999996</v>
      </c>
      <c r="AH23" s="14">
        <v>3750.05</v>
      </c>
      <c r="AI23" s="14">
        <v>3688.69</v>
      </c>
      <c r="AJ23" s="14">
        <v>3998.51</v>
      </c>
      <c r="AK23" s="14">
        <v>4008.51</v>
      </c>
      <c r="AL23" s="14">
        <v>4212.4799999999996</v>
      </c>
      <c r="AM23" s="14">
        <v>4406.3</v>
      </c>
      <c r="AN23" s="14">
        <v>4887.63</v>
      </c>
      <c r="AO23" s="14">
        <v>4853.9399999999996</v>
      </c>
      <c r="AP23" s="16">
        <v>4887.63</v>
      </c>
      <c r="AQ23" s="14">
        <v>4766.04</v>
      </c>
      <c r="AR23" s="14">
        <v>4714.66</v>
      </c>
      <c r="AS23" s="14">
        <v>4712.29</v>
      </c>
      <c r="AT23" s="14">
        <v>3910.75</v>
      </c>
      <c r="AU23" s="14">
        <v>3805.19</v>
      </c>
      <c r="AV23" s="14">
        <v>4061.25</v>
      </c>
      <c r="AW23" s="14">
        <v>4160.1400000000003</v>
      </c>
      <c r="AX23" s="14">
        <v>3867.04</v>
      </c>
      <c r="AY23" s="14">
        <v>4425.1499999999996</v>
      </c>
      <c r="AZ23" s="14">
        <v>4375.87</v>
      </c>
      <c r="BA23" s="14">
        <v>4593.53</v>
      </c>
      <c r="BB23" s="14">
        <v>4772.37</v>
      </c>
      <c r="BC23" s="16">
        <v>4772.37</v>
      </c>
      <c r="BD23" s="14">
        <v>4815.25</v>
      </c>
      <c r="BE23" s="14">
        <v>4759.6099999999997</v>
      </c>
      <c r="BF23" s="14">
        <v>4698.6899999999996</v>
      </c>
      <c r="BG23" s="14">
        <v>4512.93</v>
      </c>
      <c r="BH23" s="14">
        <v>4080.41</v>
      </c>
      <c r="BI23" s="14">
        <v>4078.54</v>
      </c>
      <c r="BJ23" s="14">
        <v>3912.63</v>
      </c>
      <c r="BK23" s="14">
        <v>4013.51</v>
      </c>
      <c r="BL23" s="14">
        <v>4174.8500000000004</v>
      </c>
      <c r="BM23" s="14">
        <v>4778.78</v>
      </c>
      <c r="BN23" s="14">
        <v>5326.44</v>
      </c>
      <c r="BO23" s="14">
        <v>5358.27</v>
      </c>
      <c r="BP23" s="16">
        <v>5358.27</v>
      </c>
      <c r="BQ23" s="14">
        <v>5134.29</v>
      </c>
      <c r="BR23" s="14">
        <v>5147.0200000000004</v>
      </c>
      <c r="BS23" s="14">
        <v>5132.41</v>
      </c>
      <c r="BT23" s="14">
        <v>4851.8</v>
      </c>
      <c r="BU23" s="14">
        <v>4439.93</v>
      </c>
      <c r="BV23" s="14">
        <v>4216.99</v>
      </c>
      <c r="BW23" s="14">
        <v>4341.71</v>
      </c>
      <c r="BX23" s="14">
        <v>4333.97</v>
      </c>
      <c r="BY23" s="14">
        <v>4455.95</v>
      </c>
      <c r="BZ23" s="14">
        <v>5074.18</v>
      </c>
      <c r="CA23" s="14">
        <v>5134.3599999999997</v>
      </c>
      <c r="CB23" s="14">
        <v>5267.27</v>
      </c>
      <c r="CC23" s="16">
        <v>5267.27</v>
      </c>
      <c r="CD23" s="14">
        <v>5151.8999999999996</v>
      </c>
      <c r="CE23" s="14">
        <v>5560.68</v>
      </c>
      <c r="CF23" s="14">
        <v>5293.26</v>
      </c>
      <c r="CG23" s="14">
        <v>4415.6000000000004</v>
      </c>
      <c r="CH23" s="14">
        <v>4306.09</v>
      </c>
      <c r="CI23" s="14">
        <v>4320.68</v>
      </c>
      <c r="CJ23" s="14">
        <v>4393.6099999999997</v>
      </c>
      <c r="CK23" s="14">
        <v>4489.26</v>
      </c>
      <c r="CL23" s="14">
        <v>4577.5200000000004</v>
      </c>
      <c r="CM23" s="14">
        <v>5130.84</v>
      </c>
      <c r="CN23" s="14">
        <v>5344.58</v>
      </c>
      <c r="CO23" s="14">
        <v>5600.53</v>
      </c>
      <c r="CP23" s="16">
        <v>5600.53</v>
      </c>
      <c r="CQ23" s="14">
        <v>5526.09</v>
      </c>
      <c r="CR23" s="14">
        <v>5773.39</v>
      </c>
      <c r="CS23" s="14">
        <v>5232.8500000000004</v>
      </c>
      <c r="CT23" s="14">
        <v>4446.08</v>
      </c>
      <c r="CU23" s="14">
        <v>4601.51</v>
      </c>
      <c r="CV23" s="14">
        <v>4533.7</v>
      </c>
      <c r="CW23" s="14">
        <v>4124.37</v>
      </c>
      <c r="CX23" s="14">
        <v>4618.93</v>
      </c>
      <c r="CY23" s="14">
        <v>4823.04</v>
      </c>
      <c r="CZ23" s="14">
        <v>4978.5600000000004</v>
      </c>
      <c r="DA23" s="14">
        <v>5927.27</v>
      </c>
      <c r="DB23" s="16">
        <v>5927.27</v>
      </c>
      <c r="DD23" s="355"/>
    </row>
    <row r="24" spans="1:108" ht="18.75" customHeight="1" thickBot="1">
      <c r="A24" s="368"/>
      <c r="B24" s="360"/>
      <c r="C24" s="17" t="s">
        <v>5</v>
      </c>
      <c r="D24" s="18">
        <v>2171.0214250000035</v>
      </c>
      <c r="E24" s="19">
        <v>1987.2551350000022</v>
      </c>
      <c r="F24" s="19">
        <v>2140.2507299999993</v>
      </c>
      <c r="G24" s="19">
        <v>1910.8334274999984</v>
      </c>
      <c r="H24" s="19">
        <v>1904.79485</v>
      </c>
      <c r="I24" s="19">
        <v>1788.4162074999992</v>
      </c>
      <c r="J24" s="19">
        <v>1872.4959924999955</v>
      </c>
      <c r="K24" s="19">
        <v>1873.6447150000033</v>
      </c>
      <c r="L24" s="19">
        <v>1921.270729999997</v>
      </c>
      <c r="M24" s="19">
        <v>2059.3745924999998</v>
      </c>
      <c r="N24" s="19">
        <v>2138.0357375000021</v>
      </c>
      <c r="O24" s="20">
        <v>2325.0643874999964</v>
      </c>
      <c r="P24" s="21">
        <v>24092.45792999987</v>
      </c>
      <c r="Q24" s="18">
        <v>2425.1337299999991</v>
      </c>
      <c r="R24" s="19">
        <v>2160.0168474999991</v>
      </c>
      <c r="S24" s="19">
        <v>2314.176124999999</v>
      </c>
      <c r="T24" s="19">
        <v>2068.0789224999967</v>
      </c>
      <c r="U24" s="19">
        <v>2129.5498100000023</v>
      </c>
      <c r="V24" s="19">
        <v>1954.0653300000031</v>
      </c>
      <c r="W24" s="19">
        <v>2106.8089975000007</v>
      </c>
      <c r="X24" s="19">
        <v>2076.0845350000018</v>
      </c>
      <c r="Y24" s="19">
        <v>2136.5193750000017</v>
      </c>
      <c r="Z24" s="19">
        <v>2254.7148025000047</v>
      </c>
      <c r="AA24" s="19">
        <v>2349.7894025000005</v>
      </c>
      <c r="AB24" s="19">
        <v>2451.0819775</v>
      </c>
      <c r="AC24" s="21">
        <v>26426.019854999933</v>
      </c>
      <c r="AD24" s="19">
        <v>2524.3630775000029</v>
      </c>
      <c r="AE24" s="19">
        <v>2421.3008625000048</v>
      </c>
      <c r="AF24" s="19">
        <v>2452.7766674999998</v>
      </c>
      <c r="AG24" s="19">
        <v>2279.9357799999971</v>
      </c>
      <c r="AH24" s="19">
        <v>2190.0951499999978</v>
      </c>
      <c r="AI24" s="19">
        <v>2129.9251575000044</v>
      </c>
      <c r="AJ24" s="19">
        <v>2307.0701199999999</v>
      </c>
      <c r="AK24" s="19">
        <v>2323.8824550000013</v>
      </c>
      <c r="AL24" s="19">
        <v>2295.7161574999968</v>
      </c>
      <c r="AM24" s="19">
        <v>2402.2412499999991</v>
      </c>
      <c r="AN24" s="19">
        <v>2523.4815925000012</v>
      </c>
      <c r="AO24" s="19">
        <v>2546.2801850000014</v>
      </c>
      <c r="AP24" s="21">
        <v>28397.068455000062</v>
      </c>
      <c r="AQ24" s="19">
        <v>2692.3748574999986</v>
      </c>
      <c r="AR24" s="19">
        <v>2423.2301224999983</v>
      </c>
      <c r="AS24" s="19">
        <v>2522.035834999997</v>
      </c>
      <c r="AT24" s="19">
        <v>2252.6251950000014</v>
      </c>
      <c r="AU24" s="19">
        <v>2226.6414574999976</v>
      </c>
      <c r="AV24" s="19">
        <v>2218.9968449999983</v>
      </c>
      <c r="AW24" s="19">
        <v>2286.6507474999994</v>
      </c>
      <c r="AX24" s="19">
        <v>2250.2038399999992</v>
      </c>
      <c r="AY24" s="19">
        <v>2345.3104975000001</v>
      </c>
      <c r="AZ24" s="19">
        <v>2346.3338774999997</v>
      </c>
      <c r="BA24" s="19">
        <v>2462.1309225000036</v>
      </c>
      <c r="BB24" s="19">
        <v>2634.3920474999945</v>
      </c>
      <c r="BC24" s="21">
        <v>28660.926245000101</v>
      </c>
      <c r="BD24" s="19">
        <v>2726.778127499997</v>
      </c>
      <c r="BE24" s="19">
        <v>2438.6467075000055</v>
      </c>
      <c r="BF24" s="19">
        <v>2607.7242825000044</v>
      </c>
      <c r="BG24" s="19">
        <v>2417.6104624999957</v>
      </c>
      <c r="BH24" s="19">
        <v>2374.8484700000067</v>
      </c>
      <c r="BI24" s="19">
        <v>2299.0361825000005</v>
      </c>
      <c r="BJ24" s="19">
        <v>2358.707892499996</v>
      </c>
      <c r="BK24" s="19">
        <v>2321.4427175000033</v>
      </c>
      <c r="BL24" s="19">
        <v>2218.4205975</v>
      </c>
      <c r="BM24" s="19">
        <v>2387.6919150000044</v>
      </c>
      <c r="BN24" s="19">
        <v>2592.1449174999943</v>
      </c>
      <c r="BO24" s="19">
        <v>2485.9778525000015</v>
      </c>
      <c r="BP24" s="21">
        <v>29229.030124999834</v>
      </c>
      <c r="BQ24" s="19">
        <v>2502.1693600000021</v>
      </c>
      <c r="BR24" s="19">
        <v>2424.2454625000018</v>
      </c>
      <c r="BS24" s="19">
        <v>2553.3829424999958</v>
      </c>
      <c r="BT24" s="19">
        <v>2385.5713074999985</v>
      </c>
      <c r="BU24" s="19">
        <v>2327.4393275000011</v>
      </c>
      <c r="BV24" s="19">
        <v>2256.3724600000005</v>
      </c>
      <c r="BW24" s="19">
        <v>2146.0185800000008</v>
      </c>
      <c r="BX24" s="19">
        <v>2187.8305674999965</v>
      </c>
      <c r="BY24" s="19">
        <v>2194.8086375000003</v>
      </c>
      <c r="BZ24" s="19">
        <v>2501.1655774999995</v>
      </c>
      <c r="CA24" s="19">
        <v>2625.9569224999996</v>
      </c>
      <c r="CB24" s="19">
        <v>2619.5984524999994</v>
      </c>
      <c r="CC24" s="21">
        <v>28724.559597499825</v>
      </c>
      <c r="CD24" s="19">
        <v>2661.2622475000007</v>
      </c>
      <c r="CE24" s="19">
        <v>2743.1646100000057</v>
      </c>
      <c r="CF24" s="19">
        <v>2611.3291650000042</v>
      </c>
      <c r="CG24" s="19">
        <v>2059.45849</v>
      </c>
      <c r="CH24" s="19">
        <v>2267.2164524999989</v>
      </c>
      <c r="CI24" s="19">
        <v>2273.3398450000045</v>
      </c>
      <c r="CJ24" s="19">
        <v>2394.3680250000025</v>
      </c>
      <c r="CK24" s="19">
        <v>2391.84447</v>
      </c>
      <c r="CL24" s="19">
        <v>2396.6892599999992</v>
      </c>
      <c r="CM24" s="19">
        <v>2571.4446774999947</v>
      </c>
      <c r="CN24" s="19">
        <v>2621.2378275000001</v>
      </c>
      <c r="CO24" s="19">
        <v>2845.7877674999963</v>
      </c>
      <c r="CP24" s="21">
        <v>29837.142837500069</v>
      </c>
      <c r="CQ24" s="19">
        <v>2802.1027675000028</v>
      </c>
      <c r="CR24" s="19">
        <v>2554.6909950000004</v>
      </c>
      <c r="CS24" s="19">
        <v>2540.8971399999973</v>
      </c>
      <c r="CT24" s="19">
        <v>2296.1899899999999</v>
      </c>
      <c r="CU24" s="19">
        <v>2218.4427199999986</v>
      </c>
      <c r="CV24" s="19">
        <v>2187.3382599999977</v>
      </c>
      <c r="CW24" s="19">
        <v>2061.5144124999997</v>
      </c>
      <c r="CX24" s="19">
        <v>2300.2133925000053</v>
      </c>
      <c r="CY24" s="19">
        <v>2317.7724500000054</v>
      </c>
      <c r="CZ24" s="19">
        <v>2546.1023349999991</v>
      </c>
      <c r="DA24" s="19">
        <v>2728.1712875000035</v>
      </c>
      <c r="DB24" s="21">
        <v>26553.435750000295</v>
      </c>
    </row>
    <row r="25" spans="1:108" ht="18.75" customHeight="1">
      <c r="A25" s="368"/>
      <c r="B25" s="358" t="s">
        <v>6</v>
      </c>
      <c r="C25" s="2" t="s">
        <v>2</v>
      </c>
      <c r="D25" s="3">
        <v>2058.5500000000002</v>
      </c>
      <c r="E25" s="4">
        <v>2209.7800000000002</v>
      </c>
      <c r="F25" s="4">
        <v>2095.2399999999998</v>
      </c>
      <c r="G25" s="4">
        <v>1859.09</v>
      </c>
      <c r="H25" s="4">
        <v>1794.58</v>
      </c>
      <c r="I25" s="4">
        <v>1722.73</v>
      </c>
      <c r="J25" s="4">
        <v>1663.69</v>
      </c>
      <c r="K25" s="4">
        <v>1694.29</v>
      </c>
      <c r="L25" s="4">
        <v>1822.26</v>
      </c>
      <c r="M25" s="4">
        <v>1889.47</v>
      </c>
      <c r="N25" s="4">
        <v>1975.09</v>
      </c>
      <c r="O25" s="5">
        <v>1957.71</v>
      </c>
      <c r="P25" s="22">
        <v>1663.69</v>
      </c>
      <c r="Q25" s="3">
        <v>2109.77</v>
      </c>
      <c r="R25" s="4">
        <v>2277.5300000000002</v>
      </c>
      <c r="S25" s="4">
        <v>2182.08</v>
      </c>
      <c r="T25" s="4">
        <v>2045.09</v>
      </c>
      <c r="U25" s="4">
        <v>1910.89</v>
      </c>
      <c r="V25" s="4">
        <v>1808.26</v>
      </c>
      <c r="W25" s="4">
        <v>1758.84</v>
      </c>
      <c r="X25" s="4">
        <v>1844.09</v>
      </c>
      <c r="Y25" s="4">
        <v>1948.22</v>
      </c>
      <c r="Z25" s="4">
        <v>1994.99</v>
      </c>
      <c r="AA25" s="4">
        <v>2057.9299999999998</v>
      </c>
      <c r="AB25" s="4">
        <v>1972.89</v>
      </c>
      <c r="AC25" s="22">
        <v>1758.84</v>
      </c>
      <c r="AD25" s="4">
        <v>2109.77</v>
      </c>
      <c r="AE25" s="4">
        <v>2319.56</v>
      </c>
      <c r="AF25" s="4">
        <v>2155.5700000000002</v>
      </c>
      <c r="AG25" s="4">
        <v>2132.67</v>
      </c>
      <c r="AH25" s="4">
        <v>1917.55</v>
      </c>
      <c r="AI25" s="4">
        <v>1878.19</v>
      </c>
      <c r="AJ25" s="4">
        <v>1889.03</v>
      </c>
      <c r="AK25" s="4">
        <v>1895.05</v>
      </c>
      <c r="AL25" s="4">
        <v>1933.46</v>
      </c>
      <c r="AM25" s="4">
        <v>2002.59</v>
      </c>
      <c r="AN25" s="4">
        <v>2123.04</v>
      </c>
      <c r="AO25" s="4">
        <v>2117.65</v>
      </c>
      <c r="AP25" s="22">
        <v>1878.19</v>
      </c>
      <c r="AQ25" s="4">
        <v>2166.33</v>
      </c>
      <c r="AR25" s="4">
        <v>2333.52</v>
      </c>
      <c r="AS25" s="4">
        <v>2258.4</v>
      </c>
      <c r="AT25" s="4">
        <v>2180.31</v>
      </c>
      <c r="AU25" s="4">
        <v>1948.93</v>
      </c>
      <c r="AV25" s="4">
        <v>1942.69</v>
      </c>
      <c r="AW25" s="4">
        <v>1935.35</v>
      </c>
      <c r="AX25" s="4">
        <v>1931.98</v>
      </c>
      <c r="AY25" s="4">
        <v>2060.11</v>
      </c>
      <c r="AZ25" s="4">
        <v>1965.51</v>
      </c>
      <c r="BA25" s="4">
        <v>2278.4299999999998</v>
      </c>
      <c r="BB25" s="4">
        <v>2108.38</v>
      </c>
      <c r="BC25" s="22">
        <v>1931.98</v>
      </c>
      <c r="BD25" s="4">
        <v>2303.73</v>
      </c>
      <c r="BE25" s="4">
        <v>2536.27</v>
      </c>
      <c r="BF25" s="4">
        <v>2545.38</v>
      </c>
      <c r="BG25" s="4">
        <v>2230.64</v>
      </c>
      <c r="BH25" s="4">
        <v>2084.42</v>
      </c>
      <c r="BI25" s="4">
        <v>2066.33</v>
      </c>
      <c r="BJ25" s="4">
        <v>2039.13</v>
      </c>
      <c r="BK25" s="4">
        <v>2072.63</v>
      </c>
      <c r="BL25" s="4">
        <v>2106.73</v>
      </c>
      <c r="BM25" s="4">
        <v>2217.9299999999998</v>
      </c>
      <c r="BN25" s="4">
        <v>2378.9699999999998</v>
      </c>
      <c r="BO25" s="4">
        <v>2137.5700000000002</v>
      </c>
      <c r="BP25" s="22">
        <v>2039.13</v>
      </c>
      <c r="BQ25" s="4">
        <v>2336.4</v>
      </c>
      <c r="BR25" s="4">
        <v>2446.94</v>
      </c>
      <c r="BS25" s="4">
        <v>2436.23</v>
      </c>
      <c r="BT25" s="4">
        <v>2252.77</v>
      </c>
      <c r="BU25" s="4">
        <v>2155.5100000000002</v>
      </c>
      <c r="BV25" s="4">
        <v>2103.41</v>
      </c>
      <c r="BW25" s="4">
        <v>2088.35</v>
      </c>
      <c r="BX25" s="4">
        <v>2059.33</v>
      </c>
      <c r="BY25" s="4">
        <v>2120.17</v>
      </c>
      <c r="BZ25" s="4">
        <v>2302.16</v>
      </c>
      <c r="CA25" s="4">
        <v>2486.21</v>
      </c>
      <c r="CB25" s="4">
        <v>2240.84</v>
      </c>
      <c r="CC25" s="22">
        <v>2059.33</v>
      </c>
      <c r="CD25" s="4">
        <v>2337.89</v>
      </c>
      <c r="CE25" s="4">
        <v>2621.2399999999998</v>
      </c>
      <c r="CF25" s="4">
        <v>2441.52</v>
      </c>
      <c r="CG25" s="4">
        <v>2162.61</v>
      </c>
      <c r="CH25" s="4">
        <v>2006.1</v>
      </c>
      <c r="CI25" s="4">
        <v>2033.57</v>
      </c>
      <c r="CJ25" s="4">
        <v>2095.52</v>
      </c>
      <c r="CK25" s="4">
        <v>2123.4899999999998</v>
      </c>
      <c r="CL25" s="4">
        <v>2233.15</v>
      </c>
      <c r="CM25" s="4">
        <v>2383.52</v>
      </c>
      <c r="CN25" s="4">
        <v>2422.1999999999998</v>
      </c>
      <c r="CO25" s="4">
        <v>2333.59</v>
      </c>
      <c r="CP25" s="22">
        <v>2006.1</v>
      </c>
      <c r="CQ25" s="4">
        <v>2582.39</v>
      </c>
      <c r="CR25" s="4">
        <v>2683.65</v>
      </c>
      <c r="CS25" s="4">
        <v>2622.87</v>
      </c>
      <c r="CT25" s="4">
        <v>2524.0300000000002</v>
      </c>
      <c r="CU25" s="4">
        <v>2360.35</v>
      </c>
      <c r="CV25" s="4">
        <v>2317.13</v>
      </c>
      <c r="CW25" s="4">
        <v>2353.4499999999998</v>
      </c>
      <c r="CX25" s="4">
        <v>2277.3000000000002</v>
      </c>
      <c r="CY25" s="4">
        <v>2393.7600000000002</v>
      </c>
      <c r="CZ25" s="4">
        <v>2452.64</v>
      </c>
      <c r="DA25" s="4">
        <v>2599.85</v>
      </c>
      <c r="DB25" s="22">
        <v>2277.3000000000002</v>
      </c>
      <c r="DD25" s="353" t="s">
        <v>961</v>
      </c>
    </row>
    <row r="26" spans="1:108" ht="18.75" customHeight="1">
      <c r="A26" s="368"/>
      <c r="B26" s="359"/>
      <c r="C26" s="7" t="s">
        <v>3</v>
      </c>
      <c r="D26" s="8">
        <v>3226.1445732526895</v>
      </c>
      <c r="E26" s="9">
        <v>3247.2819977678569</v>
      </c>
      <c r="F26" s="9">
        <v>3094.042944145348</v>
      </c>
      <c r="G26" s="9">
        <v>2843.9993958333262</v>
      </c>
      <c r="H26" s="9">
        <v>2766.9746068548397</v>
      </c>
      <c r="I26" s="9">
        <v>2694.6678680555592</v>
      </c>
      <c r="J26" s="9">
        <v>2694.4507560483848</v>
      </c>
      <c r="K26" s="9">
        <v>2679.9138911290274</v>
      </c>
      <c r="L26" s="9">
        <v>2805.8436909722177</v>
      </c>
      <c r="M26" s="9">
        <v>2920.6496644295316</v>
      </c>
      <c r="N26" s="9">
        <v>3129.6938611111118</v>
      </c>
      <c r="O26" s="10">
        <v>3218.9841801075227</v>
      </c>
      <c r="P26" s="11">
        <v>2941.8597117579984</v>
      </c>
      <c r="Q26" s="8">
        <v>3323.0878696236609</v>
      </c>
      <c r="R26" s="9">
        <v>3352.8142447916616</v>
      </c>
      <c r="S26" s="9">
        <v>3184.1145087483183</v>
      </c>
      <c r="T26" s="9">
        <v>2957.7474791666623</v>
      </c>
      <c r="U26" s="9">
        <v>2898.4484946236507</v>
      </c>
      <c r="V26" s="9">
        <v>2806.4485069444436</v>
      </c>
      <c r="W26" s="9">
        <v>2781.236945564523</v>
      </c>
      <c r="X26" s="9">
        <v>2769.942382392474</v>
      </c>
      <c r="Y26" s="9">
        <v>2896.2104687499964</v>
      </c>
      <c r="Z26" s="9">
        <v>3007.3289697986561</v>
      </c>
      <c r="AA26" s="9">
        <v>3220.299024305551</v>
      </c>
      <c r="AB26" s="9">
        <v>3230.1972849462331</v>
      </c>
      <c r="AC26" s="11">
        <v>3033.7469788812805</v>
      </c>
      <c r="AD26" s="9">
        <v>3328.0520463709636</v>
      </c>
      <c r="AE26" s="9">
        <v>3386.3305926724097</v>
      </c>
      <c r="AF26" s="9">
        <v>3213.9232234185747</v>
      </c>
      <c r="AG26" s="9">
        <v>3109.8191944444397</v>
      </c>
      <c r="AH26" s="9">
        <v>2903.8071706989213</v>
      </c>
      <c r="AI26" s="9">
        <v>2823.9496041666639</v>
      </c>
      <c r="AJ26" s="9">
        <v>2833.0419052419365</v>
      </c>
      <c r="AK26" s="9">
        <v>2879.5369892473145</v>
      </c>
      <c r="AL26" s="9">
        <v>2940.7030034722179</v>
      </c>
      <c r="AM26" s="9">
        <v>3048.3795771812056</v>
      </c>
      <c r="AN26" s="9">
        <v>3340.1424930555577</v>
      </c>
      <c r="AO26" s="9">
        <v>3303.9006451612886</v>
      </c>
      <c r="AP26" s="11">
        <v>3091.4344444444587</v>
      </c>
      <c r="AQ26" s="9">
        <v>3375.382053091394</v>
      </c>
      <c r="AR26" s="9">
        <v>3419.4110974702412</v>
      </c>
      <c r="AS26" s="9">
        <v>3296.8340814266439</v>
      </c>
      <c r="AT26" s="9">
        <v>3100.8677361111136</v>
      </c>
      <c r="AU26" s="9">
        <v>2964.3697883064497</v>
      </c>
      <c r="AV26" s="9">
        <v>2938.4634652777822</v>
      </c>
      <c r="AW26" s="9">
        <v>2893.1211525537674</v>
      </c>
      <c r="AX26" s="9">
        <v>2931.8397110215037</v>
      </c>
      <c r="AY26" s="9">
        <v>3059.5124861111121</v>
      </c>
      <c r="AZ26" s="9">
        <v>3154.635315436235</v>
      </c>
      <c r="BA26" s="9">
        <v>3423.0687673611119</v>
      </c>
      <c r="BB26" s="9">
        <v>3465.2214616935498</v>
      </c>
      <c r="BC26" s="11">
        <v>3166.8999175228337</v>
      </c>
      <c r="BD26" s="9">
        <v>3570.0811559139784</v>
      </c>
      <c r="BE26" s="9">
        <v>3621.1534784226205</v>
      </c>
      <c r="BF26" s="9">
        <v>3539.2871096904437</v>
      </c>
      <c r="BG26" s="9">
        <v>3303.978045138886</v>
      </c>
      <c r="BH26" s="9">
        <v>3096.4401041666724</v>
      </c>
      <c r="BI26" s="9">
        <v>3025.2068541666681</v>
      </c>
      <c r="BJ26" s="9">
        <v>3017.0201041666605</v>
      </c>
      <c r="BK26" s="9">
        <v>3029.4780813172024</v>
      </c>
      <c r="BL26" s="9">
        <v>3125.3247118055524</v>
      </c>
      <c r="BM26" s="9">
        <v>3291.2973120805427</v>
      </c>
      <c r="BN26" s="9">
        <v>3536.7240729166597</v>
      </c>
      <c r="BO26" s="9">
        <v>3458.0474529569838</v>
      </c>
      <c r="BP26" s="11">
        <v>3299.096345034256</v>
      </c>
      <c r="BQ26" s="9">
        <v>3569.8073521505521</v>
      </c>
      <c r="BR26" s="9">
        <v>3558.1852046130953</v>
      </c>
      <c r="BS26" s="9">
        <v>3467.7986978465574</v>
      </c>
      <c r="BT26" s="9">
        <v>3339.56997569445</v>
      </c>
      <c r="BU26" s="9">
        <v>3154.3064213709722</v>
      </c>
      <c r="BV26" s="9">
        <v>3043.6768993055557</v>
      </c>
      <c r="BW26" s="9">
        <v>3058.0745094086074</v>
      </c>
      <c r="BX26" s="9">
        <v>3054.7962466397826</v>
      </c>
      <c r="BY26" s="9">
        <v>3137.5835034722209</v>
      </c>
      <c r="BZ26" s="9">
        <v>3341.7185906040309</v>
      </c>
      <c r="CA26" s="9">
        <v>3614.9719999999998</v>
      </c>
      <c r="CB26" s="9">
        <v>3517.650850134401</v>
      </c>
      <c r="CC26" s="11">
        <v>3319.9636615296772</v>
      </c>
      <c r="CD26" s="9">
        <v>3632.6073487903263</v>
      </c>
      <c r="CE26" s="9">
        <v>3746.0687751436803</v>
      </c>
      <c r="CF26" s="9">
        <v>3529.15021870794</v>
      </c>
      <c r="CG26" s="9">
        <v>3011.8670381944412</v>
      </c>
      <c r="CH26" s="9">
        <v>2927.0467506720388</v>
      </c>
      <c r="CI26" s="9">
        <v>3021.2052118055553</v>
      </c>
      <c r="CJ26" s="9">
        <v>3097.9185349462323</v>
      </c>
      <c r="CK26" s="9">
        <v>3114.3333669354856</v>
      </c>
      <c r="CL26" s="9">
        <v>3245.253256944452</v>
      </c>
      <c r="CM26" s="9">
        <v>3430.1669563758319</v>
      </c>
      <c r="CN26" s="9">
        <v>3589.0802222222205</v>
      </c>
      <c r="CO26" s="9">
        <v>3734.9412970430067</v>
      </c>
      <c r="CP26" s="11">
        <v>3339.0850839594987</v>
      </c>
      <c r="CQ26" s="9">
        <v>3751.3161189516127</v>
      </c>
      <c r="CR26" s="9">
        <v>3770.2581138392829</v>
      </c>
      <c r="CS26" s="9">
        <v>3614.0776816958219</v>
      </c>
      <c r="CT26" s="9">
        <v>3450.6026319444504</v>
      </c>
      <c r="CU26" s="9">
        <v>3359.7629670698993</v>
      </c>
      <c r="CV26" s="9">
        <v>3272.3102256944399</v>
      </c>
      <c r="CW26" s="9">
        <v>3301.9807963709732</v>
      </c>
      <c r="CX26" s="9">
        <v>3276.8847883064582</v>
      </c>
      <c r="CY26" s="9">
        <v>3417.5942986111013</v>
      </c>
      <c r="CZ26" s="9">
        <v>3517.357859060397</v>
      </c>
      <c r="DA26" s="9">
        <v>3801.7335555555637</v>
      </c>
      <c r="DB26" s="11">
        <v>3500.8778595933213</v>
      </c>
      <c r="DD26" s="354"/>
    </row>
    <row r="27" spans="1:108" ht="18.75" customHeight="1">
      <c r="A27" s="368"/>
      <c r="B27" s="359"/>
      <c r="C27" s="12" t="s">
        <v>4</v>
      </c>
      <c r="D27" s="13">
        <v>4461.3599999999997</v>
      </c>
      <c r="E27" s="14">
        <v>4448.2700000000004</v>
      </c>
      <c r="F27" s="14">
        <v>4211.97</v>
      </c>
      <c r="G27" s="14">
        <v>3786.21</v>
      </c>
      <c r="H27" s="14">
        <v>3540.48</v>
      </c>
      <c r="I27" s="14">
        <v>3494.45</v>
      </c>
      <c r="J27" s="14">
        <v>3503.53</v>
      </c>
      <c r="K27" s="14">
        <v>3630.56</v>
      </c>
      <c r="L27" s="14">
        <v>3622.57</v>
      </c>
      <c r="M27" s="14">
        <v>4090.95</v>
      </c>
      <c r="N27" s="14">
        <v>4480.05</v>
      </c>
      <c r="O27" s="15">
        <v>4613.2700000000004</v>
      </c>
      <c r="P27" s="16">
        <v>4613.2700000000004</v>
      </c>
      <c r="Q27" s="13">
        <v>4703.96</v>
      </c>
      <c r="R27" s="14">
        <v>4553.93</v>
      </c>
      <c r="S27" s="14">
        <v>4387.07</v>
      </c>
      <c r="T27" s="14">
        <v>3818.84</v>
      </c>
      <c r="U27" s="14">
        <v>3675.31</v>
      </c>
      <c r="V27" s="14">
        <v>3588.82</v>
      </c>
      <c r="W27" s="14">
        <v>3591.11</v>
      </c>
      <c r="X27" s="14">
        <v>3654.11</v>
      </c>
      <c r="Y27" s="14">
        <v>3754.42</v>
      </c>
      <c r="Z27" s="14">
        <v>4193.75</v>
      </c>
      <c r="AA27" s="14">
        <v>4545.2700000000004</v>
      </c>
      <c r="AB27" s="14">
        <v>4542.99</v>
      </c>
      <c r="AC27" s="16">
        <v>4703.96</v>
      </c>
      <c r="AD27" s="14">
        <v>4668.29</v>
      </c>
      <c r="AE27" s="14">
        <v>4592.17</v>
      </c>
      <c r="AF27" s="14">
        <v>4432.01</v>
      </c>
      <c r="AG27" s="14">
        <v>3959.82</v>
      </c>
      <c r="AH27" s="14">
        <v>3684.19</v>
      </c>
      <c r="AI27" s="14">
        <v>3592.61</v>
      </c>
      <c r="AJ27" s="14">
        <v>3627.62</v>
      </c>
      <c r="AK27" s="14">
        <v>3726.52</v>
      </c>
      <c r="AL27" s="14">
        <v>3827.3</v>
      </c>
      <c r="AM27" s="14">
        <v>4202.46</v>
      </c>
      <c r="AN27" s="14">
        <v>4760.51</v>
      </c>
      <c r="AO27" s="14">
        <v>4712.58</v>
      </c>
      <c r="AP27" s="16">
        <v>4760.51</v>
      </c>
      <c r="AQ27" s="14">
        <v>4663.3500000000004</v>
      </c>
      <c r="AR27" s="14">
        <v>4605.9799999999996</v>
      </c>
      <c r="AS27" s="14">
        <v>4516.33</v>
      </c>
      <c r="AT27" s="14">
        <v>3953.18</v>
      </c>
      <c r="AU27" s="14">
        <v>3729.63</v>
      </c>
      <c r="AV27" s="14">
        <v>3750.35</v>
      </c>
      <c r="AW27" s="14">
        <v>3718.72</v>
      </c>
      <c r="AX27" s="14">
        <v>3778.58</v>
      </c>
      <c r="AY27" s="14">
        <v>3991.64</v>
      </c>
      <c r="AZ27" s="14">
        <v>4306.88</v>
      </c>
      <c r="BA27" s="14">
        <v>4776.03</v>
      </c>
      <c r="BB27" s="14">
        <v>4939.6099999999997</v>
      </c>
      <c r="BC27" s="16">
        <v>4939.6099999999997</v>
      </c>
      <c r="BD27" s="14">
        <v>4883.87</v>
      </c>
      <c r="BE27" s="14">
        <v>4811.5600000000004</v>
      </c>
      <c r="BF27" s="14">
        <v>4734.1000000000004</v>
      </c>
      <c r="BG27" s="14">
        <v>4243.09</v>
      </c>
      <c r="BH27" s="14">
        <v>3997.71</v>
      </c>
      <c r="BI27" s="14">
        <v>3819.22</v>
      </c>
      <c r="BJ27" s="14">
        <v>3768.94</v>
      </c>
      <c r="BK27" s="14">
        <v>3831.74</v>
      </c>
      <c r="BL27" s="14">
        <v>4081.07</v>
      </c>
      <c r="BM27" s="14">
        <v>4633.8500000000004</v>
      </c>
      <c r="BN27" s="14">
        <v>4820.78</v>
      </c>
      <c r="BO27" s="14">
        <v>4913.6899999999996</v>
      </c>
      <c r="BP27" s="16">
        <v>4913.6899999999996</v>
      </c>
      <c r="BQ27" s="14">
        <v>4904.49</v>
      </c>
      <c r="BR27" s="14">
        <v>4719.5200000000004</v>
      </c>
      <c r="BS27" s="14">
        <v>4621.62</v>
      </c>
      <c r="BT27" s="14">
        <v>4388.3900000000003</v>
      </c>
      <c r="BU27" s="14">
        <v>3981.13</v>
      </c>
      <c r="BV27" s="14">
        <v>3894.51</v>
      </c>
      <c r="BW27" s="14">
        <v>3894.65</v>
      </c>
      <c r="BX27" s="14">
        <v>3937.14</v>
      </c>
      <c r="BY27" s="14">
        <v>4049.47</v>
      </c>
      <c r="BZ27" s="14">
        <v>4589.68</v>
      </c>
      <c r="CA27" s="14">
        <v>4943.1099999999997</v>
      </c>
      <c r="CB27" s="14">
        <v>5014.05</v>
      </c>
      <c r="CC27" s="16">
        <v>5014.05</v>
      </c>
      <c r="CD27" s="14">
        <v>4943.6899999999996</v>
      </c>
      <c r="CE27" s="14">
        <v>5026.57</v>
      </c>
      <c r="CF27" s="14">
        <v>4744.7</v>
      </c>
      <c r="CG27" s="14">
        <v>3879.04</v>
      </c>
      <c r="CH27" s="14">
        <v>3691.42</v>
      </c>
      <c r="CI27" s="14">
        <v>4219.24</v>
      </c>
      <c r="CJ27" s="14">
        <v>4026.26</v>
      </c>
      <c r="CK27" s="14">
        <v>4046.62</v>
      </c>
      <c r="CL27" s="14">
        <v>4155.32</v>
      </c>
      <c r="CM27" s="14">
        <v>4769.6099999999997</v>
      </c>
      <c r="CN27" s="14">
        <v>4947.9799999999996</v>
      </c>
      <c r="CO27" s="14">
        <v>5348.48</v>
      </c>
      <c r="CP27" s="16">
        <v>5348.48</v>
      </c>
      <c r="CQ27" s="14">
        <v>5231.53</v>
      </c>
      <c r="CR27" s="14">
        <v>5325.45</v>
      </c>
      <c r="CS27" s="14">
        <v>4795.04</v>
      </c>
      <c r="CT27" s="14">
        <v>4314.8100000000004</v>
      </c>
      <c r="CU27" s="14">
        <v>4285.72</v>
      </c>
      <c r="CV27" s="14">
        <v>4142.28</v>
      </c>
      <c r="CW27" s="14">
        <v>4134.3900000000003</v>
      </c>
      <c r="CX27" s="14">
        <v>4081.63</v>
      </c>
      <c r="CY27" s="14">
        <v>4320.3</v>
      </c>
      <c r="CZ27" s="14">
        <v>4616.54</v>
      </c>
      <c r="DA27" s="14">
        <v>5192.8500000000004</v>
      </c>
      <c r="DB27" s="16">
        <v>5325.45</v>
      </c>
      <c r="DD27" s="354"/>
    </row>
    <row r="28" spans="1:108" ht="18.75" customHeight="1" thickBot="1">
      <c r="A28" s="368"/>
      <c r="B28" s="360"/>
      <c r="C28" s="17" t="s">
        <v>5</v>
      </c>
      <c r="D28" s="18">
        <v>2400.251562500001</v>
      </c>
      <c r="E28" s="19">
        <v>2182.1735024999998</v>
      </c>
      <c r="F28" s="19">
        <v>2298.8739074999935</v>
      </c>
      <c r="G28" s="19">
        <v>2047.6795649999949</v>
      </c>
      <c r="H28" s="19">
        <v>2058.6291075000008</v>
      </c>
      <c r="I28" s="19">
        <v>1940.1608650000026</v>
      </c>
      <c r="J28" s="19">
        <v>2004.6713624999982</v>
      </c>
      <c r="K28" s="19">
        <v>1993.8559349999964</v>
      </c>
      <c r="L28" s="19">
        <v>2020.2074574999967</v>
      </c>
      <c r="M28" s="19">
        <v>2175.8840000000009</v>
      </c>
      <c r="N28" s="19">
        <v>2253.3795800000007</v>
      </c>
      <c r="O28" s="20">
        <v>2394.9242299999969</v>
      </c>
      <c r="P28" s="21">
        <v>25770.691075000068</v>
      </c>
      <c r="Q28" s="18">
        <v>2472.3773750000037</v>
      </c>
      <c r="R28" s="19">
        <v>2253.0911724999964</v>
      </c>
      <c r="S28" s="19">
        <v>2365.7970800000007</v>
      </c>
      <c r="T28" s="19">
        <v>2129.5781849999967</v>
      </c>
      <c r="U28" s="19">
        <v>2156.4456799999962</v>
      </c>
      <c r="V28" s="19">
        <v>2020.6429249999994</v>
      </c>
      <c r="W28" s="19">
        <v>2069.2402875000048</v>
      </c>
      <c r="X28" s="19">
        <v>2060.8371325000007</v>
      </c>
      <c r="Y28" s="19">
        <v>2085.2715374999975</v>
      </c>
      <c r="Z28" s="19">
        <v>2240.4600824999984</v>
      </c>
      <c r="AA28" s="19">
        <v>2318.6152974999968</v>
      </c>
      <c r="AB28" s="19">
        <v>2403.2667799999977</v>
      </c>
      <c r="AC28" s="21">
        <v>26575.623535000017</v>
      </c>
      <c r="AD28" s="19">
        <v>2476.0707224999969</v>
      </c>
      <c r="AE28" s="19">
        <v>2356.8860924999972</v>
      </c>
      <c r="AF28" s="19">
        <v>2387.9449550000008</v>
      </c>
      <c r="AG28" s="19">
        <v>2239.0698199999965</v>
      </c>
      <c r="AH28" s="19">
        <v>2160.4325349999972</v>
      </c>
      <c r="AI28" s="19">
        <v>2033.243714999998</v>
      </c>
      <c r="AJ28" s="19">
        <v>2107.7831775000009</v>
      </c>
      <c r="AK28" s="19">
        <v>2142.3755200000019</v>
      </c>
      <c r="AL28" s="19">
        <v>2117.3061624999968</v>
      </c>
      <c r="AM28" s="19">
        <v>2271.0427849999983</v>
      </c>
      <c r="AN28" s="19">
        <v>2404.9025950000014</v>
      </c>
      <c r="AO28" s="19">
        <v>2458.1020799999988</v>
      </c>
      <c r="AP28" s="21">
        <v>27155.160160000127</v>
      </c>
      <c r="AQ28" s="19">
        <v>2511.284247499997</v>
      </c>
      <c r="AR28" s="19">
        <v>2297.8442575000022</v>
      </c>
      <c r="AS28" s="19">
        <v>2449.5477224999963</v>
      </c>
      <c r="AT28" s="19">
        <v>2232.6247700000017</v>
      </c>
      <c r="AU28" s="19">
        <v>2205.4911224999987</v>
      </c>
      <c r="AV28" s="19">
        <v>2115.6936950000031</v>
      </c>
      <c r="AW28" s="19">
        <v>2152.4821375000029</v>
      </c>
      <c r="AX28" s="19">
        <v>2181.2887449999989</v>
      </c>
      <c r="AY28" s="19">
        <v>2202.8489900000009</v>
      </c>
      <c r="AZ28" s="19">
        <v>2350.2033099999949</v>
      </c>
      <c r="BA28" s="19">
        <v>2464.6095125000006</v>
      </c>
      <c r="BB28" s="19">
        <v>2578.1247675000009</v>
      </c>
      <c r="BC28" s="21">
        <v>27742.043277500023</v>
      </c>
      <c r="BD28" s="19">
        <v>2656.1403799999998</v>
      </c>
      <c r="BE28" s="19">
        <v>2433.415137500001</v>
      </c>
      <c r="BF28" s="19">
        <v>2629.6903224999996</v>
      </c>
      <c r="BG28" s="19">
        <v>2378.8641924999979</v>
      </c>
      <c r="BH28" s="19">
        <v>2303.7514375000042</v>
      </c>
      <c r="BI28" s="19">
        <v>2178.1489350000011</v>
      </c>
      <c r="BJ28" s="19">
        <v>2244.6629574999952</v>
      </c>
      <c r="BK28" s="19">
        <v>2253.9316924999985</v>
      </c>
      <c r="BL28" s="19">
        <v>2250.2337924999974</v>
      </c>
      <c r="BM28" s="19">
        <v>2452.0164975000043</v>
      </c>
      <c r="BN28" s="19">
        <v>2546.441332499995</v>
      </c>
      <c r="BO28" s="19">
        <v>2572.7873049999962</v>
      </c>
      <c r="BP28" s="21">
        <v>28900.083982500084</v>
      </c>
      <c r="BQ28" s="19">
        <v>2655.9366700000105</v>
      </c>
      <c r="BR28" s="19">
        <v>2391.1004575000002</v>
      </c>
      <c r="BS28" s="19">
        <v>2576.5744324999923</v>
      </c>
      <c r="BT28" s="19">
        <v>2404.4903825000042</v>
      </c>
      <c r="BU28" s="19">
        <v>2346.8039775000034</v>
      </c>
      <c r="BV28" s="19">
        <v>2191.4473675000004</v>
      </c>
      <c r="BW28" s="19">
        <v>2275.2074350000039</v>
      </c>
      <c r="BX28" s="19">
        <v>2272.7684074999984</v>
      </c>
      <c r="BY28" s="19">
        <v>2259.0601224999991</v>
      </c>
      <c r="BZ28" s="19">
        <v>2489.5803500000029</v>
      </c>
      <c r="CA28" s="19">
        <v>2602.7798399999997</v>
      </c>
      <c r="CB28" s="19">
        <v>2617.1322324999942</v>
      </c>
      <c r="CC28" s="21">
        <v>29082.881674999971</v>
      </c>
      <c r="CD28" s="19">
        <v>2702.6598675000027</v>
      </c>
      <c r="CE28" s="19">
        <v>2607.2638675000017</v>
      </c>
      <c r="CF28" s="19">
        <v>2622.1586124999994</v>
      </c>
      <c r="CG28" s="19">
        <v>2168.5442674999977</v>
      </c>
      <c r="CH28" s="19">
        <v>2177.7227824999968</v>
      </c>
      <c r="CI28" s="19">
        <v>2175.2677524999999</v>
      </c>
      <c r="CJ28" s="19">
        <v>2304.8513899999971</v>
      </c>
      <c r="CK28" s="19">
        <v>2317.0640250000015</v>
      </c>
      <c r="CL28" s="19">
        <v>2336.5823450000053</v>
      </c>
      <c r="CM28" s="19">
        <v>2555.4743824999946</v>
      </c>
      <c r="CN28" s="19">
        <v>2584.1377599999987</v>
      </c>
      <c r="CO28" s="19">
        <v>2778.7963249999971</v>
      </c>
      <c r="CP28" s="21">
        <v>29330.523377500234</v>
      </c>
      <c r="CQ28" s="19">
        <v>2790.9791925</v>
      </c>
      <c r="CR28" s="19">
        <v>2533.6134524999984</v>
      </c>
      <c r="CS28" s="19">
        <v>2685.2597174999955</v>
      </c>
      <c r="CT28" s="19">
        <v>2484.4338950000042</v>
      </c>
      <c r="CU28" s="19">
        <v>2499.663647500005</v>
      </c>
      <c r="CV28" s="19">
        <v>2356.0633624999964</v>
      </c>
      <c r="CW28" s="19">
        <v>2456.6737125000041</v>
      </c>
      <c r="CX28" s="19">
        <v>2438.0022825000046</v>
      </c>
      <c r="CY28" s="19">
        <v>2460.6678949999932</v>
      </c>
      <c r="CZ28" s="19">
        <v>2620.4316049999957</v>
      </c>
      <c r="DA28" s="19">
        <v>2737.2481600000056</v>
      </c>
      <c r="DB28" s="21">
        <v>28063.036922500061</v>
      </c>
      <c r="DD28" s="354"/>
    </row>
    <row r="29" spans="1:108" ht="18.75" customHeight="1">
      <c r="A29" s="368"/>
      <c r="B29" s="358" t="s">
        <v>7</v>
      </c>
      <c r="C29" s="2" t="s">
        <v>2</v>
      </c>
      <c r="D29" s="23">
        <v>53.73</v>
      </c>
      <c r="E29" s="24">
        <v>96.64</v>
      </c>
      <c r="F29" s="24">
        <v>1.67</v>
      </c>
      <c r="G29" s="24">
        <v>7.05</v>
      </c>
      <c r="H29" s="24">
        <v>3.43</v>
      </c>
      <c r="I29" s="24">
        <v>6.63</v>
      </c>
      <c r="J29" s="24">
        <v>7.81</v>
      </c>
      <c r="K29" s="24">
        <v>6.94</v>
      </c>
      <c r="L29" s="24">
        <v>2.0699999999999998</v>
      </c>
      <c r="M29" s="24">
        <v>0</v>
      </c>
      <c r="N29" s="24">
        <v>10.23</v>
      </c>
      <c r="O29" s="25">
        <v>22.94</v>
      </c>
      <c r="P29" s="26">
        <v>0</v>
      </c>
      <c r="Q29" s="23">
        <v>16.02</v>
      </c>
      <c r="R29" s="24">
        <v>3.62</v>
      </c>
      <c r="S29" s="24">
        <v>2.7</v>
      </c>
      <c r="T29" s="24">
        <v>5.22</v>
      </c>
      <c r="U29" s="24">
        <v>14.39</v>
      </c>
      <c r="V29" s="24">
        <v>5.87</v>
      </c>
      <c r="W29" s="24">
        <v>3.15</v>
      </c>
      <c r="X29" s="24">
        <v>1.47</v>
      </c>
      <c r="Y29" s="24">
        <v>0.55000000000000004</v>
      </c>
      <c r="Z29" s="24">
        <v>0.64</v>
      </c>
      <c r="AA29" s="24">
        <v>10.82</v>
      </c>
      <c r="AB29" s="24">
        <v>19.73</v>
      </c>
      <c r="AC29" s="26">
        <v>0.55000000000000004</v>
      </c>
      <c r="AD29" s="24">
        <v>17.8</v>
      </c>
      <c r="AE29" s="24">
        <v>0</v>
      </c>
      <c r="AF29" s="24">
        <v>9.7899999999999991</v>
      </c>
      <c r="AG29" s="24">
        <v>2.98</v>
      </c>
      <c r="AH29" s="24">
        <v>0</v>
      </c>
      <c r="AI29" s="24">
        <v>7.0000000000000007E-2</v>
      </c>
      <c r="AJ29" s="24">
        <v>5.63</v>
      </c>
      <c r="AK29" s="24">
        <v>0</v>
      </c>
      <c r="AL29" s="24">
        <v>10.83</v>
      </c>
      <c r="AM29" s="24">
        <v>0</v>
      </c>
      <c r="AN29" s="24">
        <v>9.17</v>
      </c>
      <c r="AO29" s="24">
        <v>42.22</v>
      </c>
      <c r="AP29" s="26">
        <v>0</v>
      </c>
      <c r="AQ29" s="24">
        <v>13.87</v>
      </c>
      <c r="AR29" s="24">
        <v>51.77</v>
      </c>
      <c r="AS29" s="24">
        <v>20.49</v>
      </c>
      <c r="AT29" s="24">
        <v>1.33</v>
      </c>
      <c r="AU29" s="24">
        <v>1.81</v>
      </c>
      <c r="AV29" s="24">
        <v>8.6199999999999992</v>
      </c>
      <c r="AW29" s="24">
        <v>0</v>
      </c>
      <c r="AX29" s="24">
        <v>6.54</v>
      </c>
      <c r="AY29" s="24">
        <v>2.71</v>
      </c>
      <c r="AZ29" s="24">
        <v>9.49</v>
      </c>
      <c r="BA29" s="24">
        <v>0</v>
      </c>
      <c r="BB29" s="24">
        <v>48.14</v>
      </c>
      <c r="BC29" s="26">
        <v>0</v>
      </c>
      <c r="BD29" s="24">
        <v>25.68</v>
      </c>
      <c r="BE29" s="24">
        <v>47.59</v>
      </c>
      <c r="BF29" s="24">
        <v>0</v>
      </c>
      <c r="BG29" s="24">
        <v>0</v>
      </c>
      <c r="BH29" s="24">
        <v>0</v>
      </c>
      <c r="BI29" s="24">
        <v>0</v>
      </c>
      <c r="BJ29" s="24">
        <v>0</v>
      </c>
      <c r="BK29" s="24">
        <v>0</v>
      </c>
      <c r="BL29" s="24">
        <v>32.82</v>
      </c>
      <c r="BM29" s="24">
        <v>18.66</v>
      </c>
      <c r="BN29" s="24">
        <v>57.41</v>
      </c>
      <c r="BO29" s="24">
        <v>74.47</v>
      </c>
      <c r="BP29" s="26">
        <v>0</v>
      </c>
      <c r="BQ29" s="24">
        <v>21.23</v>
      </c>
      <c r="BR29" s="24">
        <v>56.12</v>
      </c>
      <c r="BS29" s="24">
        <v>30.48</v>
      </c>
      <c r="BT29" s="24">
        <v>9.31</v>
      </c>
      <c r="BU29" s="24">
        <v>4.47</v>
      </c>
      <c r="BV29" s="24">
        <v>10.51</v>
      </c>
      <c r="BW29" s="24">
        <v>1.1100000000000001</v>
      </c>
      <c r="BX29" s="24">
        <v>0.37</v>
      </c>
      <c r="BY29" s="24">
        <v>0</v>
      </c>
      <c r="BZ29" s="24">
        <v>14.09</v>
      </c>
      <c r="CA29" s="24">
        <v>4.95</v>
      </c>
      <c r="CB29" s="24">
        <v>12.45</v>
      </c>
      <c r="CC29" s="26">
        <v>0</v>
      </c>
      <c r="CD29" s="24">
        <v>16.82</v>
      </c>
      <c r="CE29" s="24">
        <v>86.37</v>
      </c>
      <c r="CF29" s="24">
        <v>40.520000000000003</v>
      </c>
      <c r="CG29" s="24">
        <v>0</v>
      </c>
      <c r="CH29" s="24">
        <v>3.52</v>
      </c>
      <c r="CI29" s="24">
        <v>1.86</v>
      </c>
      <c r="CJ29" s="24">
        <v>8.76</v>
      </c>
      <c r="CK29" s="24">
        <v>0</v>
      </c>
      <c r="CL29" s="24">
        <v>0</v>
      </c>
      <c r="CM29" s="24">
        <v>28.17</v>
      </c>
      <c r="CN29" s="24">
        <v>17.43</v>
      </c>
      <c r="CO29" s="24">
        <v>4.66</v>
      </c>
      <c r="CP29" s="26">
        <v>0</v>
      </c>
      <c r="CQ29" s="24">
        <v>66.010000000000005</v>
      </c>
      <c r="CR29" s="24">
        <v>43.16</v>
      </c>
      <c r="CS29" s="24">
        <v>17.940000000000001</v>
      </c>
      <c r="CT29" s="24">
        <v>9.43</v>
      </c>
      <c r="CU29" s="24">
        <v>0</v>
      </c>
      <c r="CV29" s="24">
        <v>10.91</v>
      </c>
      <c r="CW29" s="24">
        <v>0</v>
      </c>
      <c r="CX29" s="24">
        <v>0</v>
      </c>
      <c r="CY29" s="24">
        <v>15.32</v>
      </c>
      <c r="CZ29" s="24">
        <v>36.93</v>
      </c>
      <c r="DA29" s="24">
        <v>31.27</v>
      </c>
      <c r="DB29" s="26">
        <v>0</v>
      </c>
      <c r="DD29" s="354"/>
    </row>
    <row r="30" spans="1:108" ht="18.75" customHeight="1">
      <c r="A30" s="368"/>
      <c r="B30" s="359"/>
      <c r="C30" s="7" t="s">
        <v>3</v>
      </c>
      <c r="D30" s="8">
        <v>774.68988575269043</v>
      </c>
      <c r="E30" s="9">
        <v>925.41992187499807</v>
      </c>
      <c r="F30" s="9">
        <v>647.41845895020174</v>
      </c>
      <c r="G30" s="9">
        <v>493.90001736111049</v>
      </c>
      <c r="H30" s="9">
        <v>461.01836693548336</v>
      </c>
      <c r="I30" s="9">
        <v>272.99533333333392</v>
      </c>
      <c r="J30" s="9">
        <v>306.1386088709682</v>
      </c>
      <c r="K30" s="9">
        <v>536.58343413978469</v>
      </c>
      <c r="L30" s="9">
        <v>249.10437847222198</v>
      </c>
      <c r="M30" s="9">
        <v>751.95988926174596</v>
      </c>
      <c r="N30" s="9">
        <v>584.64231944444521</v>
      </c>
      <c r="O30" s="10">
        <v>936.00317204301041</v>
      </c>
      <c r="P30" s="11">
        <v>577.43436015982093</v>
      </c>
      <c r="Q30" s="8">
        <v>1062.7635114247323</v>
      </c>
      <c r="R30" s="9">
        <v>726.17359002976161</v>
      </c>
      <c r="S30" s="9">
        <v>807.66456258411881</v>
      </c>
      <c r="T30" s="9">
        <v>527.00473958333384</v>
      </c>
      <c r="U30" s="9">
        <v>788.52605174731241</v>
      </c>
      <c r="V30" s="9">
        <v>547.75279513888927</v>
      </c>
      <c r="W30" s="9">
        <v>655.54485887096746</v>
      </c>
      <c r="X30" s="9">
        <v>501.30573588709746</v>
      </c>
      <c r="Y30" s="9">
        <v>526.42482986111179</v>
      </c>
      <c r="Z30" s="9">
        <v>512.26479865771864</v>
      </c>
      <c r="AA30" s="9">
        <v>1047.7038090277781</v>
      </c>
      <c r="AB30" s="9">
        <v>1238.2190725806463</v>
      </c>
      <c r="AC30" s="11">
        <v>746.14269520547816</v>
      </c>
      <c r="AD30" s="9">
        <v>1050.5941868279585</v>
      </c>
      <c r="AE30" s="9">
        <v>919.49395474137964</v>
      </c>
      <c r="AF30" s="9">
        <v>681.39876850605617</v>
      </c>
      <c r="AG30" s="9">
        <v>630.23029513889026</v>
      </c>
      <c r="AH30" s="9">
        <v>470.88689852150424</v>
      </c>
      <c r="AI30" s="9">
        <v>418.58503124999891</v>
      </c>
      <c r="AJ30" s="9">
        <v>469.85941532258079</v>
      </c>
      <c r="AK30" s="9">
        <v>670.18210685483791</v>
      </c>
      <c r="AL30" s="9">
        <v>743.62553819444452</v>
      </c>
      <c r="AM30" s="9">
        <v>604.63137919463236</v>
      </c>
      <c r="AN30" s="9">
        <v>695.65899305555547</v>
      </c>
      <c r="AO30" s="9">
        <v>931.7018447580632</v>
      </c>
      <c r="AP30" s="11">
        <v>690.06014856557294</v>
      </c>
      <c r="AQ30" s="9">
        <v>881.64345094086138</v>
      </c>
      <c r="AR30" s="9">
        <v>1218.5214136904758</v>
      </c>
      <c r="AS30" s="9">
        <v>1002.095598923284</v>
      </c>
      <c r="AT30" s="9">
        <v>601.6436354166666</v>
      </c>
      <c r="AU30" s="9">
        <v>597.54885080645158</v>
      </c>
      <c r="AV30" s="9">
        <v>796.36553819444384</v>
      </c>
      <c r="AW30" s="9">
        <v>545.80023857526919</v>
      </c>
      <c r="AX30" s="9">
        <v>594.15738911290373</v>
      </c>
      <c r="AY30" s="9">
        <v>825.0391979166659</v>
      </c>
      <c r="AZ30" s="9">
        <v>962.57154362416031</v>
      </c>
      <c r="BA30" s="9">
        <v>829.82239583333399</v>
      </c>
      <c r="BB30" s="9">
        <v>1076.269438844085</v>
      </c>
      <c r="BC30" s="11">
        <v>825.11166466894531</v>
      </c>
      <c r="BD30" s="9">
        <v>1515.330648521503</v>
      </c>
      <c r="BE30" s="9">
        <v>1241.2025558035727</v>
      </c>
      <c r="BF30" s="9">
        <v>1036.112146702558</v>
      </c>
      <c r="BG30" s="9">
        <v>1000.5533472222182</v>
      </c>
      <c r="BH30" s="9">
        <v>684.49147177419252</v>
      </c>
      <c r="BI30" s="9">
        <v>458.53682638888915</v>
      </c>
      <c r="BJ30" s="9">
        <v>459.98243279569908</v>
      </c>
      <c r="BK30" s="9">
        <v>756.04878360214968</v>
      </c>
      <c r="BL30" s="9">
        <v>922.54376388888716</v>
      </c>
      <c r="BM30" s="9">
        <v>1020.7363959731522</v>
      </c>
      <c r="BN30" s="9">
        <v>1473.1929340277788</v>
      </c>
      <c r="BO30" s="9">
        <v>1347.2454401881748</v>
      </c>
      <c r="BP30" s="11">
        <v>991.27727111872571</v>
      </c>
      <c r="BQ30" s="9">
        <v>1033.4358232526888</v>
      </c>
      <c r="BR30" s="9">
        <v>1670.8571763392854</v>
      </c>
      <c r="BS30" s="9">
        <v>1258.8090746971732</v>
      </c>
      <c r="BT30" s="9">
        <v>1060.7690902777804</v>
      </c>
      <c r="BU30" s="9">
        <v>704.73971102150472</v>
      </c>
      <c r="BV30" s="9">
        <v>814.53626041666814</v>
      </c>
      <c r="BW30" s="9">
        <v>633.13615255376283</v>
      </c>
      <c r="BX30" s="9">
        <v>1024.7820564516119</v>
      </c>
      <c r="BY30" s="9">
        <v>1027.0574652777791</v>
      </c>
      <c r="BZ30" s="9">
        <v>1203.4079093959758</v>
      </c>
      <c r="CA30" s="9">
        <v>1171.5428402777773</v>
      </c>
      <c r="CB30" s="9">
        <v>1454.2436626344056</v>
      </c>
      <c r="CC30" s="11">
        <v>1084.076844748849</v>
      </c>
      <c r="CD30" s="9">
        <v>1502.1583803763413</v>
      </c>
      <c r="CE30" s="9">
        <v>2110.0869037356315</v>
      </c>
      <c r="CF30" s="9">
        <v>1514.9709791386231</v>
      </c>
      <c r="CG30" s="9">
        <v>755.49524652777893</v>
      </c>
      <c r="CH30" s="9">
        <v>977.33596774193256</v>
      </c>
      <c r="CI30" s="9">
        <v>960.80012847222019</v>
      </c>
      <c r="CJ30" s="9">
        <v>967.17101478494453</v>
      </c>
      <c r="CK30" s="9">
        <v>798.96928763440962</v>
      </c>
      <c r="CL30" s="9">
        <v>994.70494097222354</v>
      </c>
      <c r="CM30" s="9">
        <v>1495.9281073825493</v>
      </c>
      <c r="CN30" s="9">
        <v>1436.9323437500004</v>
      </c>
      <c r="CO30" s="9">
        <v>1634.9535685483825</v>
      </c>
      <c r="CP30" s="11">
        <v>1260.2891066142979</v>
      </c>
      <c r="CQ30" s="9">
        <v>1241.5326915322573</v>
      </c>
      <c r="CR30" s="9">
        <v>1971.5922767857192</v>
      </c>
      <c r="CS30" s="9">
        <v>1270.7467126514146</v>
      </c>
      <c r="CT30" s="9">
        <v>879.83167361111146</v>
      </c>
      <c r="CU30" s="9">
        <v>973.30565188171829</v>
      </c>
      <c r="CV30" s="9">
        <v>804.16294097222374</v>
      </c>
      <c r="CW30" s="9">
        <v>394.33077620967833</v>
      </c>
      <c r="CX30" s="9">
        <v>715.9652184139793</v>
      </c>
      <c r="CY30" s="9">
        <v>706.70482291666769</v>
      </c>
      <c r="CZ30" s="9">
        <v>1243.6373020134231</v>
      </c>
      <c r="DA30" s="9">
        <v>1264.8991180555565</v>
      </c>
      <c r="DB30" s="11">
        <v>1035.6182029690585</v>
      </c>
      <c r="DD30" s="355"/>
    </row>
    <row r="31" spans="1:108" ht="18.75" customHeight="1">
      <c r="A31" s="368"/>
      <c r="B31" s="359"/>
      <c r="C31" s="12" t="s">
        <v>4</v>
      </c>
      <c r="D31" s="13">
        <v>1624.31</v>
      </c>
      <c r="E31" s="14">
        <v>1718</v>
      </c>
      <c r="F31" s="14">
        <v>1680.19</v>
      </c>
      <c r="G31" s="14">
        <v>1431.03</v>
      </c>
      <c r="H31" s="14">
        <v>1417.06</v>
      </c>
      <c r="I31" s="14">
        <v>1360.38</v>
      </c>
      <c r="J31" s="14">
        <v>1250.3</v>
      </c>
      <c r="K31" s="14">
        <v>1676.96</v>
      </c>
      <c r="L31" s="14">
        <v>1048.02</v>
      </c>
      <c r="M31" s="14">
        <v>1783.69</v>
      </c>
      <c r="N31" s="14">
        <v>1645.71</v>
      </c>
      <c r="O31" s="15">
        <v>1825.51</v>
      </c>
      <c r="P31" s="16">
        <v>1825.51</v>
      </c>
      <c r="Q31" s="13">
        <v>1966.87</v>
      </c>
      <c r="R31" s="14">
        <v>1969.05</v>
      </c>
      <c r="S31" s="14">
        <v>1939.81</v>
      </c>
      <c r="T31" s="14">
        <v>1775.9</v>
      </c>
      <c r="U31" s="14">
        <v>1811.53</v>
      </c>
      <c r="V31" s="14">
        <v>1805.49</v>
      </c>
      <c r="W31" s="14">
        <v>1752.06</v>
      </c>
      <c r="X31" s="14">
        <v>1785.37</v>
      </c>
      <c r="Y31" s="14">
        <v>1488.79</v>
      </c>
      <c r="Z31" s="14">
        <v>1856.61</v>
      </c>
      <c r="AA31" s="14">
        <v>2034.83</v>
      </c>
      <c r="AB31" s="14">
        <v>2036.77</v>
      </c>
      <c r="AC31" s="16">
        <v>2036.77</v>
      </c>
      <c r="AD31" s="14">
        <v>2131.91</v>
      </c>
      <c r="AE31" s="14">
        <v>2087.6999999999998</v>
      </c>
      <c r="AF31" s="14">
        <v>2028.75</v>
      </c>
      <c r="AG31" s="14">
        <v>1900.95</v>
      </c>
      <c r="AH31" s="14">
        <v>1858.08</v>
      </c>
      <c r="AI31" s="14">
        <v>1632.38</v>
      </c>
      <c r="AJ31" s="14">
        <v>1665.56</v>
      </c>
      <c r="AK31" s="14">
        <v>1859.6</v>
      </c>
      <c r="AL31" s="14">
        <v>2094.23</v>
      </c>
      <c r="AM31" s="14">
        <v>1871.43</v>
      </c>
      <c r="AN31" s="14">
        <v>2038.76</v>
      </c>
      <c r="AO31" s="14">
        <v>2230.84</v>
      </c>
      <c r="AP31" s="16">
        <v>2230.84</v>
      </c>
      <c r="AQ31" s="14">
        <v>2408.02</v>
      </c>
      <c r="AR31" s="14">
        <v>2410.0700000000002</v>
      </c>
      <c r="AS31" s="14">
        <v>2449.1</v>
      </c>
      <c r="AT31" s="14">
        <v>2118.5500000000002</v>
      </c>
      <c r="AU31" s="14">
        <v>2219.33</v>
      </c>
      <c r="AV31" s="14">
        <v>2059.9</v>
      </c>
      <c r="AW31" s="14">
        <v>1888.94</v>
      </c>
      <c r="AX31" s="14">
        <v>1938.93</v>
      </c>
      <c r="AY31" s="14">
        <v>2297.0500000000002</v>
      </c>
      <c r="AZ31" s="14">
        <v>2276.46</v>
      </c>
      <c r="BA31" s="14">
        <v>2289.29</v>
      </c>
      <c r="BB31" s="14">
        <v>2615.61</v>
      </c>
      <c r="BC31" s="16">
        <v>2615.61</v>
      </c>
      <c r="BD31" s="14">
        <v>2811.21</v>
      </c>
      <c r="BE31" s="14">
        <v>2807.96</v>
      </c>
      <c r="BF31" s="14">
        <v>2912.88</v>
      </c>
      <c r="BG31" s="14">
        <v>2946.1</v>
      </c>
      <c r="BH31" s="14">
        <v>2390.67</v>
      </c>
      <c r="BI31" s="14">
        <v>2273.42</v>
      </c>
      <c r="BJ31" s="14">
        <v>2239.81</v>
      </c>
      <c r="BK31" s="14">
        <v>2288.2800000000002</v>
      </c>
      <c r="BL31" s="14">
        <v>2529.5100000000002</v>
      </c>
      <c r="BM31" s="14">
        <v>2689.23</v>
      </c>
      <c r="BN31" s="14">
        <v>2878.93</v>
      </c>
      <c r="BO31" s="14">
        <v>3051.98</v>
      </c>
      <c r="BP31" s="16">
        <v>3051.98</v>
      </c>
      <c r="BQ31" s="14">
        <v>2914.53</v>
      </c>
      <c r="BR31" s="14">
        <v>2952.49</v>
      </c>
      <c r="BS31" s="14">
        <v>2851.86</v>
      </c>
      <c r="BT31" s="14">
        <v>2919.63</v>
      </c>
      <c r="BU31" s="14">
        <v>2162.64</v>
      </c>
      <c r="BV31" s="14">
        <v>2292.21</v>
      </c>
      <c r="BW31" s="14">
        <v>2470.3000000000002</v>
      </c>
      <c r="BX31" s="14">
        <v>2402.9299999999998</v>
      </c>
      <c r="BY31" s="14">
        <v>2434.58</v>
      </c>
      <c r="BZ31" s="14">
        <v>2764.16</v>
      </c>
      <c r="CA31" s="14">
        <v>2774.81</v>
      </c>
      <c r="CB31" s="14">
        <v>3135.76</v>
      </c>
      <c r="CC31" s="16">
        <v>3135.76</v>
      </c>
      <c r="CD31" s="14">
        <v>3191.34</v>
      </c>
      <c r="CE31" s="14">
        <v>3329.81</v>
      </c>
      <c r="CF31" s="14">
        <v>3199.86</v>
      </c>
      <c r="CG31" s="14">
        <v>2740.79</v>
      </c>
      <c r="CH31" s="14">
        <v>2764.51</v>
      </c>
      <c r="CI31" s="14">
        <v>2659.24</v>
      </c>
      <c r="CJ31" s="14">
        <v>2500.4699999999998</v>
      </c>
      <c r="CK31" s="14">
        <v>2851.68</v>
      </c>
      <c r="CL31" s="14">
        <v>2582.14</v>
      </c>
      <c r="CM31" s="14">
        <v>2875.04</v>
      </c>
      <c r="CN31" s="14">
        <v>3188.39</v>
      </c>
      <c r="CO31" s="14">
        <v>3358.57</v>
      </c>
      <c r="CP31" s="16">
        <v>3358.57</v>
      </c>
      <c r="CQ31" s="14">
        <v>3198.95</v>
      </c>
      <c r="CR31" s="14">
        <v>3571.3</v>
      </c>
      <c r="CS31" s="14">
        <v>3215.94</v>
      </c>
      <c r="CT31" s="14">
        <v>2467.73</v>
      </c>
      <c r="CU31" s="14">
        <v>3050.15</v>
      </c>
      <c r="CV31" s="14">
        <v>2444.0500000000002</v>
      </c>
      <c r="CW31" s="14">
        <v>2255.52</v>
      </c>
      <c r="CX31" s="14">
        <v>2718.86</v>
      </c>
      <c r="CY31" s="14">
        <v>2689.55</v>
      </c>
      <c r="CZ31" s="14">
        <v>3251.15</v>
      </c>
      <c r="DA31" s="14">
        <v>3536.8</v>
      </c>
      <c r="DB31" s="16">
        <v>3571.3</v>
      </c>
      <c r="DD31" s="252"/>
    </row>
    <row r="32" spans="1:108" ht="18.75" customHeight="1" thickBot="1">
      <c r="A32" s="368"/>
      <c r="B32" s="360"/>
      <c r="C32" s="17" t="s">
        <v>5</v>
      </c>
      <c r="D32" s="18">
        <v>576.36927500000161</v>
      </c>
      <c r="E32" s="19">
        <v>621.88218749999874</v>
      </c>
      <c r="F32" s="19">
        <v>481.03191499999991</v>
      </c>
      <c r="G32" s="19">
        <v>355.60801249999952</v>
      </c>
      <c r="H32" s="19">
        <v>342.99766499999964</v>
      </c>
      <c r="I32" s="19">
        <v>196.55664000000041</v>
      </c>
      <c r="J32" s="19">
        <v>227.76712500000036</v>
      </c>
      <c r="K32" s="19">
        <v>399.21807499999977</v>
      </c>
      <c r="L32" s="19">
        <v>179.35515249999983</v>
      </c>
      <c r="M32" s="19">
        <v>560.21011750000071</v>
      </c>
      <c r="N32" s="19">
        <v>420.94247000000053</v>
      </c>
      <c r="O32" s="20">
        <v>696.38635999999974</v>
      </c>
      <c r="P32" s="21">
        <v>5058.3249950000309</v>
      </c>
      <c r="Q32" s="18">
        <v>790.69605250000086</v>
      </c>
      <c r="R32" s="19">
        <v>487.98865249999977</v>
      </c>
      <c r="S32" s="19">
        <v>600.09477000000027</v>
      </c>
      <c r="T32" s="19">
        <v>379.44341250000036</v>
      </c>
      <c r="U32" s="19">
        <v>586.66338250000047</v>
      </c>
      <c r="V32" s="19">
        <v>394.38201250000031</v>
      </c>
      <c r="W32" s="19">
        <v>487.72537499999981</v>
      </c>
      <c r="X32" s="19">
        <v>372.97146750000047</v>
      </c>
      <c r="Y32" s="19">
        <v>379.02587750000049</v>
      </c>
      <c r="Z32" s="19">
        <v>381.63727500000044</v>
      </c>
      <c r="AA32" s="19">
        <v>754.34674250000012</v>
      </c>
      <c r="AB32" s="19">
        <v>921.23499000000083</v>
      </c>
      <c r="AC32" s="21">
        <v>6536.2100099999889</v>
      </c>
      <c r="AD32" s="19">
        <v>781.64207500000111</v>
      </c>
      <c r="AE32" s="19">
        <v>639.9677925000002</v>
      </c>
      <c r="AF32" s="19">
        <v>506.27928499999973</v>
      </c>
      <c r="AG32" s="19">
        <v>453.765812500001</v>
      </c>
      <c r="AH32" s="19">
        <v>350.33985249999915</v>
      </c>
      <c r="AI32" s="19">
        <v>301.38122249999924</v>
      </c>
      <c r="AJ32" s="19">
        <v>349.5754050000001</v>
      </c>
      <c r="AK32" s="19">
        <v>498.6154874999994</v>
      </c>
      <c r="AL32" s="19">
        <v>535.41038750000007</v>
      </c>
      <c r="AM32" s="19">
        <v>450.45037750000108</v>
      </c>
      <c r="AN32" s="19">
        <v>500.87447499999996</v>
      </c>
      <c r="AO32" s="19">
        <v>693.18617249999909</v>
      </c>
      <c r="AP32" s="21">
        <v>6061.4883449999934</v>
      </c>
      <c r="AQ32" s="19">
        <v>655.94272750000084</v>
      </c>
      <c r="AR32" s="19">
        <v>818.84638999999981</v>
      </c>
      <c r="AS32" s="19">
        <v>744.55703000000005</v>
      </c>
      <c r="AT32" s="19">
        <v>433.18341749999996</v>
      </c>
      <c r="AU32" s="19">
        <v>444.57634499999995</v>
      </c>
      <c r="AV32" s="19">
        <v>573.38318749999951</v>
      </c>
      <c r="AW32" s="19">
        <v>406.07537750000029</v>
      </c>
      <c r="AX32" s="19">
        <v>442.05309750000038</v>
      </c>
      <c r="AY32" s="19">
        <v>594.0282224999994</v>
      </c>
      <c r="AZ32" s="19">
        <v>717.11579999999947</v>
      </c>
      <c r="BA32" s="19">
        <v>597.47212500000046</v>
      </c>
      <c r="BB32" s="19">
        <v>800.74446249999937</v>
      </c>
      <c r="BC32" s="21">
        <v>7227.9781824999609</v>
      </c>
      <c r="BD32" s="19">
        <v>1127.4060024999983</v>
      </c>
      <c r="BE32" s="19">
        <v>834.08811750000086</v>
      </c>
      <c r="BF32" s="19">
        <v>769.83132500000067</v>
      </c>
      <c r="BG32" s="19">
        <v>720.39840999999717</v>
      </c>
      <c r="BH32" s="19">
        <v>509.26165499999928</v>
      </c>
      <c r="BI32" s="19">
        <v>330.14651500000019</v>
      </c>
      <c r="BJ32" s="19">
        <v>342.2269300000001</v>
      </c>
      <c r="BK32" s="19">
        <v>562.50029499999937</v>
      </c>
      <c r="BL32" s="19">
        <v>664.23150999999871</v>
      </c>
      <c r="BM32" s="19">
        <v>760.44861499999831</v>
      </c>
      <c r="BN32" s="19">
        <v>1060.6989125000007</v>
      </c>
      <c r="BO32" s="19">
        <v>1002.3506075000021</v>
      </c>
      <c r="BP32" s="21">
        <v>8683.5888950000372</v>
      </c>
      <c r="BQ32" s="19">
        <v>768.87625250000053</v>
      </c>
      <c r="BR32" s="19">
        <v>1122.8160224999997</v>
      </c>
      <c r="BS32" s="19">
        <v>935.29514249999966</v>
      </c>
      <c r="BT32" s="19">
        <v>763.75374500000191</v>
      </c>
      <c r="BU32" s="19">
        <v>524.32634499999949</v>
      </c>
      <c r="BV32" s="19">
        <v>586.46610750000104</v>
      </c>
      <c r="BW32" s="19">
        <v>471.05329749999953</v>
      </c>
      <c r="BX32" s="19">
        <v>762.43784999999923</v>
      </c>
      <c r="BY32" s="19">
        <v>739.48137500000098</v>
      </c>
      <c r="BZ32" s="19">
        <v>896.53889250000202</v>
      </c>
      <c r="CA32" s="19">
        <v>843.51084499999968</v>
      </c>
      <c r="CB32" s="19">
        <v>1081.9572849999979</v>
      </c>
      <c r="CC32" s="21">
        <v>9496.5131599999186</v>
      </c>
      <c r="CD32" s="19">
        <v>1117.6058349999978</v>
      </c>
      <c r="CE32" s="19">
        <v>1468.6204849999995</v>
      </c>
      <c r="CF32" s="19">
        <v>1125.623437499997</v>
      </c>
      <c r="CG32" s="19">
        <v>543.95657750000078</v>
      </c>
      <c r="CH32" s="19">
        <v>727.13795999999786</v>
      </c>
      <c r="CI32" s="19">
        <v>691.77609249999853</v>
      </c>
      <c r="CJ32" s="19">
        <v>719.57523499999866</v>
      </c>
      <c r="CK32" s="19">
        <v>594.43315000000075</v>
      </c>
      <c r="CL32" s="19">
        <v>716.18755750000093</v>
      </c>
      <c r="CM32" s="19">
        <v>1114.4664399999992</v>
      </c>
      <c r="CN32" s="19">
        <v>1034.5912875000004</v>
      </c>
      <c r="CO32" s="19">
        <v>1216.4054549999967</v>
      </c>
      <c r="CP32" s="21">
        <v>11070.379512499994</v>
      </c>
      <c r="CQ32" s="19">
        <v>923.7003224999994</v>
      </c>
      <c r="CR32" s="19">
        <v>1324.9100100000032</v>
      </c>
      <c r="CS32" s="19">
        <v>944.16480750000107</v>
      </c>
      <c r="CT32" s="19">
        <v>633.47880500000031</v>
      </c>
      <c r="CU32" s="19">
        <v>724.13940499999842</v>
      </c>
      <c r="CV32" s="19">
        <v>578.99731750000103</v>
      </c>
      <c r="CW32" s="19">
        <v>293.38209750000067</v>
      </c>
      <c r="CX32" s="19">
        <v>532.67812250000065</v>
      </c>
      <c r="CY32" s="19">
        <v>508.82747250000074</v>
      </c>
      <c r="CZ32" s="19">
        <v>926.50979000000029</v>
      </c>
      <c r="DA32" s="19">
        <v>910.72736500000065</v>
      </c>
      <c r="DB32" s="21">
        <v>8301.5155149999737</v>
      </c>
    </row>
    <row r="33" spans="1:106" ht="18.75" customHeight="1">
      <c r="A33" s="368"/>
      <c r="B33" s="358" t="s">
        <v>8</v>
      </c>
      <c r="C33" s="2" t="s">
        <v>9</v>
      </c>
      <c r="D33" s="27">
        <v>1.4406911456350249E-2</v>
      </c>
      <c r="E33" s="28">
        <v>2.6089444897386196E-2</v>
      </c>
      <c r="F33" s="28">
        <v>4.6185544201225162E-4</v>
      </c>
      <c r="G33" s="28">
        <v>2.4878449611396023E-3</v>
      </c>
      <c r="H33" s="28">
        <v>1.0619260800376472E-3</v>
      </c>
      <c r="I33" s="28">
        <v>2.0174603126302754E-3</v>
      </c>
      <c r="J33" s="28">
        <v>2.5220558791996589E-3</v>
      </c>
      <c r="K33" s="28">
        <v>2.1461815595379833E-3</v>
      </c>
      <c r="L33" s="28">
        <v>6.3492063492063492E-4</v>
      </c>
      <c r="M33" s="28">
        <v>0</v>
      </c>
      <c r="N33" s="28">
        <v>2.8988217692163831E-3</v>
      </c>
      <c r="O33" s="29">
        <v>5.2136087396903487E-3</v>
      </c>
      <c r="P33" s="30">
        <v>0</v>
      </c>
      <c r="Q33" s="27">
        <v>5.7164266980677626E-3</v>
      </c>
      <c r="R33" s="28">
        <v>1.3761485328051761E-3</v>
      </c>
      <c r="S33" s="28">
        <v>7.4323040968511808E-4</v>
      </c>
      <c r="T33" s="28">
        <v>1.5111906271441102E-3</v>
      </c>
      <c r="U33" s="28">
        <v>4.684519275217949E-3</v>
      </c>
      <c r="V33" s="28">
        <v>1.7823417602370788E-3</v>
      </c>
      <c r="W33" s="28">
        <v>9.7001259013391322E-4</v>
      </c>
      <c r="X33" s="28">
        <v>4.312013798444155E-4</v>
      </c>
      <c r="Y33" s="28">
        <v>1.6317133880600114E-4</v>
      </c>
      <c r="Z33" s="28">
        <v>2.0322879752060868E-4</v>
      </c>
      <c r="AA33" s="28">
        <v>3.9772127590015005E-3</v>
      </c>
      <c r="AB33" s="28">
        <v>5.323745638861857E-3</v>
      </c>
      <c r="AC33" s="30">
        <v>1.6317133880600114E-4</v>
      </c>
      <c r="AD33" s="28">
        <v>6.5678204336780946E-3</v>
      </c>
      <c r="AE33" s="28">
        <v>0</v>
      </c>
      <c r="AF33" s="28">
        <v>3.53163276996568E-3</v>
      </c>
      <c r="AG33" s="28">
        <v>1.225485156413852E-3</v>
      </c>
      <c r="AH33" s="28">
        <v>0</v>
      </c>
      <c r="AI33" s="28">
        <v>2.076356528213236E-5</v>
      </c>
      <c r="AJ33" s="28">
        <v>1.8822317986847779E-3</v>
      </c>
      <c r="AK33" s="28">
        <v>0</v>
      </c>
      <c r="AL33" s="28">
        <v>3.7061011760064679E-3</v>
      </c>
      <c r="AM33" s="28">
        <v>0</v>
      </c>
      <c r="AN33" s="28">
        <v>2.5257042469743617E-3</v>
      </c>
      <c r="AO33" s="28">
        <v>9.305216387054685E-3</v>
      </c>
      <c r="AP33" s="30">
        <v>0</v>
      </c>
      <c r="AQ33" s="28">
        <v>3.5164489696576338E-3</v>
      </c>
      <c r="AR33" s="28">
        <v>1.7073286726589622E-2</v>
      </c>
      <c r="AS33" s="28">
        <v>5.4790930750574247E-3</v>
      </c>
      <c r="AT33" s="28">
        <v>5.1301829401405883E-4</v>
      </c>
      <c r="AU33" s="28">
        <v>5.1697299458749264E-4</v>
      </c>
      <c r="AV33" s="28">
        <v>2.582112591396909E-3</v>
      </c>
      <c r="AW33" s="28">
        <v>0</v>
      </c>
      <c r="AX33" s="28">
        <v>2.8436018957345975E-3</v>
      </c>
      <c r="AY33" s="28">
        <v>7.9822564159963232E-4</v>
      </c>
      <c r="AZ33" s="28">
        <v>2.5168408210894818E-3</v>
      </c>
      <c r="BA33" s="28">
        <v>0</v>
      </c>
      <c r="BB33" s="28">
        <v>1.2481914965333775E-2</v>
      </c>
      <c r="BC33" s="30">
        <v>0</v>
      </c>
      <c r="BD33" s="28">
        <v>6.2810782517665536E-3</v>
      </c>
      <c r="BE33" s="28">
        <v>1.321970484306797E-2</v>
      </c>
      <c r="BF33" s="28">
        <v>0</v>
      </c>
      <c r="BG33" s="28">
        <v>0</v>
      </c>
      <c r="BH33" s="28">
        <v>0</v>
      </c>
      <c r="BI33" s="28">
        <v>0</v>
      </c>
      <c r="BJ33" s="28">
        <v>0</v>
      </c>
      <c r="BK33" s="28">
        <v>0</v>
      </c>
      <c r="BL33" s="28">
        <v>9.6329386626593013E-3</v>
      </c>
      <c r="BM33" s="28">
        <v>5.7487230996089156E-3</v>
      </c>
      <c r="BN33" s="28">
        <v>2.0611760902563274E-2</v>
      </c>
      <c r="BO33" s="28">
        <v>2.4754999515915619E-2</v>
      </c>
      <c r="BP33" s="30">
        <v>0</v>
      </c>
      <c r="BQ33" s="28">
        <v>6.3049371066917336E-3</v>
      </c>
      <c r="BR33" s="28">
        <v>1.3460874237249107E-2</v>
      </c>
      <c r="BS33" s="28">
        <v>8.6718276559606018E-3</v>
      </c>
      <c r="BT33" s="28">
        <v>2.7583632328846675E-3</v>
      </c>
      <c r="BU33" s="28">
        <v>1.2023983408516853E-3</v>
      </c>
      <c r="BV33" s="28">
        <v>3.7121868179598619E-3</v>
      </c>
      <c r="BW33" s="28">
        <v>4.0694818193150076E-4</v>
      </c>
      <c r="BX33" s="28">
        <v>1.0777142509747787E-4</v>
      </c>
      <c r="BY33" s="28">
        <v>0</v>
      </c>
      <c r="BZ33" s="28">
        <v>3.7750205630112288E-3</v>
      </c>
      <c r="CA33" s="28">
        <v>1.6131923283742608E-3</v>
      </c>
      <c r="CB33" s="28">
        <v>3.2481593763533994E-3</v>
      </c>
      <c r="CC33" s="30">
        <v>0</v>
      </c>
      <c r="CD33" s="28">
        <v>3.5171254718411827E-3</v>
      </c>
      <c r="CE33" s="28">
        <v>2.1242234560479068E-2</v>
      </c>
      <c r="CF33" s="28">
        <v>9.7243254529178983E-3</v>
      </c>
      <c r="CG33" s="28">
        <v>0</v>
      </c>
      <c r="CH33" s="28">
        <v>1.0468775093832345E-3</v>
      </c>
      <c r="CI33" s="28">
        <v>6.1977894550943493E-4</v>
      </c>
      <c r="CJ33" s="28">
        <v>2.6028435174042875E-3</v>
      </c>
      <c r="CK33" s="28">
        <v>0</v>
      </c>
      <c r="CL33" s="28">
        <v>0</v>
      </c>
      <c r="CM33" s="28">
        <v>7.9213544756918178E-3</v>
      </c>
      <c r="CN33" s="28">
        <v>4.8976495216151283E-3</v>
      </c>
      <c r="CO33" s="28">
        <v>1.1560234776956931E-3</v>
      </c>
      <c r="CP33" s="30">
        <v>0</v>
      </c>
      <c r="CQ33" s="28">
        <v>1.7737581405280096E-2</v>
      </c>
      <c r="CR33" s="28">
        <v>1.3421524817071083E-2</v>
      </c>
      <c r="CS33" s="28">
        <v>6.1966294441251329E-3</v>
      </c>
      <c r="CT33" s="28">
        <v>2.2710359825542049E-3</v>
      </c>
      <c r="CU33" s="28">
        <v>0</v>
      </c>
      <c r="CV33" s="28">
        <v>3.3157466052346853E-3</v>
      </c>
      <c r="CW33" s="28">
        <v>0</v>
      </c>
      <c r="CX33" s="28">
        <v>0</v>
      </c>
      <c r="CY33" s="28">
        <v>3.7815022338508627E-3</v>
      </c>
      <c r="CZ33" s="28">
        <v>1.0095867901894174E-2</v>
      </c>
      <c r="DA33" s="28">
        <v>9.4569957773759355E-3</v>
      </c>
      <c r="DB33" s="30">
        <v>0</v>
      </c>
    </row>
    <row r="34" spans="1:106" ht="18.75" customHeight="1">
      <c r="A34" s="368"/>
      <c r="B34" s="359"/>
      <c r="C34" s="7" t="s">
        <v>10</v>
      </c>
      <c r="D34" s="31">
        <v>0.24012869484383531</v>
      </c>
      <c r="E34" s="32">
        <v>0.28498292495419886</v>
      </c>
      <c r="F34" s="32">
        <v>0.20924675922009059</v>
      </c>
      <c r="G34" s="32">
        <v>0.17366389672399762</v>
      </c>
      <c r="H34" s="32">
        <v>0.1666145998569582</v>
      </c>
      <c r="I34" s="32">
        <v>0.1013094550796437</v>
      </c>
      <c r="J34" s="32">
        <v>0.11361818663182532</v>
      </c>
      <c r="K34" s="32">
        <v>0.20022413254245497</v>
      </c>
      <c r="L34" s="32">
        <v>8.8780561537947958E-2</v>
      </c>
      <c r="M34" s="32">
        <v>0.25746322758933859</v>
      </c>
      <c r="N34" s="32">
        <v>0.18680495453855156</v>
      </c>
      <c r="O34" s="33">
        <v>0.29077594659435246</v>
      </c>
      <c r="P34" s="34">
        <v>0.19628208573370659</v>
      </c>
      <c r="Q34" s="31">
        <v>0.31981204022302612</v>
      </c>
      <c r="R34" s="32">
        <v>0.2165862875218382</v>
      </c>
      <c r="S34" s="32">
        <v>0.2536543708981161</v>
      </c>
      <c r="T34" s="32">
        <v>0.17817773264802717</v>
      </c>
      <c r="U34" s="32">
        <v>0.27205108291900099</v>
      </c>
      <c r="V34" s="32">
        <v>0.19517649933127124</v>
      </c>
      <c r="W34" s="32">
        <v>0.235702628615092</v>
      </c>
      <c r="X34" s="32">
        <v>0.18098056446001093</v>
      </c>
      <c r="Y34" s="32">
        <v>0.18176331987651317</v>
      </c>
      <c r="Z34" s="32">
        <v>0.17033879691985127</v>
      </c>
      <c r="AA34" s="32">
        <v>0.3253436407986095</v>
      </c>
      <c r="AB34" s="32">
        <v>0.38332614492345363</v>
      </c>
      <c r="AC34" s="34">
        <v>0.24594756925992045</v>
      </c>
      <c r="AD34" s="32">
        <v>0.31567841253371232</v>
      </c>
      <c r="AE34" s="32">
        <v>0.27153106572968627</v>
      </c>
      <c r="AF34" s="32">
        <v>0.21201463791697808</v>
      </c>
      <c r="AG34" s="32">
        <v>0.20265817905580172</v>
      </c>
      <c r="AH34" s="32">
        <v>0.16216190361158378</v>
      </c>
      <c r="AI34" s="32">
        <v>0.14822680639639874</v>
      </c>
      <c r="AJ34" s="32">
        <v>0.16584979362755159</v>
      </c>
      <c r="AK34" s="32">
        <v>0.23273953741779077</v>
      </c>
      <c r="AL34" s="32">
        <v>0.25287339024594224</v>
      </c>
      <c r="AM34" s="32">
        <v>0.19834517450537659</v>
      </c>
      <c r="AN34" s="32">
        <v>0.20827225021144763</v>
      </c>
      <c r="AO34" s="32">
        <v>0.28200056382524175</v>
      </c>
      <c r="AP34" s="34">
        <v>0.22321681438390623</v>
      </c>
      <c r="AQ34" s="32">
        <v>0.26119812130108205</v>
      </c>
      <c r="AR34" s="32">
        <v>0.35635417297205535</v>
      </c>
      <c r="AS34" s="32">
        <v>0.30395693995302481</v>
      </c>
      <c r="AT34" s="32">
        <v>0.19402428178739575</v>
      </c>
      <c r="AU34" s="32">
        <v>0.20157702765815608</v>
      </c>
      <c r="AV34" s="32">
        <v>0.27101427246064497</v>
      </c>
      <c r="AW34" s="32">
        <v>0.18865447030916407</v>
      </c>
      <c r="AX34" s="32">
        <v>0.20265684610223419</v>
      </c>
      <c r="AY34" s="32">
        <v>0.26966361525308152</v>
      </c>
      <c r="AZ34" s="32">
        <v>0.30512926134888346</v>
      </c>
      <c r="BA34" s="32">
        <v>0.24242060333279686</v>
      </c>
      <c r="BB34" s="32">
        <v>0.31059181952488618</v>
      </c>
      <c r="BC34" s="34">
        <v>0.26054238724233258</v>
      </c>
      <c r="BD34" s="32">
        <v>0.4244527175555376</v>
      </c>
      <c r="BE34" s="32">
        <v>0.34276441559285753</v>
      </c>
      <c r="BF34" s="32">
        <v>0.29274600070328272</v>
      </c>
      <c r="BG34" s="32">
        <v>0.30283292853423277</v>
      </c>
      <c r="BH34" s="32">
        <v>0.22105755278557407</v>
      </c>
      <c r="BI34" s="32">
        <v>0.15157205721563757</v>
      </c>
      <c r="BJ34" s="32">
        <v>0.15246250171168552</v>
      </c>
      <c r="BK34" s="32">
        <v>0.24956403819677855</v>
      </c>
      <c r="BL34" s="32">
        <v>0.29518333260031665</v>
      </c>
      <c r="BM34" s="32">
        <v>0.31013193254422505</v>
      </c>
      <c r="BN34" s="32">
        <v>0.4165416650139937</v>
      </c>
      <c r="BO34" s="32">
        <v>0.3895971522993828</v>
      </c>
      <c r="BP34" s="34">
        <v>0.30046933082472099</v>
      </c>
      <c r="BQ34" s="32">
        <v>0.28949344356919382</v>
      </c>
      <c r="BR34" s="32">
        <v>0.46958128378844977</v>
      </c>
      <c r="BS34" s="32">
        <v>0.3629994657645127</v>
      </c>
      <c r="BT34" s="32">
        <v>0.31763643163584188</v>
      </c>
      <c r="BU34" s="32">
        <v>0.2234214489267026</v>
      </c>
      <c r="BV34" s="32">
        <v>0.26761587624577116</v>
      </c>
      <c r="BW34" s="32">
        <v>0.20703751677921126</v>
      </c>
      <c r="BX34" s="32">
        <v>0.33546658228968707</v>
      </c>
      <c r="BY34" s="32">
        <v>0.32734028086939559</v>
      </c>
      <c r="BZ34" s="32">
        <v>0.36011647203915348</v>
      </c>
      <c r="CA34" s="32">
        <v>0.32408075090976568</v>
      </c>
      <c r="CB34" s="32">
        <v>0.41341330467145215</v>
      </c>
      <c r="CC34" s="34">
        <v>0.32653274411122907</v>
      </c>
      <c r="CD34" s="32">
        <v>0.41352071285011477</v>
      </c>
      <c r="CE34" s="32">
        <v>0.56328034277873051</v>
      </c>
      <c r="CF34" s="32">
        <v>0.42927358861286169</v>
      </c>
      <c r="CG34" s="32">
        <v>0.25083950816789186</v>
      </c>
      <c r="CH34" s="32">
        <v>0.33389831150375032</v>
      </c>
      <c r="CI34" s="32">
        <v>0.3180188239838298</v>
      </c>
      <c r="CJ34" s="32">
        <v>0.3122002737885845</v>
      </c>
      <c r="CK34" s="32">
        <v>0.25654584577135298</v>
      </c>
      <c r="CL34" s="32">
        <v>0.30651072881405311</v>
      </c>
      <c r="CM34" s="32">
        <v>0.43610941578280588</v>
      </c>
      <c r="CN34" s="32">
        <v>0.40036228080193403</v>
      </c>
      <c r="CO34" s="32">
        <v>0.43774545261067233</v>
      </c>
      <c r="CP34" s="34">
        <v>0.37743545759542102</v>
      </c>
      <c r="CQ34" s="32">
        <v>0.33095922928490246</v>
      </c>
      <c r="CR34" s="32">
        <v>0.52293297096787661</v>
      </c>
      <c r="CS34" s="32">
        <v>0.35161023767899374</v>
      </c>
      <c r="CT34" s="32">
        <v>0.25497913479400475</v>
      </c>
      <c r="CU34" s="32">
        <v>0.28969473781971977</v>
      </c>
      <c r="CV34" s="32">
        <v>0.24574777007933798</v>
      </c>
      <c r="CW34" s="32">
        <v>0.11942249229403931</v>
      </c>
      <c r="CX34" s="32">
        <v>0.21848959138535984</v>
      </c>
      <c r="CY34" s="32">
        <v>0.20678429361959963</v>
      </c>
      <c r="CZ34" s="32">
        <v>0.3535714453421126</v>
      </c>
      <c r="DA34" s="32">
        <v>0.33271640412756687</v>
      </c>
      <c r="DB34" s="34">
        <v>0.29581671926405367</v>
      </c>
    </row>
    <row r="35" spans="1:106" ht="18.75" customHeight="1" thickBot="1">
      <c r="A35" s="368"/>
      <c r="B35" s="360"/>
      <c r="C35" s="35" t="s">
        <v>11</v>
      </c>
      <c r="D35" s="36">
        <v>0.62096187761720467</v>
      </c>
      <c r="E35" s="37">
        <v>0.65706683623949924</v>
      </c>
      <c r="F35" s="37">
        <v>0.64720980219660629</v>
      </c>
      <c r="G35" s="37">
        <v>0.62128464248157345</v>
      </c>
      <c r="H35" s="37">
        <v>0.64712155149981376</v>
      </c>
      <c r="I35" s="37">
        <v>0.50462953842516889</v>
      </c>
      <c r="J35" s="37">
        <v>0.57075692761773711</v>
      </c>
      <c r="K35" s="37">
        <v>0.65360292196749759</v>
      </c>
      <c r="L35" s="37">
        <v>0.47082554629097179</v>
      </c>
      <c r="M35" s="37">
        <v>0.68211218112339722</v>
      </c>
      <c r="N35" s="37">
        <v>0.67594593061065933</v>
      </c>
      <c r="O35" s="38">
        <v>0.70489367153471683</v>
      </c>
      <c r="P35" s="39">
        <v>0.70489367153471683</v>
      </c>
      <c r="Q35" s="36">
        <v>0.69199373913676521</v>
      </c>
      <c r="R35" s="37">
        <v>0.67897425864754435</v>
      </c>
      <c r="S35" s="37">
        <v>0.69204977937399637</v>
      </c>
      <c r="T35" s="37">
        <v>0.69322881328551589</v>
      </c>
      <c r="U35" s="37">
        <v>0.72720910616130441</v>
      </c>
      <c r="V35" s="37">
        <v>0.68854451684021978</v>
      </c>
      <c r="W35" s="37">
        <v>0.71602092477396395</v>
      </c>
      <c r="X35" s="37">
        <v>0.68882504458093918</v>
      </c>
      <c r="Y35" s="37">
        <v>0.55536192288955732</v>
      </c>
      <c r="Z35" s="37">
        <v>0.73008847515357389</v>
      </c>
      <c r="AA35" s="37">
        <v>0.74742579731177217</v>
      </c>
      <c r="AB35" s="37">
        <v>0.71765439800374298</v>
      </c>
      <c r="AC35" s="39">
        <v>0.74742579731177217</v>
      </c>
      <c r="AD35" s="37">
        <v>0.70716400655884681</v>
      </c>
      <c r="AE35" s="37">
        <v>0.75779477774023829</v>
      </c>
      <c r="AF35" s="37">
        <v>0.70403002615915389</v>
      </c>
      <c r="AG35" s="37">
        <v>0.68918534626965544</v>
      </c>
      <c r="AH35" s="37">
        <v>0.68832044081805666</v>
      </c>
      <c r="AI35" s="37">
        <v>0.55502197069666837</v>
      </c>
      <c r="AJ35" s="37">
        <v>0.59635562116013718</v>
      </c>
      <c r="AK35" s="37">
        <v>0.73076353882439993</v>
      </c>
      <c r="AL35" s="37">
        <v>0.69893783974344392</v>
      </c>
      <c r="AM35" s="37">
        <v>0.67904552934722984</v>
      </c>
      <c r="AN35" s="37">
        <v>0.673849402145836</v>
      </c>
      <c r="AO35" s="37">
        <v>0.77931391739663958</v>
      </c>
      <c r="AP35" s="39">
        <v>0.77931391739663958</v>
      </c>
      <c r="AQ35" s="37">
        <v>0.80385920739742778</v>
      </c>
      <c r="AR35" s="37">
        <v>0.82128066146072576</v>
      </c>
      <c r="AS35" s="37">
        <v>0.68613694278055404</v>
      </c>
      <c r="AT35" s="37">
        <v>0.76192314771997716</v>
      </c>
      <c r="AU35" s="37">
        <v>0.71740529504449513</v>
      </c>
      <c r="AV35" s="37">
        <v>0.79765043424317605</v>
      </c>
      <c r="AW35" s="37">
        <v>0.68972834996369514</v>
      </c>
      <c r="AX35" s="37">
        <v>0.62534454276471696</v>
      </c>
      <c r="AY35" s="37">
        <v>0.76926423340184791</v>
      </c>
      <c r="AZ35" s="37">
        <v>0.72205587147278594</v>
      </c>
      <c r="BA35" s="37">
        <v>0.72220180977689674</v>
      </c>
      <c r="BB35" s="37">
        <v>0.79442631418308174</v>
      </c>
      <c r="BC35" s="39">
        <v>0.82128066146072576</v>
      </c>
      <c r="BD35" s="37">
        <v>0.84003526556399377</v>
      </c>
      <c r="BE35" s="37">
        <v>0.82212882330806869</v>
      </c>
      <c r="BF35" s="37">
        <v>0.79304370331495277</v>
      </c>
      <c r="BG35" s="37">
        <v>0.85943275428662635</v>
      </c>
      <c r="BH35" s="37">
        <v>0.70077935203000785</v>
      </c>
      <c r="BI35" s="37">
        <v>0.78196948799742771</v>
      </c>
      <c r="BJ35" s="37">
        <v>0.73809493152037231</v>
      </c>
      <c r="BK35" s="37">
        <v>0.80604064357301641</v>
      </c>
      <c r="BL35" s="37">
        <v>0.82747100544884478</v>
      </c>
      <c r="BM35" s="37">
        <v>0.80612987338511188</v>
      </c>
      <c r="BN35" s="37">
        <v>0.82087582135449155</v>
      </c>
      <c r="BO35" s="37">
        <v>0.86546439791362917</v>
      </c>
      <c r="BP35" s="39">
        <v>0.86546439791362917</v>
      </c>
      <c r="BQ35" s="37">
        <v>0.79332599512667812</v>
      </c>
      <c r="BR35" s="37">
        <v>0.87778792641998382</v>
      </c>
      <c r="BS35" s="37">
        <v>0.88040027526528497</v>
      </c>
      <c r="BT35" s="37">
        <v>0.82188767743862023</v>
      </c>
      <c r="BU35" s="37">
        <v>0.72230481923341927</v>
      </c>
      <c r="BV35" s="37">
        <v>0.82206782274867518</v>
      </c>
      <c r="BW35" s="37">
        <v>0.83956469324323224</v>
      </c>
      <c r="BX35" s="37">
        <v>0.78708632828790803</v>
      </c>
      <c r="BY35" s="37">
        <v>0.93027579413937456</v>
      </c>
      <c r="BZ35" s="37">
        <v>0.88871311270196618</v>
      </c>
      <c r="CA35" s="37">
        <v>0.8536015119375856</v>
      </c>
      <c r="CB35" s="37">
        <v>0.87538923390380197</v>
      </c>
      <c r="CC35" s="39">
        <v>0.93027579413937456</v>
      </c>
      <c r="CD35" s="37">
        <v>0.82795394412124046</v>
      </c>
      <c r="CE35" s="37">
        <v>0.85434732219685594</v>
      </c>
      <c r="CF35" s="37">
        <v>0.82366600855980587</v>
      </c>
      <c r="CG35" s="37">
        <v>0.84132441917120493</v>
      </c>
      <c r="CH35" s="37">
        <v>0.96258316805221467</v>
      </c>
      <c r="CI35" s="37">
        <v>0.92190380652857606</v>
      </c>
      <c r="CJ35" s="37">
        <v>0.85956655889448719</v>
      </c>
      <c r="CK35" s="37">
        <v>0.85218404571895467</v>
      </c>
      <c r="CL35" s="37">
        <v>0.81974278735776318</v>
      </c>
      <c r="CM35" s="37">
        <v>0.87720538896411504</v>
      </c>
      <c r="CN35" s="37">
        <v>0.81706940132428496</v>
      </c>
      <c r="CO35" s="37">
        <v>0.93850756982033123</v>
      </c>
      <c r="CP35" s="39">
        <v>0.96258316805221467</v>
      </c>
      <c r="CQ35" s="37">
        <v>0.89941105493972107</v>
      </c>
      <c r="CR35" s="37">
        <v>0.93262121991248947</v>
      </c>
      <c r="CS35" s="37">
        <v>0.90826013034854058</v>
      </c>
      <c r="CT35" s="37">
        <v>0.78675314685575803</v>
      </c>
      <c r="CU35" s="37">
        <v>0.89195040187406605</v>
      </c>
      <c r="CV35" s="37">
        <v>0.72036716008287227</v>
      </c>
      <c r="CW35" s="37">
        <v>0.61189135081475832</v>
      </c>
      <c r="CX35" s="37">
        <v>0.84511093164294637</v>
      </c>
      <c r="CY35" s="37">
        <v>0.84497812072940115</v>
      </c>
      <c r="CZ35" s="37">
        <v>0.93356453719759525</v>
      </c>
      <c r="DA35" s="37">
        <v>0.92789909263136905</v>
      </c>
      <c r="DB35" s="39">
        <v>0.93356453719759525</v>
      </c>
    </row>
    <row r="36" spans="1:106" ht="33.75" customHeight="1">
      <c r="A36" s="368"/>
      <c r="B36" s="358" t="s">
        <v>8</v>
      </c>
      <c r="C36" s="40" t="s">
        <v>833</v>
      </c>
      <c r="D36" s="41">
        <v>0.52184139784946237</v>
      </c>
      <c r="E36" s="42">
        <v>0.37537202380952384</v>
      </c>
      <c r="F36" s="42">
        <v>0.6137281292059219</v>
      </c>
      <c r="G36" s="42">
        <v>0.72812500000000002</v>
      </c>
      <c r="H36" s="42">
        <v>0.71807795698924726</v>
      </c>
      <c r="I36" s="42">
        <v>0.89583333333333337</v>
      </c>
      <c r="J36" s="42">
        <v>0.89180107526881724</v>
      </c>
      <c r="K36" s="42">
        <v>0.66196236559139787</v>
      </c>
      <c r="L36" s="42">
        <v>0.95486111111111116</v>
      </c>
      <c r="M36" s="42">
        <v>0.49798657718120803</v>
      </c>
      <c r="N36" s="42">
        <v>0.68055555555555558</v>
      </c>
      <c r="O36" s="43">
        <v>0.39818548387096775</v>
      </c>
      <c r="P36" s="44">
        <v>0.66218607305936072</v>
      </c>
      <c r="Q36" s="41">
        <v>0.35181451612903225</v>
      </c>
      <c r="R36" s="42">
        <v>0.61867559523809523</v>
      </c>
      <c r="S36" s="42">
        <v>0.51749663526244949</v>
      </c>
      <c r="T36" s="42">
        <v>0.70243055555555556</v>
      </c>
      <c r="U36" s="42">
        <v>0.46942204301075269</v>
      </c>
      <c r="V36" s="42">
        <v>0.68611111111111112</v>
      </c>
      <c r="W36" s="42">
        <v>0.52889784946236562</v>
      </c>
      <c r="X36" s="42">
        <v>0.7241263440860215</v>
      </c>
      <c r="Y36" s="42">
        <v>0.68541666666666667</v>
      </c>
      <c r="Z36" s="42">
        <v>0.70436241610738259</v>
      </c>
      <c r="AA36" s="42">
        <v>0.36354166666666665</v>
      </c>
      <c r="AB36" s="42">
        <v>0.19657258064516128</v>
      </c>
      <c r="AC36" s="44">
        <v>0.54446347031963471</v>
      </c>
      <c r="AD36" s="42">
        <v>0.40994623655913981</v>
      </c>
      <c r="AE36" s="42">
        <v>0.51472701149425293</v>
      </c>
      <c r="AF36" s="42">
        <v>0.68371467025572008</v>
      </c>
      <c r="AG36" s="42">
        <v>0.7114583333333333</v>
      </c>
      <c r="AH36" s="42">
        <v>0.75873655913978499</v>
      </c>
      <c r="AI36" s="42">
        <v>0.8125</v>
      </c>
      <c r="AJ36" s="42">
        <v>0.78293010752688175</v>
      </c>
      <c r="AK36" s="42">
        <v>0.5678763440860215</v>
      </c>
      <c r="AL36" s="42">
        <v>0.53402777777777777</v>
      </c>
      <c r="AM36" s="42">
        <v>0.64563758389261749</v>
      </c>
      <c r="AN36" s="42">
        <v>0.62986111111111109</v>
      </c>
      <c r="AO36" s="42">
        <v>0.46102150537634407</v>
      </c>
      <c r="AP36" s="44">
        <v>0.62613843351548271</v>
      </c>
      <c r="AQ36" s="42">
        <v>0.56115591397849462</v>
      </c>
      <c r="AR36" s="42">
        <v>0.36197916666666669</v>
      </c>
      <c r="AS36" s="42">
        <v>0.37819650067294752</v>
      </c>
      <c r="AT36" s="42">
        <v>0.70173611111111112</v>
      </c>
      <c r="AU36" s="42">
        <v>0.66532258064516125</v>
      </c>
      <c r="AV36" s="42">
        <v>0.55763888888888891</v>
      </c>
      <c r="AW36" s="42">
        <v>0.67103494623655913</v>
      </c>
      <c r="AX36" s="42">
        <v>0.67607526881720426</v>
      </c>
      <c r="AY36" s="42">
        <v>0.49062499999999998</v>
      </c>
      <c r="AZ36" s="42">
        <v>0.39530201342281879</v>
      </c>
      <c r="BA36" s="42">
        <v>0.54513888888888884</v>
      </c>
      <c r="BB36" s="42">
        <v>0.44220430107526881</v>
      </c>
      <c r="BC36" s="44">
        <v>0.53824200913242004</v>
      </c>
      <c r="BD36" s="42">
        <v>0.25604838709677419</v>
      </c>
      <c r="BE36" s="42">
        <v>0.37351190476190477</v>
      </c>
      <c r="BF36" s="42">
        <v>0.50874831763122474</v>
      </c>
      <c r="BG36" s="42">
        <v>0.5229166666666667</v>
      </c>
      <c r="BH36" s="42">
        <v>0.6088709677419355</v>
      </c>
      <c r="BI36" s="42">
        <v>0.77569444444444446</v>
      </c>
      <c r="BJ36" s="42">
        <v>0.8081317204301075</v>
      </c>
      <c r="BK36" s="42">
        <v>0.58669354838709675</v>
      </c>
      <c r="BL36" s="42">
        <v>0.47013888888888888</v>
      </c>
      <c r="BM36" s="42">
        <v>0.44966442953020136</v>
      </c>
      <c r="BN36" s="42">
        <v>0.25694444444444442</v>
      </c>
      <c r="BO36" s="42">
        <v>0.322244623655914</v>
      </c>
      <c r="BP36" s="44">
        <v>0.49583333333333335</v>
      </c>
      <c r="BQ36" s="42">
        <v>0.48991935483870969</v>
      </c>
      <c r="BR36" s="42">
        <v>0.20163690476190477</v>
      </c>
      <c r="BS36" s="42">
        <v>0.39602960969044415</v>
      </c>
      <c r="BT36" s="42">
        <v>0.46076388888888886</v>
      </c>
      <c r="BU36" s="42">
        <v>0.62163978494623651</v>
      </c>
      <c r="BV36" s="42">
        <v>0.53680555555555554</v>
      </c>
      <c r="BW36" s="42">
        <v>0.70967741935483875</v>
      </c>
      <c r="BX36" s="42">
        <v>0.38138440860215056</v>
      </c>
      <c r="BY36" s="42">
        <v>0.37118055555555557</v>
      </c>
      <c r="BZ36" s="42">
        <v>0.36375838926174497</v>
      </c>
      <c r="CA36" s="42">
        <v>0.41875000000000001</v>
      </c>
      <c r="CB36" s="42">
        <v>0.30141129032258063</v>
      </c>
      <c r="CC36" s="44">
        <v>0.43958333333333333</v>
      </c>
      <c r="CD36" s="42">
        <v>0.27352150537634407</v>
      </c>
      <c r="CE36" s="42">
        <v>0.11566091954022989</v>
      </c>
      <c r="CF36" s="42">
        <v>0.26177658142664872</v>
      </c>
      <c r="CG36" s="42">
        <v>0.57951388888888888</v>
      </c>
      <c r="CH36" s="42">
        <v>0.44018817204301075</v>
      </c>
      <c r="CI36" s="42">
        <v>0.52465277777777775</v>
      </c>
      <c r="CJ36" s="42">
        <v>0.40994623655913981</v>
      </c>
      <c r="CK36" s="42">
        <v>0.60282258064516125</v>
      </c>
      <c r="CL36" s="42">
        <v>0.41909722222222223</v>
      </c>
      <c r="CM36" s="42">
        <v>0.21476510067114093</v>
      </c>
      <c r="CN36" s="42">
        <v>0.32916666666666666</v>
      </c>
      <c r="CO36" s="42">
        <v>0.26478494623655913</v>
      </c>
      <c r="CP36" s="44">
        <v>0.37001935336976322</v>
      </c>
      <c r="CQ36" s="42">
        <v>0.4375</v>
      </c>
      <c r="CR36" s="42">
        <v>0.16741071428571427</v>
      </c>
      <c r="CS36" s="42">
        <v>0.49966352624495292</v>
      </c>
      <c r="CT36" s="42">
        <v>0.51076388888888891</v>
      </c>
      <c r="CU36" s="42">
        <v>0.58501344086021501</v>
      </c>
      <c r="CV36" s="42">
        <v>0.57118055555555558</v>
      </c>
      <c r="CW36" s="42">
        <v>0.863239247311828</v>
      </c>
      <c r="CX36" s="42">
        <v>0.66498655913978499</v>
      </c>
      <c r="CY36" s="42">
        <v>0.68715277777777772</v>
      </c>
      <c r="CZ36" s="42">
        <v>0.4120805369127517</v>
      </c>
      <c r="DA36" s="42">
        <v>0.41388888888888886</v>
      </c>
      <c r="DB36" s="44">
        <v>0.53146831337325351</v>
      </c>
    </row>
    <row r="37" spans="1:106" ht="33.75" customHeight="1">
      <c r="A37" s="368"/>
      <c r="B37" s="359"/>
      <c r="C37" s="45" t="s">
        <v>12</v>
      </c>
      <c r="D37" s="46">
        <v>0.39348118279569894</v>
      </c>
      <c r="E37" s="47">
        <v>0.54166666666666663</v>
      </c>
      <c r="F37" s="47">
        <v>0.3452220726783311</v>
      </c>
      <c r="G37" s="47">
        <v>0.25243055555555555</v>
      </c>
      <c r="H37" s="47">
        <v>0.25067204301075269</v>
      </c>
      <c r="I37" s="47">
        <v>0.10347222222222222</v>
      </c>
      <c r="J37" s="47">
        <v>0.10315860215053764</v>
      </c>
      <c r="K37" s="47">
        <v>0.32123655913978494</v>
      </c>
      <c r="L37" s="47">
        <v>4.5138888888888888E-2</v>
      </c>
      <c r="M37" s="47">
        <v>0.36208053691275166</v>
      </c>
      <c r="N37" s="47">
        <v>0.28541666666666665</v>
      </c>
      <c r="O37" s="48">
        <v>0.46236559139784944</v>
      </c>
      <c r="P37" s="49">
        <v>0.28807077625570776</v>
      </c>
      <c r="Q37" s="46">
        <v>0.46875</v>
      </c>
      <c r="R37" s="47">
        <v>0.30394345238095238</v>
      </c>
      <c r="S37" s="47">
        <v>0.35430686406460293</v>
      </c>
      <c r="T37" s="47">
        <v>0.27777777777777779</v>
      </c>
      <c r="U37" s="47">
        <v>0.42741935483870969</v>
      </c>
      <c r="V37" s="47">
        <v>0.24131944444444445</v>
      </c>
      <c r="W37" s="47">
        <v>0.41431451612903225</v>
      </c>
      <c r="X37" s="47">
        <v>0.2133736559139785</v>
      </c>
      <c r="Y37" s="47">
        <v>0.30243055555555554</v>
      </c>
      <c r="Z37" s="47">
        <v>0.22718120805369127</v>
      </c>
      <c r="AA37" s="47">
        <v>0.41631944444444446</v>
      </c>
      <c r="AB37" s="47">
        <v>0.52990591397849462</v>
      </c>
      <c r="AC37" s="49">
        <v>0.34885844748858447</v>
      </c>
      <c r="AD37" s="47">
        <v>0.35080645161290325</v>
      </c>
      <c r="AE37" s="47">
        <v>0.2733477011494253</v>
      </c>
      <c r="AF37" s="47">
        <v>0.21500672947510094</v>
      </c>
      <c r="AG37" s="47">
        <v>0.21875</v>
      </c>
      <c r="AH37" s="47">
        <v>0.19556451612903225</v>
      </c>
      <c r="AI37" s="47">
        <v>0.17951388888888889</v>
      </c>
      <c r="AJ37" s="47">
        <v>0.18514784946236559</v>
      </c>
      <c r="AK37" s="47">
        <v>0.32056451612903225</v>
      </c>
      <c r="AL37" s="47">
        <v>0.34756944444444443</v>
      </c>
      <c r="AM37" s="47">
        <v>0.2942953020134228</v>
      </c>
      <c r="AN37" s="47">
        <v>0.32361111111111113</v>
      </c>
      <c r="AO37" s="47">
        <v>0.37432795698924731</v>
      </c>
      <c r="AP37" s="49">
        <v>0.27328096539162111</v>
      </c>
      <c r="AQ37" s="47">
        <v>0.25504032258064518</v>
      </c>
      <c r="AR37" s="47">
        <v>0.32961309523809523</v>
      </c>
      <c r="AS37" s="47">
        <v>0.45423956931359355</v>
      </c>
      <c r="AT37" s="47">
        <v>0.19895833333333332</v>
      </c>
      <c r="AU37" s="47">
        <v>0.21975806451612903</v>
      </c>
      <c r="AV37" s="47">
        <v>0.25555555555555554</v>
      </c>
      <c r="AW37" s="47">
        <v>0.29267473118279569</v>
      </c>
      <c r="AX37" s="47">
        <v>0.28393817204301075</v>
      </c>
      <c r="AY37" s="47">
        <v>0.33611111111111114</v>
      </c>
      <c r="AZ37" s="47">
        <v>0.3969798657718121</v>
      </c>
      <c r="BA37" s="47">
        <v>0.33298611111111109</v>
      </c>
      <c r="BB37" s="47">
        <v>0.32728494623655913</v>
      </c>
      <c r="BC37" s="49">
        <v>0.3070205479452055</v>
      </c>
      <c r="BD37" s="47">
        <v>0.29133064516129031</v>
      </c>
      <c r="BE37" s="47">
        <v>0.34375</v>
      </c>
      <c r="BF37" s="47">
        <v>0.25033647375504708</v>
      </c>
      <c r="BG37" s="47">
        <v>0.18368055555555557</v>
      </c>
      <c r="BH37" s="47">
        <v>0.29133064516129031</v>
      </c>
      <c r="BI37" s="47">
        <v>0.140625</v>
      </c>
      <c r="BJ37" s="47">
        <v>0.13440860215053763</v>
      </c>
      <c r="BK37" s="47">
        <v>0.26848118279569894</v>
      </c>
      <c r="BL37" s="47">
        <v>0.33368055555555554</v>
      </c>
      <c r="BM37" s="47">
        <v>0.34127516778523492</v>
      </c>
      <c r="BN37" s="47">
        <v>0.31388888888888888</v>
      </c>
      <c r="BO37" s="47">
        <v>0.31014784946236557</v>
      </c>
      <c r="BP37" s="49">
        <v>0.26655251141552511</v>
      </c>
      <c r="BQ37" s="47">
        <v>0.29301075268817206</v>
      </c>
      <c r="BR37" s="47">
        <v>0.23809523809523808</v>
      </c>
      <c r="BS37" s="47">
        <v>0.28196500672947511</v>
      </c>
      <c r="BT37" s="47">
        <v>0.29166666666666669</v>
      </c>
      <c r="BU37" s="47">
        <v>0.23689516129032259</v>
      </c>
      <c r="BV37" s="47">
        <v>0.29479166666666667</v>
      </c>
      <c r="BW37" s="47">
        <v>0.16565860215053763</v>
      </c>
      <c r="BX37" s="47">
        <v>0.3481182795698925</v>
      </c>
      <c r="BY37" s="47">
        <v>0.39340277777777777</v>
      </c>
      <c r="BZ37" s="47">
        <v>0.3016778523489933</v>
      </c>
      <c r="CA37" s="47">
        <v>0.32291666666666669</v>
      </c>
      <c r="CB37" s="47">
        <v>0.25840053763440862</v>
      </c>
      <c r="CC37" s="49">
        <v>0.28550228310502285</v>
      </c>
      <c r="CD37" s="47">
        <v>0.27520161290322581</v>
      </c>
      <c r="CE37" s="47">
        <v>0.14547413793103448</v>
      </c>
      <c r="CF37" s="47">
        <v>0.272207267833109</v>
      </c>
      <c r="CG37" s="47">
        <v>0.28055555555555556</v>
      </c>
      <c r="CH37" s="47">
        <v>0.25739247311827956</v>
      </c>
      <c r="CI37" s="47">
        <v>0.15902777777777777</v>
      </c>
      <c r="CJ37" s="47">
        <v>0.40120967741935482</v>
      </c>
      <c r="CK37" s="47">
        <v>0.16129032258064516</v>
      </c>
      <c r="CL37" s="47">
        <v>0.39201388888888888</v>
      </c>
      <c r="CM37" s="47">
        <v>0.3231543624161074</v>
      </c>
      <c r="CN37" s="47">
        <v>0.23541666666666666</v>
      </c>
      <c r="CO37" s="47">
        <v>0.27452956989247312</v>
      </c>
      <c r="CP37" s="49">
        <v>0.26542577413479052</v>
      </c>
      <c r="CQ37" s="47">
        <v>0.30880376344086019</v>
      </c>
      <c r="CR37" s="47">
        <v>0.24776785714285715</v>
      </c>
      <c r="CS37" s="47">
        <v>0.12550471063257065</v>
      </c>
      <c r="CT37" s="47">
        <v>0.36944444444444446</v>
      </c>
      <c r="CU37" s="47">
        <v>0.15557795698924731</v>
      </c>
      <c r="CV37" s="47">
        <v>0.33229166666666665</v>
      </c>
      <c r="CW37" s="47">
        <v>0.12634408602150538</v>
      </c>
      <c r="CX37" s="47">
        <v>0.16129032258064516</v>
      </c>
      <c r="CY37" s="47">
        <v>0.21875</v>
      </c>
      <c r="CZ37" s="47">
        <v>0.24865771812080537</v>
      </c>
      <c r="DA37" s="47">
        <v>0.36145833333333333</v>
      </c>
      <c r="DB37" s="49">
        <v>0.2404565868263473</v>
      </c>
    </row>
    <row r="38" spans="1:106" ht="33.75" customHeight="1" thickBot="1">
      <c r="A38" s="369"/>
      <c r="B38" s="360"/>
      <c r="C38" s="50" t="s">
        <v>835</v>
      </c>
      <c r="D38" s="51">
        <v>8.4677419354838704E-2</v>
      </c>
      <c r="E38" s="52">
        <v>8.2961309523809521E-2</v>
      </c>
      <c r="F38" s="52">
        <v>4.1049798115746973E-2</v>
      </c>
      <c r="G38" s="52">
        <v>1.9444444444444445E-2</v>
      </c>
      <c r="H38" s="52">
        <v>3.125E-2</v>
      </c>
      <c r="I38" s="52">
        <v>6.9444444444444447E-4</v>
      </c>
      <c r="J38" s="52">
        <v>5.0403225806451612E-3</v>
      </c>
      <c r="K38" s="52">
        <v>1.6801075268817203E-2</v>
      </c>
      <c r="L38" s="52">
        <v>0</v>
      </c>
      <c r="M38" s="52">
        <v>0.13993288590604028</v>
      </c>
      <c r="N38" s="52">
        <v>3.4027777777777775E-2</v>
      </c>
      <c r="O38" s="53">
        <v>0.13944892473118278</v>
      </c>
      <c r="P38" s="54">
        <v>4.9743150684931507E-2</v>
      </c>
      <c r="Q38" s="51">
        <v>0.17943548387096775</v>
      </c>
      <c r="R38" s="52">
        <v>7.7380952380952384E-2</v>
      </c>
      <c r="S38" s="52">
        <v>0.12819650067294752</v>
      </c>
      <c r="T38" s="52">
        <v>1.9791666666666666E-2</v>
      </c>
      <c r="U38" s="52">
        <v>0.10315860215053764</v>
      </c>
      <c r="V38" s="52">
        <v>7.256944444444445E-2</v>
      </c>
      <c r="W38" s="52">
        <v>5.6787634408602149E-2</v>
      </c>
      <c r="X38" s="52">
        <v>6.25E-2</v>
      </c>
      <c r="Y38" s="52">
        <v>1.2152777777777778E-2</v>
      </c>
      <c r="Z38" s="52">
        <v>6.8456375838926178E-2</v>
      </c>
      <c r="AA38" s="52">
        <v>0.22013888888888888</v>
      </c>
      <c r="AB38" s="52">
        <v>0.27352150537634407</v>
      </c>
      <c r="AC38" s="54">
        <v>0.10667808219178082</v>
      </c>
      <c r="AD38" s="52">
        <v>0.239247311827957</v>
      </c>
      <c r="AE38" s="52">
        <v>0.21192528735632185</v>
      </c>
      <c r="AF38" s="52">
        <v>0.10127860026917901</v>
      </c>
      <c r="AG38" s="52">
        <v>6.9791666666666669E-2</v>
      </c>
      <c r="AH38" s="52">
        <v>4.5698924731182797E-2</v>
      </c>
      <c r="AI38" s="52">
        <v>7.9861111111111105E-3</v>
      </c>
      <c r="AJ38" s="52">
        <v>3.1922043010752688E-2</v>
      </c>
      <c r="AK38" s="52">
        <v>0.11155913978494623</v>
      </c>
      <c r="AL38" s="52">
        <v>0.11840277777777777</v>
      </c>
      <c r="AM38" s="52">
        <v>6.0067114093959734E-2</v>
      </c>
      <c r="AN38" s="52">
        <v>4.6527777777777779E-2</v>
      </c>
      <c r="AO38" s="52">
        <v>0.16465053763440859</v>
      </c>
      <c r="AP38" s="54">
        <v>0.10058060109289617</v>
      </c>
      <c r="AQ38" s="52">
        <v>0.18380376344086022</v>
      </c>
      <c r="AR38" s="52">
        <v>0.30840773809523808</v>
      </c>
      <c r="AS38" s="52">
        <v>0.16756393001345896</v>
      </c>
      <c r="AT38" s="52">
        <v>9.930555555555555E-2</v>
      </c>
      <c r="AU38" s="52">
        <v>0.11491935483870967</v>
      </c>
      <c r="AV38" s="52">
        <v>0.18680555555555556</v>
      </c>
      <c r="AW38" s="52">
        <v>3.6290322580645164E-2</v>
      </c>
      <c r="AX38" s="52">
        <v>3.9986559139784945E-2</v>
      </c>
      <c r="AY38" s="52">
        <v>0.17326388888888888</v>
      </c>
      <c r="AZ38" s="52">
        <v>0.20771812080536914</v>
      </c>
      <c r="BA38" s="52">
        <v>0.121875</v>
      </c>
      <c r="BB38" s="52">
        <v>0.23051075268817203</v>
      </c>
      <c r="BC38" s="54">
        <v>0.15473744292237443</v>
      </c>
      <c r="BD38" s="52">
        <v>0.4526209677419355</v>
      </c>
      <c r="BE38" s="52">
        <v>0.28273809523809523</v>
      </c>
      <c r="BF38" s="52">
        <v>0.24091520861372812</v>
      </c>
      <c r="BG38" s="52">
        <v>0.29340277777777779</v>
      </c>
      <c r="BH38" s="52">
        <v>9.9798387096774188E-2</v>
      </c>
      <c r="BI38" s="52">
        <v>8.368055555555555E-2</v>
      </c>
      <c r="BJ38" s="52">
        <v>5.7459677419354836E-2</v>
      </c>
      <c r="BK38" s="52">
        <v>0.14482526881720431</v>
      </c>
      <c r="BL38" s="52">
        <v>0.19618055555555555</v>
      </c>
      <c r="BM38" s="52">
        <v>0.20906040268456375</v>
      </c>
      <c r="BN38" s="52">
        <v>0.42916666666666664</v>
      </c>
      <c r="BO38" s="52">
        <v>0.36760752688172044</v>
      </c>
      <c r="BP38" s="54">
        <v>0.23761415525114155</v>
      </c>
      <c r="BQ38" s="52">
        <v>0.21706989247311828</v>
      </c>
      <c r="BR38" s="52">
        <v>0.5602678571428571</v>
      </c>
      <c r="BS38" s="52">
        <v>0.32200538358008074</v>
      </c>
      <c r="BT38" s="52">
        <v>0.24756944444444445</v>
      </c>
      <c r="BU38" s="52">
        <v>0.14146505376344087</v>
      </c>
      <c r="BV38" s="52">
        <v>0.16840277777777779</v>
      </c>
      <c r="BW38" s="52">
        <v>0.12466397849462366</v>
      </c>
      <c r="BX38" s="52">
        <v>0.270497311827957</v>
      </c>
      <c r="BY38" s="52">
        <v>0.23541666666666666</v>
      </c>
      <c r="BZ38" s="52">
        <v>0.33456375838926172</v>
      </c>
      <c r="CA38" s="52">
        <v>0.25833333333333336</v>
      </c>
      <c r="CB38" s="52">
        <v>0.44018817204301075</v>
      </c>
      <c r="CC38" s="54">
        <v>0.27491438356164383</v>
      </c>
      <c r="CD38" s="52">
        <v>0.45127688172043012</v>
      </c>
      <c r="CE38" s="52">
        <v>0.73886494252873558</v>
      </c>
      <c r="CF38" s="52">
        <v>0.46601615074024227</v>
      </c>
      <c r="CG38" s="52">
        <v>0.13993055555555556</v>
      </c>
      <c r="CH38" s="52">
        <v>0.30241935483870969</v>
      </c>
      <c r="CI38" s="52">
        <v>0.31631944444444443</v>
      </c>
      <c r="CJ38" s="52">
        <v>0.18884408602150538</v>
      </c>
      <c r="CK38" s="52">
        <v>0.23588709677419356</v>
      </c>
      <c r="CL38" s="52">
        <v>0.18888888888888888</v>
      </c>
      <c r="CM38" s="52">
        <v>0.46208053691275169</v>
      </c>
      <c r="CN38" s="52">
        <v>0.43541666666666667</v>
      </c>
      <c r="CO38" s="52">
        <v>0.46068548387096775</v>
      </c>
      <c r="CP38" s="54">
        <v>0.36455487249544627</v>
      </c>
      <c r="CQ38" s="52">
        <v>0.25369623655913981</v>
      </c>
      <c r="CR38" s="52">
        <v>0.5848214285714286</v>
      </c>
      <c r="CS38" s="52">
        <v>0.37483176312247646</v>
      </c>
      <c r="CT38" s="52">
        <v>0.11979166666666667</v>
      </c>
      <c r="CU38" s="52">
        <v>0.25940860215053763</v>
      </c>
      <c r="CV38" s="52">
        <v>9.6527777777777782E-2</v>
      </c>
      <c r="CW38" s="52">
        <v>1.0416666666666666E-2</v>
      </c>
      <c r="CX38" s="52">
        <v>0.1737231182795699</v>
      </c>
      <c r="CY38" s="52">
        <v>9.4097222222222221E-2</v>
      </c>
      <c r="CZ38" s="52">
        <v>0.33926174496644296</v>
      </c>
      <c r="DA38" s="52">
        <v>0.22465277777777778</v>
      </c>
      <c r="DB38" s="54">
        <v>0.22807509980039919</v>
      </c>
    </row>
    <row r="39" spans="1:106" ht="18.75" customHeight="1" thickTop="1">
      <c r="A39" s="367" t="s">
        <v>14</v>
      </c>
      <c r="B39" s="358" t="s">
        <v>1</v>
      </c>
      <c r="C39" s="2" t="s">
        <v>2</v>
      </c>
      <c r="D39" s="3">
        <v>2429.31</v>
      </c>
      <c r="E39" s="4">
        <v>2655.21</v>
      </c>
      <c r="F39" s="4">
        <v>2518.13</v>
      </c>
      <c r="G39" s="4">
        <v>2269.06</v>
      </c>
      <c r="H39" s="4">
        <v>2205.67</v>
      </c>
      <c r="I39" s="4">
        <v>2143.77</v>
      </c>
      <c r="J39" s="4">
        <v>2062.7799999999997</v>
      </c>
      <c r="K39" s="4">
        <v>2144.23</v>
      </c>
      <c r="L39" s="4">
        <v>2159.1</v>
      </c>
      <c r="M39" s="4">
        <v>2337.79</v>
      </c>
      <c r="N39" s="4">
        <v>2495.9899999999998</v>
      </c>
      <c r="O39" s="5">
        <v>2314.4900000000002</v>
      </c>
      <c r="P39" s="6">
        <v>2062.7799999999997</v>
      </c>
      <c r="Q39" s="3">
        <v>2603.92</v>
      </c>
      <c r="R39" s="4">
        <v>2887.6400000000003</v>
      </c>
      <c r="S39" s="4">
        <v>2692.25</v>
      </c>
      <c r="T39" s="4">
        <v>2697.45</v>
      </c>
      <c r="U39" s="4">
        <v>2454.0100000000002</v>
      </c>
      <c r="V39" s="4">
        <v>2160.9</v>
      </c>
      <c r="W39" s="4">
        <v>2508.61</v>
      </c>
      <c r="X39" s="4">
        <v>2765.21</v>
      </c>
      <c r="Y39" s="4">
        <v>2704.18</v>
      </c>
      <c r="Z39" s="4">
        <v>2926.7799999999997</v>
      </c>
      <c r="AA39" s="4">
        <v>3067.14</v>
      </c>
      <c r="AB39" s="4">
        <v>2342.9900000000002</v>
      </c>
      <c r="AC39" s="6">
        <v>2160.9</v>
      </c>
      <c r="AD39" s="4">
        <v>2674.46</v>
      </c>
      <c r="AE39" s="4">
        <v>3077.0099999999998</v>
      </c>
      <c r="AF39" s="4">
        <v>2797.87</v>
      </c>
      <c r="AG39" s="4">
        <v>3110.08</v>
      </c>
      <c r="AH39" s="4">
        <v>2572.62</v>
      </c>
      <c r="AI39" s="4">
        <v>2518.11</v>
      </c>
      <c r="AJ39" s="4">
        <v>2784.0339999999997</v>
      </c>
      <c r="AK39" s="4">
        <v>2540.0609999999997</v>
      </c>
      <c r="AL39" s="4">
        <v>2663.1040000000003</v>
      </c>
      <c r="AM39" s="4">
        <v>2572.3490000000002</v>
      </c>
      <c r="AN39" s="4">
        <v>2946.335</v>
      </c>
      <c r="AO39" s="4">
        <v>2915.2759999999998</v>
      </c>
      <c r="AP39" s="6">
        <v>2518.11</v>
      </c>
      <c r="AQ39" s="4">
        <v>3278.2370000000001</v>
      </c>
      <c r="AR39" s="4">
        <v>3594.143</v>
      </c>
      <c r="AS39" s="4">
        <v>3099.3740000000003</v>
      </c>
      <c r="AT39" s="4">
        <v>3075.02</v>
      </c>
      <c r="AU39" s="4">
        <v>2777.2159999999999</v>
      </c>
      <c r="AV39" s="4">
        <v>2750.9359999999997</v>
      </c>
      <c r="AW39" s="4">
        <v>2680.2719999999999</v>
      </c>
      <c r="AX39" s="4">
        <v>2831.3879999999999</v>
      </c>
      <c r="AY39" s="4">
        <v>2780.0050000000001</v>
      </c>
      <c r="AZ39" s="4">
        <v>2900.0779999999995</v>
      </c>
      <c r="BA39" s="4">
        <v>3285.3389999999999</v>
      </c>
      <c r="BB39" s="4">
        <v>2345.0830000000001</v>
      </c>
      <c r="BC39" s="6">
        <v>2345.0830000000001</v>
      </c>
      <c r="BD39" s="4">
        <v>3286.3029999999999</v>
      </c>
      <c r="BE39" s="4">
        <v>3451.192</v>
      </c>
      <c r="BF39" s="4">
        <v>3363.6680000000001</v>
      </c>
      <c r="BG39" s="4">
        <v>3070.181</v>
      </c>
      <c r="BH39" s="4">
        <v>3004.2</v>
      </c>
      <c r="BI39" s="4">
        <v>2923.4260000000004</v>
      </c>
      <c r="BJ39" s="4">
        <v>2592.8290000000002</v>
      </c>
      <c r="BK39" s="4">
        <v>2737.9939999999997</v>
      </c>
      <c r="BL39" s="4">
        <v>2336.5610000000001</v>
      </c>
      <c r="BM39" s="4">
        <v>2262.6930000000002</v>
      </c>
      <c r="BN39" s="4">
        <v>2422.0429999999997</v>
      </c>
      <c r="BO39" s="4">
        <v>2042.472</v>
      </c>
      <c r="BP39" s="6">
        <v>2042.472</v>
      </c>
      <c r="BQ39" s="4">
        <v>2113.7240000000002</v>
      </c>
      <c r="BR39" s="4">
        <v>2636.105</v>
      </c>
      <c r="BS39" s="4">
        <v>2348.9459999999999</v>
      </c>
      <c r="BT39" s="4">
        <v>2622.7889999999998</v>
      </c>
      <c r="BU39" s="4">
        <v>2276.77</v>
      </c>
      <c r="BV39" s="4">
        <v>2650.5549999999998</v>
      </c>
      <c r="BW39" s="4">
        <v>2146.4630000000002</v>
      </c>
      <c r="BX39" s="4">
        <v>1930.9690000000001</v>
      </c>
      <c r="BY39" s="4">
        <v>1943.136</v>
      </c>
      <c r="BZ39" s="4">
        <v>2221.5709999999999</v>
      </c>
      <c r="CA39" s="4">
        <v>2456.922</v>
      </c>
      <c r="CB39" s="4">
        <v>2383.913</v>
      </c>
      <c r="CC39" s="6">
        <v>1930.9690000000001</v>
      </c>
      <c r="CD39" s="4">
        <v>2535.7809999999999</v>
      </c>
      <c r="CE39" s="4">
        <v>2930.9929999999999</v>
      </c>
      <c r="CF39" s="4">
        <v>2445.6120000000001</v>
      </c>
      <c r="CG39" s="4">
        <v>1891.8509999999999</v>
      </c>
      <c r="CH39" s="4">
        <v>1961.4649999999999</v>
      </c>
      <c r="CI39" s="4">
        <v>2204.15</v>
      </c>
      <c r="CJ39" s="4">
        <v>2260.625</v>
      </c>
      <c r="CK39" s="4">
        <v>2454.0369999999998</v>
      </c>
      <c r="CL39" s="4">
        <v>2169.3609999999999</v>
      </c>
      <c r="CM39" s="4">
        <v>2225.8739999999998</v>
      </c>
      <c r="CN39" s="4">
        <v>2419.3229999999999</v>
      </c>
      <c r="CO39" s="4">
        <v>2789.7730000000001</v>
      </c>
      <c r="CP39" s="6">
        <v>1891.8509999999999</v>
      </c>
      <c r="CQ39" s="4">
        <v>2947.8119999999999</v>
      </c>
      <c r="CR39" s="4">
        <v>2492.482</v>
      </c>
      <c r="CS39" s="4">
        <v>2553.6320000000001</v>
      </c>
      <c r="CT39" s="4">
        <v>2789.0140000000001</v>
      </c>
      <c r="CU39" s="4">
        <v>2340.4380000000001</v>
      </c>
      <c r="CV39" s="4">
        <v>2600.395</v>
      </c>
      <c r="CW39" s="4">
        <v>2110.8599999999997</v>
      </c>
      <c r="CX39" s="4">
        <v>2427.268</v>
      </c>
      <c r="CY39" s="4">
        <v>2661.029</v>
      </c>
      <c r="CZ39" s="4">
        <v>2423.1850000000004</v>
      </c>
      <c r="DA39" s="4">
        <v>2487.48</v>
      </c>
      <c r="DB39" s="6">
        <v>2110.8599999999997</v>
      </c>
    </row>
    <row r="40" spans="1:106" ht="18.75" customHeight="1">
      <c r="A40" s="368"/>
      <c r="B40" s="359"/>
      <c r="C40" s="7" t="s">
        <v>3</v>
      </c>
      <c r="D40" s="8">
        <v>3863.9666297042963</v>
      </c>
      <c r="E40" s="9">
        <v>3941.9725483630941</v>
      </c>
      <c r="F40" s="9">
        <v>3709.8959791386219</v>
      </c>
      <c r="G40" s="9">
        <v>3413.6984340277722</v>
      </c>
      <c r="H40" s="9">
        <v>3358.7509845430013</v>
      </c>
      <c r="I40" s="9">
        <v>3196.1234375000063</v>
      </c>
      <c r="J40" s="9">
        <v>3292.7433669354814</v>
      </c>
      <c r="K40" s="9">
        <v>3348.9821438172012</v>
      </c>
      <c r="L40" s="9">
        <v>3388.7114201388954</v>
      </c>
      <c r="M40" s="9">
        <v>3621.2708221476564</v>
      </c>
      <c r="N40" s="9">
        <v>3852.3070868055543</v>
      </c>
      <c r="O40" s="10">
        <v>4046.1417036290327</v>
      </c>
      <c r="P40" s="11">
        <v>3584.6330151255893</v>
      </c>
      <c r="Q40" s="8">
        <v>4248.5948454301097</v>
      </c>
      <c r="R40" s="9">
        <v>4176.1800706845224</v>
      </c>
      <c r="S40" s="9">
        <v>4027.3087954239613</v>
      </c>
      <c r="T40" s="9">
        <v>3711.8399722222193</v>
      </c>
      <c r="U40" s="9">
        <v>3708.7780813172099</v>
      </c>
      <c r="V40" s="9">
        <v>3546.4421736111149</v>
      </c>
      <c r="W40" s="9">
        <v>3641.7466330645193</v>
      </c>
      <c r="X40" s="9">
        <v>3674.0408904569972</v>
      </c>
      <c r="Y40" s="9">
        <v>3849.6989305555667</v>
      </c>
      <c r="Z40" s="9">
        <v>3953.3045167785299</v>
      </c>
      <c r="AA40" s="9">
        <v>4241.5166944444272</v>
      </c>
      <c r="AB40" s="9">
        <v>4302.769966397851</v>
      </c>
      <c r="AC40" s="11">
        <v>3922.3773895548043</v>
      </c>
      <c r="AD40" s="9">
        <v>4437.9172244623614</v>
      </c>
      <c r="AE40" s="9">
        <v>4512.634425287355</v>
      </c>
      <c r="AF40" s="9">
        <v>4222.4356426648683</v>
      </c>
      <c r="AG40" s="9">
        <v>4130.2485277777823</v>
      </c>
      <c r="AH40" s="9">
        <v>3817.6677318548454</v>
      </c>
      <c r="AI40" s="9">
        <v>3771.6881736111241</v>
      </c>
      <c r="AJ40" s="9">
        <v>3870.6038760080532</v>
      </c>
      <c r="AK40" s="9">
        <v>3930.3522711693622</v>
      </c>
      <c r="AL40" s="9">
        <v>4008.3891833333323</v>
      </c>
      <c r="AM40" s="9">
        <v>4097.2117459731617</v>
      </c>
      <c r="AN40" s="9">
        <v>4553.9806031250009</v>
      </c>
      <c r="AO40" s="9">
        <v>4434.8546370967715</v>
      </c>
      <c r="AP40" s="11">
        <v>4147.3571374658222</v>
      </c>
      <c r="AQ40" s="9">
        <v>4605.5096021505296</v>
      </c>
      <c r="AR40" s="9">
        <v>4606.3443779761774</v>
      </c>
      <c r="AS40" s="9">
        <v>4334.4045400403702</v>
      </c>
      <c r="AT40" s="9">
        <v>4054.1507010416631</v>
      </c>
      <c r="AU40" s="9">
        <v>3915.6359411962335</v>
      </c>
      <c r="AV40" s="9">
        <v>3995.6053868055642</v>
      </c>
      <c r="AW40" s="9">
        <v>4009.9120598118257</v>
      </c>
      <c r="AX40" s="9">
        <v>3963.2085467069955</v>
      </c>
      <c r="AY40" s="9">
        <v>4185.6807607638857</v>
      </c>
      <c r="AZ40" s="9">
        <v>4078.4360023489971</v>
      </c>
      <c r="BA40" s="9">
        <v>4380.4330965277813</v>
      </c>
      <c r="BB40" s="9">
        <v>4473.6942862903279</v>
      </c>
      <c r="BC40" s="11">
        <v>4214.3778244292498</v>
      </c>
      <c r="BD40" s="9">
        <v>4701.7411935483869</v>
      </c>
      <c r="BE40" s="9">
        <v>4649.8811413690419</v>
      </c>
      <c r="BF40" s="9">
        <v>4493.867333109014</v>
      </c>
      <c r="BG40" s="9">
        <v>4162.5312003472236</v>
      </c>
      <c r="BH40" s="9">
        <v>4004.2057587365498</v>
      </c>
      <c r="BI40" s="9">
        <v>3908.3656888888872</v>
      </c>
      <c r="BJ40" s="9">
        <v>3893.5174227150528</v>
      </c>
      <c r="BK40" s="9">
        <v>3921.845671706993</v>
      </c>
      <c r="BL40" s="9">
        <v>3859.4555836805584</v>
      </c>
      <c r="BM40" s="9">
        <v>4055.539789261742</v>
      </c>
      <c r="BN40" s="9">
        <v>4607.0482944444348</v>
      </c>
      <c r="BO40" s="9">
        <v>4221.3849674059238</v>
      </c>
      <c r="BP40" s="11">
        <v>4203.7139659246695</v>
      </c>
      <c r="BQ40" s="9">
        <v>4287.170779233863</v>
      </c>
      <c r="BR40" s="9">
        <v>4580.2825825892778</v>
      </c>
      <c r="BS40" s="9">
        <v>4352.4245407133112</v>
      </c>
      <c r="BT40" s="9">
        <v>4196.8950628472166</v>
      </c>
      <c r="BU40" s="9">
        <v>3929.1764270833291</v>
      </c>
      <c r="BV40" s="9">
        <v>3946.5975423611094</v>
      </c>
      <c r="BW40" s="9">
        <v>3555.8653141801078</v>
      </c>
      <c r="BX40" s="9">
        <v>3665.0784280913986</v>
      </c>
      <c r="BY40" s="9">
        <v>3817.175159027779</v>
      </c>
      <c r="BZ40" s="9">
        <v>4249.7891338926283</v>
      </c>
      <c r="CA40" s="9">
        <v>4572.745927777778</v>
      </c>
      <c r="CB40" s="9">
        <v>4447.9812389112885</v>
      </c>
      <c r="CC40" s="11">
        <v>4129.7482419806256</v>
      </c>
      <c r="CD40" s="9">
        <v>4533.5407066532198</v>
      </c>
      <c r="CE40" s="9">
        <v>4941.1251501436827</v>
      </c>
      <c r="CF40" s="9">
        <v>4416.9253028263738</v>
      </c>
      <c r="CG40" s="9">
        <v>3534.7703142361106</v>
      </c>
      <c r="CH40" s="9">
        <v>3841.6099324596748</v>
      </c>
      <c r="CI40" s="9">
        <v>3966.9317201388831</v>
      </c>
      <c r="CJ40" s="9">
        <v>4083.7951034946132</v>
      </c>
      <c r="CK40" s="9">
        <v>3996.8790094086089</v>
      </c>
      <c r="CL40" s="9">
        <v>4206.6956999999938</v>
      </c>
      <c r="CM40" s="9">
        <v>4312.3906268456349</v>
      </c>
      <c r="CN40" s="9">
        <v>4563.0410989583261</v>
      </c>
      <c r="CO40" s="9">
        <v>4853.2276142473129</v>
      </c>
      <c r="CP40" s="11">
        <v>4269.4558904826999</v>
      </c>
      <c r="CQ40" s="9">
        <v>4780.8034220430154</v>
      </c>
      <c r="CR40" s="9">
        <v>4842.0249181547724</v>
      </c>
      <c r="CS40" s="9">
        <v>4294.0542213997223</v>
      </c>
      <c r="CT40" s="9">
        <v>3962.0810888888905</v>
      </c>
      <c r="CU40" s="9">
        <v>3771.0631014784985</v>
      </c>
      <c r="CV40" s="9">
        <v>3834.7677958333365</v>
      </c>
      <c r="CW40" s="9">
        <v>3478.6239106182888</v>
      </c>
      <c r="CX40" s="9">
        <v>3871.961579301088</v>
      </c>
      <c r="CY40" s="9">
        <v>4077.2636909722228</v>
      </c>
      <c r="CZ40" s="9">
        <v>4245.0921661073862</v>
      </c>
      <c r="DA40" s="9">
        <v>4708.0344951388988</v>
      </c>
      <c r="DB40" s="11">
        <v>4163.858144242763</v>
      </c>
    </row>
    <row r="41" spans="1:106" ht="18.75" customHeight="1">
      <c r="A41" s="368"/>
      <c r="B41" s="359"/>
      <c r="C41" s="12" t="s">
        <v>4</v>
      </c>
      <c r="D41" s="13">
        <v>5339.84</v>
      </c>
      <c r="E41" s="14">
        <v>5451.4500000000007</v>
      </c>
      <c r="F41" s="14">
        <v>5020.1100000000006</v>
      </c>
      <c r="G41" s="14">
        <v>4688.1100000000006</v>
      </c>
      <c r="H41" s="14">
        <v>4269.5199999999995</v>
      </c>
      <c r="I41" s="14">
        <v>4091.84</v>
      </c>
      <c r="J41" s="14">
        <v>4321.66</v>
      </c>
      <c r="K41" s="14">
        <v>4823.8100000000004</v>
      </c>
      <c r="L41" s="14">
        <v>4682.34</v>
      </c>
      <c r="M41" s="14">
        <v>4966.1099999999997</v>
      </c>
      <c r="N41" s="14">
        <v>5429.75</v>
      </c>
      <c r="O41" s="15">
        <v>5620.2199999999993</v>
      </c>
      <c r="P41" s="16">
        <v>5620.2199999999993</v>
      </c>
      <c r="Q41" s="13">
        <v>5899.03</v>
      </c>
      <c r="R41" s="14">
        <v>5556.08</v>
      </c>
      <c r="S41" s="14">
        <v>5447.76</v>
      </c>
      <c r="T41" s="14">
        <v>4771.5599999999995</v>
      </c>
      <c r="U41" s="14">
        <v>4647.28</v>
      </c>
      <c r="V41" s="14">
        <v>4754.54</v>
      </c>
      <c r="W41" s="14">
        <v>4668.3</v>
      </c>
      <c r="X41" s="14">
        <v>4729.7700000000004</v>
      </c>
      <c r="Y41" s="14">
        <v>4946.62</v>
      </c>
      <c r="Z41" s="14">
        <v>5266.53</v>
      </c>
      <c r="AA41" s="14">
        <v>5885.82</v>
      </c>
      <c r="AB41" s="14">
        <v>5741.74</v>
      </c>
      <c r="AC41" s="16">
        <v>5899.03</v>
      </c>
      <c r="AD41" s="14">
        <v>5970.76</v>
      </c>
      <c r="AE41" s="14">
        <v>5771.6</v>
      </c>
      <c r="AF41" s="14">
        <v>5499.1900000000005</v>
      </c>
      <c r="AG41" s="14">
        <v>5237.53</v>
      </c>
      <c r="AH41" s="14">
        <v>5061.18</v>
      </c>
      <c r="AI41" s="14">
        <v>4816.0300000000007</v>
      </c>
      <c r="AJ41" s="14">
        <v>4981.3730000000005</v>
      </c>
      <c r="AK41" s="14">
        <v>5046.8420000000006</v>
      </c>
      <c r="AL41" s="14">
        <v>5346.076</v>
      </c>
      <c r="AM41" s="14">
        <v>5468.65</v>
      </c>
      <c r="AN41" s="14">
        <v>6437.4889999999996</v>
      </c>
      <c r="AO41" s="14">
        <v>6459.2579999999998</v>
      </c>
      <c r="AP41" s="16">
        <v>6459.2579999999998</v>
      </c>
      <c r="AQ41" s="14">
        <v>6067.2539999999999</v>
      </c>
      <c r="AR41" s="14">
        <v>5993.7359999999999</v>
      </c>
      <c r="AS41" s="14">
        <v>6027.4340000000002</v>
      </c>
      <c r="AT41" s="14">
        <v>5090.6120000000001</v>
      </c>
      <c r="AU41" s="14">
        <v>5085.9030000000002</v>
      </c>
      <c r="AV41" s="14">
        <v>5333.9040000000005</v>
      </c>
      <c r="AW41" s="14">
        <v>5317.277</v>
      </c>
      <c r="AX41" s="14">
        <v>5229.4690000000001</v>
      </c>
      <c r="AY41" s="14">
        <v>5697.1710000000003</v>
      </c>
      <c r="AZ41" s="14">
        <v>5868.7359999999999</v>
      </c>
      <c r="BA41" s="14">
        <v>5874.2889999999998</v>
      </c>
      <c r="BB41" s="14">
        <v>5978.7730000000001</v>
      </c>
      <c r="BC41" s="16">
        <v>6067.2539999999999</v>
      </c>
      <c r="BD41" s="14">
        <v>6131.42</v>
      </c>
      <c r="BE41" s="14">
        <v>5931.5010000000002</v>
      </c>
      <c r="BF41" s="14">
        <v>5949.1509999999998</v>
      </c>
      <c r="BG41" s="14">
        <v>5655.8630000000003</v>
      </c>
      <c r="BH41" s="14">
        <v>5124.3590000000004</v>
      </c>
      <c r="BI41" s="14">
        <v>5101.2119999999995</v>
      </c>
      <c r="BJ41" s="14">
        <v>4822.9639999999999</v>
      </c>
      <c r="BK41" s="14">
        <v>5086.6210000000001</v>
      </c>
      <c r="BL41" s="14">
        <v>5312.6039999999994</v>
      </c>
      <c r="BM41" s="14">
        <v>6011.5829999999996</v>
      </c>
      <c r="BN41" s="14">
        <v>6767.0150000000003</v>
      </c>
      <c r="BO41" s="14">
        <v>6869.9110000000001</v>
      </c>
      <c r="BP41" s="16">
        <v>6869.9110000000001</v>
      </c>
      <c r="BQ41" s="14">
        <v>6552.1550000000007</v>
      </c>
      <c r="BR41" s="14">
        <v>6608.8280000000004</v>
      </c>
      <c r="BS41" s="14">
        <v>6467.4759999999997</v>
      </c>
      <c r="BT41" s="14">
        <v>6143.3680000000004</v>
      </c>
      <c r="BU41" s="14">
        <v>5617.9690000000001</v>
      </c>
      <c r="BV41" s="14">
        <v>5313.5599999999995</v>
      </c>
      <c r="BW41" s="14">
        <v>5413.4310000000005</v>
      </c>
      <c r="BX41" s="14">
        <v>5414.1810000000005</v>
      </c>
      <c r="BY41" s="14">
        <v>5792.482</v>
      </c>
      <c r="BZ41" s="14">
        <v>6549.7719999999999</v>
      </c>
      <c r="CA41" s="14">
        <v>6640.7529999999997</v>
      </c>
      <c r="CB41" s="14">
        <v>6800.366</v>
      </c>
      <c r="CC41" s="16">
        <v>6800.366</v>
      </c>
      <c r="CD41" s="14">
        <v>6429.741</v>
      </c>
      <c r="CE41" s="14">
        <v>6995.5860000000002</v>
      </c>
      <c r="CF41" s="14">
        <v>6623.5439999999999</v>
      </c>
      <c r="CG41" s="14">
        <v>5449.5010000000002</v>
      </c>
      <c r="CH41" s="14">
        <v>5501.8429999999998</v>
      </c>
      <c r="CI41" s="14">
        <v>5509.5300000000007</v>
      </c>
      <c r="CJ41" s="14">
        <v>5654.1710000000003</v>
      </c>
      <c r="CK41" s="14">
        <v>5606.0470000000005</v>
      </c>
      <c r="CL41" s="14">
        <v>5937.2929999999997</v>
      </c>
      <c r="CM41" s="14">
        <v>6594.6589999999997</v>
      </c>
      <c r="CN41" s="14">
        <v>6860.0470000000005</v>
      </c>
      <c r="CO41" s="14">
        <v>7413.6280000000006</v>
      </c>
      <c r="CP41" s="16">
        <v>7413.6280000000006</v>
      </c>
      <c r="CQ41" s="14">
        <v>7153.4030000000002</v>
      </c>
      <c r="CR41" s="14">
        <v>7454.9270000000006</v>
      </c>
      <c r="CS41" s="14">
        <v>6694.6010000000006</v>
      </c>
      <c r="CT41" s="14">
        <v>5652.433</v>
      </c>
      <c r="CU41" s="14">
        <v>5762.17</v>
      </c>
      <c r="CV41" s="14">
        <v>5722.3339999999998</v>
      </c>
      <c r="CW41" s="14">
        <v>5040.4840000000004</v>
      </c>
      <c r="CX41" s="14">
        <v>5686.4360000000006</v>
      </c>
      <c r="CY41" s="14">
        <v>6145.6719999999996</v>
      </c>
      <c r="CZ41" s="14">
        <v>6234.1200000000008</v>
      </c>
      <c r="DA41" s="14">
        <v>7342.4059999999999</v>
      </c>
      <c r="DB41" s="16">
        <v>7454.9270000000006</v>
      </c>
    </row>
    <row r="42" spans="1:106" ht="18.75" customHeight="1" thickBot="1">
      <c r="A42" s="368"/>
      <c r="B42" s="360"/>
      <c r="C42" s="17" t="s">
        <v>5</v>
      </c>
      <c r="D42" s="18">
        <v>2874.7911724999967</v>
      </c>
      <c r="E42" s="19">
        <v>2649.0055524999993</v>
      </c>
      <c r="F42" s="19">
        <v>2756.4527124999963</v>
      </c>
      <c r="G42" s="19">
        <v>2457.8628724999958</v>
      </c>
      <c r="H42" s="19">
        <v>2498.9107324999927</v>
      </c>
      <c r="I42" s="19">
        <v>2301.2088750000048</v>
      </c>
      <c r="J42" s="19">
        <v>2449.8010649999983</v>
      </c>
      <c r="K42" s="19">
        <v>2491.6427149999977</v>
      </c>
      <c r="L42" s="19">
        <v>2439.8722225000047</v>
      </c>
      <c r="M42" s="19">
        <v>2697.8467625000039</v>
      </c>
      <c r="N42" s="19">
        <v>2773.6611024999993</v>
      </c>
      <c r="O42" s="20">
        <v>3010.3294275000003</v>
      </c>
      <c r="P42" s="21">
        <v>31401.385212500161</v>
      </c>
      <c r="Q42" s="18">
        <v>3160.9545650000018</v>
      </c>
      <c r="R42" s="19">
        <v>2806.3930074999994</v>
      </c>
      <c r="S42" s="19">
        <v>2992.2904350000035</v>
      </c>
      <c r="T42" s="19">
        <v>2672.5247799999979</v>
      </c>
      <c r="U42" s="19">
        <v>2759.3308925000042</v>
      </c>
      <c r="V42" s="19">
        <v>2553.4383650000027</v>
      </c>
      <c r="W42" s="19">
        <v>2709.4594950000023</v>
      </c>
      <c r="X42" s="19">
        <v>2733.486422500006</v>
      </c>
      <c r="Y42" s="19">
        <v>2771.7832300000077</v>
      </c>
      <c r="Z42" s="19">
        <v>2945.2118650000048</v>
      </c>
      <c r="AA42" s="19">
        <v>3053.892019999988</v>
      </c>
      <c r="AB42" s="19">
        <v>3201.2608550000014</v>
      </c>
      <c r="AC42" s="21">
        <v>34360.025932500088</v>
      </c>
      <c r="AD42" s="19">
        <v>3301.8104149999967</v>
      </c>
      <c r="AE42" s="19">
        <v>3140.7935599999992</v>
      </c>
      <c r="AF42" s="19">
        <v>3137.2696824999975</v>
      </c>
      <c r="AG42" s="19">
        <v>2973.7789400000033</v>
      </c>
      <c r="AH42" s="19">
        <v>2840.344792500005</v>
      </c>
      <c r="AI42" s="19">
        <v>2715.6154850000094</v>
      </c>
      <c r="AJ42" s="19">
        <v>2879.7292837499917</v>
      </c>
      <c r="AK42" s="19">
        <v>2924.1820897500056</v>
      </c>
      <c r="AL42" s="19">
        <v>2886.0402119999994</v>
      </c>
      <c r="AM42" s="19">
        <v>3052.4227507500059</v>
      </c>
      <c r="AN42" s="19">
        <v>3278.8660342500011</v>
      </c>
      <c r="AO42" s="19">
        <v>3299.5318499999976</v>
      </c>
      <c r="AP42" s="21">
        <v>36430.385095499783</v>
      </c>
      <c r="AQ42" s="19">
        <v>3426.499143999994</v>
      </c>
      <c r="AR42" s="19">
        <v>3095.4634219999916</v>
      </c>
      <c r="AS42" s="19">
        <v>3220.4625732499953</v>
      </c>
      <c r="AT42" s="19">
        <v>2918.9885047499974</v>
      </c>
      <c r="AU42" s="19">
        <v>2913.2331402499976</v>
      </c>
      <c r="AV42" s="19">
        <v>2876.8358785000059</v>
      </c>
      <c r="AW42" s="19">
        <v>2983.3745724999985</v>
      </c>
      <c r="AX42" s="19">
        <v>2948.6271587500046</v>
      </c>
      <c r="AY42" s="19">
        <v>3013.6901477499978</v>
      </c>
      <c r="AZ42" s="19">
        <v>3038.4348217500028</v>
      </c>
      <c r="BA42" s="19">
        <v>3153.9118295000026</v>
      </c>
      <c r="BB42" s="19">
        <v>3328.4285490000038</v>
      </c>
      <c r="BC42" s="21">
        <v>36917.94974200023</v>
      </c>
      <c r="BD42" s="19">
        <v>3498.095448</v>
      </c>
      <c r="BE42" s="19">
        <v>3124.720126999996</v>
      </c>
      <c r="BF42" s="19">
        <v>3338.9434284999975</v>
      </c>
      <c r="BG42" s="19">
        <v>2997.0224642500011</v>
      </c>
      <c r="BH42" s="19">
        <v>2979.129084499993</v>
      </c>
      <c r="BI42" s="19">
        <v>2814.0232959999985</v>
      </c>
      <c r="BJ42" s="19">
        <v>2896.7769624999996</v>
      </c>
      <c r="BK42" s="19">
        <v>2917.8531797500027</v>
      </c>
      <c r="BL42" s="19">
        <v>2778.8080202500018</v>
      </c>
      <c r="BM42" s="19">
        <v>3021.3771429999979</v>
      </c>
      <c r="BN42" s="19">
        <v>3317.0747719999931</v>
      </c>
      <c r="BO42" s="19">
        <v>3140.7104157500075</v>
      </c>
      <c r="BP42" s="21">
        <v>36824.534341500104</v>
      </c>
      <c r="BQ42" s="19">
        <v>3189.6550597499941</v>
      </c>
      <c r="BR42" s="19">
        <v>3077.9498954999945</v>
      </c>
      <c r="BS42" s="19">
        <v>3233.8514337499901</v>
      </c>
      <c r="BT42" s="19">
        <v>3021.7644452499962</v>
      </c>
      <c r="BU42" s="19">
        <v>2923.307261749997</v>
      </c>
      <c r="BV42" s="19">
        <v>2841.5502304999986</v>
      </c>
      <c r="BW42" s="19">
        <v>2645.5637937500001</v>
      </c>
      <c r="BX42" s="19">
        <v>2726.8183505000006</v>
      </c>
      <c r="BY42" s="19">
        <v>2748.366114500001</v>
      </c>
      <c r="BZ42" s="19">
        <v>3166.0929047500081</v>
      </c>
      <c r="CA42" s="19">
        <v>3292.3770680000002</v>
      </c>
      <c r="CB42" s="19">
        <v>3309.2980417499984</v>
      </c>
      <c r="CC42" s="21">
        <v>36176.594599750279</v>
      </c>
      <c r="CD42" s="19">
        <v>3372.9542857499955</v>
      </c>
      <c r="CE42" s="19">
        <v>3439.0231045000032</v>
      </c>
      <c r="CF42" s="19">
        <v>3281.7754999999956</v>
      </c>
      <c r="CG42" s="19">
        <v>2545.0346262499997</v>
      </c>
      <c r="CH42" s="19">
        <v>2858.1577897499983</v>
      </c>
      <c r="CI42" s="19">
        <v>2856.1908384999961</v>
      </c>
      <c r="CJ42" s="19">
        <v>3038.343556999992</v>
      </c>
      <c r="CK42" s="19">
        <v>2973.677983000005</v>
      </c>
      <c r="CL42" s="19">
        <v>3028.8209039999956</v>
      </c>
      <c r="CM42" s="19">
        <v>3212.7310169999978</v>
      </c>
      <c r="CN42" s="19">
        <v>3285.3895912499947</v>
      </c>
      <c r="CO42" s="19">
        <v>3610.8013450000008</v>
      </c>
      <c r="CP42" s="21">
        <v>37502.900542000032</v>
      </c>
      <c r="CQ42" s="19">
        <v>3556.9177460000037</v>
      </c>
      <c r="CR42" s="19">
        <v>3253.8407450000072</v>
      </c>
      <c r="CS42" s="19">
        <v>3190.4822864999933</v>
      </c>
      <c r="CT42" s="19">
        <v>2852.6983840000012</v>
      </c>
      <c r="CU42" s="19">
        <v>2805.670947500003</v>
      </c>
      <c r="CV42" s="19">
        <v>2761.0328130000025</v>
      </c>
      <c r="CW42" s="19">
        <v>2588.0961895000069</v>
      </c>
      <c r="CX42" s="19">
        <v>2880.7394150000096</v>
      </c>
      <c r="CY42" s="19">
        <v>2935.6298575000005</v>
      </c>
      <c r="CZ42" s="19">
        <v>3162.5936637500026</v>
      </c>
      <c r="DA42" s="19">
        <v>3389.7848365000073</v>
      </c>
      <c r="DB42" s="21">
        <v>33377.486884249985</v>
      </c>
    </row>
    <row r="43" spans="1:106" ht="18.75" customHeight="1">
      <c r="A43" s="368"/>
      <c r="B43" s="358" t="s">
        <v>6</v>
      </c>
      <c r="C43" s="2" t="s">
        <v>2</v>
      </c>
      <c r="D43" s="3">
        <v>2714.5600000000004</v>
      </c>
      <c r="E43" s="4">
        <v>2896.71</v>
      </c>
      <c r="F43" s="4">
        <v>2746.83</v>
      </c>
      <c r="G43" s="4">
        <v>2429.67</v>
      </c>
      <c r="H43" s="4">
        <v>2339.34</v>
      </c>
      <c r="I43" s="4">
        <v>2234.7399999999998</v>
      </c>
      <c r="J43" s="4">
        <v>2176.1800000000003</v>
      </c>
      <c r="K43" s="4">
        <v>2228.35</v>
      </c>
      <c r="L43" s="4">
        <v>2386.69</v>
      </c>
      <c r="M43" s="4">
        <v>2458.62</v>
      </c>
      <c r="N43" s="4">
        <v>2572.4</v>
      </c>
      <c r="O43" s="5">
        <v>2578.6799999999998</v>
      </c>
      <c r="P43" s="22">
        <v>2176.1800000000003</v>
      </c>
      <c r="Q43" s="3">
        <v>2701.58</v>
      </c>
      <c r="R43" s="4">
        <v>2955.61</v>
      </c>
      <c r="S43" s="4">
        <v>2825.88</v>
      </c>
      <c r="T43" s="4">
        <v>2638.3199999999997</v>
      </c>
      <c r="U43" s="4">
        <v>2456.6800000000003</v>
      </c>
      <c r="V43" s="4">
        <v>2318.4499999999998</v>
      </c>
      <c r="W43" s="4">
        <v>2263.44</v>
      </c>
      <c r="X43" s="4">
        <v>2370.04</v>
      </c>
      <c r="Y43" s="4">
        <v>2493.96</v>
      </c>
      <c r="Z43" s="4">
        <v>2569.77</v>
      </c>
      <c r="AA43" s="4">
        <v>2640.21</v>
      </c>
      <c r="AB43" s="4">
        <v>2567.02</v>
      </c>
      <c r="AC43" s="22">
        <v>2263.44</v>
      </c>
      <c r="AD43" s="4">
        <v>2688.3199999999997</v>
      </c>
      <c r="AE43" s="4">
        <v>2955.91</v>
      </c>
      <c r="AF43" s="4">
        <v>2742.73</v>
      </c>
      <c r="AG43" s="4">
        <v>2728.7</v>
      </c>
      <c r="AH43" s="4">
        <v>2427.8199999999997</v>
      </c>
      <c r="AI43" s="4">
        <v>2369.56</v>
      </c>
      <c r="AJ43" s="4">
        <v>2403.634</v>
      </c>
      <c r="AK43" s="4">
        <v>2403.2109999999998</v>
      </c>
      <c r="AL43" s="4">
        <v>2478.808</v>
      </c>
      <c r="AM43" s="4">
        <v>2577.1419999999998</v>
      </c>
      <c r="AN43" s="4">
        <v>2763.5259999999998</v>
      </c>
      <c r="AO43" s="4">
        <v>2671.16</v>
      </c>
      <c r="AP43" s="22">
        <v>2369.56</v>
      </c>
      <c r="AQ43" s="4">
        <v>2746.9089999999997</v>
      </c>
      <c r="AR43" s="4">
        <v>2958.4049999999997</v>
      </c>
      <c r="AS43" s="4">
        <v>2813.3490000000002</v>
      </c>
      <c r="AT43" s="4">
        <v>2674.2870000000003</v>
      </c>
      <c r="AU43" s="4">
        <v>2457.2620000000002</v>
      </c>
      <c r="AV43" s="4">
        <v>2438.741</v>
      </c>
      <c r="AW43" s="4">
        <v>2424.306</v>
      </c>
      <c r="AX43" s="4">
        <v>2438.8989999999999</v>
      </c>
      <c r="AY43" s="4">
        <v>2582.3310000000001</v>
      </c>
      <c r="AZ43" s="4">
        <v>2462.893</v>
      </c>
      <c r="BA43" s="4">
        <v>2838.0519999999997</v>
      </c>
      <c r="BB43" s="4">
        <v>2657.4160000000002</v>
      </c>
      <c r="BC43" s="22">
        <v>2424.306</v>
      </c>
      <c r="BD43" s="4">
        <v>2908.873</v>
      </c>
      <c r="BE43" s="4">
        <v>3203.6580000000004</v>
      </c>
      <c r="BF43" s="4">
        <v>3161.9809999999998</v>
      </c>
      <c r="BG43" s="4">
        <v>2791.7869999999998</v>
      </c>
      <c r="BH43" s="4">
        <v>2520.2530000000002</v>
      </c>
      <c r="BI43" s="4">
        <v>2569.5479999999998</v>
      </c>
      <c r="BJ43" s="4">
        <v>2528.7809999999999</v>
      </c>
      <c r="BK43" s="4">
        <v>2597.6369999999997</v>
      </c>
      <c r="BL43" s="4">
        <v>2655.9290000000001</v>
      </c>
      <c r="BM43" s="4">
        <v>2798.1489999999999</v>
      </c>
      <c r="BN43" s="4">
        <v>2941.7349999999997</v>
      </c>
      <c r="BO43" s="4">
        <v>2677.0950000000003</v>
      </c>
      <c r="BP43" s="22">
        <v>2520.2530000000002</v>
      </c>
      <c r="BQ43" s="4">
        <v>2893.2840000000001</v>
      </c>
      <c r="BR43" s="4">
        <v>3021.7299999999996</v>
      </c>
      <c r="BS43" s="4">
        <v>3037.9210000000003</v>
      </c>
      <c r="BT43" s="4">
        <v>2757.5889999999999</v>
      </c>
      <c r="BU43" s="4">
        <v>2641.0420000000004</v>
      </c>
      <c r="BV43" s="4">
        <v>2548.0839999999998</v>
      </c>
      <c r="BW43" s="4">
        <v>2563.4090000000001</v>
      </c>
      <c r="BX43" s="4">
        <v>2561.6979999999999</v>
      </c>
      <c r="BY43" s="4">
        <v>2641.4670000000001</v>
      </c>
      <c r="BZ43" s="4">
        <v>2749.1499999999996</v>
      </c>
      <c r="CA43" s="4">
        <v>3083.9090000000001</v>
      </c>
      <c r="CB43" s="4">
        <v>2691.6010000000001</v>
      </c>
      <c r="CC43" s="22">
        <v>2548.0839999999998</v>
      </c>
      <c r="CD43" s="4">
        <v>2846.8229999999999</v>
      </c>
      <c r="CE43" s="4">
        <v>3133.3339999999998</v>
      </c>
      <c r="CF43" s="4">
        <v>2974.5460000000003</v>
      </c>
      <c r="CG43" s="4">
        <v>2648.8090000000002</v>
      </c>
      <c r="CH43" s="4">
        <v>2444.0459999999998</v>
      </c>
      <c r="CI43" s="4">
        <v>2405.2109999999998</v>
      </c>
      <c r="CJ43" s="4">
        <v>2553.9639999999999</v>
      </c>
      <c r="CK43" s="4">
        <v>2606.8139999999999</v>
      </c>
      <c r="CL43" s="4">
        <v>2741.741</v>
      </c>
      <c r="CM43" s="4">
        <v>2878.8920000000003</v>
      </c>
      <c r="CN43" s="4">
        <v>2951.0590000000002</v>
      </c>
      <c r="CO43" s="4">
        <v>2838.3690000000001</v>
      </c>
      <c r="CP43" s="22">
        <v>2405.2109999999998</v>
      </c>
      <c r="CQ43" s="4">
        <v>3165.8629999999998</v>
      </c>
      <c r="CR43" s="4">
        <v>3257.2129999999997</v>
      </c>
      <c r="CS43" s="4">
        <v>3139.1869999999999</v>
      </c>
      <c r="CT43" s="4">
        <v>3024.0349999999999</v>
      </c>
      <c r="CU43" s="4">
        <v>2870.6970000000001</v>
      </c>
      <c r="CV43" s="4">
        <v>2816.951</v>
      </c>
      <c r="CW43" s="4">
        <v>2863.0920000000001</v>
      </c>
      <c r="CX43" s="4">
        <v>2775.2179999999998</v>
      </c>
      <c r="CY43" s="4">
        <v>2940.28</v>
      </c>
      <c r="CZ43" s="4">
        <v>2960.7179999999998</v>
      </c>
      <c r="DA43" s="4">
        <v>3066.0299999999997</v>
      </c>
      <c r="DB43" s="22">
        <v>2775.2179999999998</v>
      </c>
    </row>
    <row r="44" spans="1:106" ht="18.75" customHeight="1">
      <c r="A44" s="368"/>
      <c r="B44" s="359"/>
      <c r="C44" s="7" t="s">
        <v>3</v>
      </c>
      <c r="D44" s="8">
        <v>4340.9358904569908</v>
      </c>
      <c r="E44" s="9">
        <v>4350.981369047634</v>
      </c>
      <c r="F44" s="9">
        <v>4134.2713055181766</v>
      </c>
      <c r="G44" s="9">
        <v>3792.26556597223</v>
      </c>
      <c r="H44" s="9">
        <v>3695.6859005376227</v>
      </c>
      <c r="I44" s="9">
        <v>3583.0638159722266</v>
      </c>
      <c r="J44" s="9">
        <v>3553.4836155914081</v>
      </c>
      <c r="K44" s="9">
        <v>3559.0593548386973</v>
      </c>
      <c r="L44" s="9">
        <v>3726.754131944449</v>
      </c>
      <c r="M44" s="9">
        <v>3891.9020469798702</v>
      </c>
      <c r="N44" s="9">
        <v>4168.2746041666614</v>
      </c>
      <c r="O44" s="10">
        <v>4298.1928461021562</v>
      </c>
      <c r="P44" s="11">
        <v>3922.2125559360784</v>
      </c>
      <c r="Q44" s="8">
        <v>4446.5285483870912</v>
      </c>
      <c r="R44" s="9">
        <v>4467.0504501488012</v>
      </c>
      <c r="S44" s="9">
        <v>4229.8885598923289</v>
      </c>
      <c r="T44" s="9">
        <v>3900.5708194444383</v>
      </c>
      <c r="U44" s="9">
        <v>3820.1826209677538</v>
      </c>
      <c r="V44" s="9">
        <v>3694.8421840277751</v>
      </c>
      <c r="W44" s="9">
        <v>3628.2915423387126</v>
      </c>
      <c r="X44" s="9">
        <v>3625.466197916674</v>
      </c>
      <c r="Y44" s="9">
        <v>3805.5216527777729</v>
      </c>
      <c r="Z44" s="9">
        <v>3966.9944395973121</v>
      </c>
      <c r="AA44" s="9">
        <v>4252.072697916683</v>
      </c>
      <c r="AB44" s="9">
        <v>4278.2933098118292</v>
      </c>
      <c r="AC44" s="11">
        <v>4006.9087153253586</v>
      </c>
      <c r="AD44" s="9">
        <v>4395.8279872311841</v>
      </c>
      <c r="AE44" s="9">
        <v>4452.0669324712781</v>
      </c>
      <c r="AF44" s="9">
        <v>4190.3775572005443</v>
      </c>
      <c r="AG44" s="9">
        <v>4044.7571770833347</v>
      </c>
      <c r="AH44" s="9">
        <v>3756.0282661290307</v>
      </c>
      <c r="AI44" s="9">
        <v>3664.9129583333333</v>
      </c>
      <c r="AJ44" s="9">
        <v>3660.1660856854874</v>
      </c>
      <c r="AK44" s="9">
        <v>3734.8588101478481</v>
      </c>
      <c r="AL44" s="9">
        <v>3837.836640972223</v>
      </c>
      <c r="AM44" s="9">
        <v>3999.6615506711437</v>
      </c>
      <c r="AN44" s="9">
        <v>4397.1759361111117</v>
      </c>
      <c r="AO44" s="9">
        <v>4342.3037200940798</v>
      </c>
      <c r="AP44" s="11">
        <v>4037.9738229736049</v>
      </c>
      <c r="AQ44" s="9">
        <v>4434.2447217741819</v>
      </c>
      <c r="AR44" s="9">
        <v>4473.124779389882</v>
      </c>
      <c r="AS44" s="9">
        <v>4275.1925915208685</v>
      </c>
      <c r="AT44" s="9">
        <v>3979.0175868055635</v>
      </c>
      <c r="AU44" s="9">
        <v>3815.513306451609</v>
      </c>
      <c r="AV44" s="9">
        <v>3786.6934454861025</v>
      </c>
      <c r="AW44" s="9">
        <v>3696.274834341405</v>
      </c>
      <c r="AX44" s="9">
        <v>3784.4832856182811</v>
      </c>
      <c r="AY44" s="9">
        <v>3943.0466604166677</v>
      </c>
      <c r="AZ44" s="9">
        <v>4059.1606741610744</v>
      </c>
      <c r="BA44" s="9">
        <v>4430.440723611101</v>
      </c>
      <c r="BB44" s="9">
        <v>4478.2100137768848</v>
      </c>
      <c r="BC44" s="11">
        <v>4093.8353623002367</v>
      </c>
      <c r="BD44" s="9">
        <v>4624.9056347446158</v>
      </c>
      <c r="BE44" s="9">
        <v>4674.4242968749977</v>
      </c>
      <c r="BF44" s="9">
        <v>4558.9841440107657</v>
      </c>
      <c r="BG44" s="9">
        <v>4209.1962399305548</v>
      </c>
      <c r="BH44" s="9">
        <v>3949.716064852154</v>
      </c>
      <c r="BI44" s="9">
        <v>3850.5066628472196</v>
      </c>
      <c r="BJ44" s="9">
        <v>3812.5128709677419</v>
      </c>
      <c r="BK44" s="9">
        <v>3863.345771841392</v>
      </c>
      <c r="BL44" s="9">
        <v>3983.7653180555471</v>
      </c>
      <c r="BM44" s="9">
        <v>4219.6569959731487</v>
      </c>
      <c r="BN44" s="9">
        <v>4529.2475565972281</v>
      </c>
      <c r="BO44" s="9">
        <v>4443.1009112903284</v>
      </c>
      <c r="BP44" s="11">
        <v>4223.8085183789754</v>
      </c>
      <c r="BQ44" s="9">
        <v>4597.120236895169</v>
      </c>
      <c r="BR44" s="9">
        <v>4542.3488411458293</v>
      </c>
      <c r="BS44" s="9">
        <v>4415.8260521534385</v>
      </c>
      <c r="BT44" s="9">
        <v>4225.6115701388881</v>
      </c>
      <c r="BU44" s="9">
        <v>4016.935158938159</v>
      </c>
      <c r="BV44" s="9">
        <v>3865.2351104166664</v>
      </c>
      <c r="BW44" s="9">
        <v>3847.274873991923</v>
      </c>
      <c r="BX44" s="9">
        <v>3854.5619327957024</v>
      </c>
      <c r="BY44" s="9">
        <v>3979.9796576388976</v>
      </c>
      <c r="BZ44" s="9">
        <v>4255.5865496644337</v>
      </c>
      <c r="CA44" s="9">
        <v>4607.537385763877</v>
      </c>
      <c r="CB44" s="9">
        <v>4471.8429852150521</v>
      </c>
      <c r="CC44" s="11">
        <v>4221.2700934360873</v>
      </c>
      <c r="CD44" s="9">
        <v>4607.7398823924759</v>
      </c>
      <c r="CE44" s="9">
        <v>4705.6969191810322</v>
      </c>
      <c r="CF44" s="9">
        <v>4437.1939438088912</v>
      </c>
      <c r="CG44" s="9">
        <v>3751.0760517361168</v>
      </c>
      <c r="CH44" s="9">
        <v>3662.0404217069954</v>
      </c>
      <c r="CI44" s="9">
        <v>3782.5868413194321</v>
      </c>
      <c r="CJ44" s="9">
        <v>3875.4030564516033</v>
      </c>
      <c r="CK44" s="9">
        <v>3912.724227486558</v>
      </c>
      <c r="CL44" s="9">
        <v>4083.0639170138902</v>
      </c>
      <c r="CM44" s="9">
        <v>4302.5157536912802</v>
      </c>
      <c r="CN44" s="9">
        <v>4520.1469461805482</v>
      </c>
      <c r="CO44" s="9">
        <v>4694.048102150552</v>
      </c>
      <c r="CP44" s="11">
        <v>4193.4629474612802</v>
      </c>
      <c r="CQ44" s="9">
        <v>4728.7603854166746</v>
      </c>
      <c r="CR44" s="9">
        <v>4696.3119233631023</v>
      </c>
      <c r="CS44" s="9">
        <v>4503.9816318977128</v>
      </c>
      <c r="CT44" s="9">
        <v>4293.4115579861027</v>
      </c>
      <c r="CU44" s="9">
        <v>4188.9922271505357</v>
      </c>
      <c r="CV44" s="9">
        <v>4082.8860524305551</v>
      </c>
      <c r="CW44" s="9">
        <v>4112.2201387768819</v>
      </c>
      <c r="CX44" s="9">
        <v>4100.0830356182823</v>
      </c>
      <c r="CY44" s="9">
        <v>4276.3833097222087</v>
      </c>
      <c r="CZ44" s="9">
        <v>4387.2699953020028</v>
      </c>
      <c r="DA44" s="9">
        <v>4734.6416958333248</v>
      </c>
      <c r="DB44" s="11">
        <v>4370.5750873877605</v>
      </c>
    </row>
    <row r="45" spans="1:106" ht="18.75" customHeight="1">
      <c r="A45" s="368"/>
      <c r="B45" s="359"/>
      <c r="C45" s="12" t="s">
        <v>4</v>
      </c>
      <c r="D45" s="13">
        <v>6114.3</v>
      </c>
      <c r="E45" s="14">
        <v>6056.82</v>
      </c>
      <c r="F45" s="14">
        <v>5716.9800000000005</v>
      </c>
      <c r="G45" s="14">
        <v>5140.1399999999994</v>
      </c>
      <c r="H45" s="14">
        <v>4791.18</v>
      </c>
      <c r="I45" s="14">
        <v>4731.38</v>
      </c>
      <c r="J45" s="14">
        <v>4606.3500000000004</v>
      </c>
      <c r="K45" s="14">
        <v>4826.88</v>
      </c>
      <c r="L45" s="14">
        <v>4838.5200000000004</v>
      </c>
      <c r="M45" s="14">
        <v>5558.21</v>
      </c>
      <c r="N45" s="14">
        <v>6101.03</v>
      </c>
      <c r="O45" s="15">
        <v>6269.63</v>
      </c>
      <c r="P45" s="16">
        <v>6269.63</v>
      </c>
      <c r="Q45" s="13">
        <v>6396.95</v>
      </c>
      <c r="R45" s="14">
        <v>6202.0499999999993</v>
      </c>
      <c r="S45" s="14">
        <v>5852.25</v>
      </c>
      <c r="T45" s="14">
        <v>5192.87</v>
      </c>
      <c r="U45" s="14">
        <v>4905.4799999999996</v>
      </c>
      <c r="V45" s="14">
        <v>4725.12</v>
      </c>
      <c r="W45" s="14">
        <v>4776.51</v>
      </c>
      <c r="X45" s="14">
        <v>4790.7700000000004</v>
      </c>
      <c r="Y45" s="14">
        <v>4982.09</v>
      </c>
      <c r="Z45" s="14">
        <v>5622.9400000000005</v>
      </c>
      <c r="AA45" s="14">
        <v>6178.06</v>
      </c>
      <c r="AB45" s="14">
        <v>6132.2</v>
      </c>
      <c r="AC45" s="16">
        <v>6396.95</v>
      </c>
      <c r="AD45" s="14">
        <v>6310.0599999999995</v>
      </c>
      <c r="AE45" s="14">
        <v>6113.1</v>
      </c>
      <c r="AF45" s="14">
        <v>5880.88</v>
      </c>
      <c r="AG45" s="14">
        <v>5236.07</v>
      </c>
      <c r="AH45" s="14">
        <v>4881</v>
      </c>
      <c r="AI45" s="14">
        <v>4719.57</v>
      </c>
      <c r="AJ45" s="14">
        <v>4784.241</v>
      </c>
      <c r="AK45" s="14">
        <v>4896.4870000000001</v>
      </c>
      <c r="AL45" s="14">
        <v>5043.6130000000003</v>
      </c>
      <c r="AM45" s="14">
        <v>5598.3620000000001</v>
      </c>
      <c r="AN45" s="14">
        <v>6375.0210000000006</v>
      </c>
      <c r="AO45" s="14">
        <v>6309.1020000000008</v>
      </c>
      <c r="AP45" s="16">
        <v>6375.0210000000006</v>
      </c>
      <c r="AQ45" s="14">
        <v>6268.2020000000002</v>
      </c>
      <c r="AR45" s="14">
        <v>6125.8109999999997</v>
      </c>
      <c r="AS45" s="14">
        <v>6009.3940000000002</v>
      </c>
      <c r="AT45" s="14">
        <v>5147.2199999999993</v>
      </c>
      <c r="AU45" s="14">
        <v>4901.9949999999999</v>
      </c>
      <c r="AV45" s="14">
        <v>4901.6760000000004</v>
      </c>
      <c r="AW45" s="14">
        <v>4860.1129999999994</v>
      </c>
      <c r="AX45" s="14">
        <v>5008.6750000000002</v>
      </c>
      <c r="AY45" s="14">
        <v>5224.9870000000001</v>
      </c>
      <c r="AZ45" s="14">
        <v>5614.0120000000006</v>
      </c>
      <c r="BA45" s="14">
        <v>6372.9920000000002</v>
      </c>
      <c r="BB45" s="14">
        <v>6531.683</v>
      </c>
      <c r="BC45" s="16">
        <v>6531.683</v>
      </c>
      <c r="BD45" s="14">
        <v>6471.8860000000004</v>
      </c>
      <c r="BE45" s="14">
        <v>6393.7440000000006</v>
      </c>
      <c r="BF45" s="14">
        <v>6219.884</v>
      </c>
      <c r="BG45" s="14">
        <v>5502.1809999999996</v>
      </c>
      <c r="BH45" s="14">
        <v>5210.4809999999998</v>
      </c>
      <c r="BI45" s="14">
        <v>4995.1719999999996</v>
      </c>
      <c r="BJ45" s="14">
        <v>4880.9539999999997</v>
      </c>
      <c r="BK45" s="14">
        <v>4981.1469999999999</v>
      </c>
      <c r="BL45" s="14">
        <v>5269.6620000000003</v>
      </c>
      <c r="BM45" s="14">
        <v>6090.0570000000007</v>
      </c>
      <c r="BN45" s="14">
        <v>6310.8040000000001</v>
      </c>
      <c r="BO45" s="14">
        <v>6504.0079999999998</v>
      </c>
      <c r="BP45" s="16">
        <v>6504.0079999999998</v>
      </c>
      <c r="BQ45" s="14">
        <v>6475.6810000000005</v>
      </c>
      <c r="BR45" s="14">
        <v>6210.23</v>
      </c>
      <c r="BS45" s="14">
        <v>5982.0779999999995</v>
      </c>
      <c r="BT45" s="14">
        <v>5640.4180000000006</v>
      </c>
      <c r="BU45" s="14">
        <v>5182.2610000000004</v>
      </c>
      <c r="BV45" s="14">
        <v>5085.6570000000002</v>
      </c>
      <c r="BW45" s="14">
        <v>4905.1589999999997</v>
      </c>
      <c r="BX45" s="14">
        <v>5033.2919999999995</v>
      </c>
      <c r="BY45" s="14">
        <v>5308.3940000000002</v>
      </c>
      <c r="BZ45" s="14">
        <v>5985.817</v>
      </c>
      <c r="CA45" s="14">
        <v>6428.4040000000005</v>
      </c>
      <c r="CB45" s="14">
        <v>6547.5140000000001</v>
      </c>
      <c r="CC45" s="16">
        <v>6547.5140000000001</v>
      </c>
      <c r="CD45" s="14">
        <v>6422.6209999999992</v>
      </c>
      <c r="CE45" s="14">
        <v>6450.3149999999996</v>
      </c>
      <c r="CF45" s="14">
        <v>6097.7979999999998</v>
      </c>
      <c r="CG45" s="14">
        <v>4996.0550000000003</v>
      </c>
      <c r="CH45" s="14">
        <v>4774.0749999999998</v>
      </c>
      <c r="CI45" s="14">
        <v>5122.5460000000003</v>
      </c>
      <c r="CJ45" s="14">
        <v>5179.7440000000006</v>
      </c>
      <c r="CK45" s="14">
        <v>5184.4409999999998</v>
      </c>
      <c r="CL45" s="14">
        <v>5361.9969999999994</v>
      </c>
      <c r="CM45" s="14">
        <v>6107.2250000000004</v>
      </c>
      <c r="CN45" s="14">
        <v>6422.8850000000002</v>
      </c>
      <c r="CO45" s="14">
        <v>6894.4310000000005</v>
      </c>
      <c r="CP45" s="16">
        <v>6894.4310000000005</v>
      </c>
      <c r="CQ45" s="14">
        <v>6785.8769999999995</v>
      </c>
      <c r="CR45" s="14">
        <v>6715.4259999999995</v>
      </c>
      <c r="CS45" s="14">
        <v>6108.5789999999997</v>
      </c>
      <c r="CT45" s="14">
        <v>5501.9780000000001</v>
      </c>
      <c r="CU45" s="14">
        <v>5431.5920000000006</v>
      </c>
      <c r="CV45" s="14">
        <v>5286.6189999999997</v>
      </c>
      <c r="CW45" s="14">
        <v>5280.6670000000004</v>
      </c>
      <c r="CX45" s="14">
        <v>5198.741</v>
      </c>
      <c r="CY45" s="14">
        <v>5473.1280000000006</v>
      </c>
      <c r="CZ45" s="14">
        <v>5855.3119999999999</v>
      </c>
      <c r="DA45" s="14">
        <v>6630.0840000000007</v>
      </c>
      <c r="DB45" s="16">
        <v>6785.8769999999995</v>
      </c>
    </row>
    <row r="46" spans="1:106" ht="18.75" customHeight="1" thickBot="1">
      <c r="A46" s="368"/>
      <c r="B46" s="360"/>
      <c r="C46" s="17" t="s">
        <v>5</v>
      </c>
      <c r="D46" s="18">
        <v>3229.6563025000009</v>
      </c>
      <c r="E46" s="19">
        <v>2923.8594800000101</v>
      </c>
      <c r="F46" s="19">
        <v>3071.7635800000053</v>
      </c>
      <c r="G46" s="19">
        <v>2730.4312075000057</v>
      </c>
      <c r="H46" s="19">
        <v>2749.5903099999914</v>
      </c>
      <c r="I46" s="19">
        <v>2579.8059475000032</v>
      </c>
      <c r="J46" s="19">
        <v>2643.7918100000074</v>
      </c>
      <c r="K46" s="19">
        <v>2647.940159999991</v>
      </c>
      <c r="L46" s="19">
        <v>2683.2629750000033</v>
      </c>
      <c r="M46" s="19">
        <v>2899.4670250000031</v>
      </c>
      <c r="N46" s="19">
        <v>3001.1577149999962</v>
      </c>
      <c r="O46" s="20">
        <v>3197.8554775000043</v>
      </c>
      <c r="P46" s="21">
        <v>34358.58199000005</v>
      </c>
      <c r="Q46" s="18">
        <v>3308.2172399999959</v>
      </c>
      <c r="R46" s="19">
        <v>3001.8579024999945</v>
      </c>
      <c r="S46" s="19">
        <v>3142.8072000000006</v>
      </c>
      <c r="T46" s="19">
        <v>2808.4109899999958</v>
      </c>
      <c r="U46" s="19">
        <v>2842.2158700000091</v>
      </c>
      <c r="V46" s="19">
        <v>2660.2863724999984</v>
      </c>
      <c r="W46" s="19">
        <v>2699.448907500002</v>
      </c>
      <c r="X46" s="19">
        <v>2697.3468512500053</v>
      </c>
      <c r="Y46" s="19">
        <v>2739.9755899999964</v>
      </c>
      <c r="Z46" s="19">
        <v>2955.4108574999977</v>
      </c>
      <c r="AA46" s="19">
        <v>3061.492342500012</v>
      </c>
      <c r="AB46" s="19">
        <v>3183.0502225000005</v>
      </c>
      <c r="AC46" s="21">
        <v>35100.520346250138</v>
      </c>
      <c r="AD46" s="19">
        <v>3270.4960225000009</v>
      </c>
      <c r="AE46" s="19">
        <v>3098.6385850000097</v>
      </c>
      <c r="AF46" s="19">
        <v>3113.4505250000043</v>
      </c>
      <c r="AG46" s="19">
        <v>2912.2251675000011</v>
      </c>
      <c r="AH46" s="19">
        <v>2794.4850299999989</v>
      </c>
      <c r="AI46" s="19">
        <v>2638.7373299999999</v>
      </c>
      <c r="AJ46" s="19">
        <v>2723.1635677500026</v>
      </c>
      <c r="AK46" s="19">
        <v>2778.7349547499989</v>
      </c>
      <c r="AL46" s="19">
        <v>2763.2423815000006</v>
      </c>
      <c r="AM46" s="19">
        <v>2979.747855250002</v>
      </c>
      <c r="AN46" s="19">
        <v>3165.9666740000002</v>
      </c>
      <c r="AO46" s="19">
        <v>3230.673967749995</v>
      </c>
      <c r="AP46" s="21">
        <v>35469.562061000142</v>
      </c>
      <c r="AQ46" s="19">
        <v>3299.0780729999915</v>
      </c>
      <c r="AR46" s="19">
        <v>3005.9398517500008</v>
      </c>
      <c r="AS46" s="19">
        <v>3176.4680955000053</v>
      </c>
      <c r="AT46" s="19">
        <v>2864.8926625000058</v>
      </c>
      <c r="AU46" s="19">
        <v>2838.7418999999973</v>
      </c>
      <c r="AV46" s="19">
        <v>2726.419280749994</v>
      </c>
      <c r="AW46" s="19">
        <v>2750.0284767500057</v>
      </c>
      <c r="AX46" s="19">
        <v>2815.6555645000012</v>
      </c>
      <c r="AY46" s="19">
        <v>2838.9935955000005</v>
      </c>
      <c r="AZ46" s="19">
        <v>3024.0747022500004</v>
      </c>
      <c r="BA46" s="19">
        <v>3189.9173209999926</v>
      </c>
      <c r="BB46" s="19">
        <v>3331.7882502500024</v>
      </c>
      <c r="BC46" s="21">
        <v>35861.997773750074</v>
      </c>
      <c r="BD46" s="19">
        <v>3440.9297922499941</v>
      </c>
      <c r="BE46" s="19">
        <v>3141.2131274999983</v>
      </c>
      <c r="BF46" s="19">
        <v>3387.3252189999985</v>
      </c>
      <c r="BG46" s="19">
        <v>3030.6212927499996</v>
      </c>
      <c r="BH46" s="19">
        <v>2938.5887522500025</v>
      </c>
      <c r="BI46" s="19">
        <v>2772.364797249998</v>
      </c>
      <c r="BJ46" s="19">
        <v>2836.5095759999999</v>
      </c>
      <c r="BK46" s="19">
        <v>2874.3292542499958</v>
      </c>
      <c r="BL46" s="19">
        <v>2868.3110289999941</v>
      </c>
      <c r="BM46" s="19">
        <v>3143.6444619999961</v>
      </c>
      <c r="BN46" s="19">
        <v>3261.0582407500042</v>
      </c>
      <c r="BO46" s="19">
        <v>3305.6670780000045</v>
      </c>
      <c r="BP46" s="21">
        <v>37000.562620999823</v>
      </c>
      <c r="BQ46" s="19">
        <v>3420.2574562500058</v>
      </c>
      <c r="BR46" s="19">
        <v>3052.4584212499972</v>
      </c>
      <c r="BS46" s="19">
        <v>3280.9587567500048</v>
      </c>
      <c r="BT46" s="19">
        <v>3042.4403304999992</v>
      </c>
      <c r="BU46" s="19">
        <v>2988.5997582499904</v>
      </c>
      <c r="BV46" s="19">
        <v>2782.9692794999996</v>
      </c>
      <c r="BW46" s="19">
        <v>2862.3725062499907</v>
      </c>
      <c r="BX46" s="19">
        <v>2867.7940780000026</v>
      </c>
      <c r="BY46" s="19">
        <v>2865.5853535000065</v>
      </c>
      <c r="BZ46" s="19">
        <v>3170.4119795000033</v>
      </c>
      <c r="CA46" s="19">
        <v>3317.4269177499918</v>
      </c>
      <c r="CB46" s="19">
        <v>3327.0511809999989</v>
      </c>
      <c r="CC46" s="21">
        <v>36978.326018500127</v>
      </c>
      <c r="CD46" s="19">
        <v>3428.1584725000021</v>
      </c>
      <c r="CE46" s="19">
        <v>3275.1650557499984</v>
      </c>
      <c r="CF46" s="19">
        <v>3296.8351002500062</v>
      </c>
      <c r="CG46" s="19">
        <v>2700.7747572500039</v>
      </c>
      <c r="CH46" s="19">
        <v>2724.5580737500045</v>
      </c>
      <c r="CI46" s="19">
        <v>2723.4625257499911</v>
      </c>
      <c r="CJ46" s="19">
        <v>2883.299873999993</v>
      </c>
      <c r="CK46" s="19">
        <v>2911.0668252499995</v>
      </c>
      <c r="CL46" s="19">
        <v>2939.806020250001</v>
      </c>
      <c r="CM46" s="19">
        <v>3205.3742365000039</v>
      </c>
      <c r="CN46" s="19">
        <v>3254.5058012499944</v>
      </c>
      <c r="CO46" s="19">
        <v>3492.3717880000108</v>
      </c>
      <c r="CP46" s="21">
        <v>36835.378530499882</v>
      </c>
      <c r="CQ46" s="19">
        <v>3518.197726750006</v>
      </c>
      <c r="CR46" s="19">
        <v>3155.9216125000048</v>
      </c>
      <c r="CS46" s="19">
        <v>3346.4583525000007</v>
      </c>
      <c r="CT46" s="19">
        <v>3091.2563217499942</v>
      </c>
      <c r="CU46" s="19">
        <v>3116.6102169999986</v>
      </c>
      <c r="CV46" s="19">
        <v>2939.6779577499997</v>
      </c>
      <c r="CW46" s="19">
        <v>3059.49178325</v>
      </c>
      <c r="CX46" s="19">
        <v>3050.4617785000019</v>
      </c>
      <c r="CY46" s="19">
        <v>3078.9959829999902</v>
      </c>
      <c r="CZ46" s="19">
        <v>3268.5161464999924</v>
      </c>
      <c r="DA46" s="19">
        <v>3408.9420209999939</v>
      </c>
      <c r="DB46" s="21">
        <v>35034.529900500289</v>
      </c>
    </row>
    <row r="47" spans="1:106" ht="18.75" customHeight="1">
      <c r="A47" s="368"/>
      <c r="B47" s="358" t="s">
        <v>7</v>
      </c>
      <c r="C47" s="2" t="s">
        <v>2</v>
      </c>
      <c r="D47" s="3">
        <v>66.7</v>
      </c>
      <c r="E47" s="4">
        <v>149.88999999999999</v>
      </c>
      <c r="F47" s="4">
        <v>2.92</v>
      </c>
      <c r="G47" s="4">
        <v>7.74</v>
      </c>
      <c r="H47" s="4">
        <v>3.45</v>
      </c>
      <c r="I47" s="4">
        <v>9.31</v>
      </c>
      <c r="J47" s="4">
        <v>14.85</v>
      </c>
      <c r="K47" s="4">
        <v>14.42</v>
      </c>
      <c r="L47" s="4">
        <v>2.3099999999999996</v>
      </c>
      <c r="M47" s="4">
        <v>0.86</v>
      </c>
      <c r="N47" s="4">
        <v>10.58</v>
      </c>
      <c r="O47" s="5">
        <v>24.020000000000003</v>
      </c>
      <c r="P47" s="22">
        <v>0.86</v>
      </c>
      <c r="Q47" s="3">
        <v>22.09</v>
      </c>
      <c r="R47" s="4">
        <v>7.18</v>
      </c>
      <c r="S47" s="4">
        <v>2.96</v>
      </c>
      <c r="T47" s="4">
        <v>12.61</v>
      </c>
      <c r="U47" s="4">
        <v>28.270000000000003</v>
      </c>
      <c r="V47" s="4">
        <v>7.76</v>
      </c>
      <c r="W47" s="4">
        <v>4.47</v>
      </c>
      <c r="X47" s="4">
        <v>1.93</v>
      </c>
      <c r="Y47" s="4">
        <v>0.55000000000000004</v>
      </c>
      <c r="Z47" s="4">
        <v>1.58</v>
      </c>
      <c r="AA47" s="4">
        <v>12.030000000000001</v>
      </c>
      <c r="AB47" s="4">
        <v>21.76</v>
      </c>
      <c r="AC47" s="22">
        <v>0.55000000000000004</v>
      </c>
      <c r="AD47" s="4">
        <v>28.619999999999997</v>
      </c>
      <c r="AE47" s="4">
        <v>0.38</v>
      </c>
      <c r="AF47" s="4">
        <v>12.110000000000001</v>
      </c>
      <c r="AG47" s="4">
        <v>4.5199999999999996</v>
      </c>
      <c r="AH47" s="4">
        <v>0</v>
      </c>
      <c r="AI47" s="4">
        <v>3.2299999999999995</v>
      </c>
      <c r="AJ47" s="4">
        <v>8.2469999999999999</v>
      </c>
      <c r="AK47" s="4">
        <v>3.081</v>
      </c>
      <c r="AL47" s="4">
        <v>18.319000000000003</v>
      </c>
      <c r="AM47" s="4">
        <v>0</v>
      </c>
      <c r="AN47" s="4">
        <v>14.613</v>
      </c>
      <c r="AO47" s="4">
        <v>51.444000000000003</v>
      </c>
      <c r="AP47" s="22">
        <v>0</v>
      </c>
      <c r="AQ47" s="4">
        <v>28.076000000000001</v>
      </c>
      <c r="AR47" s="4">
        <v>57.575000000000003</v>
      </c>
      <c r="AS47" s="4">
        <v>29.231999999999999</v>
      </c>
      <c r="AT47" s="4">
        <v>1.33</v>
      </c>
      <c r="AU47" s="4">
        <v>2.0559999999999996</v>
      </c>
      <c r="AV47" s="4">
        <v>11.65</v>
      </c>
      <c r="AW47" s="4">
        <v>0.69799999999999995</v>
      </c>
      <c r="AX47" s="4">
        <v>12.387</v>
      </c>
      <c r="AY47" s="4">
        <v>4.5199999999999996</v>
      </c>
      <c r="AZ47" s="4">
        <v>17.756</v>
      </c>
      <c r="BA47" s="4">
        <v>0</v>
      </c>
      <c r="BB47" s="4">
        <v>74.608000000000004</v>
      </c>
      <c r="BC47" s="22">
        <v>0</v>
      </c>
      <c r="BD47" s="4">
        <v>28.815999999999999</v>
      </c>
      <c r="BE47" s="4">
        <v>58.337000000000003</v>
      </c>
      <c r="BF47" s="4">
        <v>32.558999999999997</v>
      </c>
      <c r="BG47" s="4">
        <v>21.598999999999997</v>
      </c>
      <c r="BH47" s="4">
        <v>1.73</v>
      </c>
      <c r="BI47" s="4">
        <v>0</v>
      </c>
      <c r="BJ47" s="4">
        <v>0.47699999999999998</v>
      </c>
      <c r="BK47" s="4">
        <v>0</v>
      </c>
      <c r="BL47" s="4">
        <v>48.751000000000005</v>
      </c>
      <c r="BM47" s="4">
        <v>22.437000000000001</v>
      </c>
      <c r="BN47" s="4">
        <v>99.463999999999999</v>
      </c>
      <c r="BO47" s="4">
        <v>128.11500000000001</v>
      </c>
      <c r="BP47" s="22">
        <v>0</v>
      </c>
      <c r="BQ47" s="4">
        <v>33.078000000000003</v>
      </c>
      <c r="BR47" s="4">
        <v>129.63</v>
      </c>
      <c r="BS47" s="4">
        <v>75.147999999999996</v>
      </c>
      <c r="BT47" s="4">
        <v>9.31</v>
      </c>
      <c r="BU47" s="4">
        <v>8.093</v>
      </c>
      <c r="BV47" s="4">
        <v>13.154</v>
      </c>
      <c r="BW47" s="4">
        <v>5.7230000000000008</v>
      </c>
      <c r="BX47" s="4">
        <v>2.3119999999999998</v>
      </c>
      <c r="BY47" s="4">
        <v>3.214</v>
      </c>
      <c r="BZ47" s="4">
        <v>23.573</v>
      </c>
      <c r="CA47" s="4">
        <v>4.95</v>
      </c>
      <c r="CB47" s="4">
        <v>12.45</v>
      </c>
      <c r="CC47" s="22">
        <v>2.3119999999999998</v>
      </c>
      <c r="CD47" s="4">
        <v>24.452999999999999</v>
      </c>
      <c r="CE47" s="4">
        <v>161.411</v>
      </c>
      <c r="CF47" s="4">
        <v>47.851000000000006</v>
      </c>
      <c r="CG47" s="4">
        <v>0</v>
      </c>
      <c r="CH47" s="4">
        <v>3.52</v>
      </c>
      <c r="CI47" s="4">
        <v>4.7160000000000002</v>
      </c>
      <c r="CJ47" s="4">
        <v>14.027000000000001</v>
      </c>
      <c r="CK47" s="4">
        <v>0</v>
      </c>
      <c r="CL47" s="4">
        <v>6.5389999999999997</v>
      </c>
      <c r="CM47" s="4">
        <v>41.444000000000003</v>
      </c>
      <c r="CN47" s="4">
        <v>43.14</v>
      </c>
      <c r="CO47" s="4">
        <v>4.66</v>
      </c>
      <c r="CP47" s="22">
        <v>0</v>
      </c>
      <c r="CQ47" s="4">
        <v>66.010000000000005</v>
      </c>
      <c r="CR47" s="4">
        <v>83.28</v>
      </c>
      <c r="CS47" s="4">
        <v>24.15</v>
      </c>
      <c r="CT47" s="4">
        <v>12.468999999999999</v>
      </c>
      <c r="CU47" s="4">
        <v>10.8</v>
      </c>
      <c r="CV47" s="4">
        <v>19.09</v>
      </c>
      <c r="CW47" s="4">
        <v>0.78</v>
      </c>
      <c r="CX47" s="4">
        <v>0</v>
      </c>
      <c r="CY47" s="4">
        <v>27.179000000000002</v>
      </c>
      <c r="CZ47" s="4">
        <v>40.06</v>
      </c>
      <c r="DA47" s="4">
        <v>62.039000000000001</v>
      </c>
      <c r="DB47" s="22">
        <v>0</v>
      </c>
    </row>
    <row r="48" spans="1:106" ht="18.75" customHeight="1">
      <c r="A48" s="368"/>
      <c r="B48" s="359"/>
      <c r="C48" s="7" t="s">
        <v>3</v>
      </c>
      <c r="D48" s="8">
        <v>981.12309475806455</v>
      </c>
      <c r="E48" s="9">
        <v>1191.1439843750002</v>
      </c>
      <c r="F48" s="9">
        <v>852.35593539703848</v>
      </c>
      <c r="G48" s="9">
        <v>642.98007291666761</v>
      </c>
      <c r="H48" s="9">
        <v>567.56579301075192</v>
      </c>
      <c r="I48" s="9">
        <v>336.44311458333328</v>
      </c>
      <c r="J48" s="9">
        <v>390.79223118279589</v>
      </c>
      <c r="K48" s="9">
        <v>680.55975134408732</v>
      </c>
      <c r="L48" s="9">
        <v>305.76455208333311</v>
      </c>
      <c r="M48" s="9">
        <v>953.08624161073828</v>
      </c>
      <c r="N48" s="9">
        <v>725.11935069444553</v>
      </c>
      <c r="O48" s="10">
        <v>1156.7528225806479</v>
      </c>
      <c r="P48" s="11">
        <v>730.72535159816732</v>
      </c>
      <c r="Q48" s="8">
        <v>1353.0982392473131</v>
      </c>
      <c r="R48" s="9">
        <v>919.64358258928542</v>
      </c>
      <c r="S48" s="9">
        <v>1040.9956090174949</v>
      </c>
      <c r="T48" s="9">
        <v>651.15334722222167</v>
      </c>
      <c r="U48" s="9">
        <v>1002.102298387096</v>
      </c>
      <c r="V48" s="9">
        <v>704.53983680555586</v>
      </c>
      <c r="W48" s="9">
        <v>795.52764448924813</v>
      </c>
      <c r="X48" s="9">
        <v>633.95229502688312</v>
      </c>
      <c r="Y48" s="9">
        <v>659.36467361111033</v>
      </c>
      <c r="Z48" s="9">
        <v>649.71790268456346</v>
      </c>
      <c r="AA48" s="9">
        <v>1301.7254409722218</v>
      </c>
      <c r="AB48" s="9">
        <v>1549.7271774193555</v>
      </c>
      <c r="AC48" s="11">
        <v>939.76978681506637</v>
      </c>
      <c r="AD48" s="9">
        <v>1304.2955275537631</v>
      </c>
      <c r="AE48" s="9">
        <v>1147.3282291666669</v>
      </c>
      <c r="AF48" s="9">
        <v>837.09868775235577</v>
      </c>
      <c r="AG48" s="9">
        <v>774.96363888888914</v>
      </c>
      <c r="AH48" s="9">
        <v>602.21681451612972</v>
      </c>
      <c r="AI48" s="9">
        <v>505.35850347222157</v>
      </c>
      <c r="AJ48" s="9">
        <v>576.64587500000005</v>
      </c>
      <c r="AK48" s="9">
        <v>831.8064858870971</v>
      </c>
      <c r="AL48" s="9">
        <v>937.46078263889149</v>
      </c>
      <c r="AM48" s="9">
        <v>759.3767852348966</v>
      </c>
      <c r="AN48" s="9">
        <v>849.23660694444436</v>
      </c>
      <c r="AO48" s="9">
        <v>1209.1477452956981</v>
      </c>
      <c r="AP48" s="11">
        <v>860.70516871584357</v>
      </c>
      <c r="AQ48" s="9">
        <v>1119.4852597446227</v>
      </c>
      <c r="AR48" s="9">
        <v>1522.060944196423</v>
      </c>
      <c r="AS48" s="9">
        <v>1223.9769276581428</v>
      </c>
      <c r="AT48" s="9">
        <v>795.1528097222216</v>
      </c>
      <c r="AU48" s="9">
        <v>767.16386592742094</v>
      </c>
      <c r="AV48" s="9">
        <v>1022.9183263888882</v>
      </c>
      <c r="AW48" s="9">
        <v>716.81875134408654</v>
      </c>
      <c r="AX48" s="9">
        <v>782.15874327957249</v>
      </c>
      <c r="AY48" s="9">
        <v>1082.4764170138865</v>
      </c>
      <c r="AZ48" s="9">
        <v>1271.1481691275178</v>
      </c>
      <c r="BA48" s="9">
        <v>1069.1651503472215</v>
      </c>
      <c r="BB48" s="9">
        <v>1351.5133299731162</v>
      </c>
      <c r="BC48" s="11">
        <v>1057.2911492294525</v>
      </c>
      <c r="BD48" s="9">
        <v>1911.5601256720438</v>
      </c>
      <c r="BE48" s="9">
        <v>1557.270811755953</v>
      </c>
      <c r="BF48" s="9">
        <v>1332.5914505383575</v>
      </c>
      <c r="BG48" s="9">
        <v>1227.2256416666658</v>
      </c>
      <c r="BH48" s="9">
        <v>876.60565994623767</v>
      </c>
      <c r="BI48" s="9">
        <v>570.46350208333274</v>
      </c>
      <c r="BJ48" s="9">
        <v>577.51159509408444</v>
      </c>
      <c r="BK48" s="9">
        <v>963.94639247311989</v>
      </c>
      <c r="BL48" s="9">
        <v>1211.748904166667</v>
      </c>
      <c r="BM48" s="9">
        <v>1345.7593832214791</v>
      </c>
      <c r="BN48" s="9">
        <v>1914.2617465277788</v>
      </c>
      <c r="BO48" s="9">
        <v>1697.2606300403259</v>
      </c>
      <c r="BP48" s="11">
        <v>1263.4997741723723</v>
      </c>
      <c r="BQ48" s="9">
        <v>1316.5502987231175</v>
      </c>
      <c r="BR48" s="9">
        <v>2125.3597481398792</v>
      </c>
      <c r="BS48" s="9">
        <v>1640.3410309555825</v>
      </c>
      <c r="BT48" s="9">
        <v>1360.8830697916651</v>
      </c>
      <c r="BU48" s="9">
        <v>873.71681720430126</v>
      </c>
      <c r="BV48" s="9">
        <v>1003.3732166666664</v>
      </c>
      <c r="BW48" s="9">
        <v>809.09533064516063</v>
      </c>
      <c r="BX48" s="9">
        <v>1275.3304401881733</v>
      </c>
      <c r="BY48" s="9">
        <v>1273.4613500000003</v>
      </c>
      <c r="BZ48" s="9">
        <v>1521.5929493288575</v>
      </c>
      <c r="CA48" s="9">
        <v>1418.192337152778</v>
      </c>
      <c r="CB48" s="9">
        <v>1823.9134653897822</v>
      </c>
      <c r="CC48" s="11">
        <v>1365.0936291095902</v>
      </c>
      <c r="CD48" s="9">
        <v>1957.4066431451633</v>
      </c>
      <c r="CE48" s="9">
        <v>2625.5401235632175</v>
      </c>
      <c r="CF48" s="9">
        <v>1874.2623906460296</v>
      </c>
      <c r="CG48" s="9">
        <v>941.54091388888787</v>
      </c>
      <c r="CH48" s="9">
        <v>1172.278546370964</v>
      </c>
      <c r="CI48" s="9">
        <v>1162.8258302083275</v>
      </c>
      <c r="CJ48" s="9">
        <v>1178.5510477150524</v>
      </c>
      <c r="CK48" s="9">
        <v>967.84678461021485</v>
      </c>
      <c r="CL48" s="9">
        <v>1261.201338194443</v>
      </c>
      <c r="CM48" s="9">
        <v>1829.3852681208027</v>
      </c>
      <c r="CN48" s="9">
        <v>1776.6266031250032</v>
      </c>
      <c r="CO48" s="9">
        <v>2001.0400497311828</v>
      </c>
      <c r="CP48" s="11">
        <v>1559.5861390881128</v>
      </c>
      <c r="CQ48" s="9">
        <v>1512.923637768818</v>
      </c>
      <c r="CR48" s="9">
        <v>2447.933905133923</v>
      </c>
      <c r="CS48" s="9">
        <v>1600.5794576043083</v>
      </c>
      <c r="CT48" s="9">
        <v>1058.22017326389</v>
      </c>
      <c r="CU48" s="9">
        <v>1183.7654206989248</v>
      </c>
      <c r="CV48" s="9">
        <v>998.5578038194451</v>
      </c>
      <c r="CW48" s="9">
        <v>449.69163944892438</v>
      </c>
      <c r="CX48" s="9">
        <v>845.60045564516031</v>
      </c>
      <c r="CY48" s="9">
        <v>874.21043784722281</v>
      </c>
      <c r="CZ48" s="9">
        <v>1540.6066986577216</v>
      </c>
      <c r="DA48" s="9">
        <v>1586.2541041666664</v>
      </c>
      <c r="DB48" s="11">
        <v>1273.0093193300934</v>
      </c>
    </row>
    <row r="49" spans="1:108" ht="18.75" customHeight="1">
      <c r="A49" s="368"/>
      <c r="B49" s="359"/>
      <c r="C49" s="12" t="s">
        <v>4</v>
      </c>
      <c r="D49" s="13">
        <v>2105.69</v>
      </c>
      <c r="E49" s="14">
        <v>2145.25</v>
      </c>
      <c r="F49" s="14">
        <v>2139.04</v>
      </c>
      <c r="G49" s="14">
        <v>1797.62</v>
      </c>
      <c r="H49" s="14">
        <v>1772.6999999999998</v>
      </c>
      <c r="I49" s="14">
        <v>1657.8999999999999</v>
      </c>
      <c r="J49" s="14">
        <v>1573.5</v>
      </c>
      <c r="K49" s="14">
        <v>2129.6999999999998</v>
      </c>
      <c r="L49" s="14">
        <v>1423.13</v>
      </c>
      <c r="M49" s="14">
        <v>2269.16</v>
      </c>
      <c r="N49" s="14">
        <v>2120.7399999999998</v>
      </c>
      <c r="O49" s="15">
        <v>2317.54</v>
      </c>
      <c r="P49" s="16">
        <v>2317.54</v>
      </c>
      <c r="Q49" s="13">
        <v>2513.65</v>
      </c>
      <c r="R49" s="14">
        <v>2401.94</v>
      </c>
      <c r="S49" s="14">
        <v>2459.21</v>
      </c>
      <c r="T49" s="14">
        <v>2233.9699999999998</v>
      </c>
      <c r="U49" s="14">
        <v>2140.5099999999998</v>
      </c>
      <c r="V49" s="14">
        <v>2328.8200000000002</v>
      </c>
      <c r="W49" s="14">
        <v>2220.63</v>
      </c>
      <c r="X49" s="14">
        <v>2249.2199999999998</v>
      </c>
      <c r="Y49" s="14">
        <v>1878.77</v>
      </c>
      <c r="Z49" s="14">
        <v>2379.4</v>
      </c>
      <c r="AA49" s="14">
        <v>2508.79</v>
      </c>
      <c r="AB49" s="14">
        <v>2606.8900000000003</v>
      </c>
      <c r="AC49" s="16">
        <v>2606.8900000000003</v>
      </c>
      <c r="AD49" s="14">
        <v>2682.58</v>
      </c>
      <c r="AE49" s="14">
        <v>2661.99</v>
      </c>
      <c r="AF49" s="14">
        <v>2569.0100000000002</v>
      </c>
      <c r="AG49" s="14">
        <v>2351.12</v>
      </c>
      <c r="AH49" s="14">
        <v>2375.62</v>
      </c>
      <c r="AI49" s="14">
        <v>2008.0900000000001</v>
      </c>
      <c r="AJ49" s="14">
        <v>2151.5230000000001</v>
      </c>
      <c r="AK49" s="14">
        <v>2301.4870000000001</v>
      </c>
      <c r="AL49" s="14">
        <v>2620.6289999999999</v>
      </c>
      <c r="AM49" s="14">
        <v>2394.933</v>
      </c>
      <c r="AN49" s="14">
        <v>2583.232</v>
      </c>
      <c r="AO49" s="14">
        <v>2811.5740000000001</v>
      </c>
      <c r="AP49" s="16">
        <v>2811.5740000000001</v>
      </c>
      <c r="AQ49" s="14">
        <v>3071.6959999999999</v>
      </c>
      <c r="AR49" s="14">
        <v>3062.5170000000003</v>
      </c>
      <c r="AS49" s="14">
        <v>3004.6259999999997</v>
      </c>
      <c r="AT49" s="14">
        <v>2723.652</v>
      </c>
      <c r="AU49" s="14">
        <v>2716.2159999999999</v>
      </c>
      <c r="AV49" s="14">
        <v>2681.9</v>
      </c>
      <c r="AW49" s="14">
        <v>2452.2709999999997</v>
      </c>
      <c r="AX49" s="14">
        <v>2585.922</v>
      </c>
      <c r="AY49" s="14">
        <v>2941.9589999999998</v>
      </c>
      <c r="AZ49" s="14">
        <v>3070.703</v>
      </c>
      <c r="BA49" s="14">
        <v>3016.1040000000003</v>
      </c>
      <c r="BB49" s="14">
        <v>3280.7939999999999</v>
      </c>
      <c r="BC49" s="16">
        <v>3280.7939999999999</v>
      </c>
      <c r="BD49" s="14">
        <v>3612.6410000000001</v>
      </c>
      <c r="BE49" s="14">
        <v>3499.2190000000001</v>
      </c>
      <c r="BF49" s="14">
        <v>3654.7840000000001</v>
      </c>
      <c r="BG49" s="14">
        <v>3562.9480000000003</v>
      </c>
      <c r="BH49" s="14">
        <v>2934.2280000000001</v>
      </c>
      <c r="BI49" s="14">
        <v>2845.2130000000002</v>
      </c>
      <c r="BJ49" s="14">
        <v>2850.223</v>
      </c>
      <c r="BK49" s="14">
        <v>2847.576</v>
      </c>
      <c r="BL49" s="14">
        <v>3261.665</v>
      </c>
      <c r="BM49" s="14">
        <v>3419.3199999999997</v>
      </c>
      <c r="BN49" s="14">
        <v>3790.636</v>
      </c>
      <c r="BO49" s="14">
        <v>3938.7719999999999</v>
      </c>
      <c r="BP49" s="16">
        <v>3938.7719999999999</v>
      </c>
      <c r="BQ49" s="14">
        <v>3826.527</v>
      </c>
      <c r="BR49" s="14">
        <v>3864.4929999999999</v>
      </c>
      <c r="BS49" s="14">
        <v>3780.61</v>
      </c>
      <c r="BT49" s="14">
        <v>3872.444</v>
      </c>
      <c r="BU49" s="14">
        <v>2909.6819999999998</v>
      </c>
      <c r="BV49" s="14">
        <v>2965.3670000000002</v>
      </c>
      <c r="BW49" s="14">
        <v>3154.4189999999999</v>
      </c>
      <c r="BX49" s="14">
        <v>3012.5219999999999</v>
      </c>
      <c r="BY49" s="14">
        <v>3196.89</v>
      </c>
      <c r="BZ49" s="14">
        <v>3500.4479999999999</v>
      </c>
      <c r="CA49" s="14">
        <v>3495.21</v>
      </c>
      <c r="CB49" s="14">
        <v>3995.9659999999999</v>
      </c>
      <c r="CC49" s="16">
        <v>3995.9659999999999</v>
      </c>
      <c r="CD49" s="14">
        <v>4128.152</v>
      </c>
      <c r="CE49" s="14">
        <v>4231.9459999999999</v>
      </c>
      <c r="CF49" s="14">
        <v>4042.4650000000001</v>
      </c>
      <c r="CG49" s="14">
        <v>3355.4409999999998</v>
      </c>
      <c r="CH49" s="14">
        <v>3180.25</v>
      </c>
      <c r="CI49" s="14">
        <v>3301.069</v>
      </c>
      <c r="CJ49" s="14">
        <v>3017.3429999999998</v>
      </c>
      <c r="CK49" s="14">
        <v>3464.9629999999997</v>
      </c>
      <c r="CL49" s="14">
        <v>3354.37</v>
      </c>
      <c r="CM49" s="14">
        <v>3754.96</v>
      </c>
      <c r="CN49" s="14">
        <v>4012.027</v>
      </c>
      <c r="CO49" s="14">
        <v>4215.0360000000001</v>
      </c>
      <c r="CP49" s="16">
        <v>4231.9459999999999</v>
      </c>
      <c r="CQ49" s="14">
        <v>4154.1579999999994</v>
      </c>
      <c r="CR49" s="14">
        <v>4472.2280000000001</v>
      </c>
      <c r="CS49" s="14">
        <v>4124.26</v>
      </c>
      <c r="CT49" s="14">
        <v>3241.855</v>
      </c>
      <c r="CU49" s="14">
        <v>3707.2280000000001</v>
      </c>
      <c r="CV49" s="14">
        <v>3147.2209999999995</v>
      </c>
      <c r="CW49" s="14">
        <v>2493.4340000000002</v>
      </c>
      <c r="CX49" s="14">
        <v>3300.2190000000001</v>
      </c>
      <c r="CY49" s="14">
        <v>3308.6840000000002</v>
      </c>
      <c r="CZ49" s="14">
        <v>3937.8449999999998</v>
      </c>
      <c r="DA49" s="14">
        <v>4425.29</v>
      </c>
      <c r="DB49" s="16">
        <v>4472.2280000000001</v>
      </c>
    </row>
    <row r="50" spans="1:108" ht="18.75" customHeight="1" thickBot="1">
      <c r="A50" s="368"/>
      <c r="B50" s="360"/>
      <c r="C50" s="17" t="s">
        <v>5</v>
      </c>
      <c r="D50" s="18">
        <v>729.95558249999999</v>
      </c>
      <c r="E50" s="19">
        <v>800.44875750000006</v>
      </c>
      <c r="F50" s="19">
        <v>633.30045999999959</v>
      </c>
      <c r="G50" s="19">
        <v>462.94565250000068</v>
      </c>
      <c r="H50" s="19">
        <v>422.26894999999945</v>
      </c>
      <c r="I50" s="19">
        <v>242.23904249999995</v>
      </c>
      <c r="J50" s="19">
        <v>290.74942000000016</v>
      </c>
      <c r="K50" s="19">
        <v>506.33645500000097</v>
      </c>
      <c r="L50" s="19">
        <v>220.15047749999985</v>
      </c>
      <c r="M50" s="19">
        <v>710.04925000000003</v>
      </c>
      <c r="N50" s="19">
        <v>522.08593250000081</v>
      </c>
      <c r="O50" s="20">
        <v>860.62410000000204</v>
      </c>
      <c r="P50" s="21">
        <v>6401.1540799999457</v>
      </c>
      <c r="Q50" s="18">
        <v>1006.705090000001</v>
      </c>
      <c r="R50" s="19">
        <v>618.00048749999985</v>
      </c>
      <c r="S50" s="19">
        <v>773.45973749999871</v>
      </c>
      <c r="T50" s="19">
        <v>468.83040999999957</v>
      </c>
      <c r="U50" s="19">
        <v>745.56410999999946</v>
      </c>
      <c r="V50" s="19">
        <v>507.26868250000024</v>
      </c>
      <c r="W50" s="19">
        <v>591.87256750000063</v>
      </c>
      <c r="X50" s="19">
        <v>471.66050750000107</v>
      </c>
      <c r="Y50" s="19">
        <v>474.74256499999944</v>
      </c>
      <c r="Z50" s="19">
        <v>484.03983749999975</v>
      </c>
      <c r="AA50" s="19">
        <v>937.24231749999979</v>
      </c>
      <c r="AB50" s="19">
        <v>1152.9970200000005</v>
      </c>
      <c r="AC50" s="21">
        <v>8232.3833324999814</v>
      </c>
      <c r="AD50" s="19">
        <v>970.39587249999965</v>
      </c>
      <c r="AE50" s="19">
        <v>798.54044750000025</v>
      </c>
      <c r="AF50" s="19">
        <v>621.96432500000026</v>
      </c>
      <c r="AG50" s="19">
        <v>557.97382000000016</v>
      </c>
      <c r="AH50" s="19">
        <v>448.0493100000005</v>
      </c>
      <c r="AI50" s="19">
        <v>363.85812249999952</v>
      </c>
      <c r="AJ50" s="19">
        <v>429.02453100000008</v>
      </c>
      <c r="AK50" s="19">
        <v>618.86402550000025</v>
      </c>
      <c r="AL50" s="19">
        <v>674.97176350000188</v>
      </c>
      <c r="AM50" s="19">
        <v>565.73570499999801</v>
      </c>
      <c r="AN50" s="19">
        <v>611.45035699999994</v>
      </c>
      <c r="AO50" s="19">
        <v>899.60592249999945</v>
      </c>
      <c r="AP50" s="21">
        <v>7560.4342019999694</v>
      </c>
      <c r="AQ50" s="19">
        <v>832.89703324999925</v>
      </c>
      <c r="AR50" s="19">
        <v>1022.8249544999961</v>
      </c>
      <c r="AS50" s="19">
        <v>909.41485725000007</v>
      </c>
      <c r="AT50" s="19">
        <v>572.51002299999959</v>
      </c>
      <c r="AU50" s="19">
        <v>570.76991625000119</v>
      </c>
      <c r="AV50" s="19">
        <v>736.50119499999948</v>
      </c>
      <c r="AW50" s="19">
        <v>533.3131510000004</v>
      </c>
      <c r="AX50" s="19">
        <v>581.92610500000194</v>
      </c>
      <c r="AY50" s="19">
        <v>779.38302024999825</v>
      </c>
      <c r="AZ50" s="19">
        <v>947.00538600000073</v>
      </c>
      <c r="BA50" s="19">
        <v>769.79890824999939</v>
      </c>
      <c r="BB50" s="19">
        <v>1005.5259174999985</v>
      </c>
      <c r="BC50" s="21">
        <v>9261.8704672500044</v>
      </c>
      <c r="BD50" s="19">
        <v>1422.2007335000005</v>
      </c>
      <c r="BE50" s="19">
        <v>1046.4859855000004</v>
      </c>
      <c r="BF50" s="19">
        <v>990.11544774999959</v>
      </c>
      <c r="BG50" s="19">
        <v>883.60246199999938</v>
      </c>
      <c r="BH50" s="19">
        <v>652.1946110000008</v>
      </c>
      <c r="BI50" s="19">
        <v>410.7337214999996</v>
      </c>
      <c r="BJ50" s="19">
        <v>429.66862674999885</v>
      </c>
      <c r="BK50" s="19">
        <v>717.17611600000123</v>
      </c>
      <c r="BL50" s="19">
        <v>872.45921100000021</v>
      </c>
      <c r="BM50" s="19">
        <v>1002.590740500002</v>
      </c>
      <c r="BN50" s="19">
        <v>1378.2684575000007</v>
      </c>
      <c r="BO50" s="19">
        <v>1262.7619087500025</v>
      </c>
      <c r="BP50" s="21">
        <v>11068.25802174998</v>
      </c>
      <c r="BQ50" s="19">
        <v>979.51342224999939</v>
      </c>
      <c r="BR50" s="19">
        <v>1428.241750749999</v>
      </c>
      <c r="BS50" s="19">
        <v>1218.7733859999978</v>
      </c>
      <c r="BT50" s="19">
        <v>979.83581024999899</v>
      </c>
      <c r="BU50" s="19">
        <v>650.04531200000019</v>
      </c>
      <c r="BV50" s="19">
        <v>722.42871599999978</v>
      </c>
      <c r="BW50" s="19">
        <v>601.96692599999949</v>
      </c>
      <c r="BX50" s="19">
        <v>948.8458475000009</v>
      </c>
      <c r="BY50" s="19">
        <v>916.89217200000019</v>
      </c>
      <c r="BZ50" s="19">
        <v>1133.5867472499988</v>
      </c>
      <c r="CA50" s="19">
        <v>1021.0984827500002</v>
      </c>
      <c r="CB50" s="19">
        <v>1356.9916182499981</v>
      </c>
      <c r="CC50" s="21">
        <v>11958.220191000011</v>
      </c>
      <c r="CD50" s="19">
        <v>1456.3105425000017</v>
      </c>
      <c r="CE50" s="19">
        <v>1827.3759259999995</v>
      </c>
      <c r="CF50" s="19">
        <v>1392.57695625</v>
      </c>
      <c r="CG50" s="19">
        <v>677.90945799999929</v>
      </c>
      <c r="CH50" s="19">
        <v>872.17523849999725</v>
      </c>
      <c r="CI50" s="19">
        <v>837.23459774999571</v>
      </c>
      <c r="CJ50" s="19">
        <v>876.84197949999896</v>
      </c>
      <c r="CK50" s="19">
        <v>720.07800774999987</v>
      </c>
      <c r="CL50" s="19">
        <v>908.06496349999895</v>
      </c>
      <c r="CM50" s="19">
        <v>1362.892024749998</v>
      </c>
      <c r="CN50" s="19">
        <v>1279.1711542500022</v>
      </c>
      <c r="CO50" s="19">
        <v>1488.7737970000001</v>
      </c>
      <c r="CP50" s="21">
        <v>13699.404645749983</v>
      </c>
      <c r="CQ50" s="19">
        <v>1125.6151865000006</v>
      </c>
      <c r="CR50" s="19">
        <v>1645.0115842499961</v>
      </c>
      <c r="CS50" s="19">
        <v>1189.2305370000013</v>
      </c>
      <c r="CT50" s="19">
        <v>761.91852475000087</v>
      </c>
      <c r="CU50" s="19">
        <v>880.72147300000006</v>
      </c>
      <c r="CV50" s="19">
        <v>718.96161875000053</v>
      </c>
      <c r="CW50" s="19">
        <v>334.57057974999975</v>
      </c>
      <c r="CX50" s="19">
        <v>629.12673899999925</v>
      </c>
      <c r="CY50" s="19">
        <v>629.43151525000042</v>
      </c>
      <c r="CZ50" s="19">
        <v>1147.7519905000026</v>
      </c>
      <c r="DA50" s="19">
        <v>1142.1029549999998</v>
      </c>
      <c r="DB50" s="21">
        <v>10204.44270375003</v>
      </c>
    </row>
    <row r="51" spans="1:108" ht="18.75" customHeight="1">
      <c r="A51" s="368"/>
      <c r="B51" s="358" t="s">
        <v>8</v>
      </c>
      <c r="C51" s="2" t="s">
        <v>9</v>
      </c>
      <c r="D51" s="27">
        <v>1.4174807734000176E-2</v>
      </c>
      <c r="E51" s="28">
        <v>2.9135174149282916E-2</v>
      </c>
      <c r="F51" s="28">
        <v>5.9897558764223106E-4</v>
      </c>
      <c r="G51" s="28">
        <v>1.909286204152638E-3</v>
      </c>
      <c r="H51" s="28">
        <v>8.1058411396107781E-4</v>
      </c>
      <c r="I51" s="28">
        <v>2.3063756759088162E-3</v>
      </c>
      <c r="J51" s="28">
        <v>3.7558424215446253E-3</v>
      </c>
      <c r="K51" s="28">
        <v>3.3136246963851161E-3</v>
      </c>
      <c r="L51" s="28">
        <v>5.2622826460852943E-4</v>
      </c>
      <c r="M51" s="28">
        <v>2.0721393634195117E-4</v>
      </c>
      <c r="N51" s="28">
        <v>2.2317850061173688E-3</v>
      </c>
      <c r="O51" s="29">
        <v>5.5388503541912645E-3</v>
      </c>
      <c r="P51" s="30">
        <v>2.0721393634195117E-4</v>
      </c>
      <c r="Q51" s="27">
        <v>6.1045664685866327E-3</v>
      </c>
      <c r="R51" s="28">
        <v>1.5863862430706072E-3</v>
      </c>
      <c r="S51" s="28">
        <v>6.0304537916478212E-4</v>
      </c>
      <c r="T51" s="28">
        <v>2.8258842933720578E-3</v>
      </c>
      <c r="U51" s="28">
        <v>6.692850789176274E-3</v>
      </c>
      <c r="V51" s="28">
        <v>1.7763209097693073E-3</v>
      </c>
      <c r="W51" s="28">
        <v>9.6407057773061663E-4</v>
      </c>
      <c r="X51" s="28">
        <v>4.3209987104169653E-4</v>
      </c>
      <c r="Y51" s="28">
        <v>1.2326946480880905E-4</v>
      </c>
      <c r="Z51" s="28">
        <v>3.7535040623366757E-4</v>
      </c>
      <c r="AA51" s="28">
        <v>3.0456795104183824E-3</v>
      </c>
      <c r="AB51" s="28">
        <v>5.8909205104742523E-3</v>
      </c>
      <c r="AC51" s="30">
        <v>1.2326946480880905E-4</v>
      </c>
      <c r="AD51" s="28">
        <v>6.7047515384072208E-3</v>
      </c>
      <c r="AE51" s="28">
        <v>7.5958526644452135E-5</v>
      </c>
      <c r="AF51" s="28">
        <v>2.7698710009628506E-3</v>
      </c>
      <c r="AG51" s="28">
        <v>1.4304295402688067E-3</v>
      </c>
      <c r="AH51" s="28">
        <v>0</v>
      </c>
      <c r="AI51" s="28">
        <v>7.4671376588789572E-4</v>
      </c>
      <c r="AJ51" s="28">
        <v>2.1577995938721318E-3</v>
      </c>
      <c r="AK51" s="28">
        <v>8.3396988613509504E-4</v>
      </c>
      <c r="AL51" s="28">
        <v>3.952068628225093E-3</v>
      </c>
      <c r="AM51" s="28">
        <v>0</v>
      </c>
      <c r="AN51" s="28">
        <v>3.0446236442642815E-3</v>
      </c>
      <c r="AO51" s="28">
        <v>8.4110595525056023E-3</v>
      </c>
      <c r="AP51" s="30">
        <v>0</v>
      </c>
      <c r="AQ51" s="28">
        <v>5.1791488162261793E-3</v>
      </c>
      <c r="AR51" s="28">
        <v>1.6609824750841461E-2</v>
      </c>
      <c r="AS51" s="28">
        <v>5.3362063756640377E-3</v>
      </c>
      <c r="AT51" s="28">
        <v>4.3684645471183243E-4</v>
      </c>
      <c r="AU51" s="28">
        <v>4.50649693948362E-4</v>
      </c>
      <c r="AV51" s="28">
        <v>3.2060005322236077E-3</v>
      </c>
      <c r="AW51" s="28">
        <v>1.6126040019841034E-4</v>
      </c>
      <c r="AX51" s="28">
        <v>2.6812129377020055E-3</v>
      </c>
      <c r="AY51" s="28">
        <v>1.5994366585928141E-3</v>
      </c>
      <c r="AZ51" s="28">
        <v>3.5715334542618035E-3</v>
      </c>
      <c r="BA51" s="28">
        <v>0</v>
      </c>
      <c r="BB51" s="28">
        <v>1.4237056687750901E-2</v>
      </c>
      <c r="BC51" s="30">
        <v>0</v>
      </c>
      <c r="BD51" s="28">
        <v>5.2681074740726329E-3</v>
      </c>
      <c r="BE51" s="28">
        <v>1.1941027676498357E-2</v>
      </c>
      <c r="BF51" s="28">
        <v>5.8990663389951129E-3</v>
      </c>
      <c r="BG51" s="28">
        <v>4.2389305311135213E-3</v>
      </c>
      <c r="BH51" s="28">
        <v>3.7117677197216303E-4</v>
      </c>
      <c r="BI51" s="28">
        <v>0</v>
      </c>
      <c r="BJ51" s="28">
        <v>1.1267163823380946E-4</v>
      </c>
      <c r="BK51" s="28">
        <v>0</v>
      </c>
      <c r="BL51" s="28">
        <v>1.1286042457435183E-2</v>
      </c>
      <c r="BM51" s="28">
        <v>4.7417036135810981E-3</v>
      </c>
      <c r="BN51" s="28">
        <v>2.9129887245570363E-2</v>
      </c>
      <c r="BO51" s="28">
        <v>2.4256897982077027E-2</v>
      </c>
      <c r="BP51" s="30">
        <v>0</v>
      </c>
      <c r="BQ51" s="28">
        <v>6.1180869575510792E-3</v>
      </c>
      <c r="BR51" s="28">
        <v>2.6519511982060918E-2</v>
      </c>
      <c r="BS51" s="28">
        <v>1.6784323850701083E-2</v>
      </c>
      <c r="BT51" s="28">
        <v>2.1703528863245623E-3</v>
      </c>
      <c r="BU51" s="28">
        <v>1.7017835187533683E-3</v>
      </c>
      <c r="BV51" s="28">
        <v>4.2615007713724595E-3</v>
      </c>
      <c r="BW51" s="28">
        <v>1.6581729848475499E-3</v>
      </c>
      <c r="BX51" s="28">
        <v>5.0051155224825378E-4</v>
      </c>
      <c r="BY51" s="28">
        <v>6.8640149562170156E-4</v>
      </c>
      <c r="BZ51" s="28">
        <v>4.6486761931694258E-3</v>
      </c>
      <c r="CA51" s="28">
        <v>1.313341881995038E-3</v>
      </c>
      <c r="CB51" s="28">
        <v>2.5193672563604912E-3</v>
      </c>
      <c r="CC51" s="30">
        <v>5.0051155224825378E-4</v>
      </c>
      <c r="CD51" s="28">
        <v>3.9209329039917411E-3</v>
      </c>
      <c r="CE51" s="28">
        <v>2.9437285930508695E-2</v>
      </c>
      <c r="CF51" s="28">
        <v>8.9523901820992239E-3</v>
      </c>
      <c r="CG51" s="28">
        <v>0</v>
      </c>
      <c r="CH51" s="28">
        <v>8.4332485616160212E-4</v>
      </c>
      <c r="CI51" s="28">
        <v>1.030223381090027E-3</v>
      </c>
      <c r="CJ51" s="28">
        <v>3.3040833117999849E-3</v>
      </c>
      <c r="CK51" s="28">
        <v>0</v>
      </c>
      <c r="CL51" s="28">
        <v>2.1683471716482721E-3</v>
      </c>
      <c r="CM51" s="28">
        <v>9.0978919031528063E-3</v>
      </c>
      <c r="CN51" s="28">
        <v>8.3148206184422493E-3</v>
      </c>
      <c r="CO51" s="28">
        <v>9.0887494933899831E-4</v>
      </c>
      <c r="CP51" s="30">
        <v>0</v>
      </c>
      <c r="CQ51" s="28">
        <v>1.4005135414719854E-2</v>
      </c>
      <c r="CR51" s="28">
        <v>2.1762242576508051E-2</v>
      </c>
      <c r="CS51" s="28">
        <v>4.8737949466314406E-3</v>
      </c>
      <c r="CT51" s="28">
        <v>2.3642620806037218E-3</v>
      </c>
      <c r="CU51" s="28">
        <v>2.4076214594867533E-3</v>
      </c>
      <c r="CV51" s="28">
        <v>4.645441371682762E-3</v>
      </c>
      <c r="CW51" s="28">
        <v>1.6192314878246249E-4</v>
      </c>
      <c r="CX51" s="28">
        <v>0</v>
      </c>
      <c r="CY51" s="28">
        <v>5.2976541327120936E-3</v>
      </c>
      <c r="CZ51" s="28">
        <v>8.0487602980331783E-3</v>
      </c>
      <c r="DA51" s="28">
        <v>1.1160022442727962E-2</v>
      </c>
      <c r="DB51" s="30">
        <v>0</v>
      </c>
    </row>
    <row r="52" spans="1:108" ht="18.75" customHeight="1">
      <c r="A52" s="368"/>
      <c r="B52" s="359"/>
      <c r="C52" s="7" t="s">
        <v>10</v>
      </c>
      <c r="D52" s="31">
        <v>0.22601649034138974</v>
      </c>
      <c r="E52" s="32">
        <v>0.27376444147719348</v>
      </c>
      <c r="F52" s="32">
        <v>0.20616836013141301</v>
      </c>
      <c r="G52" s="32">
        <v>0.16955038135675121</v>
      </c>
      <c r="H52" s="32">
        <v>0.15357522481231059</v>
      </c>
      <c r="I52" s="32">
        <v>9.3898164214539101E-2</v>
      </c>
      <c r="J52" s="32">
        <v>0.10997440074526872</v>
      </c>
      <c r="K52" s="32">
        <v>0.1912189945410257</v>
      </c>
      <c r="L52" s="32">
        <v>8.2045807493020539E-2</v>
      </c>
      <c r="M52" s="32">
        <v>0.24488957586955115</v>
      </c>
      <c r="N52" s="32">
        <v>0.17396151154955264</v>
      </c>
      <c r="O52" s="33">
        <v>0.26912538920389684</v>
      </c>
      <c r="P52" s="34">
        <v>0.18630437315087625</v>
      </c>
      <c r="Q52" s="31">
        <v>0.30430440837676132</v>
      </c>
      <c r="R52" s="32">
        <v>0.20587266538676574</v>
      </c>
      <c r="S52" s="32">
        <v>0.24610473639617428</v>
      </c>
      <c r="T52" s="32">
        <v>0.16693796302228553</v>
      </c>
      <c r="U52" s="32">
        <v>0.26231790409361028</v>
      </c>
      <c r="V52" s="32">
        <v>0.19068198361791239</v>
      </c>
      <c r="W52" s="32">
        <v>0.21925681417995135</v>
      </c>
      <c r="X52" s="32">
        <v>0.17486090351391925</v>
      </c>
      <c r="Y52" s="32">
        <v>0.17326525343242202</v>
      </c>
      <c r="Z52" s="32">
        <v>0.16378089573287025</v>
      </c>
      <c r="AA52" s="32">
        <v>0.30613903699482997</v>
      </c>
      <c r="AB52" s="32">
        <v>0.36223023182286601</v>
      </c>
      <c r="AC52" s="34">
        <v>0.2345373587425881</v>
      </c>
      <c r="AD52" s="32">
        <v>0.29671213963385867</v>
      </c>
      <c r="AE52" s="32">
        <v>0.25770686886996141</v>
      </c>
      <c r="AF52" s="32">
        <v>0.19976688886039048</v>
      </c>
      <c r="AG52" s="32">
        <v>0.19159707368334869</v>
      </c>
      <c r="AH52" s="32">
        <v>0.16033340854933859</v>
      </c>
      <c r="AI52" s="32">
        <v>0.13789099747188535</v>
      </c>
      <c r="AJ52" s="32">
        <v>0.15754636852551571</v>
      </c>
      <c r="AK52" s="32">
        <v>0.22271430545835527</v>
      </c>
      <c r="AL52" s="32">
        <v>0.24426802658317642</v>
      </c>
      <c r="AM52" s="32">
        <v>0.1898602608281876</v>
      </c>
      <c r="AN52" s="32">
        <v>0.19313227837217592</v>
      </c>
      <c r="AO52" s="32">
        <v>0.2784576628530952</v>
      </c>
      <c r="AP52" s="34">
        <v>0.21315273611209584</v>
      </c>
      <c r="AQ52" s="32">
        <v>0.2524635715858069</v>
      </c>
      <c r="AR52" s="32">
        <v>0.34026793779806569</v>
      </c>
      <c r="AS52" s="32">
        <v>0.28629749454695841</v>
      </c>
      <c r="AT52" s="32">
        <v>0.19983646525186297</v>
      </c>
      <c r="AU52" s="32">
        <v>0.20106439273327445</v>
      </c>
      <c r="AV52" s="32">
        <v>0.27013497160913558</v>
      </c>
      <c r="AW52" s="32">
        <v>0.19393004672819678</v>
      </c>
      <c r="AX52" s="32">
        <v>0.20667517445562958</v>
      </c>
      <c r="AY52" s="32">
        <v>0.27452792478481591</v>
      </c>
      <c r="AZ52" s="32">
        <v>0.31315542082852676</v>
      </c>
      <c r="BA52" s="32">
        <v>0.2413225268198107</v>
      </c>
      <c r="BB52" s="32">
        <v>0.30179766599049274</v>
      </c>
      <c r="BC52" s="34">
        <v>0.25826420841589087</v>
      </c>
      <c r="BD52" s="32">
        <v>0.41331873050802231</v>
      </c>
      <c r="BE52" s="32">
        <v>0.3331470814057334</v>
      </c>
      <c r="BF52" s="32">
        <v>0.29230008450216072</v>
      </c>
      <c r="BG52" s="32">
        <v>0.29155819109230058</v>
      </c>
      <c r="BH52" s="32">
        <v>0.22194143719519516</v>
      </c>
      <c r="BI52" s="32">
        <v>0.14815284117999919</v>
      </c>
      <c r="BJ52" s="32">
        <v>0.15147793978397583</v>
      </c>
      <c r="BK52" s="32">
        <v>0.24951077366644114</v>
      </c>
      <c r="BL52" s="32">
        <v>0.30417175898255838</v>
      </c>
      <c r="BM52" s="32">
        <v>0.31892625028663413</v>
      </c>
      <c r="BN52" s="32">
        <v>0.42264453921038087</v>
      </c>
      <c r="BO52" s="32">
        <v>0.38199911816709592</v>
      </c>
      <c r="BP52" s="34">
        <v>0.299137560018294</v>
      </c>
      <c r="BQ52" s="32">
        <v>0.286385874390855</v>
      </c>
      <c r="BR52" s="32">
        <v>0.46789883878749994</v>
      </c>
      <c r="BS52" s="32">
        <v>0.3714686700930277</v>
      </c>
      <c r="BT52" s="32">
        <v>0.3220558840307548</v>
      </c>
      <c r="BU52" s="32">
        <v>0.21750831980948893</v>
      </c>
      <c r="BV52" s="32">
        <v>0.25958918099512562</v>
      </c>
      <c r="BW52" s="32">
        <v>0.21030348939056837</v>
      </c>
      <c r="BX52" s="32">
        <v>0.33086261485054924</v>
      </c>
      <c r="BY52" s="32">
        <v>0.31996679871360811</v>
      </c>
      <c r="BZ52" s="32">
        <v>0.357551874828827</v>
      </c>
      <c r="CA52" s="32">
        <v>0.30779833529612433</v>
      </c>
      <c r="CB52" s="32">
        <v>0.40786616869600795</v>
      </c>
      <c r="CC52" s="34">
        <v>0.32338457357473011</v>
      </c>
      <c r="CD52" s="32">
        <v>0.42480840783243601</v>
      </c>
      <c r="CE52" s="32">
        <v>0.55794926206598117</v>
      </c>
      <c r="CF52" s="32">
        <v>0.42239812241273389</v>
      </c>
      <c r="CG52" s="32">
        <v>0.25100555171445083</v>
      </c>
      <c r="CH52" s="32">
        <v>0.32011622248138022</v>
      </c>
      <c r="CI52" s="32">
        <v>0.30741550134582329</v>
      </c>
      <c r="CJ52" s="32">
        <v>0.30411057393192986</v>
      </c>
      <c r="CK52" s="32">
        <v>0.24735880382552203</v>
      </c>
      <c r="CL52" s="32">
        <v>0.30888601399039828</v>
      </c>
      <c r="CM52" s="32">
        <v>0.42518967340242936</v>
      </c>
      <c r="CN52" s="32">
        <v>0.39304620497486797</v>
      </c>
      <c r="CO52" s="32">
        <v>0.42629304305902138</v>
      </c>
      <c r="CP52" s="34">
        <v>0.37190888738680411</v>
      </c>
      <c r="CQ52" s="32">
        <v>0.31994085435891817</v>
      </c>
      <c r="CR52" s="32">
        <v>0.52124602136327414</v>
      </c>
      <c r="CS52" s="32">
        <v>0.35536989011429837</v>
      </c>
      <c r="CT52" s="32">
        <v>0.24647536323311761</v>
      </c>
      <c r="CU52" s="32">
        <v>0.28258954815587078</v>
      </c>
      <c r="CV52" s="32">
        <v>0.2445715582057453</v>
      </c>
      <c r="CW52" s="32">
        <v>0.1093549528656018</v>
      </c>
      <c r="CX52" s="32">
        <v>0.20623983668117246</v>
      </c>
      <c r="CY52" s="32">
        <v>0.20442752076497347</v>
      </c>
      <c r="CZ52" s="32">
        <v>0.35115383833396197</v>
      </c>
      <c r="DA52" s="32">
        <v>0.33503149891207901</v>
      </c>
      <c r="DB52" s="34">
        <v>0.29126814981480059</v>
      </c>
    </row>
    <row r="53" spans="1:108" ht="18.75" customHeight="1" thickBot="1">
      <c r="A53" s="368"/>
      <c r="B53" s="360"/>
      <c r="C53" s="35" t="s">
        <v>11</v>
      </c>
      <c r="D53" s="36">
        <v>0.61149090909090908</v>
      </c>
      <c r="E53" s="37">
        <v>0.62384653760118436</v>
      </c>
      <c r="F53" s="37">
        <v>0.6155218112088735</v>
      </c>
      <c r="G53" s="37">
        <v>0.59517838478030549</v>
      </c>
      <c r="H53" s="37">
        <v>0.62716451700083431</v>
      </c>
      <c r="I53" s="37">
        <v>0.45969041732647248</v>
      </c>
      <c r="J53" s="37">
        <v>0.56995908247391314</v>
      </c>
      <c r="K53" s="37">
        <v>0.63658282562003343</v>
      </c>
      <c r="L53" s="37">
        <v>0.4677914374584497</v>
      </c>
      <c r="M53" s="37">
        <v>0.68689750223289914</v>
      </c>
      <c r="N53" s="37">
        <v>0.64351239349471978</v>
      </c>
      <c r="O53" s="38">
        <v>0.66853486091758263</v>
      </c>
      <c r="P53" s="39">
        <v>0.68689750223289914</v>
      </c>
      <c r="Q53" s="36">
        <v>0.65511403680856783</v>
      </c>
      <c r="R53" s="37">
        <v>0.6547161152808052</v>
      </c>
      <c r="S53" s="37">
        <v>0.63895756547832605</v>
      </c>
      <c r="T53" s="37">
        <v>0.63711910506959402</v>
      </c>
      <c r="U53" s="37">
        <v>0.67074838298919104</v>
      </c>
      <c r="V53" s="37">
        <v>0.68941081972404261</v>
      </c>
      <c r="W53" s="37">
        <v>0.67069623190374317</v>
      </c>
      <c r="X53" s="37">
        <v>0.67493057267938927</v>
      </c>
      <c r="Y53" s="37">
        <v>0.57221075699621526</v>
      </c>
      <c r="Z53" s="37">
        <v>0.69081319718262391</v>
      </c>
      <c r="AA53" s="37">
        <v>0.72682548958319171</v>
      </c>
      <c r="AB53" s="37">
        <v>0.69934892369043133</v>
      </c>
      <c r="AC53" s="39">
        <v>0.72682548958319171</v>
      </c>
      <c r="AD53" s="37">
        <v>0.70591711779863364</v>
      </c>
      <c r="AE53" s="37">
        <v>0.73307996274949028</v>
      </c>
      <c r="AF53" s="37">
        <v>0.69327405333827341</v>
      </c>
      <c r="AG53" s="37">
        <v>0.65544178057321123</v>
      </c>
      <c r="AH53" s="37">
        <v>0.70766480523018249</v>
      </c>
      <c r="AI53" s="37">
        <v>0.52416999261287556</v>
      </c>
      <c r="AJ53" s="37">
        <v>0.54289568216254791</v>
      </c>
      <c r="AK53" s="37">
        <v>0.6392310172046578</v>
      </c>
      <c r="AL53" s="37">
        <v>0.67148200757232779</v>
      </c>
      <c r="AM53" s="37">
        <v>0.66384517101657092</v>
      </c>
      <c r="AN53" s="37">
        <v>0.67123614601278692</v>
      </c>
      <c r="AO53" s="37">
        <v>0.77874347643225128</v>
      </c>
      <c r="AP53" s="39">
        <v>0.77874347643225128</v>
      </c>
      <c r="AQ53" s="37">
        <v>0.78410345704956053</v>
      </c>
      <c r="AR53" s="37">
        <v>0.77402418478665724</v>
      </c>
      <c r="AS53" s="37">
        <v>0.68701381878046364</v>
      </c>
      <c r="AT53" s="37">
        <v>0.75005488029058565</v>
      </c>
      <c r="AU53" s="37">
        <v>0.71882227038665736</v>
      </c>
      <c r="AV53" s="37">
        <v>0.78656528526109071</v>
      </c>
      <c r="AW53" s="37">
        <v>0.71115716786476102</v>
      </c>
      <c r="AX53" s="37">
        <v>0.64420715492717051</v>
      </c>
      <c r="AY53" s="37">
        <v>0.72869922998551229</v>
      </c>
      <c r="AZ53" s="37">
        <v>0.73582529005452446</v>
      </c>
      <c r="BA53" s="37">
        <v>0.71564179517129667</v>
      </c>
      <c r="BB53" s="37">
        <v>0.77948735463378827</v>
      </c>
      <c r="BC53" s="39">
        <v>0.78656528526109071</v>
      </c>
      <c r="BD53" s="37">
        <v>0.81145676261963784</v>
      </c>
      <c r="BE53" s="37">
        <v>0.82237073360065394</v>
      </c>
      <c r="BF53" s="37">
        <v>0.73714142554925988</v>
      </c>
      <c r="BG53" s="37">
        <v>0.83059739034043112</v>
      </c>
      <c r="BH53" s="37">
        <v>0.69681333657568834</v>
      </c>
      <c r="BI53" s="37">
        <v>0.79896730598376597</v>
      </c>
      <c r="BJ53" s="37">
        <v>0.73149399103200563</v>
      </c>
      <c r="BK53" s="37">
        <v>0.83047588954266061</v>
      </c>
      <c r="BL53" s="37">
        <v>0.84680252819479573</v>
      </c>
      <c r="BM53" s="37">
        <v>0.83163981923175134</v>
      </c>
      <c r="BN53" s="37">
        <v>0.83815465536851652</v>
      </c>
      <c r="BO53" s="37">
        <v>0.82490443263801694</v>
      </c>
      <c r="BP53" s="39">
        <v>0.84680252819479573</v>
      </c>
      <c r="BQ53" s="37">
        <v>0.82671384405147452</v>
      </c>
      <c r="BR53" s="37">
        <v>0.84263060969731418</v>
      </c>
      <c r="BS53" s="37">
        <v>0.83289885514600492</v>
      </c>
      <c r="BT53" s="37">
        <v>0.82524406034038977</v>
      </c>
      <c r="BU53" s="37">
        <v>0.7651921106474866</v>
      </c>
      <c r="BV53" s="37">
        <v>0.83927926423767996</v>
      </c>
      <c r="BW53" s="37">
        <v>0.79826488200279777</v>
      </c>
      <c r="BX53" s="37">
        <v>0.78719512269197078</v>
      </c>
      <c r="BY53" s="37">
        <v>0.83661672861078884</v>
      </c>
      <c r="BZ53" s="37">
        <v>0.8284151284518706</v>
      </c>
      <c r="CA53" s="37">
        <v>0.81708823039013989</v>
      </c>
      <c r="CB53" s="37">
        <v>0.83781790466828909</v>
      </c>
      <c r="CC53" s="39">
        <v>0.84263060969731418</v>
      </c>
      <c r="CD53" s="37">
        <v>0.83287273089582414</v>
      </c>
      <c r="CE53" s="37">
        <v>0.81003874264019227</v>
      </c>
      <c r="CF53" s="37">
        <v>0.80045744266550067</v>
      </c>
      <c r="CG53" s="37">
        <v>0.80708438449261177</v>
      </c>
      <c r="CH53" s="37">
        <v>0.88255370226020968</v>
      </c>
      <c r="CI53" s="37">
        <v>0.88970684474900463</v>
      </c>
      <c r="CJ53" s="37">
        <v>0.88646101384998577</v>
      </c>
      <c r="CK53" s="37">
        <v>0.86788680563770126</v>
      </c>
      <c r="CL53" s="37">
        <v>0.85504517798599944</v>
      </c>
      <c r="CM53" s="37">
        <v>0.86609115695876682</v>
      </c>
      <c r="CN53" s="37">
        <v>0.81847134398336696</v>
      </c>
      <c r="CO53" s="37">
        <v>0.88928221358893778</v>
      </c>
      <c r="CP53" s="39">
        <v>0.88970684474900463</v>
      </c>
      <c r="CQ53" s="37">
        <v>0.95369424110696488</v>
      </c>
      <c r="CR53" s="37">
        <v>0.9285554768222638</v>
      </c>
      <c r="CS53" s="37">
        <v>0.90007764868284823</v>
      </c>
      <c r="CT53" s="37">
        <v>0.82115203880252152</v>
      </c>
      <c r="CU53" s="37">
        <v>0.93533237128126312</v>
      </c>
      <c r="CV53" s="37">
        <v>0.78639820948947536</v>
      </c>
      <c r="CW53" s="37">
        <v>0.56722215560928646</v>
      </c>
      <c r="CX53" s="37">
        <v>0.84454858545207601</v>
      </c>
      <c r="CY53" s="37">
        <v>0.90682647752870005</v>
      </c>
      <c r="CZ53" s="37">
        <v>0.94185992031095167</v>
      </c>
      <c r="DA53" s="37">
        <v>0.96479182942939545</v>
      </c>
      <c r="DB53" s="39">
        <v>0.96479182942939545</v>
      </c>
    </row>
    <row r="54" spans="1:108" ht="33.75" customHeight="1">
      <c r="A54" s="368"/>
      <c r="B54" s="358" t="s">
        <v>8</v>
      </c>
      <c r="C54" s="40" t="s">
        <v>833</v>
      </c>
      <c r="D54" s="41">
        <v>0.550739247311828</v>
      </c>
      <c r="E54" s="42">
        <v>0.41294642857142855</v>
      </c>
      <c r="F54" s="42">
        <v>0.61675639300134588</v>
      </c>
      <c r="G54" s="42">
        <v>0.73124999999999996</v>
      </c>
      <c r="H54" s="42">
        <v>0.73655913978494625</v>
      </c>
      <c r="I54" s="42">
        <v>0.91631944444444446</v>
      </c>
      <c r="J54" s="42">
        <v>0.90053763440860213</v>
      </c>
      <c r="K54" s="42">
        <v>0.6723790322580645</v>
      </c>
      <c r="L54" s="42">
        <v>0.96562499999999996</v>
      </c>
      <c r="M54" s="42">
        <v>0.52281879194630876</v>
      </c>
      <c r="N54" s="42">
        <v>0.71701388888888884</v>
      </c>
      <c r="O54" s="43">
        <v>0.43514784946236557</v>
      </c>
      <c r="P54" s="44">
        <v>0.68204908675799092</v>
      </c>
      <c r="Q54" s="41">
        <v>0.37701612903225806</v>
      </c>
      <c r="R54" s="42">
        <v>0.62686011904761907</v>
      </c>
      <c r="S54" s="42">
        <v>0.51446837146702562</v>
      </c>
      <c r="T54" s="42">
        <v>0.71250000000000002</v>
      </c>
      <c r="U54" s="42">
        <v>0.48252688172043012</v>
      </c>
      <c r="V54" s="42">
        <v>0.69548611111111114</v>
      </c>
      <c r="W54" s="42">
        <v>0.561491935483871</v>
      </c>
      <c r="X54" s="42">
        <v>0.7251344086021505</v>
      </c>
      <c r="Y54" s="42">
        <v>0.70694444444444449</v>
      </c>
      <c r="Z54" s="42">
        <v>0.73120805369127517</v>
      </c>
      <c r="AA54" s="42">
        <v>0.38819444444444445</v>
      </c>
      <c r="AB54" s="42">
        <v>0.23991935483870969</v>
      </c>
      <c r="AC54" s="44">
        <v>0.5623002283105023</v>
      </c>
      <c r="AD54" s="42">
        <v>0.42876344086021506</v>
      </c>
      <c r="AE54" s="42">
        <v>0.52478448275862066</v>
      </c>
      <c r="AF54" s="42">
        <v>0.69683714670255725</v>
      </c>
      <c r="AG54" s="42">
        <v>0.7260416666666667</v>
      </c>
      <c r="AH54" s="42">
        <v>0.76713709677419351</v>
      </c>
      <c r="AI54" s="42">
        <v>0.87222222222222223</v>
      </c>
      <c r="AJ54" s="42">
        <v>0.802755376344086</v>
      </c>
      <c r="AK54" s="42">
        <v>0.58333333333333337</v>
      </c>
      <c r="AL54" s="42">
        <v>0.55034722222222221</v>
      </c>
      <c r="AM54" s="42">
        <v>0.6620805369127517</v>
      </c>
      <c r="AN54" s="42">
        <v>0.68125000000000002</v>
      </c>
      <c r="AO54" s="42">
        <v>0.45497311827956988</v>
      </c>
      <c r="AP54" s="44">
        <v>0.64586179417122036</v>
      </c>
      <c r="AQ54" s="42">
        <v>0.56989247311827962</v>
      </c>
      <c r="AR54" s="42">
        <v>0.37537202380952384</v>
      </c>
      <c r="AS54" s="42">
        <v>0.42059219380888291</v>
      </c>
      <c r="AT54" s="42">
        <v>0.68715277777777772</v>
      </c>
      <c r="AU54" s="42">
        <v>0.67607526881720426</v>
      </c>
      <c r="AV54" s="42">
        <v>0.55173611111111109</v>
      </c>
      <c r="AW54" s="42">
        <v>0.66498655913978499</v>
      </c>
      <c r="AX54" s="42">
        <v>0.66364247311827962</v>
      </c>
      <c r="AY54" s="42">
        <v>0.47951388888888891</v>
      </c>
      <c r="AZ54" s="42">
        <v>0.38523489932885907</v>
      </c>
      <c r="BA54" s="42">
        <v>0.54236111111111107</v>
      </c>
      <c r="BB54" s="42">
        <v>0.45530913978494625</v>
      </c>
      <c r="BC54" s="44">
        <v>0.5403824200913242</v>
      </c>
      <c r="BD54" s="42">
        <v>0.2543682795698925</v>
      </c>
      <c r="BE54" s="42">
        <v>0.37760416666666669</v>
      </c>
      <c r="BF54" s="42">
        <v>0.51312247644683717</v>
      </c>
      <c r="BG54" s="42">
        <v>0.5288194444444444</v>
      </c>
      <c r="BH54" s="42">
        <v>0.60315860215053763</v>
      </c>
      <c r="BI54" s="42">
        <v>0.77743055555555551</v>
      </c>
      <c r="BJ54" s="42">
        <v>0.80745967741935487</v>
      </c>
      <c r="BK54" s="42">
        <v>0.57291666666666663</v>
      </c>
      <c r="BL54" s="42">
        <v>0.4309027777777778</v>
      </c>
      <c r="BM54" s="42">
        <v>0.42348993288590603</v>
      </c>
      <c r="BN54" s="42">
        <v>0.2722222222222222</v>
      </c>
      <c r="BO54" s="42">
        <v>0.31619623655913981</v>
      </c>
      <c r="BP54" s="44">
        <v>0.49058219178082191</v>
      </c>
      <c r="BQ54" s="42">
        <v>0.49529569892473119</v>
      </c>
      <c r="BR54" s="42">
        <v>0.20796130952380953</v>
      </c>
      <c r="BS54" s="42">
        <v>0.38728129205921941</v>
      </c>
      <c r="BT54" s="42">
        <v>0.44027777777777777</v>
      </c>
      <c r="BU54" s="42">
        <v>0.64381720430107525</v>
      </c>
      <c r="BV54" s="42">
        <v>0.5541666666666667</v>
      </c>
      <c r="BW54" s="42">
        <v>0.71740591397849462</v>
      </c>
      <c r="BX54" s="42">
        <v>0.39448924731182794</v>
      </c>
      <c r="BY54" s="42">
        <v>0.39826388888888886</v>
      </c>
      <c r="BZ54" s="42">
        <v>0.34765100671140942</v>
      </c>
      <c r="CA54" s="42">
        <v>0.44374999999999998</v>
      </c>
      <c r="CB54" s="42">
        <v>0.27620967741935482</v>
      </c>
      <c r="CC54" s="44">
        <v>0.44394977168949773</v>
      </c>
      <c r="CD54" s="42">
        <v>0.26411290322580644</v>
      </c>
      <c r="CE54" s="42">
        <v>0.11961206896551724</v>
      </c>
      <c r="CF54" s="42">
        <v>0.26379542395693134</v>
      </c>
      <c r="CG54" s="42">
        <v>0.5756944444444444</v>
      </c>
      <c r="CH54" s="42">
        <v>0.44758064516129031</v>
      </c>
      <c r="CI54" s="42">
        <v>0.52743055555555551</v>
      </c>
      <c r="CJ54" s="42">
        <v>0.44018817204301075</v>
      </c>
      <c r="CK54" s="42">
        <v>0.62130376344086025</v>
      </c>
      <c r="CL54" s="42">
        <v>0.4284722222222222</v>
      </c>
      <c r="CM54" s="42">
        <v>0.23187919463087248</v>
      </c>
      <c r="CN54" s="42">
        <v>0.34305555555555556</v>
      </c>
      <c r="CO54" s="42">
        <v>0.27520161290322581</v>
      </c>
      <c r="CP54" s="44">
        <v>0.37861452641165755</v>
      </c>
      <c r="CQ54" s="42">
        <v>0.45127688172043012</v>
      </c>
      <c r="CR54" s="42">
        <v>0.17410714285714285</v>
      </c>
      <c r="CS54" s="42">
        <v>0.49865410497981155</v>
      </c>
      <c r="CT54" s="42">
        <v>0.54722222222222228</v>
      </c>
      <c r="CU54" s="42">
        <v>0.58669354838709675</v>
      </c>
      <c r="CV54" s="42">
        <v>0.57951388888888888</v>
      </c>
      <c r="CW54" s="42">
        <v>0.89381720430107525</v>
      </c>
      <c r="CX54" s="42">
        <v>0.67305107526881724</v>
      </c>
      <c r="CY54" s="42">
        <v>0.68854166666666672</v>
      </c>
      <c r="CZ54" s="42">
        <v>0.40234899328859058</v>
      </c>
      <c r="DA54" s="42">
        <v>0.42673611111111109</v>
      </c>
      <c r="DB54" s="44">
        <v>0.54135479041916168</v>
      </c>
    </row>
    <row r="55" spans="1:108" ht="33.75" customHeight="1">
      <c r="A55" s="368"/>
      <c r="B55" s="359"/>
      <c r="C55" s="45" t="s">
        <v>12</v>
      </c>
      <c r="D55" s="46">
        <v>0.3793682795698925</v>
      </c>
      <c r="E55" s="47">
        <v>0.5111607142857143</v>
      </c>
      <c r="F55" s="47">
        <v>0.34589502018842533</v>
      </c>
      <c r="G55" s="47">
        <v>0.25104166666666666</v>
      </c>
      <c r="H55" s="47">
        <v>0.24697580645161291</v>
      </c>
      <c r="I55" s="47">
        <v>8.368055555555555E-2</v>
      </c>
      <c r="J55" s="47">
        <v>9.4422043010752688E-2</v>
      </c>
      <c r="K55" s="47">
        <v>0.31518817204301075</v>
      </c>
      <c r="L55" s="47">
        <v>3.4375000000000003E-2</v>
      </c>
      <c r="M55" s="47">
        <v>0.35469798657718121</v>
      </c>
      <c r="N55" s="47">
        <v>0.25312499999999999</v>
      </c>
      <c r="O55" s="48">
        <v>0.44858870967741937</v>
      </c>
      <c r="P55" s="49">
        <v>0.27594178082191778</v>
      </c>
      <c r="Q55" s="46">
        <v>0.478494623655914</v>
      </c>
      <c r="R55" s="47">
        <v>0.30505952380952384</v>
      </c>
      <c r="S55" s="47">
        <v>0.37886944818304175</v>
      </c>
      <c r="T55" s="47">
        <v>0.2795138888888889</v>
      </c>
      <c r="U55" s="47">
        <v>0.44388440860215056</v>
      </c>
      <c r="V55" s="47">
        <v>0.234375</v>
      </c>
      <c r="W55" s="47">
        <v>0.384744623655914</v>
      </c>
      <c r="X55" s="47">
        <v>0.2241263440860215</v>
      </c>
      <c r="Y55" s="47">
        <v>0.28611111111111109</v>
      </c>
      <c r="Z55" s="47">
        <v>0.20503355704697987</v>
      </c>
      <c r="AA55" s="47">
        <v>0.4357638888888889</v>
      </c>
      <c r="AB55" s="47">
        <v>0.53931451612903225</v>
      </c>
      <c r="AC55" s="49">
        <v>0.35039954337899543</v>
      </c>
      <c r="AD55" s="47">
        <v>0.41028225806451613</v>
      </c>
      <c r="AE55" s="47">
        <v>0.29597701149425287</v>
      </c>
      <c r="AF55" s="47">
        <v>0.22611036339165544</v>
      </c>
      <c r="AG55" s="47">
        <v>0.22777777777777777</v>
      </c>
      <c r="AH55" s="47">
        <v>0.1875</v>
      </c>
      <c r="AI55" s="47">
        <v>0.125</v>
      </c>
      <c r="AJ55" s="47">
        <v>0.19153225806451613</v>
      </c>
      <c r="AK55" s="47">
        <v>0.33064516129032256</v>
      </c>
      <c r="AL55" s="47">
        <v>0.34236111111111112</v>
      </c>
      <c r="AM55" s="47">
        <v>0.28926174496644297</v>
      </c>
      <c r="AN55" s="47">
        <v>0.28125</v>
      </c>
      <c r="AO55" s="47">
        <v>0.38071236559139787</v>
      </c>
      <c r="AP55" s="49">
        <v>0.27424863387978143</v>
      </c>
      <c r="AQ55" s="47">
        <v>0.259744623655914</v>
      </c>
      <c r="AR55" s="47">
        <v>0.3515625</v>
      </c>
      <c r="AS55" s="47">
        <v>0.45188425302826379</v>
      </c>
      <c r="AT55" s="47">
        <v>0.21111111111111111</v>
      </c>
      <c r="AU55" s="47">
        <v>0.21404569892473119</v>
      </c>
      <c r="AV55" s="47">
        <v>0.26319444444444445</v>
      </c>
      <c r="AW55" s="47">
        <v>0.301747311827957</v>
      </c>
      <c r="AX55" s="47">
        <v>0.30073924731182794</v>
      </c>
      <c r="AY55" s="47">
        <v>0.33784722222222224</v>
      </c>
      <c r="AZ55" s="47">
        <v>0.3818791946308725</v>
      </c>
      <c r="BA55" s="47">
        <v>0.34895833333333331</v>
      </c>
      <c r="BB55" s="47">
        <v>0.32795698924731181</v>
      </c>
      <c r="BC55" s="49">
        <v>0.31247146118721464</v>
      </c>
      <c r="BD55" s="47">
        <v>0.32594086021505375</v>
      </c>
      <c r="BE55" s="47">
        <v>0.3705357142857143</v>
      </c>
      <c r="BF55" s="47">
        <v>0.2345222072678331</v>
      </c>
      <c r="BG55" s="47">
        <v>0.20590277777777777</v>
      </c>
      <c r="BH55" s="47">
        <v>0.30342741935483869</v>
      </c>
      <c r="BI55" s="47">
        <v>0.14270833333333333</v>
      </c>
      <c r="BJ55" s="47">
        <v>0.13440860215053763</v>
      </c>
      <c r="BK55" s="47">
        <v>0.2856182795698925</v>
      </c>
      <c r="BL55" s="47">
        <v>0.34930555555555554</v>
      </c>
      <c r="BM55" s="47">
        <v>0.34362416107382548</v>
      </c>
      <c r="BN55" s="47">
        <v>0.29236111111111113</v>
      </c>
      <c r="BO55" s="47">
        <v>0.34845430107526881</v>
      </c>
      <c r="BP55" s="49">
        <v>0.27765410958904108</v>
      </c>
      <c r="BQ55" s="47">
        <v>0.29973118279569894</v>
      </c>
      <c r="BR55" s="47">
        <v>0.234375</v>
      </c>
      <c r="BS55" s="47">
        <v>0.27557200538358007</v>
      </c>
      <c r="BT55" s="47">
        <v>0.32604166666666667</v>
      </c>
      <c r="BU55" s="47">
        <v>0.23790322580645162</v>
      </c>
      <c r="BV55" s="47">
        <v>0.296875</v>
      </c>
      <c r="BW55" s="47">
        <v>0.15591397849462366</v>
      </c>
      <c r="BX55" s="47">
        <v>0.35248655913978494</v>
      </c>
      <c r="BY55" s="47">
        <v>0.37291666666666667</v>
      </c>
      <c r="BZ55" s="47">
        <v>0.32617449664429532</v>
      </c>
      <c r="CA55" s="47">
        <v>0.34444444444444444</v>
      </c>
      <c r="CB55" s="47">
        <v>0.30073924731182794</v>
      </c>
      <c r="CC55" s="49">
        <v>0.29363584474885845</v>
      </c>
      <c r="CD55" s="47">
        <v>0.26848118279569894</v>
      </c>
      <c r="CE55" s="47">
        <v>0.15409482758620691</v>
      </c>
      <c r="CF55" s="47">
        <v>0.30282637954239572</v>
      </c>
      <c r="CG55" s="47">
        <v>0.28229166666666666</v>
      </c>
      <c r="CH55" s="47">
        <v>0.28360215053763443</v>
      </c>
      <c r="CI55" s="47">
        <v>0.16354166666666667</v>
      </c>
      <c r="CJ55" s="47">
        <v>0.37802419354838712</v>
      </c>
      <c r="CK55" s="47">
        <v>0.15423387096774194</v>
      </c>
      <c r="CL55" s="47">
        <v>0.36631944444444442</v>
      </c>
      <c r="CM55" s="47">
        <v>0.33355704697986577</v>
      </c>
      <c r="CN55" s="47">
        <v>0.24409722222222222</v>
      </c>
      <c r="CO55" s="47">
        <v>0.27385752688172044</v>
      </c>
      <c r="CP55" s="49">
        <v>0.26773110200364297</v>
      </c>
      <c r="CQ55" s="47">
        <v>0.31653225806451613</v>
      </c>
      <c r="CR55" s="47">
        <v>0.25892857142857145</v>
      </c>
      <c r="CS55" s="47">
        <v>0.12786002691790041</v>
      </c>
      <c r="CT55" s="47">
        <v>0.33958333333333335</v>
      </c>
      <c r="CU55" s="47">
        <v>0.17036290322580644</v>
      </c>
      <c r="CV55" s="47">
        <v>0.32847222222222222</v>
      </c>
      <c r="CW55" s="47">
        <v>9.9462365591397844E-2</v>
      </c>
      <c r="CX55" s="47">
        <v>0.18245967741935484</v>
      </c>
      <c r="CY55" s="47">
        <v>0.21493055555555557</v>
      </c>
      <c r="CZ55" s="47">
        <v>0.28120805369127516</v>
      </c>
      <c r="DA55" s="47">
        <v>0.34097222222222223</v>
      </c>
      <c r="DB55" s="49">
        <v>0.24098677644710578</v>
      </c>
    </row>
    <row r="56" spans="1:108" ht="33.75" customHeight="1" thickBot="1">
      <c r="A56" s="369"/>
      <c r="B56" s="360"/>
      <c r="C56" s="50" t="s">
        <v>835</v>
      </c>
      <c r="D56" s="51">
        <v>6.9892473118279563E-2</v>
      </c>
      <c r="E56" s="52">
        <v>7.5892857142857137E-2</v>
      </c>
      <c r="F56" s="52">
        <v>3.7348586810228804E-2</v>
      </c>
      <c r="G56" s="52">
        <v>1.7708333333333333E-2</v>
      </c>
      <c r="H56" s="52">
        <v>1.6465053763440859E-2</v>
      </c>
      <c r="I56" s="52">
        <v>0</v>
      </c>
      <c r="J56" s="52">
        <v>5.0403225806451612E-3</v>
      </c>
      <c r="K56" s="52">
        <v>1.2432795698924731E-2</v>
      </c>
      <c r="L56" s="52">
        <v>0</v>
      </c>
      <c r="M56" s="52">
        <v>0.12248322147651007</v>
      </c>
      <c r="N56" s="52">
        <v>2.9861111111111113E-2</v>
      </c>
      <c r="O56" s="53">
        <v>0.11626344086021505</v>
      </c>
      <c r="P56" s="54">
        <v>4.2009132420091327E-2</v>
      </c>
      <c r="Q56" s="51">
        <v>0.14448924731182797</v>
      </c>
      <c r="R56" s="52">
        <v>6.8080357142857137E-2</v>
      </c>
      <c r="S56" s="52">
        <v>0.1066621803499327</v>
      </c>
      <c r="T56" s="52">
        <v>7.9861111111111105E-3</v>
      </c>
      <c r="U56" s="52">
        <v>7.3588709677419359E-2</v>
      </c>
      <c r="V56" s="52">
        <v>7.013888888888889E-2</v>
      </c>
      <c r="W56" s="52">
        <v>5.3763440860215055E-2</v>
      </c>
      <c r="X56" s="52">
        <v>5.0739247311827954E-2</v>
      </c>
      <c r="Y56" s="52">
        <v>6.9444444444444441E-3</v>
      </c>
      <c r="Z56" s="52">
        <v>6.3758389261744972E-2</v>
      </c>
      <c r="AA56" s="52">
        <v>0.17604166666666668</v>
      </c>
      <c r="AB56" s="52">
        <v>0.22076612903225806</v>
      </c>
      <c r="AC56" s="54">
        <v>8.7300228310502284E-2</v>
      </c>
      <c r="AD56" s="52">
        <v>0.16095430107526881</v>
      </c>
      <c r="AE56" s="52">
        <v>0.17923850574712644</v>
      </c>
      <c r="AF56" s="52">
        <v>7.705248990578735E-2</v>
      </c>
      <c r="AG56" s="52">
        <v>4.6180555555555558E-2</v>
      </c>
      <c r="AH56" s="52">
        <v>4.5362903225806453E-2</v>
      </c>
      <c r="AI56" s="52">
        <v>2.7777777777777779E-3</v>
      </c>
      <c r="AJ56" s="52">
        <v>5.7123655913978496E-3</v>
      </c>
      <c r="AK56" s="52">
        <v>8.6021505376344093E-2</v>
      </c>
      <c r="AL56" s="52">
        <v>0.10729166666666666</v>
      </c>
      <c r="AM56" s="52">
        <v>4.8657718120805368E-2</v>
      </c>
      <c r="AN56" s="52">
        <v>3.7499999999999999E-2</v>
      </c>
      <c r="AO56" s="52">
        <v>0.16431451612903225</v>
      </c>
      <c r="AP56" s="54">
        <v>7.9889571948998178E-2</v>
      </c>
      <c r="AQ56" s="52">
        <v>0.17036290322580644</v>
      </c>
      <c r="AR56" s="52">
        <v>0.27306547619047616</v>
      </c>
      <c r="AS56" s="52">
        <v>0.1275235531628533</v>
      </c>
      <c r="AT56" s="52">
        <v>0.10173611111111111</v>
      </c>
      <c r="AU56" s="52">
        <v>0.10987903225806452</v>
      </c>
      <c r="AV56" s="52">
        <v>0.18506944444444445</v>
      </c>
      <c r="AW56" s="52">
        <v>3.3266129032258063E-2</v>
      </c>
      <c r="AX56" s="52">
        <v>3.5618279569892476E-2</v>
      </c>
      <c r="AY56" s="52">
        <v>0.18263888888888888</v>
      </c>
      <c r="AZ56" s="52">
        <v>0.23288590604026846</v>
      </c>
      <c r="BA56" s="52">
        <v>0.10868055555555556</v>
      </c>
      <c r="BB56" s="52">
        <v>0.21673387096774194</v>
      </c>
      <c r="BC56" s="54">
        <v>0.14714611872146119</v>
      </c>
      <c r="BD56" s="52">
        <v>0.41969086021505375</v>
      </c>
      <c r="BE56" s="52">
        <v>0.25186011904761907</v>
      </c>
      <c r="BF56" s="52">
        <v>0.25235531628532976</v>
      </c>
      <c r="BG56" s="52">
        <v>0.26527777777777778</v>
      </c>
      <c r="BH56" s="52">
        <v>9.3413978494623656E-2</v>
      </c>
      <c r="BI56" s="52">
        <v>7.9861111111111105E-2</v>
      </c>
      <c r="BJ56" s="52">
        <v>5.8131720430107524E-2</v>
      </c>
      <c r="BK56" s="52">
        <v>0.14146505376344087</v>
      </c>
      <c r="BL56" s="52">
        <v>0.21979166666666666</v>
      </c>
      <c r="BM56" s="52">
        <v>0.23288590604026846</v>
      </c>
      <c r="BN56" s="52">
        <v>0.43541666666666667</v>
      </c>
      <c r="BO56" s="52">
        <v>0.33534946236559138</v>
      </c>
      <c r="BP56" s="54">
        <v>0.23176369863013699</v>
      </c>
      <c r="BQ56" s="52">
        <v>0.2049731182795699</v>
      </c>
      <c r="BR56" s="52">
        <v>0.55766369047619047</v>
      </c>
      <c r="BS56" s="52">
        <v>0.33714670255720053</v>
      </c>
      <c r="BT56" s="52">
        <v>0.23368055555555556</v>
      </c>
      <c r="BU56" s="52">
        <v>0.11827956989247312</v>
      </c>
      <c r="BV56" s="52">
        <v>0.14895833333333333</v>
      </c>
      <c r="BW56" s="52">
        <v>0.12668010752688172</v>
      </c>
      <c r="BX56" s="52">
        <v>0.25302419354838712</v>
      </c>
      <c r="BY56" s="52">
        <v>0.22881944444444444</v>
      </c>
      <c r="BZ56" s="52">
        <v>0.32617449664429532</v>
      </c>
      <c r="CA56" s="52">
        <v>0.21180555555555555</v>
      </c>
      <c r="CB56" s="52">
        <v>0.42305107526881719</v>
      </c>
      <c r="CC56" s="54">
        <v>0.26241438356164382</v>
      </c>
      <c r="CD56" s="52">
        <v>0.46740591397849462</v>
      </c>
      <c r="CE56" s="52">
        <v>0.72629310344827591</v>
      </c>
      <c r="CF56" s="52">
        <v>0.43337819650067294</v>
      </c>
      <c r="CG56" s="52">
        <v>0.14201388888888888</v>
      </c>
      <c r="CH56" s="52">
        <v>0.26881720430107525</v>
      </c>
      <c r="CI56" s="52">
        <v>0.30902777777777779</v>
      </c>
      <c r="CJ56" s="52">
        <v>0.18178763440860216</v>
      </c>
      <c r="CK56" s="52">
        <v>0.22446236559139784</v>
      </c>
      <c r="CL56" s="52">
        <v>0.20520833333333333</v>
      </c>
      <c r="CM56" s="52">
        <v>0.43456375838926176</v>
      </c>
      <c r="CN56" s="52">
        <v>0.4128472222222222</v>
      </c>
      <c r="CO56" s="52">
        <v>0.45094086021505375</v>
      </c>
      <c r="CP56" s="54">
        <v>0.35365437158469948</v>
      </c>
      <c r="CQ56" s="52">
        <v>0.23219086021505375</v>
      </c>
      <c r="CR56" s="52">
        <v>0.5669642857142857</v>
      </c>
      <c r="CS56" s="52">
        <v>0.37348586810228801</v>
      </c>
      <c r="CT56" s="52">
        <v>0.11319444444444444</v>
      </c>
      <c r="CU56" s="52">
        <v>0.24294354838709678</v>
      </c>
      <c r="CV56" s="52">
        <v>9.2013888888888895E-2</v>
      </c>
      <c r="CW56" s="52">
        <v>6.7204301075268818E-3</v>
      </c>
      <c r="CX56" s="52">
        <v>0.14448924731182797</v>
      </c>
      <c r="CY56" s="52">
        <v>9.6527777777777782E-2</v>
      </c>
      <c r="CZ56" s="52">
        <v>0.31644295302013425</v>
      </c>
      <c r="DA56" s="52">
        <v>0.23229166666666667</v>
      </c>
      <c r="DB56" s="54">
        <v>0.21765843313373254</v>
      </c>
    </row>
    <row r="57" spans="1:108" ht="33.75" customHeight="1">
      <c r="A57" s="361" t="s">
        <v>18</v>
      </c>
      <c r="B57" s="362"/>
      <c r="C57" s="40" t="s">
        <v>15</v>
      </c>
      <c r="D57" s="41">
        <v>0.31216397849462363</v>
      </c>
      <c r="E57" s="42">
        <v>0.18266369047619047</v>
      </c>
      <c r="F57" s="42">
        <v>0.36440107671601613</v>
      </c>
      <c r="G57" s="42">
        <v>0.47152777777777777</v>
      </c>
      <c r="H57" s="42">
        <v>0.60483870967741937</v>
      </c>
      <c r="I57" s="42">
        <v>0.80972222222222223</v>
      </c>
      <c r="J57" s="42">
        <v>0.81048387096774188</v>
      </c>
      <c r="K57" s="42">
        <v>0.54973118279569888</v>
      </c>
      <c r="L57" s="42">
        <v>0.890625</v>
      </c>
      <c r="M57" s="42">
        <v>0.37818791946308727</v>
      </c>
      <c r="N57" s="42">
        <v>0.55451388888888886</v>
      </c>
      <c r="O57" s="43">
        <v>0.29233870967741937</v>
      </c>
      <c r="P57" s="44">
        <v>0.51940639269406397</v>
      </c>
      <c r="Q57" s="41">
        <v>0.24193548387096775</v>
      </c>
      <c r="R57" s="42">
        <v>0.50967261904761907</v>
      </c>
      <c r="S57" s="42">
        <v>0.43943472409152085</v>
      </c>
      <c r="T57" s="42">
        <v>0.65659722222222228</v>
      </c>
      <c r="U57" s="42">
        <v>0.39583333333333331</v>
      </c>
      <c r="V57" s="42">
        <v>0.61701388888888886</v>
      </c>
      <c r="W57" s="42">
        <v>0.56451612903225812</v>
      </c>
      <c r="X57" s="42">
        <v>0.730510752688172</v>
      </c>
      <c r="Y57" s="42">
        <v>0.71319444444444446</v>
      </c>
      <c r="Z57" s="42">
        <v>0.70335570469798658</v>
      </c>
      <c r="AA57" s="42">
        <v>0.32500000000000001</v>
      </c>
      <c r="AB57" s="42">
        <v>0.1821236559139785</v>
      </c>
      <c r="AC57" s="44">
        <v>0.50582191780821917</v>
      </c>
      <c r="AD57" s="42">
        <v>0.39784946236559138</v>
      </c>
      <c r="AE57" s="42">
        <v>0.51005747126436785</v>
      </c>
      <c r="AF57" s="42">
        <v>0.66117092866756388</v>
      </c>
      <c r="AG57" s="42">
        <v>0.70208333333333328</v>
      </c>
      <c r="AH57" s="42">
        <v>0.76377688172043012</v>
      </c>
      <c r="AI57" s="42">
        <v>0.859375</v>
      </c>
      <c r="AJ57" s="42">
        <v>0.81821236559139787</v>
      </c>
      <c r="AK57" s="42">
        <v>0.61458333333333337</v>
      </c>
      <c r="AL57" s="42">
        <v>0.5854166666666667</v>
      </c>
      <c r="AM57" s="42">
        <v>0.69093959731543619</v>
      </c>
      <c r="AN57" s="42">
        <v>0.7114583333333333</v>
      </c>
      <c r="AO57" s="42">
        <v>0.44522849462365593</v>
      </c>
      <c r="AP57" s="44">
        <v>0.6466871584699454</v>
      </c>
      <c r="AQ57" s="42">
        <v>0.59072580645161288</v>
      </c>
      <c r="AR57" s="42">
        <v>0.32254464285714285</v>
      </c>
      <c r="AS57" s="42">
        <v>0.37516823687752354</v>
      </c>
      <c r="AT57" s="42">
        <v>0.6743055555555556</v>
      </c>
      <c r="AU57" s="42">
        <v>0.6723790322580645</v>
      </c>
      <c r="AV57" s="42">
        <v>0.56597222222222221</v>
      </c>
      <c r="AW57" s="42">
        <v>0.71202956989247312</v>
      </c>
      <c r="AX57" s="42">
        <v>0.68951612903225812</v>
      </c>
      <c r="AY57" s="42">
        <v>0.48125000000000001</v>
      </c>
      <c r="AZ57" s="42">
        <v>0.29161073825503353</v>
      </c>
      <c r="BA57" s="42">
        <v>0.42569444444444443</v>
      </c>
      <c r="BB57" s="42">
        <v>0.38104838709677419</v>
      </c>
      <c r="BC57" s="44">
        <v>0.51652397260273974</v>
      </c>
      <c r="BD57" s="42">
        <v>0.18077956989247312</v>
      </c>
      <c r="BE57" s="42">
        <v>0.28757440476190477</v>
      </c>
      <c r="BF57" s="42">
        <v>0.4158815612382234</v>
      </c>
      <c r="BG57" s="42">
        <v>0.45729166666666665</v>
      </c>
      <c r="BH57" s="42">
        <v>0.53830645161290325</v>
      </c>
      <c r="BI57" s="42">
        <v>0.72916666666666663</v>
      </c>
      <c r="BJ57" s="42">
        <v>0.76680107526881724</v>
      </c>
      <c r="BK57" s="42">
        <v>0.53897849462365588</v>
      </c>
      <c r="BL57" s="42">
        <v>0.29548611111111112</v>
      </c>
      <c r="BM57" s="42">
        <v>0.22114093959731543</v>
      </c>
      <c r="BN57" s="42">
        <v>0.14027777777777778</v>
      </c>
      <c r="BO57" s="42">
        <v>7.1236559139784952E-2</v>
      </c>
      <c r="BP57" s="44">
        <v>0.38750000000000001</v>
      </c>
      <c r="BQ57" s="42">
        <v>0.24865591397849462</v>
      </c>
      <c r="BR57" s="42">
        <v>7.0684523809523808E-2</v>
      </c>
      <c r="BS57" s="42">
        <v>0.21399730820995963</v>
      </c>
      <c r="BT57" s="42">
        <v>0.26805555555555555</v>
      </c>
      <c r="BU57" s="42">
        <v>0.55913978494623651</v>
      </c>
      <c r="BV57" s="42">
        <v>0.49166666666666664</v>
      </c>
      <c r="BW57" s="42">
        <v>0.38709677419354838</v>
      </c>
      <c r="BX57" s="42">
        <v>0.14684139784946237</v>
      </c>
      <c r="BY57" s="42">
        <v>0.18506944444444445</v>
      </c>
      <c r="BZ57" s="42">
        <v>0.18355704697986577</v>
      </c>
      <c r="CA57" s="42">
        <v>0.30034722222222221</v>
      </c>
      <c r="CB57" s="42">
        <v>0.16028225806451613</v>
      </c>
      <c r="CC57" s="44">
        <v>0.26909246575342466</v>
      </c>
      <c r="CD57" s="42">
        <v>0.12634408602150538</v>
      </c>
      <c r="CE57" s="42">
        <v>3.8074712643678163E-2</v>
      </c>
      <c r="CF57" s="42">
        <v>0.12483176312247644</v>
      </c>
      <c r="CG57" s="42">
        <v>0.37152777777777779</v>
      </c>
      <c r="CH57" s="42">
        <v>0.42204301075268819</v>
      </c>
      <c r="CI57" s="42">
        <v>0.51840277777777777</v>
      </c>
      <c r="CJ57" s="42">
        <v>0.40120967741935482</v>
      </c>
      <c r="CK57" s="42">
        <v>0.61458333333333337</v>
      </c>
      <c r="CL57" s="42">
        <v>0.35555555555555557</v>
      </c>
      <c r="CM57" s="42">
        <v>5.771812080536913E-2</v>
      </c>
      <c r="CN57" s="42">
        <v>0.22812499999999999</v>
      </c>
      <c r="CO57" s="42">
        <v>0.17506720430107528</v>
      </c>
      <c r="CP57" s="44">
        <v>0.28657217668488161</v>
      </c>
      <c r="CQ57" s="42">
        <v>0.35786290322580644</v>
      </c>
      <c r="CR57" s="42">
        <v>7.5892857142857137E-2</v>
      </c>
      <c r="CS57" s="42">
        <v>0.25302826379542398</v>
      </c>
      <c r="CT57" s="42">
        <v>0.31145833333333334</v>
      </c>
      <c r="CU57" s="42">
        <v>0.21202956989247312</v>
      </c>
      <c r="CV57" s="42">
        <v>0.35902777777777778</v>
      </c>
      <c r="CW57" s="42">
        <v>0.50772849462365588</v>
      </c>
      <c r="CX57" s="42">
        <v>0.55241935483870963</v>
      </c>
      <c r="CY57" s="42">
        <v>0.57187500000000002</v>
      </c>
      <c r="CZ57" s="42">
        <v>0.22885906040268456</v>
      </c>
      <c r="DA57" s="42">
        <v>0.29548611111111112</v>
      </c>
      <c r="DB57" s="44">
        <v>0.3405064870259481</v>
      </c>
    </row>
    <row r="58" spans="1:108" ht="33.75" customHeight="1">
      <c r="A58" s="363"/>
      <c r="B58" s="364"/>
      <c r="C58" s="45" t="s">
        <v>16</v>
      </c>
      <c r="D58" s="46">
        <v>0.67708333333333337</v>
      </c>
      <c r="E58" s="47">
        <v>0.80208333333333337</v>
      </c>
      <c r="F58" s="47">
        <v>0.61675639300134588</v>
      </c>
      <c r="G58" s="47">
        <v>0.52430555555555558</v>
      </c>
      <c r="H58" s="47">
        <v>0.39314516129032256</v>
      </c>
      <c r="I58" s="47">
        <v>0.18958333333333333</v>
      </c>
      <c r="J58" s="47">
        <v>0.18951612903225806</v>
      </c>
      <c r="K58" s="47">
        <v>0.43884408602150538</v>
      </c>
      <c r="L58" s="47">
        <v>0.109375</v>
      </c>
      <c r="M58" s="47">
        <v>0.60939597315436245</v>
      </c>
      <c r="N58" s="47">
        <v>0.44444444444444442</v>
      </c>
      <c r="O58" s="48">
        <v>0.699260752688172</v>
      </c>
      <c r="P58" s="49">
        <v>0.4735159817351598</v>
      </c>
      <c r="Q58" s="46">
        <v>0.74126344086021501</v>
      </c>
      <c r="R58" s="47">
        <v>0.48028273809523808</v>
      </c>
      <c r="S58" s="47">
        <v>0.55080753701211305</v>
      </c>
      <c r="T58" s="47">
        <v>0.34097222222222223</v>
      </c>
      <c r="U58" s="47">
        <v>0.594758064516129</v>
      </c>
      <c r="V58" s="47">
        <v>0.3732638888888889</v>
      </c>
      <c r="W58" s="47">
        <v>0.43245967741935482</v>
      </c>
      <c r="X58" s="47">
        <v>0.26310483870967744</v>
      </c>
      <c r="Y58" s="47">
        <v>0.28680555555555554</v>
      </c>
      <c r="Z58" s="47">
        <v>0.25671140939597314</v>
      </c>
      <c r="AA58" s="47">
        <v>0.58923611111111107</v>
      </c>
      <c r="AB58" s="47">
        <v>0.697244623655914</v>
      </c>
      <c r="AC58" s="49">
        <v>0.46786529680365296</v>
      </c>
      <c r="AD58" s="47">
        <v>0.52755376344086025</v>
      </c>
      <c r="AE58" s="47">
        <v>0.42708333333333331</v>
      </c>
      <c r="AF58" s="47">
        <v>0.27254374158815614</v>
      </c>
      <c r="AG58" s="47">
        <v>0.29236111111111113</v>
      </c>
      <c r="AH58" s="47">
        <v>0.21270161290322581</v>
      </c>
      <c r="AI58" s="47">
        <v>0.140625</v>
      </c>
      <c r="AJ58" s="47">
        <v>0.17909946236559141</v>
      </c>
      <c r="AK58" s="47">
        <v>0.36189516129032256</v>
      </c>
      <c r="AL58" s="47">
        <v>0.35381944444444446</v>
      </c>
      <c r="AM58" s="47">
        <v>0.2865771812080537</v>
      </c>
      <c r="AN58" s="47">
        <v>0.27500000000000002</v>
      </c>
      <c r="AO58" s="47">
        <v>0.43413978494623656</v>
      </c>
      <c r="AP58" s="49">
        <v>0.31352459016393441</v>
      </c>
      <c r="AQ58" s="47">
        <v>0.28494623655913981</v>
      </c>
      <c r="AR58" s="47">
        <v>0.4765625</v>
      </c>
      <c r="AS58" s="47">
        <v>0.55652759084791381</v>
      </c>
      <c r="AT58" s="47">
        <v>0.25520833333333331</v>
      </c>
      <c r="AU58" s="47">
        <v>0.23555107526881722</v>
      </c>
      <c r="AV58" s="47">
        <v>0.30173611111111109</v>
      </c>
      <c r="AW58" s="47">
        <v>0.26814516129032256</v>
      </c>
      <c r="AX58" s="47">
        <v>0.29536290322580644</v>
      </c>
      <c r="AY58" s="47">
        <v>0.42951388888888886</v>
      </c>
      <c r="AZ58" s="47">
        <v>0.56845637583892616</v>
      </c>
      <c r="BA58" s="47">
        <v>0.51770833333333333</v>
      </c>
      <c r="BB58" s="47">
        <v>0.44321236559139787</v>
      </c>
      <c r="BC58" s="49">
        <v>0.38544520547945205</v>
      </c>
      <c r="BD58" s="47">
        <v>0.41095430107526881</v>
      </c>
      <c r="BE58" s="47">
        <v>0.48735119047619047</v>
      </c>
      <c r="BF58" s="47">
        <v>0.36103633916554506</v>
      </c>
      <c r="BG58" s="47">
        <v>0.29236111111111113</v>
      </c>
      <c r="BH58" s="47">
        <v>0.39146505376344087</v>
      </c>
      <c r="BI58" s="47">
        <v>0.21284722222222222</v>
      </c>
      <c r="BJ58" s="47">
        <v>0.18884408602150538</v>
      </c>
      <c r="BK58" s="47">
        <v>0.31754032258064518</v>
      </c>
      <c r="BL58" s="47">
        <v>0.51215277777777779</v>
      </c>
      <c r="BM58" s="47">
        <v>0.56140939597315431</v>
      </c>
      <c r="BN58" s="47">
        <v>0.48368055555555556</v>
      </c>
      <c r="BO58" s="47">
        <v>0.62432795698924726</v>
      </c>
      <c r="BP58" s="49">
        <v>0.403310502283105</v>
      </c>
      <c r="BQ58" s="47">
        <v>0.55040322580645162</v>
      </c>
      <c r="BR58" s="47">
        <v>0.40587797619047616</v>
      </c>
      <c r="BS58" s="47">
        <v>0.4616419919246299</v>
      </c>
      <c r="BT58" s="47">
        <v>0.52673611111111107</v>
      </c>
      <c r="BU58" s="47">
        <v>0.35819892473118281</v>
      </c>
      <c r="BV58" s="47">
        <v>0.4309027777777778</v>
      </c>
      <c r="BW58" s="47">
        <v>0.51478494623655913</v>
      </c>
      <c r="BX58" s="47">
        <v>0.613239247311828</v>
      </c>
      <c r="BY58" s="47">
        <v>0.60868055555555556</v>
      </c>
      <c r="BZ58" s="47">
        <v>0.56946308724832218</v>
      </c>
      <c r="CA58" s="47">
        <v>0.54409722222222223</v>
      </c>
      <c r="CB58" s="47">
        <v>0.43178763440860213</v>
      </c>
      <c r="CC58" s="49">
        <v>0.5018264840182648</v>
      </c>
      <c r="CD58" s="47">
        <v>0.40356182795698925</v>
      </c>
      <c r="CE58" s="47">
        <v>0.23850574712643677</v>
      </c>
      <c r="CF58" s="47">
        <v>0.44885598923283981</v>
      </c>
      <c r="CG58" s="47">
        <v>0.44097222222222221</v>
      </c>
      <c r="CH58" s="47">
        <v>0.36088709677419356</v>
      </c>
      <c r="CI58" s="47">
        <v>0.21979166666666666</v>
      </c>
      <c r="CJ58" s="47">
        <v>0.47614247311827956</v>
      </c>
      <c r="CK58" s="47">
        <v>0.18951612903225806</v>
      </c>
      <c r="CL58" s="47">
        <v>0.52847222222222223</v>
      </c>
      <c r="CM58" s="47">
        <v>0.56006711409395971</v>
      </c>
      <c r="CN58" s="47">
        <v>0.37604166666666666</v>
      </c>
      <c r="CO58" s="47">
        <v>0.44522849462365593</v>
      </c>
      <c r="CP58" s="49">
        <v>0.39150728597449908</v>
      </c>
      <c r="CQ58" s="47">
        <v>0.4428763440860215</v>
      </c>
      <c r="CR58" s="47">
        <v>0.33630952380952384</v>
      </c>
      <c r="CS58" s="47">
        <v>0.39367429340511439</v>
      </c>
      <c r="CT58" s="47">
        <v>0.60555555555555551</v>
      </c>
      <c r="CU58" s="47">
        <v>0.53427419354838712</v>
      </c>
      <c r="CV58" s="47">
        <v>0.57673611111111112</v>
      </c>
      <c r="CW58" s="47">
        <v>0.47009408602150538</v>
      </c>
      <c r="CX58" s="47">
        <v>0.30611559139784944</v>
      </c>
      <c r="CY58" s="47">
        <v>0.33576388888888886</v>
      </c>
      <c r="CZ58" s="47">
        <v>0.45134228187919462</v>
      </c>
      <c r="DA58" s="47">
        <v>0.48993055555555554</v>
      </c>
      <c r="DB58" s="49">
        <v>0.44972554890219563</v>
      </c>
    </row>
    <row r="59" spans="1:108" ht="33.75" customHeight="1" thickBot="1">
      <c r="A59" s="363"/>
      <c r="B59" s="364"/>
      <c r="C59" s="50" t="s">
        <v>17</v>
      </c>
      <c r="D59" s="265">
        <v>1.0752688172043012E-2</v>
      </c>
      <c r="E59" s="266">
        <v>1.525297619047619E-2</v>
      </c>
      <c r="F59" s="266">
        <v>1.8842530282637954E-2</v>
      </c>
      <c r="G59" s="266">
        <v>4.1666666666666666E-3</v>
      </c>
      <c r="H59" s="266">
        <v>2.0161290322580645E-3</v>
      </c>
      <c r="I59" s="266">
        <v>6.9444444444444447E-4</v>
      </c>
      <c r="J59" s="266">
        <v>0</v>
      </c>
      <c r="K59" s="266">
        <v>1.1424731182795699E-2</v>
      </c>
      <c r="L59" s="266">
        <v>0</v>
      </c>
      <c r="M59" s="266">
        <v>1.2416107382550336E-2</v>
      </c>
      <c r="N59" s="266">
        <v>1.0416666666666667E-3</v>
      </c>
      <c r="O59" s="267">
        <v>8.4005376344086016E-3</v>
      </c>
      <c r="P59" s="268">
        <v>7.0776255707762558E-3</v>
      </c>
      <c r="Q59" s="51">
        <v>1.6801075268817203E-2</v>
      </c>
      <c r="R59" s="52">
        <v>1.0044642857142858E-2</v>
      </c>
      <c r="S59" s="52">
        <v>9.757738896366084E-3</v>
      </c>
      <c r="T59" s="52">
        <v>2.4305555555555556E-3</v>
      </c>
      <c r="U59" s="52">
        <v>9.4086021505376347E-3</v>
      </c>
      <c r="V59" s="52">
        <v>9.7222222222222224E-3</v>
      </c>
      <c r="W59" s="52">
        <v>3.0241935483870967E-3</v>
      </c>
      <c r="X59" s="52">
        <v>6.384408602150538E-3</v>
      </c>
      <c r="Y59" s="52">
        <v>0</v>
      </c>
      <c r="Z59" s="266">
        <v>3.9932885906040272E-2</v>
      </c>
      <c r="AA59" s="266">
        <v>8.576388888888889E-2</v>
      </c>
      <c r="AB59" s="266">
        <v>0.12063172043010753</v>
      </c>
      <c r="AC59" s="268">
        <v>2.6312785388127855E-2</v>
      </c>
      <c r="AD59" s="266">
        <v>7.459677419354839E-2</v>
      </c>
      <c r="AE59" s="266">
        <v>6.2859195402298854E-2</v>
      </c>
      <c r="AF59" s="52">
        <v>6.6285329744279947E-2</v>
      </c>
      <c r="AG59" s="52">
        <v>5.5555555555555558E-3</v>
      </c>
      <c r="AH59" s="52">
        <v>2.3521505376344086E-2</v>
      </c>
      <c r="AI59" s="52">
        <v>0</v>
      </c>
      <c r="AJ59" s="52">
        <v>2.6881720430107529E-3</v>
      </c>
      <c r="AK59" s="52">
        <v>2.3521505376344086E-2</v>
      </c>
      <c r="AL59" s="52">
        <v>6.0763888888888888E-2</v>
      </c>
      <c r="AM59" s="52">
        <v>2.2483221476510069E-2</v>
      </c>
      <c r="AN59" s="266">
        <v>1.3541666666666667E-2</v>
      </c>
      <c r="AO59" s="266">
        <v>0.12063172043010753</v>
      </c>
      <c r="AP59" s="268">
        <v>3.9788251366120221E-2</v>
      </c>
      <c r="AQ59" s="266">
        <v>0.12432795698924731</v>
      </c>
      <c r="AR59" s="266">
        <v>0.20089285714285715</v>
      </c>
      <c r="AS59" s="52">
        <v>6.8304172274562577E-2</v>
      </c>
      <c r="AT59" s="52">
        <v>7.048611111111111E-2</v>
      </c>
      <c r="AU59" s="52">
        <v>9.2069892473118281E-2</v>
      </c>
      <c r="AV59" s="52">
        <v>0.13229166666666667</v>
      </c>
      <c r="AW59" s="52">
        <v>1.9825268817204301E-2</v>
      </c>
      <c r="AX59" s="52">
        <v>1.5120967741935484E-2</v>
      </c>
      <c r="AY59" s="52">
        <v>8.9236111111111113E-2</v>
      </c>
      <c r="AZ59" s="52">
        <v>0.13993288590604028</v>
      </c>
      <c r="BA59" s="52">
        <v>5.6597222222222222E-2</v>
      </c>
      <c r="BB59" s="52">
        <v>0.17573924731182797</v>
      </c>
      <c r="BC59" s="54">
        <v>9.8030821917808222E-2</v>
      </c>
      <c r="BD59" s="52">
        <v>0.40826612903225806</v>
      </c>
      <c r="BE59" s="52">
        <v>0.22507440476190477</v>
      </c>
      <c r="BF59" s="52">
        <v>0.22308209959623149</v>
      </c>
      <c r="BG59" s="266">
        <v>0.25034722222222222</v>
      </c>
      <c r="BH59" s="266">
        <v>7.0228494623655907E-2</v>
      </c>
      <c r="BI59" s="266">
        <v>5.7986111111111113E-2</v>
      </c>
      <c r="BJ59" s="266">
        <v>4.4354838709677422E-2</v>
      </c>
      <c r="BK59" s="266">
        <v>0.14348118279569894</v>
      </c>
      <c r="BL59" s="266">
        <v>0.19236111111111112</v>
      </c>
      <c r="BM59" s="266">
        <v>0.2174496644295302</v>
      </c>
      <c r="BN59" s="266">
        <v>0.37604166666666666</v>
      </c>
      <c r="BO59" s="266">
        <v>0.30443548387096775</v>
      </c>
      <c r="BP59" s="268">
        <v>0.20918949771689499</v>
      </c>
      <c r="BQ59" s="266">
        <v>0.20094086021505375</v>
      </c>
      <c r="BR59" s="266">
        <v>0.5234375</v>
      </c>
      <c r="BS59" s="266">
        <v>0.3243606998654105</v>
      </c>
      <c r="BT59" s="266">
        <v>0.20520833333333333</v>
      </c>
      <c r="BU59" s="266">
        <v>8.2661290322580641E-2</v>
      </c>
      <c r="BV59" s="266">
        <v>7.7430555555555558E-2</v>
      </c>
      <c r="BW59" s="266">
        <v>9.8118279569892469E-2</v>
      </c>
      <c r="BX59" s="266">
        <v>0.23991935483870969</v>
      </c>
      <c r="BY59" s="266">
        <v>0.20624999999999999</v>
      </c>
      <c r="BZ59" s="266">
        <v>0.24697986577181208</v>
      </c>
      <c r="CA59" s="266">
        <v>0.15555555555555556</v>
      </c>
      <c r="CB59" s="266">
        <v>0.40793010752688175</v>
      </c>
      <c r="CC59" s="268">
        <v>0.22908105022831049</v>
      </c>
      <c r="CD59" s="266">
        <v>0.47009408602150538</v>
      </c>
      <c r="CE59" s="266">
        <v>0.72341954022988508</v>
      </c>
      <c r="CF59" s="266">
        <v>0.42631224764468373</v>
      </c>
      <c r="CG59" s="266">
        <v>0.1875</v>
      </c>
      <c r="CH59" s="266">
        <v>0.21706989247311828</v>
      </c>
      <c r="CI59" s="266">
        <v>0.26180555555555557</v>
      </c>
      <c r="CJ59" s="266">
        <v>0.12264784946236559</v>
      </c>
      <c r="CK59" s="266">
        <v>0.19590053763440859</v>
      </c>
      <c r="CL59" s="266">
        <v>0.11597222222222223</v>
      </c>
      <c r="CM59" s="266">
        <v>0.38221476510067115</v>
      </c>
      <c r="CN59" s="266">
        <v>0.39583333333333331</v>
      </c>
      <c r="CO59" s="266">
        <v>0.37970430107526881</v>
      </c>
      <c r="CP59" s="268">
        <v>0.32192053734061932</v>
      </c>
      <c r="CQ59" s="266">
        <v>0.19926075268817203</v>
      </c>
      <c r="CR59" s="266">
        <v>0.58779761904761907</v>
      </c>
      <c r="CS59" s="266">
        <v>0.35329744279946163</v>
      </c>
      <c r="CT59" s="266">
        <v>8.2986111111111108E-2</v>
      </c>
      <c r="CU59" s="266">
        <v>0.25369623655913981</v>
      </c>
      <c r="CV59" s="266">
        <v>6.4236111111111105E-2</v>
      </c>
      <c r="CW59" s="266">
        <v>2.2177419354838711E-2</v>
      </c>
      <c r="CX59" s="266">
        <v>0.14146505376344087</v>
      </c>
      <c r="CY59" s="266">
        <v>9.2361111111111116E-2</v>
      </c>
      <c r="CZ59" s="266">
        <v>0.31979865771812083</v>
      </c>
      <c r="DA59" s="266">
        <v>0.21458333333333332</v>
      </c>
      <c r="DB59" s="268">
        <v>0.2097679640718563</v>
      </c>
    </row>
    <row r="60" spans="1:108" ht="15" customHeight="1" thickBot="1">
      <c r="A60" s="365"/>
      <c r="B60" s="366"/>
      <c r="C60" s="264" t="s">
        <v>859</v>
      </c>
      <c r="D60" s="349">
        <v>0.5</v>
      </c>
      <c r="E60" s="356"/>
      <c r="F60" s="356"/>
      <c r="G60" s="356"/>
      <c r="H60" s="356"/>
      <c r="I60" s="356"/>
      <c r="J60" s="356"/>
      <c r="K60" s="356"/>
      <c r="L60" s="356"/>
      <c r="M60" s="356"/>
      <c r="N60" s="356"/>
      <c r="O60" s="356"/>
      <c r="P60" s="356"/>
      <c r="Q60" s="356"/>
      <c r="R60" s="356"/>
      <c r="S60" s="356"/>
      <c r="T60" s="356"/>
      <c r="U60" s="356"/>
      <c r="V60" s="356"/>
      <c r="W60" s="356"/>
      <c r="X60" s="356"/>
      <c r="Y60" s="357"/>
      <c r="Z60" s="350" t="s">
        <v>860</v>
      </c>
      <c r="AA60" s="351"/>
      <c r="AB60" s="351"/>
      <c r="AC60" s="351"/>
      <c r="AD60" s="351"/>
      <c r="AE60" s="352"/>
      <c r="AF60" s="349">
        <v>0.55000000000000004</v>
      </c>
      <c r="AG60" s="347"/>
      <c r="AH60" s="347"/>
      <c r="AI60" s="347"/>
      <c r="AJ60" s="347"/>
      <c r="AK60" s="347"/>
      <c r="AL60" s="347"/>
      <c r="AM60" s="348"/>
      <c r="AN60" s="346" t="s">
        <v>861</v>
      </c>
      <c r="AO60" s="347"/>
      <c r="AP60" s="347"/>
      <c r="AQ60" s="347"/>
      <c r="AR60" s="348"/>
      <c r="AS60" s="349">
        <v>0.6</v>
      </c>
      <c r="AT60" s="347"/>
      <c r="AU60" s="347"/>
      <c r="AV60" s="347"/>
      <c r="AW60" s="347"/>
      <c r="AX60" s="347"/>
      <c r="AY60" s="347"/>
      <c r="AZ60" s="348"/>
      <c r="BA60" s="350" t="s">
        <v>862</v>
      </c>
      <c r="BB60" s="351"/>
      <c r="BC60" s="351"/>
      <c r="BD60" s="351"/>
      <c r="BE60" s="351"/>
      <c r="BF60" s="352"/>
      <c r="BG60" s="349">
        <v>0.65</v>
      </c>
      <c r="BH60" s="347"/>
      <c r="BI60" s="347"/>
      <c r="BJ60" s="347"/>
      <c r="BK60" s="347"/>
      <c r="BL60" s="347"/>
      <c r="BM60" s="347"/>
      <c r="BN60" s="347"/>
      <c r="BO60" s="347"/>
      <c r="BP60" s="347"/>
      <c r="BQ60" s="347"/>
      <c r="BR60" s="347"/>
      <c r="BS60" s="347"/>
      <c r="BT60" s="347"/>
      <c r="BU60" s="347"/>
      <c r="BV60" s="347"/>
      <c r="BW60" s="347"/>
      <c r="BX60" s="347"/>
      <c r="BY60" s="347"/>
      <c r="BZ60" s="347"/>
      <c r="CA60" s="347"/>
      <c r="CB60" s="347"/>
      <c r="CC60" s="347"/>
      <c r="CD60" s="347"/>
      <c r="CE60" s="347"/>
      <c r="CF60" s="347"/>
      <c r="CG60" s="347"/>
      <c r="CH60" s="347"/>
      <c r="CI60" s="347"/>
      <c r="CJ60" s="347"/>
      <c r="CK60" s="347"/>
      <c r="CL60" s="347"/>
      <c r="CM60" s="347"/>
      <c r="CN60" s="347"/>
      <c r="CO60" s="347"/>
      <c r="CP60" s="348"/>
      <c r="CQ60" s="346" t="s">
        <v>1007</v>
      </c>
      <c r="CR60" s="347"/>
      <c r="CS60" s="348"/>
      <c r="CT60" s="346" t="s">
        <v>1013</v>
      </c>
      <c r="CU60" s="347"/>
      <c r="CV60" s="347"/>
      <c r="CW60" s="347"/>
      <c r="CX60" s="347"/>
      <c r="CY60" s="347"/>
      <c r="CZ60" s="347"/>
      <c r="DA60" s="347"/>
      <c r="DB60" s="348"/>
      <c r="DC60" s="340"/>
      <c r="DD60" s="340"/>
    </row>
  </sheetData>
  <mergeCells count="31">
    <mergeCell ref="A3:A20"/>
    <mergeCell ref="B3:B6"/>
    <mergeCell ref="B7:B10"/>
    <mergeCell ref="B11:B14"/>
    <mergeCell ref="B15:B17"/>
    <mergeCell ref="B18:B20"/>
    <mergeCell ref="D60:Y60"/>
    <mergeCell ref="Z60:AE60"/>
    <mergeCell ref="AF60:AM60"/>
    <mergeCell ref="B25:B28"/>
    <mergeCell ref="B29:B32"/>
    <mergeCell ref="B33:B35"/>
    <mergeCell ref="B36:B38"/>
    <mergeCell ref="A57:B60"/>
    <mergeCell ref="A21:A38"/>
    <mergeCell ref="B21:B24"/>
    <mergeCell ref="A39:A56"/>
    <mergeCell ref="B39:B42"/>
    <mergeCell ref="B43:B46"/>
    <mergeCell ref="B47:B50"/>
    <mergeCell ref="B51:B53"/>
    <mergeCell ref="B54:B56"/>
    <mergeCell ref="AN60:AR60"/>
    <mergeCell ref="AS60:AZ60"/>
    <mergeCell ref="BA60:BF60"/>
    <mergeCell ref="BG60:CP60"/>
    <mergeCell ref="DD3:DD13"/>
    <mergeCell ref="DD15:DD23"/>
    <mergeCell ref="DD25:DD30"/>
    <mergeCell ref="CQ60:CS60"/>
    <mergeCell ref="CT60:DB60"/>
  </mergeCells>
  <conditionalFormatting sqref="D18:DB20 D36:DB38 D54:DB56">
    <cfRule type="dataBar" priority="12">
      <dataBar>
        <cfvo type="num" val="0"/>
        <cfvo type="num" val="1"/>
        <color rgb="FF63C384"/>
      </dataBar>
      <extLst>
        <ext xmlns:x14="http://schemas.microsoft.com/office/spreadsheetml/2009/9/main" uri="{B025F937-C7B1-47D3-B67F-A62EFF666E3E}">
          <x14:id>{455AB47C-5ACF-4272-85AE-3A41413198AE}</x14:id>
        </ext>
      </extLst>
    </cfRule>
  </conditionalFormatting>
  <conditionalFormatting sqref="D57:DB59">
    <cfRule type="dataBar" priority="11">
      <dataBar>
        <cfvo type="num" val="0"/>
        <cfvo type="num" val="1"/>
        <color rgb="FF638EC6"/>
      </dataBar>
      <extLst>
        <ext xmlns:x14="http://schemas.microsoft.com/office/spreadsheetml/2009/9/main" uri="{B025F937-C7B1-47D3-B67F-A62EFF666E3E}">
          <x14:id>{D082873A-EE16-488E-8E29-90FC7D21E2DD}</x14:id>
        </ext>
      </extLst>
    </cfRule>
  </conditionalFormatting>
  <pageMargins left="0.25" right="0.25" top="0.75" bottom="0.75" header="0.3" footer="0.3"/>
  <pageSetup paperSize="8" scale="49" orientation="landscape" r:id="rId1"/>
  <extLst>
    <ext xmlns:x14="http://schemas.microsoft.com/office/spreadsheetml/2009/9/main" uri="{78C0D931-6437-407d-A8EE-F0AAD7539E65}">
      <x14:conditionalFormattings>
        <x14:conditionalFormatting xmlns:xm="http://schemas.microsoft.com/office/excel/2006/main">
          <x14:cfRule type="dataBar" id="{455AB47C-5ACF-4272-85AE-3A41413198A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D18:DB20 D36:DB38 D54:DB56</xm:sqref>
        </x14:conditionalFormatting>
        <x14:conditionalFormatting xmlns:xm="http://schemas.microsoft.com/office/excel/2006/main">
          <x14:cfRule type="dataBar" id="{D082873A-EE16-488E-8E29-90FC7D21E2D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D57:DB59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Q180"/>
  <sheetViews>
    <sheetView workbookViewId="0"/>
  </sheetViews>
  <sheetFormatPr defaultRowHeight="14.4"/>
  <cols>
    <col min="1" max="1" width="26.33203125" customWidth="1"/>
    <col min="2" max="31" width="9.6640625" customWidth="1"/>
    <col min="32" max="32" width="9.5546875" bestFit="1" customWidth="1"/>
    <col min="34" max="34" width="9.5546875" bestFit="1" customWidth="1"/>
    <col min="36" max="36" width="9.5546875" bestFit="1" customWidth="1"/>
  </cols>
  <sheetData>
    <row r="1" spans="1:7" ht="18">
      <c r="A1" s="59" t="s">
        <v>1028</v>
      </c>
    </row>
    <row r="3" spans="1:7" ht="15.6">
      <c r="A3" s="294" t="s">
        <v>1027</v>
      </c>
      <c r="B3" s="371" t="s">
        <v>13</v>
      </c>
      <c r="C3" s="371"/>
      <c r="D3" s="371" t="s">
        <v>0</v>
      </c>
      <c r="E3" s="371"/>
      <c r="F3" s="371" t="s">
        <v>14</v>
      </c>
      <c r="G3" s="371"/>
    </row>
    <row r="4" spans="1:7">
      <c r="A4" s="100" t="s">
        <v>866</v>
      </c>
      <c r="B4" s="263" t="s">
        <v>44</v>
      </c>
      <c r="C4" s="263" t="s">
        <v>45</v>
      </c>
      <c r="D4" s="263" t="s">
        <v>44</v>
      </c>
      <c r="E4" s="263" t="s">
        <v>45</v>
      </c>
      <c r="F4" s="263" t="s">
        <v>44</v>
      </c>
      <c r="G4" s="263" t="s">
        <v>45</v>
      </c>
    </row>
    <row r="5" spans="1:7">
      <c r="A5" s="273" t="s">
        <v>21</v>
      </c>
      <c r="B5" s="274">
        <v>2488.6478800000009</v>
      </c>
      <c r="C5" s="275">
        <v>7.9663561035765426E-2</v>
      </c>
      <c r="D5" s="282">
        <v>896.31500000000005</v>
      </c>
      <c r="E5" s="275">
        <v>0.11031789020666007</v>
      </c>
      <c r="F5" s="282">
        <v>3384.962880000001</v>
      </c>
      <c r="G5" s="275">
        <v>8.5990648644487383E-2</v>
      </c>
    </row>
    <row r="6" spans="1:7">
      <c r="A6" s="273" t="s">
        <v>40</v>
      </c>
      <c r="B6" s="274">
        <v>400.12351700000028</v>
      </c>
      <c r="C6" s="275">
        <v>1.2808266076747923E-2</v>
      </c>
      <c r="D6" s="282">
        <v>14.5746</v>
      </c>
      <c r="E6" s="275">
        <v>1.7938326621845977E-3</v>
      </c>
      <c r="F6" s="282">
        <v>414.69811700000025</v>
      </c>
      <c r="G6" s="275">
        <v>1.0534874779033775E-2</v>
      </c>
    </row>
    <row r="7" spans="1:7">
      <c r="A7" s="273" t="s">
        <v>1003</v>
      </c>
      <c r="B7" s="274">
        <v>749.95736799999986</v>
      </c>
      <c r="C7" s="275">
        <v>2.4006720693604093E-2</v>
      </c>
      <c r="D7" s="282"/>
      <c r="E7" s="275">
        <v>0</v>
      </c>
      <c r="F7" s="282">
        <v>749.95736799999986</v>
      </c>
      <c r="G7" s="275">
        <v>1.9051706862449402E-2</v>
      </c>
    </row>
    <row r="8" spans="1:7">
      <c r="A8" s="273" t="s">
        <v>41</v>
      </c>
      <c r="B8" s="274">
        <v>14205.623281903749</v>
      </c>
      <c r="C8" s="275">
        <v>0.45473308878435192</v>
      </c>
      <c r="D8" s="282">
        <v>4418.4364999999998</v>
      </c>
      <c r="E8" s="275">
        <v>0.54381840390052527</v>
      </c>
      <c r="F8" s="282">
        <v>18624.05978190375</v>
      </c>
      <c r="G8" s="275">
        <v>0.47312039682976176</v>
      </c>
    </row>
    <row r="9" spans="1:7">
      <c r="A9" s="279" t="s">
        <v>31</v>
      </c>
      <c r="B9" s="280">
        <v>10049.415104470505</v>
      </c>
      <c r="C9" s="281">
        <v>0.32168962109204807</v>
      </c>
      <c r="D9" s="285">
        <v>2492.0567999999998</v>
      </c>
      <c r="E9" s="281">
        <v>0.30672079397439578</v>
      </c>
      <c r="F9" s="285">
        <v>12541.471904470505</v>
      </c>
      <c r="G9" s="281">
        <v>0.31860003853928021</v>
      </c>
    </row>
    <row r="10" spans="1:7">
      <c r="A10" s="279" t="s">
        <v>956</v>
      </c>
      <c r="B10" s="280">
        <v>0</v>
      </c>
      <c r="C10" s="281">
        <v>0</v>
      </c>
      <c r="D10" s="285">
        <v>163.45194999999998</v>
      </c>
      <c r="E10" s="281">
        <v>2.0117563885647886E-2</v>
      </c>
      <c r="F10" s="285">
        <v>163.45194999999998</v>
      </c>
      <c r="G10" s="281">
        <v>4.1522875437577369E-3</v>
      </c>
    </row>
    <row r="11" spans="1:7">
      <c r="A11" s="279" t="s">
        <v>30</v>
      </c>
      <c r="B11" s="280">
        <v>859.99667066049994</v>
      </c>
      <c r="C11" s="281">
        <v>2.752916465776499E-2</v>
      </c>
      <c r="D11" s="285">
        <v>16.331199999999999</v>
      </c>
      <c r="E11" s="281">
        <v>2.0100338927084857E-3</v>
      </c>
      <c r="F11" s="285">
        <v>876.32787066049991</v>
      </c>
      <c r="G11" s="281">
        <v>2.2261987707037665E-2</v>
      </c>
    </row>
    <row r="12" spans="1:7">
      <c r="A12" s="279" t="s">
        <v>42</v>
      </c>
      <c r="B12" s="280">
        <v>647.22815529875004</v>
      </c>
      <c r="C12" s="281">
        <v>2.0718278414585439E-2</v>
      </c>
      <c r="D12" s="285">
        <v>361.92899999999997</v>
      </c>
      <c r="E12" s="281">
        <v>4.4545995196561772E-2</v>
      </c>
      <c r="F12" s="285">
        <v>1009.15715529875</v>
      </c>
      <c r="G12" s="281">
        <v>2.5636345639443225E-2</v>
      </c>
    </row>
    <row r="13" spans="1:7">
      <c r="A13" s="273" t="s">
        <v>43</v>
      </c>
      <c r="B13" s="274">
        <v>297.89776630800003</v>
      </c>
      <c r="C13" s="275">
        <v>9.535940009598922E-3</v>
      </c>
      <c r="D13" s="282">
        <v>2.891</v>
      </c>
      <c r="E13" s="275">
        <v>3.5582247378148778E-4</v>
      </c>
      <c r="F13" s="282">
        <v>300.78876630800005</v>
      </c>
      <c r="G13" s="275">
        <v>7.6411535478344891E-3</v>
      </c>
    </row>
    <row r="14" spans="1:7">
      <c r="A14" s="273" t="s">
        <v>34</v>
      </c>
      <c r="B14" s="274">
        <v>1540.5859669999998</v>
      </c>
      <c r="C14" s="275">
        <v>4.9315359235533207E-2</v>
      </c>
      <c r="D14" s="282">
        <v>-241.14792699999899</v>
      </c>
      <c r="E14" s="275">
        <v>-2.968033619246533E-2</v>
      </c>
      <c r="F14" s="282">
        <v>1299.4380400000007</v>
      </c>
      <c r="G14" s="275">
        <v>3.3010559906914358E-2</v>
      </c>
    </row>
    <row r="15" spans="1:7">
      <c r="A15" s="276" t="s">
        <v>37</v>
      </c>
      <c r="B15" s="277">
        <v>31239.475710641505</v>
      </c>
      <c r="C15" s="278">
        <v>1</v>
      </c>
      <c r="D15" s="283">
        <v>8124.8381230000005</v>
      </c>
      <c r="E15" s="278">
        <v>1</v>
      </c>
      <c r="F15" s="283">
        <v>39364.313833641507</v>
      </c>
      <c r="G15" s="278">
        <v>1</v>
      </c>
    </row>
    <row r="16" spans="1:7">
      <c r="A16" s="279" t="s">
        <v>868</v>
      </c>
      <c r="B16" s="280">
        <v>11556.639930429754</v>
      </c>
      <c r="C16" s="304">
        <v>0.36993706416439848</v>
      </c>
      <c r="D16" s="284">
        <v>3033.7689500000001</v>
      </c>
      <c r="E16" s="304">
        <v>0.37339438694931398</v>
      </c>
      <c r="F16" s="284">
        <v>14590.408880429753</v>
      </c>
      <c r="G16" s="304">
        <v>0.3706506594295188</v>
      </c>
    </row>
    <row r="17" spans="1:4">
      <c r="A17" s="328" t="s">
        <v>1019</v>
      </c>
      <c r="B17" s="329"/>
      <c r="C17" s="329"/>
      <c r="D17" s="329"/>
    </row>
    <row r="18" spans="1:4">
      <c r="A18" s="330" t="s">
        <v>981</v>
      </c>
      <c r="B18" s="109"/>
      <c r="C18" s="109"/>
      <c r="D18" s="109"/>
    </row>
    <row r="19" spans="1:4">
      <c r="A19" s="109"/>
      <c r="B19" s="109"/>
      <c r="C19" s="109"/>
      <c r="D19" s="109"/>
    </row>
    <row r="21" spans="1:4" ht="18">
      <c r="A21" s="59" t="s">
        <v>864</v>
      </c>
    </row>
    <row r="48" spans="1:1" ht="18">
      <c r="A48" s="59" t="s">
        <v>865</v>
      </c>
    </row>
    <row r="50" spans="1:43" ht="15.6">
      <c r="B50" s="372" t="s">
        <v>13</v>
      </c>
      <c r="C50" s="373"/>
      <c r="D50" s="373"/>
      <c r="E50" s="373"/>
      <c r="F50" s="373"/>
      <c r="G50" s="373"/>
      <c r="H50" s="373"/>
      <c r="I50" s="373"/>
      <c r="J50" s="373"/>
      <c r="K50" s="373"/>
      <c r="L50" s="373"/>
      <c r="M50" s="373"/>
      <c r="N50" s="373"/>
      <c r="O50" s="374"/>
      <c r="P50" s="375" t="s">
        <v>0</v>
      </c>
      <c r="Q50" s="376"/>
      <c r="R50" s="376"/>
      <c r="S50" s="376"/>
      <c r="T50" s="376"/>
      <c r="U50" s="376"/>
      <c r="V50" s="376"/>
      <c r="W50" s="376"/>
      <c r="X50" s="376"/>
      <c r="Y50" s="376"/>
      <c r="Z50" s="376"/>
      <c r="AA50" s="376"/>
      <c r="AB50" s="376"/>
      <c r="AC50" s="377"/>
      <c r="AD50" s="372" t="s">
        <v>14</v>
      </c>
      <c r="AE50" s="373"/>
      <c r="AF50" s="373"/>
      <c r="AG50" s="373"/>
      <c r="AH50" s="373"/>
      <c r="AI50" s="373"/>
      <c r="AJ50" s="373"/>
      <c r="AK50" s="373"/>
      <c r="AL50" s="373"/>
      <c r="AM50" s="373"/>
      <c r="AN50" s="373"/>
      <c r="AO50" s="373"/>
      <c r="AP50" s="373"/>
      <c r="AQ50" s="374"/>
    </row>
    <row r="51" spans="1:43">
      <c r="B51" s="371">
        <v>2014</v>
      </c>
      <c r="C51" s="371"/>
      <c r="D51" s="371">
        <v>2015</v>
      </c>
      <c r="E51" s="371"/>
      <c r="F51" s="371">
        <v>2016</v>
      </c>
      <c r="G51" s="371"/>
      <c r="H51" s="371">
        <v>2017</v>
      </c>
      <c r="I51" s="371"/>
      <c r="J51" s="371">
        <v>2018</v>
      </c>
      <c r="K51" s="371"/>
      <c r="L51" s="371">
        <v>2019</v>
      </c>
      <c r="M51" s="371"/>
      <c r="N51" s="371">
        <v>2020</v>
      </c>
      <c r="O51" s="371"/>
      <c r="P51" s="370">
        <v>2014</v>
      </c>
      <c r="Q51" s="370"/>
      <c r="R51" s="370">
        <v>2015</v>
      </c>
      <c r="S51" s="370"/>
      <c r="T51" s="370">
        <v>2016</v>
      </c>
      <c r="U51" s="370"/>
      <c r="V51" s="370">
        <v>2017</v>
      </c>
      <c r="W51" s="370"/>
      <c r="X51" s="370">
        <v>2018</v>
      </c>
      <c r="Y51" s="370"/>
      <c r="Z51" s="370">
        <v>2019</v>
      </c>
      <c r="AA51" s="370"/>
      <c r="AB51" s="370">
        <v>2020</v>
      </c>
      <c r="AC51" s="370"/>
      <c r="AD51" s="371">
        <v>2014</v>
      </c>
      <c r="AE51" s="371"/>
      <c r="AF51" s="371">
        <v>2015</v>
      </c>
      <c r="AG51" s="371"/>
      <c r="AH51" s="371">
        <v>2016</v>
      </c>
      <c r="AI51" s="371"/>
      <c r="AJ51" s="371">
        <v>2017</v>
      </c>
      <c r="AK51" s="371"/>
      <c r="AL51" s="371">
        <v>2018</v>
      </c>
      <c r="AM51" s="371"/>
      <c r="AN51" s="371">
        <v>2019</v>
      </c>
      <c r="AO51" s="371"/>
      <c r="AP51" s="371">
        <v>2020</v>
      </c>
      <c r="AQ51" s="371"/>
    </row>
    <row r="52" spans="1:43">
      <c r="A52" s="100" t="s">
        <v>867</v>
      </c>
      <c r="B52" s="288" t="s">
        <v>44</v>
      </c>
      <c r="C52" s="289" t="s">
        <v>45</v>
      </c>
      <c r="D52" s="288" t="s">
        <v>44</v>
      </c>
      <c r="E52" s="289" t="s">
        <v>45</v>
      </c>
      <c r="F52" s="288" t="s">
        <v>44</v>
      </c>
      <c r="G52" s="289" t="s">
        <v>45</v>
      </c>
      <c r="H52" s="288" t="s">
        <v>44</v>
      </c>
      <c r="I52" s="289" t="s">
        <v>45</v>
      </c>
      <c r="J52" s="288" t="s">
        <v>44</v>
      </c>
      <c r="K52" s="289" t="s">
        <v>45</v>
      </c>
      <c r="L52" s="288" t="s">
        <v>44</v>
      </c>
      <c r="M52" s="289" t="s">
        <v>45</v>
      </c>
      <c r="N52" s="288" t="s">
        <v>44</v>
      </c>
      <c r="O52" s="289" t="s">
        <v>45</v>
      </c>
      <c r="P52" s="290" t="s">
        <v>44</v>
      </c>
      <c r="Q52" s="291" t="s">
        <v>45</v>
      </c>
      <c r="R52" s="290" t="s">
        <v>44</v>
      </c>
      <c r="S52" s="291" t="s">
        <v>45</v>
      </c>
      <c r="T52" s="290" t="s">
        <v>44</v>
      </c>
      <c r="U52" s="291" t="s">
        <v>45</v>
      </c>
      <c r="V52" s="290" t="s">
        <v>44</v>
      </c>
      <c r="W52" s="291" t="s">
        <v>45</v>
      </c>
      <c r="X52" s="290" t="s">
        <v>44</v>
      </c>
      <c r="Y52" s="291" t="s">
        <v>45</v>
      </c>
      <c r="Z52" s="290" t="s">
        <v>44</v>
      </c>
      <c r="AA52" s="291" t="s">
        <v>45</v>
      </c>
      <c r="AB52" s="290" t="s">
        <v>44</v>
      </c>
      <c r="AC52" s="291" t="s">
        <v>45</v>
      </c>
      <c r="AD52" s="288" t="s">
        <v>44</v>
      </c>
      <c r="AE52" s="289" t="s">
        <v>45</v>
      </c>
      <c r="AF52" s="288" t="s">
        <v>44</v>
      </c>
      <c r="AG52" s="289" t="s">
        <v>45</v>
      </c>
      <c r="AH52" s="288" t="s">
        <v>44</v>
      </c>
      <c r="AI52" s="289" t="s">
        <v>45</v>
      </c>
      <c r="AJ52" s="288" t="s">
        <v>44</v>
      </c>
      <c r="AK52" s="289" t="s">
        <v>45</v>
      </c>
      <c r="AL52" s="288" t="s">
        <v>44</v>
      </c>
      <c r="AM52" s="289" t="s">
        <v>45</v>
      </c>
      <c r="AN52" s="288" t="s">
        <v>44</v>
      </c>
      <c r="AO52" s="289" t="s">
        <v>45</v>
      </c>
      <c r="AP52" s="288" t="s">
        <v>44</v>
      </c>
      <c r="AQ52" s="289" t="s">
        <v>45</v>
      </c>
    </row>
    <row r="53" spans="1:43">
      <c r="A53" s="98" t="s">
        <v>21</v>
      </c>
      <c r="B53" s="101">
        <v>3956.7479313670792</v>
      </c>
      <c r="C53" s="102">
        <f t="shared" ref="C53:C64" si="0">B53/B$63</f>
        <v>0.14152949801605255</v>
      </c>
      <c r="D53" s="101">
        <v>4874.4337622616695</v>
      </c>
      <c r="E53" s="102">
        <f>D53/D$63</f>
        <v>0.16939296427079648</v>
      </c>
      <c r="F53" s="101">
        <v>4695.6562969497181</v>
      </c>
      <c r="G53" s="102">
        <f>F53/F$63</f>
        <v>0.15912483273838021</v>
      </c>
      <c r="H53" s="101">
        <v>3644.5617877933714</v>
      </c>
      <c r="I53" s="102">
        <f>H53/H$63</f>
        <v>0.12151312039513214</v>
      </c>
      <c r="J53" s="101">
        <v>2151.6738767714874</v>
      </c>
      <c r="K53" s="102">
        <f>J53/J$63</f>
        <v>6.9704548188112073E-2</v>
      </c>
      <c r="L53" s="101">
        <v>507.90196957030963</v>
      </c>
      <c r="M53" s="102">
        <f>L53/L$63</f>
        <v>1.6205960172028591E-2</v>
      </c>
      <c r="N53" s="101">
        <v>669.19026434896216</v>
      </c>
      <c r="O53" s="102">
        <f>N53/N$63</f>
        <v>2.102714058458674E-2</v>
      </c>
      <c r="P53" s="101">
        <v>2064.4270000000001</v>
      </c>
      <c r="Q53" s="102">
        <f>P53/P$63</f>
        <v>0.23550485494888587</v>
      </c>
      <c r="R53" s="101">
        <v>2018.7502699999998</v>
      </c>
      <c r="S53" s="102">
        <f>R53/R$63</f>
        <v>0.23000637802160553</v>
      </c>
      <c r="T53" s="101">
        <v>2034.1317900000004</v>
      </c>
      <c r="U53" s="102">
        <f>T53/T$63</f>
        <v>0.23312566160907816</v>
      </c>
      <c r="V53" s="101">
        <v>1300.3244</v>
      </c>
      <c r="W53" s="102">
        <f>V53/V$63</f>
        <v>0.15455692631252832</v>
      </c>
      <c r="X53" s="101">
        <v>1272.4778999999999</v>
      </c>
      <c r="Y53" s="102">
        <f>X53/X$63</f>
        <v>0.15143056128484239</v>
      </c>
      <c r="Z53" s="101">
        <v>866.25145799999996</v>
      </c>
      <c r="AA53" s="102">
        <f>Z53/Z$63</f>
        <v>0.10377379167985627</v>
      </c>
      <c r="AB53" s="101">
        <v>994.27344900000014</v>
      </c>
      <c r="AC53" s="331">
        <f>AB53/AB$63</f>
        <v>0.12448938021463221</v>
      </c>
      <c r="AD53" s="101">
        <f>B53+P53</f>
        <v>6021.1749313670789</v>
      </c>
      <c r="AE53" s="102">
        <f>AD53/AD$63</f>
        <v>0.16396187417574226</v>
      </c>
      <c r="AF53" s="101">
        <f>D53+R53</f>
        <v>6893.184032261669</v>
      </c>
      <c r="AG53" s="102">
        <f>AF53/AF$63</f>
        <v>0.18355966946931293</v>
      </c>
      <c r="AH53" s="101">
        <f>F53+T53</f>
        <v>6729.7880869497185</v>
      </c>
      <c r="AI53" s="102">
        <f>AH53/AH$63</f>
        <v>0.17601241607027182</v>
      </c>
      <c r="AJ53" s="101">
        <f>H53+V53</f>
        <v>4944.8861877933714</v>
      </c>
      <c r="AK53" s="102">
        <f>AJ53/AJ$63</f>
        <v>0.12875164029571776</v>
      </c>
      <c r="AL53" s="101">
        <f>J53+X53</f>
        <v>3424.1517767714872</v>
      </c>
      <c r="AM53" s="102">
        <f>AL53/AL$63</f>
        <v>8.7191704407448153E-2</v>
      </c>
      <c r="AN53" s="101">
        <f>L53+Z53</f>
        <v>1374.1534275703095</v>
      </c>
      <c r="AO53" s="102">
        <f>AN53/AN$63</f>
        <v>3.4623954184933969E-2</v>
      </c>
      <c r="AP53" s="101">
        <f>N53+AB53</f>
        <v>1663.4637133489623</v>
      </c>
      <c r="AQ53" s="102">
        <f>AP53/AP$63</f>
        <v>4.1783093024257374E-2</v>
      </c>
    </row>
    <row r="54" spans="1:43">
      <c r="A54" s="105" t="s">
        <v>40</v>
      </c>
      <c r="B54" s="106">
        <v>258.37652707656474</v>
      </c>
      <c r="C54" s="107">
        <f t="shared" si="0"/>
        <v>9.2419079533435922E-3</v>
      </c>
      <c r="D54" s="106">
        <v>406.83280819248972</v>
      </c>
      <c r="E54" s="107">
        <f>D54/D$63</f>
        <v>1.4137973496712935E-2</v>
      </c>
      <c r="F54" s="106">
        <v>292.82283213135975</v>
      </c>
      <c r="G54" s="107">
        <f>F54/F$63</f>
        <v>9.923082363406709E-3</v>
      </c>
      <c r="H54" s="106">
        <v>141.87036200200819</v>
      </c>
      <c r="I54" s="107">
        <f>H54/H$63</f>
        <v>4.7300914025355445E-3</v>
      </c>
      <c r="J54" s="106">
        <v>139.42156656905567</v>
      </c>
      <c r="K54" s="107">
        <f>J54/J$63</f>
        <v>4.5166311727299572E-3</v>
      </c>
      <c r="L54" s="106">
        <v>280.24342168277701</v>
      </c>
      <c r="M54" s="107">
        <f>L54/L$63</f>
        <v>8.9419100581680181E-3</v>
      </c>
      <c r="N54" s="106">
        <v>393.46964034240273</v>
      </c>
      <c r="O54" s="107">
        <f>N54/N$63</f>
        <v>1.2363511371904966E-2</v>
      </c>
      <c r="P54" s="106">
        <v>5.98</v>
      </c>
      <c r="Q54" s="107">
        <f>P54/P$63</f>
        <v>6.8218398257450499E-4</v>
      </c>
      <c r="R54" s="106">
        <v>9.8065610000000003</v>
      </c>
      <c r="S54" s="107">
        <f>R54/R$63</f>
        <v>1.1173108481902193E-3</v>
      </c>
      <c r="T54" s="106">
        <v>26.616569999999999</v>
      </c>
      <c r="U54" s="107">
        <f>T54/T$63</f>
        <v>3.0504441853368507E-3</v>
      </c>
      <c r="V54" s="106">
        <v>12.991629999999997</v>
      </c>
      <c r="W54" s="107">
        <f>V54/V$63</f>
        <v>1.5441888197972999E-3</v>
      </c>
      <c r="X54" s="106">
        <v>28.196099999999998</v>
      </c>
      <c r="Y54" s="107">
        <f>X54/X$63</f>
        <v>3.3554620076651585E-3</v>
      </c>
      <c r="Z54" s="106">
        <v>14.9753545</v>
      </c>
      <c r="AA54" s="107">
        <f>Z54/Z$63</f>
        <v>1.793993307443297E-3</v>
      </c>
      <c r="AB54" s="106">
        <v>15.143720500000002</v>
      </c>
      <c r="AC54" s="332">
        <f>AB54/AB$63</f>
        <v>1.8960904377811865E-3</v>
      </c>
      <c r="AD54" s="106">
        <f>B54+P54</f>
        <v>264.35652707656476</v>
      </c>
      <c r="AE54" s="107">
        <f>AD54/AD$63</f>
        <v>7.198660082812571E-3</v>
      </c>
      <c r="AF54" s="106">
        <f>D54+R54</f>
        <v>416.63936919248971</v>
      </c>
      <c r="AG54" s="107">
        <f>AF54/AF$63</f>
        <v>1.1094754548687682E-2</v>
      </c>
      <c r="AH54" s="106">
        <f>F54+T54</f>
        <v>319.43940213135977</v>
      </c>
      <c r="AI54" s="107">
        <f>AH54/AH$63</f>
        <v>8.3546911478854496E-3</v>
      </c>
      <c r="AJ54" s="106">
        <f>H54+V54</f>
        <v>154.86199200200818</v>
      </c>
      <c r="AK54" s="107">
        <f>AJ54/AJ$63</f>
        <v>4.0321930035397699E-3</v>
      </c>
      <c r="AL54" s="106">
        <f>J54+X54</f>
        <v>167.61766656905567</v>
      </c>
      <c r="AM54" s="107">
        <f>AL54/AL$63</f>
        <v>4.2681723795360369E-3</v>
      </c>
      <c r="AN54" s="106">
        <f>L54+Z54</f>
        <v>295.21877618277699</v>
      </c>
      <c r="AO54" s="107">
        <f>AN54/AN$63</f>
        <v>7.4385008078450164E-3</v>
      </c>
      <c r="AP54" s="106">
        <f>N54+AB54</f>
        <v>408.61336084240276</v>
      </c>
      <c r="AQ54" s="107">
        <f>AP54/AP$63</f>
        <v>1.0263602343726599E-2</v>
      </c>
    </row>
    <row r="55" spans="1:43">
      <c r="A55" s="98" t="s">
        <v>1003</v>
      </c>
      <c r="B55" s="101">
        <v>2496.0858244873511</v>
      </c>
      <c r="C55" s="102">
        <f t="shared" si="0"/>
        <v>8.9282860539115189E-2</v>
      </c>
      <c r="D55" s="101">
        <v>2518.2204977152701</v>
      </c>
      <c r="E55" s="102">
        <f>D55/D$63</f>
        <v>8.7511464018242821E-2</v>
      </c>
      <c r="F55" s="101">
        <v>2317.8850924509752</v>
      </c>
      <c r="G55" s="102">
        <f>F55/F$63</f>
        <v>7.8547716084467048E-2</v>
      </c>
      <c r="H55" s="101">
        <v>2164.3795166109735</v>
      </c>
      <c r="I55" s="102">
        <f>H55/H$63</f>
        <v>7.2162450274150206E-2</v>
      </c>
      <c r="J55" s="101">
        <v>2090.7164905713548</v>
      </c>
      <c r="K55" s="102">
        <f>J55/J$63</f>
        <v>6.7729803265250438E-2</v>
      </c>
      <c r="L55" s="101">
        <v>1927.1062629295452</v>
      </c>
      <c r="M55" s="102">
        <f>L55/L$63</f>
        <v>6.1489439331618441E-2</v>
      </c>
      <c r="N55" s="101">
        <v>960.42846778703881</v>
      </c>
      <c r="O55" s="102">
        <f>N55/N$63</f>
        <v>3.0178359563022866E-2</v>
      </c>
      <c r="P55" s="101"/>
      <c r="Q55" s="293">
        <f>P55/P$63</f>
        <v>0</v>
      </c>
      <c r="R55" s="101"/>
      <c r="S55" s="293">
        <f>R55/R$63</f>
        <v>0</v>
      </c>
      <c r="T55" s="101"/>
      <c r="U55" s="293">
        <f>T55/T$63</f>
        <v>0</v>
      </c>
      <c r="V55" s="101"/>
      <c r="W55" s="293">
        <f>V55/V$63</f>
        <v>0</v>
      </c>
      <c r="X55" s="101"/>
      <c r="Y55" s="293">
        <f>X55/X$63</f>
        <v>0</v>
      </c>
      <c r="Z55" s="101"/>
      <c r="AA55" s="293">
        <f>Z55/Z$63</f>
        <v>0</v>
      </c>
      <c r="AB55" s="101"/>
      <c r="AC55" s="337">
        <f>AB55/AB$63</f>
        <v>0</v>
      </c>
      <c r="AD55" s="101">
        <f>B55+P55</f>
        <v>2496.0858244873511</v>
      </c>
      <c r="AE55" s="102">
        <f>AD55/AD$63</f>
        <v>6.7970606161001826E-2</v>
      </c>
      <c r="AF55" s="101">
        <f>D55+R55</f>
        <v>2518.2204977152701</v>
      </c>
      <c r="AG55" s="102">
        <f>AF55/AF$63</f>
        <v>6.7058085211138707E-2</v>
      </c>
      <c r="AH55" s="101">
        <f>F55+T55</f>
        <v>2317.8850924509752</v>
      </c>
      <c r="AI55" s="102">
        <f>AH55/AH$63</f>
        <v>6.0622496581534589E-2</v>
      </c>
      <c r="AJ55" s="101">
        <f>H55+V55</f>
        <v>2164.3795166109735</v>
      </c>
      <c r="AK55" s="102">
        <f>AJ55/AJ$63</f>
        <v>5.6354666700725288E-2</v>
      </c>
      <c r="AL55" s="101">
        <f>J55+X55</f>
        <v>2090.7164905713548</v>
      </c>
      <c r="AM55" s="102">
        <f>AL55/AL$63</f>
        <v>5.3237457370406853E-2</v>
      </c>
      <c r="AN55" s="101">
        <f>L55+Z55</f>
        <v>1927.1062629295452</v>
      </c>
      <c r="AO55" s="102">
        <f>AN55/AN$63</f>
        <v>4.855646947309885E-2</v>
      </c>
      <c r="AP55" s="101">
        <f>N55+AB55</f>
        <v>960.42846778703881</v>
      </c>
      <c r="AQ55" s="102">
        <f>AP55/AP$63</f>
        <v>2.4124164350961347E-2</v>
      </c>
    </row>
    <row r="56" spans="1:43">
      <c r="A56" s="105" t="s">
        <v>41</v>
      </c>
      <c r="B56" s="106">
        <v>12635.047007512219</v>
      </c>
      <c r="C56" s="107">
        <f t="shared" si="0"/>
        <v>0.45194485254070427</v>
      </c>
      <c r="D56" s="106">
        <v>12367.491389071758</v>
      </c>
      <c r="E56" s="107">
        <f>D56/D$63</f>
        <v>0.42978654119948079</v>
      </c>
      <c r="F56" s="106">
        <v>15328.40225804854</v>
      </c>
      <c r="G56" s="107">
        <f>F56/F$63</f>
        <v>0.51944377765532657</v>
      </c>
      <c r="H56" s="106">
        <v>15679.855087903821</v>
      </c>
      <c r="I56" s="107">
        <f>H56/H$63</f>
        <v>0.52278112706336255</v>
      </c>
      <c r="J56" s="106">
        <v>16013.963033537857</v>
      </c>
      <c r="K56" s="107">
        <f>J56/J$63</f>
        <v>0.51878031796750435</v>
      </c>
      <c r="L56" s="106">
        <v>15906.184529229173</v>
      </c>
      <c r="M56" s="107">
        <f>L56/L$63</f>
        <v>0.50752902806757305</v>
      </c>
      <c r="N56" s="106">
        <v>16250.109807932706</v>
      </c>
      <c r="O56" s="107">
        <f>N56/N$63</f>
        <v>0.5106071645838981</v>
      </c>
      <c r="P56" s="106">
        <v>3835.6120000000001</v>
      </c>
      <c r="Q56" s="107">
        <f>P56/P$63</f>
        <v>0.43755736952684982</v>
      </c>
      <c r="R56" s="106">
        <v>4150.0875099999994</v>
      </c>
      <c r="S56" s="107">
        <f>R56/R$63</f>
        <v>0.47284035615153308</v>
      </c>
      <c r="T56" s="106">
        <v>4440.3785200000002</v>
      </c>
      <c r="U56" s="107">
        <f>T56/T$63</f>
        <v>0.50889828543004045</v>
      </c>
      <c r="V56" s="106">
        <v>4788.8545999999997</v>
      </c>
      <c r="W56" s="107">
        <f>V56/V$63</f>
        <v>0.56920461350537777</v>
      </c>
      <c r="X56" s="106">
        <v>3828.3686000000002</v>
      </c>
      <c r="Y56" s="107">
        <f>X56/X$63</f>
        <v>0.45559298586110325</v>
      </c>
      <c r="Z56" s="106">
        <v>4047.5025045000002</v>
      </c>
      <c r="AA56" s="107">
        <f>Z56/Z$63</f>
        <v>0.4848761613578485</v>
      </c>
      <c r="AB56" s="106">
        <v>3935.9650654999991</v>
      </c>
      <c r="AC56" s="332">
        <f>AB56/AB$63</f>
        <v>0.49280794135994183</v>
      </c>
      <c r="AD56" s="106">
        <f>B56+P56</f>
        <v>16470.659007512219</v>
      </c>
      <c r="AE56" s="107">
        <f>AD56/AD$63</f>
        <v>0.44851049015580169</v>
      </c>
      <c r="AF56" s="106">
        <f>D56+R56</f>
        <v>16517.578899071756</v>
      </c>
      <c r="AG56" s="107">
        <f>AF56/AF$63</f>
        <v>0.43984917694880055</v>
      </c>
      <c r="AH56" s="106">
        <f>F56+T56</f>
        <v>19768.780778048538</v>
      </c>
      <c r="AI56" s="107">
        <f>AH56/AH$63</f>
        <v>0.51703721165534955</v>
      </c>
      <c r="AJ56" s="106">
        <f>H56+V56</f>
        <v>20468.709687903822</v>
      </c>
      <c r="AK56" s="107">
        <f>AJ56/AJ$63</f>
        <v>0.53295057701428916</v>
      </c>
      <c r="AL56" s="106">
        <f>J56+X56</f>
        <v>19842.331633537859</v>
      </c>
      <c r="AM56" s="107">
        <f>AL56/AL$63</f>
        <v>0.50525993803266189</v>
      </c>
      <c r="AN56" s="106">
        <f>L56+Z56</f>
        <v>19953.687033729173</v>
      </c>
      <c r="AO56" s="107">
        <f>AN56/AN$63</f>
        <v>0.50276448889547354</v>
      </c>
      <c r="AP56" s="106">
        <f>N56+AB56</f>
        <v>20186.074873432706</v>
      </c>
      <c r="AQ56" s="107">
        <f>AP56/AP$63</f>
        <v>0.50703639488066587</v>
      </c>
    </row>
    <row r="57" spans="1:43">
      <c r="A57" s="295" t="s">
        <v>31</v>
      </c>
      <c r="B57" s="296">
        <v>5140.0611170000002</v>
      </c>
      <c r="C57" s="297">
        <f t="shared" si="0"/>
        <v>0.18385560118546526</v>
      </c>
      <c r="D57" s="296">
        <v>6572.9976070000002</v>
      </c>
      <c r="E57" s="297">
        <f>D57/D$63</f>
        <v>0.22842028491899549</v>
      </c>
      <c r="F57" s="296">
        <v>6147.0427443449416</v>
      </c>
      <c r="G57" s="297">
        <f>F57/F$63</f>
        <v>0.20830893205811579</v>
      </c>
      <c r="H57" s="296">
        <v>7444.0365288499488</v>
      </c>
      <c r="I57" s="297">
        <f>H57/H$63</f>
        <v>0.24819118446159508</v>
      </c>
      <c r="J57" s="296">
        <v>8639.7665443642582</v>
      </c>
      <c r="K57" s="297">
        <f>J57/J$63</f>
        <v>0.2798895454962273</v>
      </c>
      <c r="L57" s="296">
        <v>10019.484388364259</v>
      </c>
      <c r="M57" s="297">
        <f>L57/L$63</f>
        <v>0.31969823838144334</v>
      </c>
      <c r="N57" s="296">
        <v>11549.420032264255</v>
      </c>
      <c r="O57" s="297">
        <f>N57/N$63</f>
        <v>0.36290318557626733</v>
      </c>
      <c r="P57" s="296">
        <v>1452.624</v>
      </c>
      <c r="Q57" s="297">
        <f>P57/P$63</f>
        <v>0.16571184372965012</v>
      </c>
      <c r="R57" s="296">
        <v>1802.7341099999999</v>
      </c>
      <c r="S57" s="297">
        <f>R57/R$63</f>
        <v>0.20539456976870279</v>
      </c>
      <c r="T57" s="296">
        <v>1714.8779</v>
      </c>
      <c r="U57" s="297">
        <f>T57/T$63</f>
        <v>0.1965369436639533</v>
      </c>
      <c r="V57" s="296">
        <v>2270.3946386869998</v>
      </c>
      <c r="W57" s="297">
        <f>V57/V$63</f>
        <v>0.26985974951474107</v>
      </c>
      <c r="X57" s="296">
        <v>2577.8530000000001</v>
      </c>
      <c r="Y57" s="297">
        <f>X57/X$63</f>
        <v>0.30677603650312107</v>
      </c>
      <c r="Z57" s="296">
        <v>2762.5643853819997</v>
      </c>
      <c r="AA57" s="297">
        <f>Z57/Z$63</f>
        <v>0.33094522194826925</v>
      </c>
      <c r="AB57" s="296">
        <v>2960.945170989999</v>
      </c>
      <c r="AC57" s="333">
        <f>AB57/AB$63</f>
        <v>0.37072922902324545</v>
      </c>
      <c r="AD57" s="296">
        <f t="shared" ref="AD57:AP58" si="1">B57+P57</f>
        <v>6592.685117</v>
      </c>
      <c r="AE57" s="297">
        <f>AD57/AD$63</f>
        <v>0.17952459776624</v>
      </c>
      <c r="AF57" s="296">
        <f>D57+R57</f>
        <v>8375.7317170000006</v>
      </c>
      <c r="AG57" s="297">
        <f>AF57/AF$63</f>
        <v>0.22303866229895525</v>
      </c>
      <c r="AH57" s="296">
        <f>F57+T57</f>
        <v>7861.920644344942</v>
      </c>
      <c r="AI57" s="297">
        <f>AH57/AH$63</f>
        <v>0.20562246978435067</v>
      </c>
      <c r="AJ57" s="296">
        <f>H57+V57</f>
        <v>9714.4311675369481</v>
      </c>
      <c r="AK57" s="297">
        <f>AJ57/AJ$63</f>
        <v>0.2529378634533076</v>
      </c>
      <c r="AL57" s="296">
        <f>J57+X57</f>
        <v>11217.619544364257</v>
      </c>
      <c r="AM57" s="297">
        <f>AL57/AL$63</f>
        <v>0.28564252732675949</v>
      </c>
      <c r="AN57" s="296">
        <f>L57+Z57</f>
        <v>12782.048773746259</v>
      </c>
      <c r="AO57" s="297">
        <f>AN57/AN$63</f>
        <v>0.32206379742784413</v>
      </c>
      <c r="AP57" s="296">
        <f>N57+AB57</f>
        <v>14510.365203254254</v>
      </c>
      <c r="AQ57" s="297">
        <f>AP57/AP$63</f>
        <v>0.36447319784506316</v>
      </c>
    </row>
    <row r="58" spans="1:43">
      <c r="A58" s="295" t="s">
        <v>956</v>
      </c>
      <c r="B58" s="296">
        <v>2.4573926892767104</v>
      </c>
      <c r="C58" s="339">
        <f t="shared" si="0"/>
        <v>8.7898840101619907E-5</v>
      </c>
      <c r="D58" s="296">
        <v>3.408203308191776</v>
      </c>
      <c r="E58" s="339">
        <f t="shared" ref="E58" si="2">D58/D$63</f>
        <v>1.1843953356836031E-4</v>
      </c>
      <c r="F58" s="296">
        <v>6.159988072838348</v>
      </c>
      <c r="G58" s="339">
        <f t="shared" ref="G58" si="3">F58/F$63</f>
        <v>2.0874761902772956E-4</v>
      </c>
      <c r="H58" s="296">
        <v>10.801414059435617</v>
      </c>
      <c r="I58" s="339">
        <f t="shared" ref="I58" si="4">H58/H$63</f>
        <v>3.6012931141347025E-4</v>
      </c>
      <c r="J58" s="296">
        <v>16.655762375632886</v>
      </c>
      <c r="K58" s="297">
        <f t="shared" ref="K58" si="5">J58/J$63</f>
        <v>5.3957172769326022E-4</v>
      </c>
      <c r="L58" s="296">
        <v>21.419689661430152</v>
      </c>
      <c r="M58" s="297">
        <f t="shared" ref="M58" si="6">L58/L$63</f>
        <v>6.8345204064481648E-4</v>
      </c>
      <c r="N58" s="296">
        <v>27.726506444827425</v>
      </c>
      <c r="O58" s="297">
        <f t="shared" ref="O58" si="7">N58/N$63</f>
        <v>8.7121582604318226E-4</v>
      </c>
      <c r="P58" s="296">
        <v>0</v>
      </c>
      <c r="Q58" s="297">
        <f t="shared" ref="Q58" si="8">P58/P$63</f>
        <v>0</v>
      </c>
      <c r="R58" s="296">
        <v>0</v>
      </c>
      <c r="S58" s="297">
        <f t="shared" ref="S58" si="9">R58/R$63</f>
        <v>0</v>
      </c>
      <c r="T58" s="296">
        <v>0</v>
      </c>
      <c r="U58" s="297">
        <f t="shared" ref="U58" si="10">T58/T$63</f>
        <v>0</v>
      </c>
      <c r="V58" s="296">
        <v>0</v>
      </c>
      <c r="W58" s="297">
        <f t="shared" ref="W58" si="11">V58/V$63</f>
        <v>0</v>
      </c>
      <c r="X58" s="296">
        <v>0</v>
      </c>
      <c r="Y58" s="297">
        <f t="shared" ref="Y58" si="12">X58/X$63</f>
        <v>0</v>
      </c>
      <c r="Z58" s="296">
        <v>149.21181059999998</v>
      </c>
      <c r="AA58" s="297">
        <f t="shared" ref="AA58" si="13">Z58/Z$63</f>
        <v>1.7875035252614337E-2</v>
      </c>
      <c r="AB58" s="296">
        <v>165.55964445500001</v>
      </c>
      <c r="AC58" s="333">
        <f t="shared" ref="AC58:AQ58" si="14">AB58/AB$63</f>
        <v>2.0729123912025353E-2</v>
      </c>
      <c r="AD58" s="296">
        <f t="shared" si="1"/>
        <v>2.4573926892767104</v>
      </c>
      <c r="AE58" s="297">
        <f t="shared" si="14"/>
        <v>6.6916958153895737E-5</v>
      </c>
      <c r="AF58" s="296">
        <f t="shared" si="1"/>
        <v>3.408203308191776</v>
      </c>
      <c r="AG58" s="297">
        <f t="shared" si="14"/>
        <v>9.0757575861591741E-5</v>
      </c>
      <c r="AH58" s="296">
        <f t="shared" si="1"/>
        <v>6.159988072838348</v>
      </c>
      <c r="AI58" s="297">
        <f t="shared" si="14"/>
        <v>1.6110973624368092E-4</v>
      </c>
      <c r="AJ58" s="296">
        <f t="shared" si="1"/>
        <v>10.801414059435617</v>
      </c>
      <c r="AK58" s="297">
        <f t="shared" si="14"/>
        <v>2.8123999721137264E-4</v>
      </c>
      <c r="AL58" s="296">
        <f t="shared" si="1"/>
        <v>16.655762375632886</v>
      </c>
      <c r="AM58" s="297">
        <f t="shared" si="14"/>
        <v>4.2411797268699031E-4</v>
      </c>
      <c r="AN58" s="296">
        <f t="shared" si="1"/>
        <v>170.63150026143012</v>
      </c>
      <c r="AO58" s="297">
        <f t="shared" si="14"/>
        <v>4.2993286841370706E-3</v>
      </c>
      <c r="AP58" s="296">
        <f t="shared" si="1"/>
        <v>193.28615089982745</v>
      </c>
      <c r="AQ58" s="297">
        <f t="shared" si="14"/>
        <v>4.8549861103305784E-3</v>
      </c>
    </row>
    <row r="59" spans="1:43">
      <c r="A59" s="298" t="s">
        <v>30</v>
      </c>
      <c r="B59" s="299">
        <v>708.65386540999987</v>
      </c>
      <c r="C59" s="300">
        <f t="shared" si="0"/>
        <v>2.5347944215379902E-2</v>
      </c>
      <c r="D59" s="299">
        <v>806.49018601000012</v>
      </c>
      <c r="E59" s="300">
        <f>D59/D$63</f>
        <v>2.8026591379949957E-2</v>
      </c>
      <c r="F59" s="299">
        <v>681.0254864640001</v>
      </c>
      <c r="G59" s="300">
        <f>F59/F$63</f>
        <v>2.3078364294795924E-2</v>
      </c>
      <c r="H59" s="299">
        <v>691.60290280399988</v>
      </c>
      <c r="I59" s="300">
        <f>H59/H$63</f>
        <v>2.3058691740530834E-2</v>
      </c>
      <c r="J59" s="299">
        <v>694.08963939500006</v>
      </c>
      <c r="K59" s="300">
        <f>J59/J$63</f>
        <v>2.2485379981780719E-2</v>
      </c>
      <c r="L59" s="299">
        <v>886.58391434399994</v>
      </c>
      <c r="M59" s="300">
        <f>L59/L$63</f>
        <v>2.828881253832408E-2</v>
      </c>
      <c r="N59" s="299">
        <v>932.65542933400002</v>
      </c>
      <c r="O59" s="300">
        <f>N59/N$63</f>
        <v>2.9305681619058267E-2</v>
      </c>
      <c r="P59" s="299">
        <v>12.678000000000001</v>
      </c>
      <c r="Q59" s="300">
        <f>P59/P$63</f>
        <v>1.4462756740935743E-3</v>
      </c>
      <c r="R59" s="299">
        <v>11.961489999999998</v>
      </c>
      <c r="S59" s="300">
        <f>R59/R$63</f>
        <v>1.3628327542671507E-3</v>
      </c>
      <c r="T59" s="299">
        <v>9.5852299999999993</v>
      </c>
      <c r="U59" s="300">
        <f>T59/T$63</f>
        <v>1.0985340755257473E-3</v>
      </c>
      <c r="V59" s="299">
        <v>11.079800000000001</v>
      </c>
      <c r="W59" s="300">
        <f>V59/V$63</f>
        <v>1.3169481647483901E-3</v>
      </c>
      <c r="X59" s="299">
        <v>15.083900000000002</v>
      </c>
      <c r="Y59" s="300">
        <f t="shared" ref="Y59:Y64" si="15">X59/X$63</f>
        <v>1.7950515630679594E-3</v>
      </c>
      <c r="Z59" s="299">
        <v>18.092296632</v>
      </c>
      <c r="AA59" s="300">
        <f>Z59/Z$63</f>
        <v>2.1673917017514944E-3</v>
      </c>
      <c r="AB59" s="299">
        <v>18.688058528000003</v>
      </c>
      <c r="AC59" s="334">
        <f>AB59/AB$63</f>
        <v>2.3398641750972593E-3</v>
      </c>
      <c r="AD59" s="299">
        <f>B59+P59</f>
        <v>721.33186540999986</v>
      </c>
      <c r="AE59" s="300">
        <f>AD59/AD$63</f>
        <v>1.9642499330019464E-2</v>
      </c>
      <c r="AF59" s="299">
        <f>D59+R59</f>
        <v>818.45167601000014</v>
      </c>
      <c r="AG59" s="300">
        <f>AF59/AF$63</f>
        <v>2.1794676947818042E-2</v>
      </c>
      <c r="AH59" s="299">
        <f>F59+T59</f>
        <v>690.61071646400012</v>
      </c>
      <c r="AI59" s="300">
        <f>AH59/AH$63</f>
        <v>1.8062390553510801E-2</v>
      </c>
      <c r="AJ59" s="299">
        <f>H59+V59</f>
        <v>702.68270280399986</v>
      </c>
      <c r="AK59" s="300">
        <f t="shared" ref="AK59:AK64" si="16">AJ59/AJ$63</f>
        <v>1.8295982386162007E-2</v>
      </c>
      <c r="AL59" s="299">
        <f>J59+X59</f>
        <v>709.17353939500003</v>
      </c>
      <c r="AM59" s="300">
        <f t="shared" ref="AM59:AM64" si="17">AL59/AL$63</f>
        <v>1.8058209346903949E-2</v>
      </c>
      <c r="AN59" s="299">
        <f>L59+Z59</f>
        <v>904.67621097599999</v>
      </c>
      <c r="AO59" s="300">
        <f t="shared" ref="AO59:AO64" si="18">AN59/AN$63</f>
        <v>2.2794738238521763E-2</v>
      </c>
      <c r="AP59" s="299">
        <f>N59+AB59</f>
        <v>951.34348786200007</v>
      </c>
      <c r="AQ59" s="300">
        <f t="shared" ref="AQ59:AQ64" si="19">AP59/AP$63</f>
        <v>2.389596667025139E-2</v>
      </c>
    </row>
    <row r="60" spans="1:43">
      <c r="A60" s="295" t="s">
        <v>32</v>
      </c>
      <c r="B60" s="296">
        <v>540.97469437403822</v>
      </c>
      <c r="C60" s="297">
        <f t="shared" si="0"/>
        <v>1.9350203313985639E-2</v>
      </c>
      <c r="D60" s="296">
        <v>478.58682065262849</v>
      </c>
      <c r="E60" s="297">
        <f>D60/D$63</f>
        <v>1.6631519508774652E-2</v>
      </c>
      <c r="F60" s="296">
        <v>679.21518899079251</v>
      </c>
      <c r="G60" s="297">
        <f>F60/F$63</f>
        <v>2.3017017538471789E-2</v>
      </c>
      <c r="H60" s="296">
        <v>735.24782967649389</v>
      </c>
      <c r="I60" s="297">
        <f>H60/H$63</f>
        <v>2.4513854682604346E-2</v>
      </c>
      <c r="J60" s="296">
        <v>848.34088902333065</v>
      </c>
      <c r="K60" s="297">
        <f>J60/J$63</f>
        <v>2.7482426132160859E-2</v>
      </c>
      <c r="L60" s="296">
        <v>852.30746159780688</v>
      </c>
      <c r="M60" s="297">
        <f>L60/L$63</f>
        <v>2.7195131353127715E-2</v>
      </c>
      <c r="N60" s="296">
        <v>894.8815504299929</v>
      </c>
      <c r="O60" s="297">
        <f>N60/N$63</f>
        <v>2.8118759596347066E-2</v>
      </c>
      <c r="P60" s="296">
        <v>104.01414</v>
      </c>
      <c r="Q60" s="297">
        <f>P60/P$63</f>
        <v>1.18656823192746E-2</v>
      </c>
      <c r="R60" s="296">
        <v>183.59903999999997</v>
      </c>
      <c r="S60" s="297">
        <f>R60/R$63</f>
        <v>2.0918362625726793E-2</v>
      </c>
      <c r="T60" s="296">
        <v>323.16257000000002</v>
      </c>
      <c r="U60" s="297">
        <f>T60/T$63</f>
        <v>3.7036679879301246E-2</v>
      </c>
      <c r="V60" s="296">
        <v>338.97111999999998</v>
      </c>
      <c r="W60" s="297">
        <f>V60/V$63</f>
        <v>4.0290203287668212E-2</v>
      </c>
      <c r="X60" s="296">
        <v>441.93699999999995</v>
      </c>
      <c r="Y60" s="297">
        <f t="shared" si="15"/>
        <v>5.259247957276067E-2</v>
      </c>
      <c r="Z60" s="296">
        <v>336.53160509999998</v>
      </c>
      <c r="AA60" s="297">
        <f>Z60/Z$63</f>
        <v>4.0315269150560037E-2</v>
      </c>
      <c r="AB60" s="296">
        <v>356.65511215200007</v>
      </c>
      <c r="AC60" s="333">
        <f>AB60/AB$63</f>
        <v>4.4655495836520752E-2</v>
      </c>
      <c r="AD60" s="296">
        <f>B60+P60</f>
        <v>644.98883437403822</v>
      </c>
      <c r="AE60" s="297">
        <f>AD60/AD$63</f>
        <v>1.7563611639229332E-2</v>
      </c>
      <c r="AF60" s="296">
        <f>D60+R60</f>
        <v>662.18586065262843</v>
      </c>
      <c r="AG60" s="297">
        <f>AF60/AF$63</f>
        <v>1.7633450251692752E-2</v>
      </c>
      <c r="AH60" s="296">
        <f>F60+T60</f>
        <v>1002.3777589907925</v>
      </c>
      <c r="AI60" s="297">
        <f>AH60/AH$63</f>
        <v>2.6216417054380308E-2</v>
      </c>
      <c r="AJ60" s="296">
        <f>H60+V60</f>
        <v>1074.2189496764938</v>
      </c>
      <c r="AK60" s="297">
        <f t="shared" si="16"/>
        <v>2.7969794764742727E-2</v>
      </c>
      <c r="AL60" s="296">
        <f>J60+X60</f>
        <v>1290.2778890233305</v>
      </c>
      <c r="AM60" s="297">
        <f t="shared" si="17"/>
        <v>3.2855298373853675E-2</v>
      </c>
      <c r="AN60" s="296">
        <f>L60+Z60</f>
        <v>1188.8390666978069</v>
      </c>
      <c r="AO60" s="297">
        <f t="shared" si="18"/>
        <v>2.9954667763253402E-2</v>
      </c>
      <c r="AP60" s="296">
        <f>N60+AB60</f>
        <v>1251.5366625819929</v>
      </c>
      <c r="AQ60" s="297">
        <f t="shared" si="19"/>
        <v>3.143625699574365E-2</v>
      </c>
    </row>
    <row r="61" spans="1:43">
      <c r="A61" s="98" t="s">
        <v>952</v>
      </c>
      <c r="B61" s="101">
        <v>69.593436662318922</v>
      </c>
      <c r="C61" s="102">
        <f t="shared" si="0"/>
        <v>2.4892978594739231E-3</v>
      </c>
      <c r="D61" s="101">
        <v>74.061415576806624</v>
      </c>
      <c r="E61" s="102">
        <f>D61/D$63</f>
        <v>2.5737312956788817E-3</v>
      </c>
      <c r="F61" s="101">
        <v>72.80019073437316</v>
      </c>
      <c r="G61" s="102">
        <f>F61/F$63</f>
        <v>2.4670285560411307E-3</v>
      </c>
      <c r="H61" s="101">
        <v>159.30152096431033</v>
      </c>
      <c r="I61" s="102">
        <f>H61/H$63</f>
        <v>5.3112626491603233E-3</v>
      </c>
      <c r="J61" s="101">
        <v>301.58822624389103</v>
      </c>
      <c r="K61" s="102">
        <f>J61/J$63</f>
        <v>9.7701009786517658E-3</v>
      </c>
      <c r="L61" s="101">
        <v>294.6708724426029</v>
      </c>
      <c r="M61" s="102">
        <f>L61/L$63</f>
        <v>9.4022561611678702E-3</v>
      </c>
      <c r="N61" s="101">
        <v>299.04417248255601</v>
      </c>
      <c r="O61" s="102">
        <f>N61/N$63</f>
        <v>9.3964963191889607E-3</v>
      </c>
      <c r="P61" s="101">
        <v>5.952</v>
      </c>
      <c r="Q61" s="102">
        <f>P61/P$63</f>
        <v>6.7898981008084503E-4</v>
      </c>
      <c r="R61" s="101">
        <v>4.6395580000000001</v>
      </c>
      <c r="S61" s="102">
        <f>R61/R$63</f>
        <v>5.2860819243440366E-4</v>
      </c>
      <c r="T61" s="101">
        <v>4.376879999999999</v>
      </c>
      <c r="U61" s="102">
        <f>T61/T$63</f>
        <v>5.0162091305968996E-4</v>
      </c>
      <c r="V61" s="101">
        <v>4.4003800000000011</v>
      </c>
      <c r="W61" s="102">
        <f>V61/V$63</f>
        <v>5.2303041257021981E-4</v>
      </c>
      <c r="X61" s="101">
        <v>9.3791000000000011</v>
      </c>
      <c r="Y61" s="102">
        <f t="shared" si="15"/>
        <v>1.1161548482269638E-3</v>
      </c>
      <c r="Z61" s="101">
        <v>3.0804202869999999</v>
      </c>
      <c r="AA61" s="292">
        <f>Z61/Z$63</f>
        <v>3.6902320936646672E-4</v>
      </c>
      <c r="AB61" s="101">
        <v>3.5547663929999995</v>
      </c>
      <c r="AC61" s="338">
        <f>AB61/AB$63</f>
        <v>4.4507943515685052E-4</v>
      </c>
      <c r="AD61" s="101">
        <f>B61+P61</f>
        <v>75.54543666231892</v>
      </c>
      <c r="AE61" s="102">
        <f>AD61/AD$63</f>
        <v>2.0571684964758746E-3</v>
      </c>
      <c r="AF61" s="101">
        <f>D61+R61</f>
        <v>78.700973576806618</v>
      </c>
      <c r="AG61" s="102">
        <f>AF61/AF$63</f>
        <v>2.0957404631966403E-3</v>
      </c>
      <c r="AH61" s="101">
        <f>F61+T61</f>
        <v>77.17707073437316</v>
      </c>
      <c r="AI61" s="102">
        <f>AH61/AH$63</f>
        <v>2.0185067508329676E-3</v>
      </c>
      <c r="AJ61" s="101">
        <f>H61+V61</f>
        <v>163.70190096431034</v>
      </c>
      <c r="AK61" s="102">
        <f t="shared" si="16"/>
        <v>4.2623606425383756E-3</v>
      </c>
      <c r="AL61" s="101">
        <f>J61+X61</f>
        <v>310.96732624389102</v>
      </c>
      <c r="AM61" s="102">
        <f t="shared" si="17"/>
        <v>7.9183905848345497E-3</v>
      </c>
      <c r="AN61" s="101">
        <f>L61+Z61</f>
        <v>297.75129272960288</v>
      </c>
      <c r="AO61" s="102">
        <f t="shared" si="18"/>
        <v>7.5023115404245118E-3</v>
      </c>
      <c r="AP61" s="101">
        <f>N61+AB61</f>
        <v>302.59893887555603</v>
      </c>
      <c r="AQ61" s="102">
        <f t="shared" si="19"/>
        <v>7.6007186153910205E-3</v>
      </c>
    </row>
    <row r="62" spans="1:43">
      <c r="A62" s="99" t="s">
        <v>34</v>
      </c>
      <c r="B62" s="103">
        <v>2149.0569999999998</v>
      </c>
      <c r="C62" s="104">
        <f t="shared" si="0"/>
        <v>7.6869935536377859E-2</v>
      </c>
      <c r="D62" s="103">
        <v>673.37000000000012</v>
      </c>
      <c r="E62" s="104">
        <f>D62/D$63</f>
        <v>2.3400490377799711E-2</v>
      </c>
      <c r="F62" s="103">
        <v>-711.7485999999999</v>
      </c>
      <c r="G62" s="104">
        <f>F62/F$63</f>
        <v>-2.411949890803284E-2</v>
      </c>
      <c r="H62" s="103">
        <v>-678.50250000000005</v>
      </c>
      <c r="I62" s="104">
        <f>H62/H$63</f>
        <v>-2.2621911980484299E-2</v>
      </c>
      <c r="J62" s="103">
        <v>-27.729929999999513</v>
      </c>
      <c r="K62" s="104">
        <f>J62/J$63</f>
        <v>-8.9832491011053873E-4</v>
      </c>
      <c r="L62" s="103">
        <v>644.54040000000009</v>
      </c>
      <c r="M62" s="104">
        <f>L62/L$63</f>
        <v>2.0565771895904032E-2</v>
      </c>
      <c r="N62" s="103">
        <v>-151.85380999999961</v>
      </c>
      <c r="O62" s="104">
        <f>N62/N$63</f>
        <v>-4.7715150403174981E-3</v>
      </c>
      <c r="P62" s="103">
        <v>1284.6765190000003</v>
      </c>
      <c r="Q62" s="104">
        <f>P62/P$63</f>
        <v>0.14655280000859061</v>
      </c>
      <c r="R62" s="103">
        <v>595.35315900000057</v>
      </c>
      <c r="S62" s="104">
        <f>R62/R$63</f>
        <v>6.783158163754012E-2</v>
      </c>
      <c r="T62" s="103">
        <v>172.34407199999958</v>
      </c>
      <c r="U62" s="104">
        <f>T62/T$63</f>
        <v>1.9751830243704364E-2</v>
      </c>
      <c r="V62" s="103">
        <v>-313.777311</v>
      </c>
      <c r="W62" s="104">
        <f>V62/V$63</f>
        <v>-3.7295660017431252E-2</v>
      </c>
      <c r="X62" s="103">
        <v>229.74992266999976</v>
      </c>
      <c r="Y62" s="104">
        <f t="shared" si="15"/>
        <v>2.734126835921253E-2</v>
      </c>
      <c r="Z62" s="103">
        <v>149.28758199999993</v>
      </c>
      <c r="AA62" s="104">
        <f>Z62/Z$63</f>
        <v>1.788411239229043E-2</v>
      </c>
      <c r="AB62" s="103">
        <v>-463.97159599999918</v>
      </c>
      <c r="AC62" s="335">
        <f>AB62/AB$63</f>
        <v>-5.8092204394400583E-2</v>
      </c>
      <c r="AD62" s="103">
        <f>B62+P62</f>
        <v>3433.7335190000003</v>
      </c>
      <c r="AE62" s="104">
        <f>AD62/AD$63</f>
        <v>9.3503575234523198E-2</v>
      </c>
      <c r="AF62" s="103">
        <f>D62+R62</f>
        <v>1268.7231590000006</v>
      </c>
      <c r="AG62" s="104">
        <f>AF62/AF$63</f>
        <v>3.3785026284535759E-2</v>
      </c>
      <c r="AH62" s="103">
        <f>F62+T62</f>
        <v>-539.40452800000025</v>
      </c>
      <c r="AI62" s="104">
        <f>AH62/AH$63</f>
        <v>-1.4107709334359906E-2</v>
      </c>
      <c r="AJ62" s="103">
        <f>H62+V62</f>
        <v>-992.27981100000011</v>
      </c>
      <c r="AK62" s="104">
        <f t="shared" si="16"/>
        <v>-2.5836318258233959E-2</v>
      </c>
      <c r="AL62" s="103">
        <f>J62+X62</f>
        <v>202.01999267000025</v>
      </c>
      <c r="AM62" s="104">
        <f t="shared" si="17"/>
        <v>5.1441842049085714E-3</v>
      </c>
      <c r="AN62" s="103">
        <f>L62+Z62</f>
        <v>793.82798200000002</v>
      </c>
      <c r="AO62" s="104">
        <f t="shared" si="18"/>
        <v>2.0001742984467628E-2</v>
      </c>
      <c r="AP62" s="103">
        <f>N62+AB62</f>
        <v>-615.82540599999879</v>
      </c>
      <c r="AQ62" s="104">
        <f t="shared" si="19"/>
        <v>-1.546838083639107E-2</v>
      </c>
    </row>
    <row r="63" spans="1:43">
      <c r="A63" s="98" t="s">
        <v>37</v>
      </c>
      <c r="B63" s="101">
        <f>SUM(B53:B62)</f>
        <v>27957.054796578854</v>
      </c>
      <c r="C63" s="102">
        <f t="shared" si="0"/>
        <v>1</v>
      </c>
      <c r="D63" s="101">
        <f t="shared" ref="D63" si="20">SUM(D53:D62)</f>
        <v>28775.892689788812</v>
      </c>
      <c r="E63" s="102">
        <f t="shared" ref="E63:E64" si="21">D63/D$63</f>
        <v>1</v>
      </c>
      <c r="F63" s="101">
        <f t="shared" ref="F63" si="22">SUM(F53:F62)</f>
        <v>29509.261478187538</v>
      </c>
      <c r="G63" s="102">
        <f t="shared" ref="G63:G64" si="23">F63/F$63</f>
        <v>1</v>
      </c>
      <c r="H63" s="101">
        <f t="shared" ref="H63:J63" si="24">SUM(H53:H62)</f>
        <v>29993.154450664359</v>
      </c>
      <c r="I63" s="102">
        <f t="shared" ref="I63:K64" si="25">H63/H$63</f>
        <v>1</v>
      </c>
      <c r="J63" s="101">
        <f t="shared" si="24"/>
        <v>30868.486098851863</v>
      </c>
      <c r="K63" s="102">
        <f t="shared" si="25"/>
        <v>1</v>
      </c>
      <c r="L63" s="101">
        <f t="shared" ref="L63:N63" si="26">SUM(L53:L62)</f>
        <v>31340.442909821904</v>
      </c>
      <c r="M63" s="102">
        <f t="shared" ref="M63:M64" si="27">L63/L$63</f>
        <v>1</v>
      </c>
      <c r="N63" s="101">
        <f t="shared" si="26"/>
        <v>31825.07206136674</v>
      </c>
      <c r="O63" s="102">
        <f t="shared" ref="O63:O64" si="28">N63/N$63</f>
        <v>1</v>
      </c>
      <c r="P63" s="101">
        <f t="shared" ref="P63" si="29">SUM(P53:P62)</f>
        <v>8765.9636590000009</v>
      </c>
      <c r="Q63" s="102">
        <f t="shared" ref="Q63:Q64" si="30">P63/P$63</f>
        <v>1</v>
      </c>
      <c r="R63" s="101">
        <f t="shared" ref="R63" si="31">SUM(R53:R62)</f>
        <v>8776.9316979999985</v>
      </c>
      <c r="S63" s="102">
        <f t="shared" ref="S63:S64" si="32">R63/R$63</f>
        <v>1</v>
      </c>
      <c r="T63" s="101">
        <f t="shared" ref="T63" si="33">SUM(T53:T62)</f>
        <v>8725.4735320000018</v>
      </c>
      <c r="U63" s="102">
        <f t="shared" ref="U63:U64" si="34">T63/T$63</f>
        <v>1</v>
      </c>
      <c r="V63" s="101">
        <f t="shared" ref="V63:X63" si="35">SUM(V53:V62)</f>
        <v>8413.2392576869988</v>
      </c>
      <c r="W63" s="102">
        <f t="shared" ref="W63:W64" si="36">V63/V$63</f>
        <v>1</v>
      </c>
      <c r="X63" s="101">
        <f t="shared" si="35"/>
        <v>8403.0455226699996</v>
      </c>
      <c r="Y63" s="102">
        <f t="shared" si="15"/>
        <v>1</v>
      </c>
      <c r="Z63" s="101">
        <f t="shared" ref="Z63:AB63" si="37">SUM(Z53:Z62)</f>
        <v>8347.4974170009991</v>
      </c>
      <c r="AA63" s="102">
        <f t="shared" ref="AA63:AA64" si="38">Z63/Z$63</f>
        <v>1</v>
      </c>
      <c r="AB63" s="101">
        <f t="shared" si="37"/>
        <v>7986.8133915179969</v>
      </c>
      <c r="AC63" s="331">
        <f t="shared" ref="AC63:AC64" si="39">AB63/AB$63</f>
        <v>1</v>
      </c>
      <c r="AD63" s="101">
        <f t="shared" ref="AD63" si="40">SUM(AD53:AD62)</f>
        <v>36723.018455578844</v>
      </c>
      <c r="AE63" s="102">
        <f t="shared" ref="AE63:AE64" si="41">AD63/AD$63</f>
        <v>1</v>
      </c>
      <c r="AF63" s="101">
        <f t="shared" ref="AF63" si="42">SUM(AF53:AF62)</f>
        <v>37552.824387788816</v>
      </c>
      <c r="AG63" s="102">
        <f t="shared" ref="AG63:AG64" si="43">AF63/AF$63</f>
        <v>1</v>
      </c>
      <c r="AH63" s="101">
        <f t="shared" ref="AH63:AP63" si="44">SUM(AH53:AH62)</f>
        <v>38234.735010187542</v>
      </c>
      <c r="AI63" s="102">
        <f t="shared" ref="AI63:AI64" si="45">AH63/AH$63</f>
        <v>1</v>
      </c>
      <c r="AJ63" s="101">
        <f t="shared" si="44"/>
        <v>38406.393708351359</v>
      </c>
      <c r="AK63" s="102">
        <f t="shared" si="16"/>
        <v>1</v>
      </c>
      <c r="AL63" s="101">
        <f t="shared" si="44"/>
        <v>39271.531621521863</v>
      </c>
      <c r="AM63" s="102">
        <f t="shared" si="17"/>
        <v>1</v>
      </c>
      <c r="AN63" s="101">
        <f t="shared" ref="AN63" si="46">SUM(AN53:AN62)</f>
        <v>39687.940326822907</v>
      </c>
      <c r="AO63" s="102">
        <f t="shared" si="18"/>
        <v>1</v>
      </c>
      <c r="AP63" s="101">
        <f t="shared" si="44"/>
        <v>39811.885452884744</v>
      </c>
      <c r="AQ63" s="102">
        <f t="shared" si="19"/>
        <v>1</v>
      </c>
    </row>
    <row r="64" spans="1:43">
      <c r="A64" s="301" t="s">
        <v>48</v>
      </c>
      <c r="B64" s="302">
        <f t="shared" ref="B64" si="47">SUM(B57:B60)</f>
        <v>6392.1470694733143</v>
      </c>
      <c r="C64" s="303">
        <f t="shared" si="0"/>
        <v>0.22864164755493238</v>
      </c>
      <c r="D64" s="302">
        <f t="shared" ref="D64" si="48">SUM(D57:D60)</f>
        <v>7861.4828169708198</v>
      </c>
      <c r="E64" s="303">
        <f t="shared" si="21"/>
        <v>0.27319683534128841</v>
      </c>
      <c r="F64" s="302">
        <f t="shared" ref="F64" si="49">SUM(F57:F60)</f>
        <v>7513.4434078725726</v>
      </c>
      <c r="G64" s="303">
        <f t="shared" si="23"/>
        <v>0.25461306151041124</v>
      </c>
      <c r="H64" s="302">
        <f t="shared" ref="H64:J64" si="50">SUM(H57:H60)</f>
        <v>8881.6886753898798</v>
      </c>
      <c r="I64" s="303">
        <f t="shared" si="25"/>
        <v>0.29612386019614378</v>
      </c>
      <c r="J64" s="302">
        <f t="shared" si="50"/>
        <v>10198.852835158223</v>
      </c>
      <c r="K64" s="303">
        <f t="shared" si="25"/>
        <v>0.33039692333786214</v>
      </c>
      <c r="L64" s="302">
        <f t="shared" ref="L64:N64" si="51">SUM(L57:L60)</f>
        <v>11779.795453967497</v>
      </c>
      <c r="M64" s="303">
        <f t="shared" si="27"/>
        <v>0.37586563431353998</v>
      </c>
      <c r="N64" s="302">
        <f t="shared" si="51"/>
        <v>13404.683518473075</v>
      </c>
      <c r="O64" s="303">
        <f t="shared" si="28"/>
        <v>0.42119884261771584</v>
      </c>
      <c r="P64" s="302">
        <f t="shared" ref="P64" si="52">SUM(P57:P60)</f>
        <v>1569.3161400000001</v>
      </c>
      <c r="Q64" s="303">
        <f t="shared" si="30"/>
        <v>0.17902380172301829</v>
      </c>
      <c r="R64" s="302">
        <f t="shared" ref="R64" si="53">SUM(R57:R60)</f>
        <v>1998.2946399999998</v>
      </c>
      <c r="S64" s="303">
        <f t="shared" si="32"/>
        <v>0.22767576514869675</v>
      </c>
      <c r="T64" s="302">
        <f t="shared" ref="T64" si="54">SUM(T57:T60)</f>
        <v>2047.6256999999998</v>
      </c>
      <c r="U64" s="303">
        <f t="shared" si="34"/>
        <v>0.23467215761878027</v>
      </c>
      <c r="V64" s="302">
        <f t="shared" ref="V64:X64" si="55">SUM(V57:V60)</f>
        <v>2620.4455586869999</v>
      </c>
      <c r="W64" s="303">
        <f t="shared" si="36"/>
        <v>0.31146690096715773</v>
      </c>
      <c r="X64" s="302">
        <f t="shared" si="55"/>
        <v>3034.8739</v>
      </c>
      <c r="Y64" s="303">
        <f t="shared" si="15"/>
        <v>0.36116356763894975</v>
      </c>
      <c r="Z64" s="302">
        <f t="shared" ref="Z64:AB64" si="56">SUM(Z57:Z60)</f>
        <v>3266.4000977139995</v>
      </c>
      <c r="AA64" s="303">
        <f t="shared" si="38"/>
        <v>0.39130291805319506</v>
      </c>
      <c r="AB64" s="302">
        <f t="shared" si="56"/>
        <v>3501.8479861249994</v>
      </c>
      <c r="AC64" s="336">
        <f t="shared" si="39"/>
        <v>0.43845371294688884</v>
      </c>
      <c r="AD64" s="302">
        <f t="shared" ref="AD64" si="57">SUM(AD57:AD60)</f>
        <v>7961.4632094733151</v>
      </c>
      <c r="AE64" s="303">
        <f t="shared" si="41"/>
        <v>0.21679762569364269</v>
      </c>
      <c r="AF64" s="302">
        <f t="shared" ref="AF64" si="58">SUM(AF57:AF60)</f>
        <v>9859.7774569708199</v>
      </c>
      <c r="AG64" s="303">
        <f t="shared" si="43"/>
        <v>0.2625575470743276</v>
      </c>
      <c r="AH64" s="302">
        <f t="shared" ref="AH64:AP64" si="59">SUM(AH57:AH60)</f>
        <v>9561.069107872574</v>
      </c>
      <c r="AI64" s="303">
        <f t="shared" si="45"/>
        <v>0.2500623871284855</v>
      </c>
      <c r="AJ64" s="302">
        <f t="shared" si="59"/>
        <v>11502.134234076877</v>
      </c>
      <c r="AK64" s="303">
        <f t="shared" si="16"/>
        <v>0.2994848806014237</v>
      </c>
      <c r="AL64" s="302">
        <f t="shared" si="59"/>
        <v>13233.726735158221</v>
      </c>
      <c r="AM64" s="303">
        <f t="shared" si="17"/>
        <v>0.33698015302020412</v>
      </c>
      <c r="AN64" s="302">
        <f t="shared" ref="AN64" si="60">SUM(AN57:AN60)</f>
        <v>15046.195551681496</v>
      </c>
      <c r="AO64" s="303">
        <f t="shared" si="18"/>
        <v>0.3791125321137564</v>
      </c>
      <c r="AP64" s="302">
        <f t="shared" si="59"/>
        <v>16906.531504598071</v>
      </c>
      <c r="AQ64" s="303">
        <f t="shared" si="19"/>
        <v>0.42466040762138874</v>
      </c>
    </row>
    <row r="66" spans="1:1">
      <c r="A66" s="113" t="s">
        <v>38</v>
      </c>
    </row>
    <row r="67" spans="1:1">
      <c r="A67" t="s">
        <v>62</v>
      </c>
    </row>
    <row r="68" spans="1:1">
      <c r="A68" s="89" t="s">
        <v>63</v>
      </c>
    </row>
    <row r="69" spans="1:1">
      <c r="A69" s="89"/>
    </row>
    <row r="70" spans="1:1">
      <c r="A70" s="113" t="s">
        <v>59</v>
      </c>
    </row>
    <row r="71" spans="1:1">
      <c r="A71" s="89" t="s">
        <v>1018</v>
      </c>
    </row>
    <row r="72" spans="1:1">
      <c r="A72" s="89" t="s">
        <v>1009</v>
      </c>
    </row>
    <row r="73" spans="1:1">
      <c r="A73" s="89" t="s">
        <v>1008</v>
      </c>
    </row>
    <row r="74" spans="1:1">
      <c r="A74" s="89" t="s">
        <v>1010</v>
      </c>
    </row>
    <row r="75" spans="1:1">
      <c r="A75" t="s">
        <v>1004</v>
      </c>
    </row>
    <row r="76" spans="1:1">
      <c r="A76" s="89" t="s">
        <v>1012</v>
      </c>
    </row>
    <row r="77" spans="1:1">
      <c r="A77" s="89" t="s">
        <v>1011</v>
      </c>
    </row>
    <row r="78" spans="1:1">
      <c r="A78" t="s">
        <v>958</v>
      </c>
    </row>
    <row r="79" spans="1:1">
      <c r="A79" t="s">
        <v>64</v>
      </c>
    </row>
    <row r="80" spans="1:1">
      <c r="A80" t="s">
        <v>1005</v>
      </c>
    </row>
    <row r="82" spans="1:1">
      <c r="A82" s="113" t="s">
        <v>957</v>
      </c>
    </row>
    <row r="83" spans="1:1">
      <c r="A83" s="89" t="s">
        <v>960</v>
      </c>
    </row>
    <row r="84" spans="1:1">
      <c r="A84" s="89" t="s">
        <v>959</v>
      </c>
    </row>
    <row r="85" spans="1:1">
      <c r="A85" s="89" t="s">
        <v>962</v>
      </c>
    </row>
    <row r="86" spans="1:1">
      <c r="A86" s="89" t="s">
        <v>982</v>
      </c>
    </row>
    <row r="87" spans="1:1">
      <c r="A87" s="108"/>
    </row>
    <row r="88" spans="1:1">
      <c r="A88" s="108"/>
    </row>
    <row r="128" spans="1:1" ht="18">
      <c r="A128" s="59" t="s">
        <v>1015</v>
      </c>
    </row>
    <row r="129" spans="1:32" ht="16.2" thickBot="1">
      <c r="A129" s="114" t="s">
        <v>19</v>
      </c>
    </row>
    <row r="130" spans="1:32" ht="15" thickBot="1">
      <c r="A130" s="83" t="s">
        <v>20</v>
      </c>
      <c r="B130" s="115">
        <v>1990</v>
      </c>
      <c r="C130" s="116">
        <v>1991</v>
      </c>
      <c r="D130" s="116">
        <v>1992</v>
      </c>
      <c r="E130" s="116">
        <v>1993</v>
      </c>
      <c r="F130" s="116">
        <v>1994</v>
      </c>
      <c r="G130" s="116">
        <v>1995</v>
      </c>
      <c r="H130" s="116">
        <v>1996</v>
      </c>
      <c r="I130" s="116">
        <v>1997</v>
      </c>
      <c r="J130" s="116">
        <v>1998</v>
      </c>
      <c r="K130" s="116">
        <v>1999</v>
      </c>
      <c r="L130" s="116">
        <v>2000</v>
      </c>
      <c r="M130" s="116">
        <v>2001</v>
      </c>
      <c r="N130" s="116">
        <v>2002</v>
      </c>
      <c r="O130" s="116">
        <v>2003</v>
      </c>
      <c r="P130" s="116">
        <v>2004</v>
      </c>
      <c r="Q130" s="116">
        <v>2005</v>
      </c>
      <c r="R130" s="116">
        <v>2006</v>
      </c>
      <c r="S130" s="116">
        <v>2007</v>
      </c>
      <c r="T130" s="116">
        <v>2008</v>
      </c>
      <c r="U130" s="116">
        <v>2009</v>
      </c>
      <c r="V130" s="116">
        <v>2010</v>
      </c>
      <c r="W130" s="116">
        <v>2011</v>
      </c>
      <c r="X130" s="116">
        <v>2012</v>
      </c>
      <c r="Y130" s="116">
        <v>2013</v>
      </c>
      <c r="Z130" s="117">
        <v>2014</v>
      </c>
      <c r="AA130" s="117">
        <v>2015</v>
      </c>
      <c r="AB130" s="117">
        <v>2016</v>
      </c>
      <c r="AC130" s="116">
        <v>2017</v>
      </c>
      <c r="AD130" s="116">
        <v>2018</v>
      </c>
      <c r="AE130" s="116">
        <v>2019</v>
      </c>
      <c r="AF130" s="116">
        <v>2020</v>
      </c>
    </row>
    <row r="131" spans="1:32">
      <c r="A131" s="60" t="s">
        <v>21</v>
      </c>
      <c r="B131" s="61">
        <v>0.41640866873065013</v>
      </c>
      <c r="C131" s="62">
        <v>0.39242373449547435</v>
      </c>
      <c r="D131" s="62">
        <v>0.42238152635919557</v>
      </c>
      <c r="E131" s="62">
        <v>0.4102405157451029</v>
      </c>
      <c r="F131" s="62">
        <v>0.3976914380912715</v>
      </c>
      <c r="G131" s="62">
        <v>0.39945358301553874</v>
      </c>
      <c r="H131" s="62">
        <v>0.37258872428860706</v>
      </c>
      <c r="I131" s="62">
        <v>0.34492046551811761</v>
      </c>
      <c r="J131" s="62">
        <v>0.32161091759316696</v>
      </c>
      <c r="K131" s="62">
        <v>0.26500658881265055</v>
      </c>
      <c r="L131" s="62">
        <v>0.28676594312636716</v>
      </c>
      <c r="M131" s="62">
        <v>0.28963989828562053</v>
      </c>
      <c r="N131" s="62">
        <v>0.26911544227886058</v>
      </c>
      <c r="O131" s="62">
        <v>0.2383294271333615</v>
      </c>
      <c r="P131" s="62">
        <v>0.23252081078054426</v>
      </c>
      <c r="Q131" s="62">
        <v>0.23089503502311587</v>
      </c>
      <c r="R131" s="62">
        <v>0.20364353923372694</v>
      </c>
      <c r="S131" s="62">
        <v>0.1831370659673858</v>
      </c>
      <c r="T131" s="62">
        <v>0.1693298660881398</v>
      </c>
      <c r="U131" s="62">
        <v>0.13937398350692345</v>
      </c>
      <c r="V131" s="62">
        <v>0.12408805736698418</v>
      </c>
      <c r="W131" s="62">
        <v>0.14264680531911866</v>
      </c>
      <c r="X131" s="62">
        <v>0.18232778690230189</v>
      </c>
      <c r="Y131" s="62">
        <v>0.15394962182434241</v>
      </c>
      <c r="Z131" s="63">
        <v>0.14152949801605258</v>
      </c>
      <c r="AA131" s="63">
        <v>0.16939296427079648</v>
      </c>
      <c r="AB131" s="63">
        <v>0.15912483273838021</v>
      </c>
      <c r="AC131" s="62">
        <v>0.12151312039513212</v>
      </c>
      <c r="AD131" s="62">
        <v>6.9704548188112073E-2</v>
      </c>
      <c r="AE131" s="62">
        <v>1.6205960172028595E-2</v>
      </c>
      <c r="AF131" s="62">
        <v>2.1027140584586736E-2</v>
      </c>
    </row>
    <row r="132" spans="1:32">
      <c r="A132" s="64" t="s">
        <v>22</v>
      </c>
      <c r="B132" s="65">
        <v>0.15796509991556432</v>
      </c>
      <c r="C132" s="66">
        <v>0.14394904458598726</v>
      </c>
      <c r="D132" s="66">
        <v>0.13829854723085708</v>
      </c>
      <c r="E132" s="66">
        <v>0.11622861393503596</v>
      </c>
      <c r="F132" s="66">
        <v>0.11382162194323793</v>
      </c>
      <c r="G132" s="66">
        <v>0.11480448517274745</v>
      </c>
      <c r="H132" s="66">
        <v>0.11654055206224022</v>
      </c>
      <c r="I132" s="66">
        <v>0.10463993494943336</v>
      </c>
      <c r="J132" s="66">
        <v>8.0832180178460653E-2</v>
      </c>
      <c r="K132" s="66">
        <v>7.6430226746035348E-2</v>
      </c>
      <c r="L132" s="66">
        <v>7.4457344775365975E-2</v>
      </c>
      <c r="M132" s="66">
        <v>8.9943400869493886E-2</v>
      </c>
      <c r="N132" s="66">
        <v>8.2143138956837378E-2</v>
      </c>
      <c r="O132" s="66">
        <v>7.7919084028124641E-2</v>
      </c>
      <c r="P132" s="66">
        <v>5.550785770278846E-2</v>
      </c>
      <c r="Q132" s="66">
        <v>8.8541686618662366E-2</v>
      </c>
      <c r="R132" s="66">
        <v>7.3995562012526897E-2</v>
      </c>
      <c r="S132" s="66">
        <v>7.283048015943705E-2</v>
      </c>
      <c r="T132" s="66">
        <v>9.070537078283876E-2</v>
      </c>
      <c r="U132" s="66">
        <v>9.1507794723358307E-2</v>
      </c>
      <c r="V132" s="66">
        <v>7.6062881448497169E-2</v>
      </c>
      <c r="W132" s="66">
        <v>7.7014857248393256E-2</v>
      </c>
      <c r="X132" s="66">
        <v>8.8464244670495629E-2</v>
      </c>
      <c r="Y132" s="66">
        <v>8.2015043209724706E-2</v>
      </c>
      <c r="Z132" s="67">
        <v>8.9282860539115216E-2</v>
      </c>
      <c r="AA132" s="67">
        <v>8.7511464018242821E-2</v>
      </c>
      <c r="AB132" s="67">
        <v>7.8547716084467048E-2</v>
      </c>
      <c r="AC132" s="66">
        <v>7.2162450274150192E-2</v>
      </c>
      <c r="AD132" s="66">
        <v>6.7729803265250438E-2</v>
      </c>
      <c r="AE132" s="66">
        <v>6.1489439331618455E-2</v>
      </c>
      <c r="AF132" s="66">
        <v>3.0178359563022863E-2</v>
      </c>
    </row>
    <row r="133" spans="1:32">
      <c r="A133" s="64" t="s">
        <v>23</v>
      </c>
      <c r="B133" s="65">
        <v>9.9282296650717708E-2</v>
      </c>
      <c r="C133" s="66">
        <v>0.16205162587998659</v>
      </c>
      <c r="D133" s="66">
        <v>0.15574446488612573</v>
      </c>
      <c r="E133" s="66">
        <v>0.1440614926853459</v>
      </c>
      <c r="F133" s="66">
        <v>0.16748973641934908</v>
      </c>
      <c r="G133" s="66">
        <v>0.15140303944447606</v>
      </c>
      <c r="H133" s="66">
        <v>0.141852286049238</v>
      </c>
      <c r="I133" s="66">
        <v>0.17609391675560299</v>
      </c>
      <c r="J133" s="66">
        <v>0.23137853700434222</v>
      </c>
      <c r="K133" s="66">
        <v>0.28031989821420455</v>
      </c>
      <c r="L133" s="66">
        <v>0.1951034830893488</v>
      </c>
      <c r="M133" s="66">
        <v>0.21339512755311296</v>
      </c>
      <c r="N133" s="66">
        <v>0.14712380651779375</v>
      </c>
      <c r="O133" s="66">
        <v>9.4286702270718864E-2</v>
      </c>
      <c r="P133" s="66">
        <v>0.11986263018403076</v>
      </c>
      <c r="Q133" s="66">
        <v>0.1207058095127887</v>
      </c>
      <c r="R133" s="66">
        <v>9.8083920834191402E-2</v>
      </c>
      <c r="S133" s="66">
        <v>6.3955705385379688E-2</v>
      </c>
      <c r="T133" s="66">
        <v>5.62490486219639E-2</v>
      </c>
      <c r="U133" s="66">
        <v>3.1946431971587648E-2</v>
      </c>
      <c r="V133" s="66">
        <v>2.1056169035803669E-2</v>
      </c>
      <c r="W133" s="66">
        <v>8.4502768918123007E-3</v>
      </c>
      <c r="X133" s="66">
        <v>8.5572877311565262E-3</v>
      </c>
      <c r="Y133" s="66">
        <v>6.788288955453782E-3</v>
      </c>
      <c r="Z133" s="67">
        <v>9.2419079533435956E-3</v>
      </c>
      <c r="AA133" s="67">
        <v>1.4137973496712935E-2</v>
      </c>
      <c r="AB133" s="67">
        <v>9.923082363406709E-3</v>
      </c>
      <c r="AC133" s="66">
        <v>4.7300914025355445E-3</v>
      </c>
      <c r="AD133" s="66">
        <v>4.5166311727299572E-3</v>
      </c>
      <c r="AE133" s="66">
        <v>8.9419100581680198E-3</v>
      </c>
      <c r="AF133" s="66">
        <v>1.2363511371904966E-2</v>
      </c>
    </row>
    <row r="134" spans="1:32">
      <c r="A134" s="68" t="s">
        <v>24</v>
      </c>
      <c r="B134" s="69">
        <v>1.3368983957219251E-3</v>
      </c>
      <c r="C134" s="70">
        <v>1.139792155548106E-3</v>
      </c>
      <c r="D134" s="70">
        <v>1.33223371185688E-3</v>
      </c>
      <c r="E134" s="70">
        <v>8.0585172328291599E-4</v>
      </c>
      <c r="F134" s="70">
        <v>2.9154518950437317E-3</v>
      </c>
      <c r="G134" s="70">
        <v>2.3336558711366611E-3</v>
      </c>
      <c r="H134" s="70">
        <v>1.3321965256314612E-3</v>
      </c>
      <c r="I134" s="70">
        <v>1.4738019006962444E-3</v>
      </c>
      <c r="J134" s="70">
        <v>1.7178031206756693E-3</v>
      </c>
      <c r="K134" s="70">
        <v>2.9081655836779205E-3</v>
      </c>
      <c r="L134" s="70">
        <v>2.9025744573447755E-3</v>
      </c>
      <c r="M134" s="70">
        <v>2.4198178984496761E-3</v>
      </c>
      <c r="N134" s="70">
        <v>1.3414345458849523E-3</v>
      </c>
      <c r="O134" s="70">
        <v>4.3032235755177317E-3</v>
      </c>
      <c r="P134" s="70">
        <v>2.3517115233864646E-3</v>
      </c>
      <c r="Q134" s="70">
        <v>8.203658311198514E-3</v>
      </c>
      <c r="R134" s="70">
        <v>8.6178180267161807E-3</v>
      </c>
      <c r="S134" s="70">
        <v>2.3880758801566784E-3</v>
      </c>
      <c r="T134" s="70">
        <v>1.7754593448730373E-3</v>
      </c>
      <c r="U134" s="70">
        <v>1.4445226850344614E-3</v>
      </c>
      <c r="V134" s="70">
        <v>4.9010536381762383E-3</v>
      </c>
      <c r="W134" s="70">
        <v>1.3403693288989507E-3</v>
      </c>
      <c r="X134" s="70">
        <v>1.3144655052487423E-3</v>
      </c>
      <c r="Y134" s="70">
        <v>7.4623278644555852E-4</v>
      </c>
      <c r="Z134" s="71">
        <v>1.3428140947080096E-3</v>
      </c>
      <c r="AA134" s="71">
        <v>3.8102171546961364E-3</v>
      </c>
      <c r="AB134" s="71">
        <v>1.7807399948919327E-3</v>
      </c>
      <c r="AC134" s="70">
        <v>1.1507793537649589E-3</v>
      </c>
      <c r="AD134" s="70">
        <v>1.1861811110983615E-3</v>
      </c>
      <c r="AE134" s="70">
        <v>1.8476018166619439E-3</v>
      </c>
      <c r="AF134" s="70">
        <v>1.5039837139349855E-3</v>
      </c>
    </row>
    <row r="135" spans="1:32">
      <c r="A135" s="68" t="s">
        <v>25</v>
      </c>
      <c r="B135" s="69">
        <v>9.7523219814241488E-2</v>
      </c>
      <c r="C135" s="70">
        <v>0.1604425075427422</v>
      </c>
      <c r="D135" s="70">
        <v>0.15352407536636428</v>
      </c>
      <c r="E135" s="70">
        <v>0.14251177783287874</v>
      </c>
      <c r="F135" s="70">
        <v>0.16368179925031237</v>
      </c>
      <c r="G135" s="70">
        <v>0.14787409641983038</v>
      </c>
      <c r="H135" s="70">
        <v>0.13972077160822766</v>
      </c>
      <c r="I135" s="70">
        <v>0.17258728464704987</v>
      </c>
      <c r="J135" s="70">
        <v>0.22770434699623038</v>
      </c>
      <c r="K135" s="70">
        <v>0.2752760485300132</v>
      </c>
      <c r="L135" s="70">
        <v>0.1900555275113579</v>
      </c>
      <c r="M135" s="70">
        <v>0.20888360265769831</v>
      </c>
      <c r="N135" s="70">
        <v>0.14412530576816854</v>
      </c>
      <c r="O135" s="70">
        <v>8.8369769854381983E-2</v>
      </c>
      <c r="P135" s="70">
        <v>0.11590578222404718</v>
      </c>
      <c r="Q135" s="70">
        <v>0.11094815425277285</v>
      </c>
      <c r="R135" s="70">
        <v>8.8081714369448519E-2</v>
      </c>
      <c r="S135" s="70">
        <v>6.0064633880697979E-2</v>
      </c>
      <c r="T135" s="70">
        <v>5.3407559516769711E-2</v>
      </c>
      <c r="U135" s="70">
        <v>2.9470839290627122E-2</v>
      </c>
      <c r="V135" s="70">
        <v>1.4497713718653361E-2</v>
      </c>
      <c r="W135" s="70">
        <v>5.7340401317603224E-3</v>
      </c>
      <c r="X135" s="70">
        <v>5.6945239856933628E-3</v>
      </c>
      <c r="Y135" s="70">
        <v>4.9105448789130259E-3</v>
      </c>
      <c r="Z135" s="71">
        <v>6.8366862046063542E-3</v>
      </c>
      <c r="AA135" s="71">
        <v>8.4142861873215315E-3</v>
      </c>
      <c r="AB135" s="71">
        <v>7.3226554367398344E-3</v>
      </c>
      <c r="AC135" s="70">
        <v>3.3948102358951661E-3</v>
      </c>
      <c r="AD135" s="70">
        <v>3.2162363619797972E-3</v>
      </c>
      <c r="AE135" s="70">
        <v>6.9831686826293113E-3</v>
      </c>
      <c r="AF135" s="70">
        <v>1.0786079026165071E-2</v>
      </c>
    </row>
    <row r="136" spans="1:32">
      <c r="A136" s="68" t="s">
        <v>26</v>
      </c>
      <c r="B136" s="342">
        <v>4.2217844075429216E-4</v>
      </c>
      <c r="C136" s="343">
        <v>4.693261816962789E-4</v>
      </c>
      <c r="D136" s="343">
        <v>8.8815580790458672E-4</v>
      </c>
      <c r="E136" s="343">
        <v>7.4386312918423014E-4</v>
      </c>
      <c r="F136" s="343">
        <v>8.9248527399297907E-4</v>
      </c>
      <c r="G136" s="343">
        <v>1.1952871535090216E-3</v>
      </c>
      <c r="H136" s="343">
        <v>7.9931791537887667E-4</v>
      </c>
      <c r="I136" s="343">
        <v>2.0328302078568886E-3</v>
      </c>
      <c r="J136" s="343">
        <v>1.9563868874361789E-3</v>
      </c>
      <c r="K136" s="343">
        <v>2.1356841005134731E-3</v>
      </c>
      <c r="L136" s="343">
        <v>2.1453811206461385E-3</v>
      </c>
      <c r="M136" s="343">
        <v>2.0917069969649742E-3</v>
      </c>
      <c r="N136" s="343">
        <v>1.6176122465083249E-3</v>
      </c>
      <c r="O136" s="343">
        <v>1.5752872017520268E-3</v>
      </c>
      <c r="P136" s="343">
        <v>1.567807682257643E-3</v>
      </c>
      <c r="Q136" s="343">
        <v>1.517857484891355E-3</v>
      </c>
      <c r="R136" s="343">
        <v>1.3497787270760283E-3</v>
      </c>
      <c r="S136" s="343">
        <v>1.4552868267969801E-3</v>
      </c>
      <c r="T136" s="343">
        <v>1.0199251332281953E-3</v>
      </c>
      <c r="U136" s="343">
        <v>9.8152806306219431E-4</v>
      </c>
      <c r="V136" s="343">
        <v>1.569324510254386E-3</v>
      </c>
      <c r="W136" s="343">
        <v>1.2876561335034161E-3</v>
      </c>
      <c r="X136" s="343">
        <v>1.4519498237732203E-3</v>
      </c>
      <c r="Y136" s="343">
        <v>1.0137366591652813E-3</v>
      </c>
      <c r="Z136" s="344">
        <v>9.623991581292217E-4</v>
      </c>
      <c r="AA136" s="344">
        <v>1.7929313455602341E-3</v>
      </c>
      <c r="AB136" s="344">
        <v>7.1286094420049291E-4</v>
      </c>
      <c r="AC136" s="343">
        <v>6.5118192326607299E-5</v>
      </c>
      <c r="AD136" s="343">
        <v>0</v>
      </c>
      <c r="AE136" s="343">
        <v>0</v>
      </c>
      <c r="AF136" s="343">
        <v>0</v>
      </c>
    </row>
    <row r="137" spans="1:32">
      <c r="A137" s="68" t="s">
        <v>27</v>
      </c>
      <c r="B137" s="342">
        <v>0</v>
      </c>
      <c r="C137" s="343">
        <v>0</v>
      </c>
      <c r="D137" s="343">
        <v>0</v>
      </c>
      <c r="E137" s="343">
        <v>0</v>
      </c>
      <c r="F137" s="343">
        <v>0</v>
      </c>
      <c r="G137" s="343">
        <v>0</v>
      </c>
      <c r="H137" s="343">
        <v>0</v>
      </c>
      <c r="I137" s="343">
        <v>0</v>
      </c>
      <c r="J137" s="343">
        <v>0</v>
      </c>
      <c r="K137" s="343">
        <v>0</v>
      </c>
      <c r="L137" s="343">
        <v>0</v>
      </c>
      <c r="M137" s="343">
        <v>0</v>
      </c>
      <c r="N137" s="343">
        <v>3.9453957231910358E-5</v>
      </c>
      <c r="O137" s="343">
        <v>3.8421639067122602E-5</v>
      </c>
      <c r="P137" s="343">
        <v>3.7328754339467693E-5</v>
      </c>
      <c r="Q137" s="343">
        <v>3.6139463925984638E-5</v>
      </c>
      <c r="R137" s="343">
        <v>3.4609710950667397E-5</v>
      </c>
      <c r="S137" s="343">
        <v>4.7708797728051352E-5</v>
      </c>
      <c r="T137" s="343">
        <v>4.6104627092955957E-5</v>
      </c>
      <c r="U137" s="343">
        <v>4.9541932863870602E-5</v>
      </c>
      <c r="V137" s="343">
        <v>8.8077168719682963E-5</v>
      </c>
      <c r="W137" s="343">
        <v>8.8211297649612016E-5</v>
      </c>
      <c r="X137" s="343">
        <v>9.634841644120214E-5</v>
      </c>
      <c r="Y137" s="343">
        <v>1.1777463092991705E-4</v>
      </c>
      <c r="Z137" s="344">
        <v>1.0000849590000964E-4</v>
      </c>
      <c r="AA137" s="344">
        <v>1.2053880913503248E-4</v>
      </c>
      <c r="AB137" s="344">
        <v>1.0682598757444804E-4</v>
      </c>
      <c r="AC137" s="343">
        <v>1.1938362054881113E-4</v>
      </c>
      <c r="AD137" s="343">
        <v>1.1421369965179903E-4</v>
      </c>
      <c r="AE137" s="343">
        <v>1.1113955887676364E-4</v>
      </c>
      <c r="AF137" s="343">
        <v>7.3448631804908296E-5</v>
      </c>
    </row>
    <row r="138" spans="1:32">
      <c r="A138" s="64" t="s">
        <v>28</v>
      </c>
      <c r="B138" s="65">
        <v>0.27730087250211088</v>
      </c>
      <c r="C138" s="66">
        <v>0.25155883338920548</v>
      </c>
      <c r="D138" s="66">
        <v>0.23142802765970943</v>
      </c>
      <c r="E138" s="66">
        <v>0.28111827423754027</v>
      </c>
      <c r="F138" s="66">
        <v>0.265127625394181</v>
      </c>
      <c r="G138" s="66">
        <v>0.293699129147931</v>
      </c>
      <c r="H138" s="66">
        <v>0.3352339337099009</v>
      </c>
      <c r="I138" s="66">
        <v>0.33384154088529755</v>
      </c>
      <c r="J138" s="66">
        <v>0.30658014028725483</v>
      </c>
      <c r="K138" s="66">
        <v>0.31617212705048392</v>
      </c>
      <c r="L138" s="66">
        <v>0.38966010432441528</v>
      </c>
      <c r="M138" s="66">
        <v>0.37515380198507098</v>
      </c>
      <c r="N138" s="66">
        <v>0.42724690286435729</v>
      </c>
      <c r="O138" s="66">
        <v>0.50094133015714448</v>
      </c>
      <c r="P138" s="66">
        <v>0.48131695845309641</v>
      </c>
      <c r="Q138" s="66">
        <v>0.41827815547934621</v>
      </c>
      <c r="R138" s="66">
        <v>0.47709486545495006</v>
      </c>
      <c r="S138" s="66">
        <v>0.54088179451601515</v>
      </c>
      <c r="T138" s="66">
        <v>0.55048879524870176</v>
      </c>
      <c r="U138" s="66">
        <v>0.56727165260809931</v>
      </c>
      <c r="V138" s="66">
        <v>0.63221041126180177</v>
      </c>
      <c r="W138" s="66">
        <v>0.55804333313111054</v>
      </c>
      <c r="X138" s="66">
        <v>0.5130973798197469</v>
      </c>
      <c r="Y138" s="66">
        <v>0.47198969865823087</v>
      </c>
      <c r="Z138" s="67">
        <v>0.45194485254070438</v>
      </c>
      <c r="AA138" s="67">
        <v>0.42978654119948079</v>
      </c>
      <c r="AB138" s="67">
        <v>0.51944377765532657</v>
      </c>
      <c r="AC138" s="66">
        <v>0.52278112706336244</v>
      </c>
      <c r="AD138" s="66">
        <v>0.51878031796750435</v>
      </c>
      <c r="AE138" s="66">
        <v>0.50752902806757316</v>
      </c>
      <c r="AF138" s="66">
        <v>0.5106071645838981</v>
      </c>
    </row>
    <row r="139" spans="1:32">
      <c r="A139" s="72" t="s">
        <v>29</v>
      </c>
      <c r="B139" s="73">
        <v>4.9043062200956937E-2</v>
      </c>
      <c r="C139" s="74">
        <v>5.0016761649346299E-2</v>
      </c>
      <c r="D139" s="74">
        <v>5.2147433864112164E-2</v>
      </c>
      <c r="E139" s="74">
        <v>4.8351103396974959E-2</v>
      </c>
      <c r="F139" s="74">
        <v>5.5869578151960496E-2</v>
      </c>
      <c r="G139" s="74">
        <v>4.149353975752746E-2</v>
      </c>
      <c r="H139" s="74">
        <v>4.0658637962272197E-2</v>
      </c>
      <c r="I139" s="74">
        <v>4.1113990953905576E-2</v>
      </c>
      <c r="J139" s="74">
        <v>5.5828601421959251E-2</v>
      </c>
      <c r="K139" s="74">
        <v>5.1120098150588447E-2</v>
      </c>
      <c r="L139" s="74">
        <v>4.9890627629143529E-2</v>
      </c>
      <c r="M139" s="74">
        <v>4.2121236978098595E-2</v>
      </c>
      <c r="N139" s="74">
        <v>5.4525368894500117E-2</v>
      </c>
      <c r="O139" s="74">
        <v>4.3723825258385522E-2</v>
      </c>
      <c r="P139" s="74">
        <v>5.2036283549217965E-2</v>
      </c>
      <c r="Q139" s="74">
        <v>6.7704828181785262E-2</v>
      </c>
      <c r="R139" s="74">
        <v>8.5650274118837952E-2</v>
      </c>
      <c r="S139" s="74">
        <v>9.4383811616635838E-2</v>
      </c>
      <c r="T139" s="74">
        <v>0.11840056391531403</v>
      </c>
      <c r="U139" s="74">
        <v>0.14331697274559344</v>
      </c>
      <c r="V139" s="74">
        <v>0.13016433558904136</v>
      </c>
      <c r="W139" s="74">
        <v>0.19612241167723704</v>
      </c>
      <c r="X139" s="74">
        <v>0.1907435147792276</v>
      </c>
      <c r="Y139" s="74">
        <v>0.2023012425793643</v>
      </c>
      <c r="Z139" s="75">
        <v>0.22864164755493244</v>
      </c>
      <c r="AA139" s="75">
        <v>0.27319683534128847</v>
      </c>
      <c r="AB139" s="75">
        <v>0.25461306151041119</v>
      </c>
      <c r="AC139" s="74">
        <v>0.29612386019614378</v>
      </c>
      <c r="AD139" s="74">
        <v>0.33039692333786214</v>
      </c>
      <c r="AE139" s="74">
        <v>0.37586563431353992</v>
      </c>
      <c r="AF139" s="74">
        <v>0.42119884261771579</v>
      </c>
    </row>
    <row r="140" spans="1:32">
      <c r="A140" s="76" t="s">
        <v>30</v>
      </c>
      <c r="B140" s="77">
        <v>4.9043062200956937E-2</v>
      </c>
      <c r="C140" s="78">
        <v>5.0016761649346299E-2</v>
      </c>
      <c r="D140" s="78">
        <v>5.1830235361289098E-2</v>
      </c>
      <c r="E140" s="78">
        <v>4.7421274485494672E-2</v>
      </c>
      <c r="F140" s="78">
        <v>5.4739096804902722E-2</v>
      </c>
      <c r="G140" s="78">
        <v>4.0582844783425352E-2</v>
      </c>
      <c r="H140" s="78">
        <v>3.8473835660236599E-2</v>
      </c>
      <c r="I140" s="78">
        <v>3.4456472023174263E-2</v>
      </c>
      <c r="J140" s="78">
        <v>4.3708546070525364E-2</v>
      </c>
      <c r="K140" s="78">
        <v>3.8487753896487481E-2</v>
      </c>
      <c r="L140" s="78">
        <v>3.5630153121319202E-2</v>
      </c>
      <c r="M140" s="78">
        <v>2.4444262160610287E-2</v>
      </c>
      <c r="N140" s="78">
        <v>3.5982008995502246E-2</v>
      </c>
      <c r="O140" s="78">
        <v>2.2976140162139318E-2</v>
      </c>
      <c r="P140" s="78">
        <v>2.3517115233864645E-2</v>
      </c>
      <c r="Q140" s="78">
        <v>2.2813397997917064E-2</v>
      </c>
      <c r="R140" s="78">
        <v>2.5066878413150494E-2</v>
      </c>
      <c r="S140" s="78">
        <v>2.2452746986449272E-2</v>
      </c>
      <c r="T140" s="78">
        <v>3.188844867214722E-2</v>
      </c>
      <c r="U140" s="78">
        <v>3.1385730386483048E-2</v>
      </c>
      <c r="V140" s="78">
        <v>2.0917966726892223E-2</v>
      </c>
      <c r="W140" s="78">
        <v>2.5554491328357899E-2</v>
      </c>
      <c r="X140" s="78">
        <v>2.9116244533219687E-2</v>
      </c>
      <c r="Y140" s="78">
        <v>2.1550796037443688E-2</v>
      </c>
      <c r="Z140" s="79">
        <v>2.5347944215379909E-2</v>
      </c>
      <c r="AA140" s="79">
        <v>2.8026591379949957E-2</v>
      </c>
      <c r="AB140" s="79">
        <v>2.3078364294795924E-2</v>
      </c>
      <c r="AC140" s="78">
        <v>2.305869174053083E-2</v>
      </c>
      <c r="AD140" s="78">
        <v>2.2485379981780719E-2</v>
      </c>
      <c r="AE140" s="78">
        <v>2.8288812538324087E-2</v>
      </c>
      <c r="AF140" s="78">
        <v>2.9305681619058263E-2</v>
      </c>
    </row>
    <row r="141" spans="1:32">
      <c r="A141" s="76" t="s">
        <v>31</v>
      </c>
      <c r="B141" s="77">
        <v>0</v>
      </c>
      <c r="C141" s="78">
        <v>0</v>
      </c>
      <c r="D141" s="78">
        <v>3.1719850282306669E-4</v>
      </c>
      <c r="E141" s="78">
        <v>9.2982891148028768E-4</v>
      </c>
      <c r="F141" s="78">
        <v>1.1304813470577736E-3</v>
      </c>
      <c r="G141" s="78">
        <v>9.1069497410211167E-4</v>
      </c>
      <c r="H141" s="78">
        <v>7.4603005435361824E-4</v>
      </c>
      <c r="I141" s="78">
        <v>2.5410377598211109E-3</v>
      </c>
      <c r="J141" s="78">
        <v>8.0641313165052252E-3</v>
      </c>
      <c r="K141" s="78">
        <v>8.4972963148089251E-3</v>
      </c>
      <c r="L141" s="78">
        <v>1.0264176341914857E-2</v>
      </c>
      <c r="M141" s="78">
        <v>1.3698630136986301E-2</v>
      </c>
      <c r="N141" s="78">
        <v>1.530813540598122E-2</v>
      </c>
      <c r="O141" s="78">
        <v>1.7443424136473661E-2</v>
      </c>
      <c r="P141" s="78">
        <v>2.4450334092351339E-2</v>
      </c>
      <c r="Q141" s="78">
        <v>4.0183831333941586E-2</v>
      </c>
      <c r="R141" s="78">
        <v>5.6138377082073677E-2</v>
      </c>
      <c r="S141" s="78">
        <v>6.5965212645265295E-2</v>
      </c>
      <c r="T141" s="78">
        <v>7.9365627390640375E-2</v>
      </c>
      <c r="U141" s="78">
        <v>0.10285917336312816</v>
      </c>
      <c r="V141" s="78">
        <v>9.8254146884235755E-2</v>
      </c>
      <c r="W141" s="78">
        <v>0.15839644734777297</v>
      </c>
      <c r="X141" s="78">
        <v>0.14553530699074091</v>
      </c>
      <c r="Y141" s="78">
        <v>0.16325885519524638</v>
      </c>
      <c r="Z141" s="79">
        <v>0.18385560118546529</v>
      </c>
      <c r="AA141" s="79">
        <v>0.22842028491899549</v>
      </c>
      <c r="AB141" s="79">
        <v>0.20830893205811579</v>
      </c>
      <c r="AC141" s="78">
        <v>0.24819118446159502</v>
      </c>
      <c r="AD141" s="78">
        <v>0.2798895454962273</v>
      </c>
      <c r="AE141" s="78">
        <v>0.3196982383814434</v>
      </c>
      <c r="AF141" s="78">
        <v>0.36290318557626733</v>
      </c>
    </row>
    <row r="142" spans="1:32">
      <c r="A142" s="76" t="s">
        <v>65</v>
      </c>
      <c r="B142" s="253">
        <v>0</v>
      </c>
      <c r="C142" s="254">
        <v>0</v>
      </c>
      <c r="D142" s="254">
        <v>0</v>
      </c>
      <c r="E142" s="254">
        <v>0</v>
      </c>
      <c r="F142" s="254">
        <v>0</v>
      </c>
      <c r="G142" s="254">
        <v>0</v>
      </c>
      <c r="H142" s="254">
        <v>0</v>
      </c>
      <c r="I142" s="254">
        <v>0</v>
      </c>
      <c r="J142" s="254">
        <v>0</v>
      </c>
      <c r="K142" s="254">
        <v>0</v>
      </c>
      <c r="L142" s="254">
        <v>0</v>
      </c>
      <c r="M142" s="254">
        <v>0</v>
      </c>
      <c r="N142" s="254">
        <v>0</v>
      </c>
      <c r="O142" s="254">
        <v>0</v>
      </c>
      <c r="P142" s="254">
        <v>0</v>
      </c>
      <c r="Q142" s="254">
        <v>0</v>
      </c>
      <c r="R142" s="254">
        <v>0</v>
      </c>
      <c r="S142" s="254">
        <v>0</v>
      </c>
      <c r="T142" s="254">
        <v>0</v>
      </c>
      <c r="U142" s="118">
        <v>1.4763280043337184E-5</v>
      </c>
      <c r="V142" s="118">
        <v>1.6616940991725083E-5</v>
      </c>
      <c r="W142" s="118">
        <v>1.9598646346732288E-5</v>
      </c>
      <c r="X142" s="118">
        <v>2.3435739710926957E-5</v>
      </c>
      <c r="Y142" s="118">
        <v>2.5139851255934819E-5</v>
      </c>
      <c r="Z142" s="119">
        <v>8.789884010161992E-5</v>
      </c>
      <c r="AA142" s="341">
        <v>1.1843953356836031E-4</v>
      </c>
      <c r="AB142" s="341">
        <v>2.0874761902772956E-4</v>
      </c>
      <c r="AC142" s="255">
        <v>3.6012931141347025E-4</v>
      </c>
      <c r="AD142" s="255">
        <v>5.3957172769326022E-4</v>
      </c>
      <c r="AE142" s="255">
        <v>6.834520406448167E-4</v>
      </c>
      <c r="AF142" s="255">
        <v>8.7121582604318215E-4</v>
      </c>
    </row>
    <row r="143" spans="1:32">
      <c r="A143" s="76" t="s">
        <v>32</v>
      </c>
      <c r="B143" s="77">
        <v>0</v>
      </c>
      <c r="C143" s="78">
        <v>0</v>
      </c>
      <c r="D143" s="78">
        <v>0</v>
      </c>
      <c r="E143" s="78">
        <v>0</v>
      </c>
      <c r="F143" s="78">
        <v>0</v>
      </c>
      <c r="G143" s="254">
        <v>0</v>
      </c>
      <c r="H143" s="255">
        <v>1.4387722476819781E-3</v>
      </c>
      <c r="I143" s="255">
        <v>4.1164811709102E-3</v>
      </c>
      <c r="J143" s="255">
        <v>4.0559240349286631E-3</v>
      </c>
      <c r="K143" s="255">
        <v>4.1350479392920437E-3</v>
      </c>
      <c r="L143" s="255">
        <v>3.9962981659094734E-3</v>
      </c>
      <c r="M143" s="255">
        <v>3.9783446805020098E-3</v>
      </c>
      <c r="N143" s="255">
        <v>3.2352244930166497E-3</v>
      </c>
      <c r="O143" s="255">
        <v>3.3042609597725438E-3</v>
      </c>
      <c r="P143" s="255">
        <v>4.0688342230019783E-3</v>
      </c>
      <c r="Q143" s="255">
        <v>4.7075988499266112E-3</v>
      </c>
      <c r="R143" s="255">
        <v>4.4450186236137806E-3</v>
      </c>
      <c r="S143" s="255">
        <v>5.9658519849212681E-3</v>
      </c>
      <c r="T143" s="255">
        <v>7.1464878525264158E-3</v>
      </c>
      <c r="U143" s="255">
        <v>9.0573057159389191E-3</v>
      </c>
      <c r="V143" s="78">
        <v>1.0975605036921699E-2</v>
      </c>
      <c r="W143" s="78">
        <v>1.2151874354759449E-2</v>
      </c>
      <c r="X143" s="78">
        <v>1.6068527515556055E-2</v>
      </c>
      <c r="Y143" s="78">
        <v>1.746645149541828E-2</v>
      </c>
      <c r="Z143" s="79">
        <v>1.9350203313985643E-2</v>
      </c>
      <c r="AA143" s="79">
        <v>1.6631519508774652E-2</v>
      </c>
      <c r="AB143" s="79">
        <v>2.3017017538471789E-2</v>
      </c>
      <c r="AC143" s="78">
        <v>2.4513854682604343E-2</v>
      </c>
      <c r="AD143" s="78">
        <v>2.7482426132160859E-2</v>
      </c>
      <c r="AE143" s="78">
        <v>2.7195131353127722E-2</v>
      </c>
      <c r="AF143" s="78">
        <v>2.8118759596347062E-2</v>
      </c>
    </row>
    <row r="144" spans="1:32">
      <c r="A144" s="64" t="s">
        <v>33</v>
      </c>
      <c r="B144" s="256">
        <v>0</v>
      </c>
      <c r="C144" s="257">
        <v>0</v>
      </c>
      <c r="D144" s="257">
        <v>0</v>
      </c>
      <c r="E144" s="257">
        <v>0</v>
      </c>
      <c r="F144" s="257">
        <v>0</v>
      </c>
      <c r="G144" s="257">
        <v>0</v>
      </c>
      <c r="H144" s="257">
        <v>0</v>
      </c>
      <c r="I144" s="257">
        <v>0</v>
      </c>
      <c r="J144" s="257">
        <v>0</v>
      </c>
      <c r="K144" s="257">
        <v>0</v>
      </c>
      <c r="L144" s="257">
        <v>0</v>
      </c>
      <c r="M144" s="257">
        <v>0</v>
      </c>
      <c r="N144" s="257">
        <v>0</v>
      </c>
      <c r="O144" s="257">
        <v>0</v>
      </c>
      <c r="P144" s="257">
        <v>0</v>
      </c>
      <c r="Q144" s="257">
        <v>0</v>
      </c>
      <c r="R144" s="257">
        <v>0</v>
      </c>
      <c r="S144" s="257">
        <v>0</v>
      </c>
      <c r="T144" s="257">
        <v>0</v>
      </c>
      <c r="U144" s="257">
        <v>0</v>
      </c>
      <c r="V144" s="257">
        <v>0</v>
      </c>
      <c r="W144" s="257">
        <v>0</v>
      </c>
      <c r="X144" s="261">
        <v>1.8052957207594946E-3</v>
      </c>
      <c r="Y144" s="261">
        <v>2.3535219527024598E-3</v>
      </c>
      <c r="Z144" s="262">
        <v>2.489297859473924E-3</v>
      </c>
      <c r="AA144" s="262">
        <v>2.5737312956788817E-3</v>
      </c>
      <c r="AB144" s="262">
        <v>2.4670285560411307E-3</v>
      </c>
      <c r="AC144" s="261">
        <v>5.3112626491603225E-3</v>
      </c>
      <c r="AD144" s="66">
        <v>9.7701009786517658E-3</v>
      </c>
      <c r="AE144" s="66">
        <v>9.4022561611678719E-3</v>
      </c>
      <c r="AF144" s="66">
        <v>9.396496319188959E-3</v>
      </c>
    </row>
    <row r="145" spans="1:32" ht="15" thickBot="1">
      <c r="A145" s="80" t="s">
        <v>34</v>
      </c>
      <c r="B145" s="258">
        <v>0</v>
      </c>
      <c r="C145" s="259">
        <v>0</v>
      </c>
      <c r="D145" s="259">
        <v>0</v>
      </c>
      <c r="E145" s="259">
        <v>0</v>
      </c>
      <c r="F145" s="259">
        <v>0</v>
      </c>
      <c r="G145" s="260">
        <v>-8.537765382207297E-4</v>
      </c>
      <c r="H145" s="260">
        <v>-6.8741340722583396E-3</v>
      </c>
      <c r="I145" s="260">
        <v>-6.0984906235706665E-4</v>
      </c>
      <c r="J145" s="260">
        <v>3.7696235148160519E-3</v>
      </c>
      <c r="K145" s="81">
        <v>1.095106102603717E-2</v>
      </c>
      <c r="L145" s="81">
        <v>4.122497055359246E-3</v>
      </c>
      <c r="M145" s="81">
        <v>-1.0253465671396933E-2</v>
      </c>
      <c r="N145" s="81">
        <v>1.9845340487650912E-2</v>
      </c>
      <c r="O145" s="81">
        <v>4.4799631152264957E-2</v>
      </c>
      <c r="P145" s="81">
        <v>5.8755459330322148E-2</v>
      </c>
      <c r="Q145" s="81">
        <v>7.3874485184301508E-2</v>
      </c>
      <c r="R145" s="81">
        <v>6.1531838345766678E-2</v>
      </c>
      <c r="S145" s="81">
        <v>4.4811142355146452E-2</v>
      </c>
      <c r="T145" s="81">
        <v>1.4826355343041794E-2</v>
      </c>
      <c r="U145" s="81">
        <v>2.658316444443784E-2</v>
      </c>
      <c r="V145" s="81">
        <v>1.6418145297871767E-2</v>
      </c>
      <c r="W145" s="81">
        <v>1.772231573232811E-2</v>
      </c>
      <c r="X145" s="81">
        <v>1.5004490376311942E-2</v>
      </c>
      <c r="Y145" s="81">
        <v>8.0602582820181415E-2</v>
      </c>
      <c r="Z145" s="82">
        <v>7.6869935536377873E-2</v>
      </c>
      <c r="AA145" s="82">
        <v>2.3400490377799711E-2</v>
      </c>
      <c r="AB145" s="82">
        <v>-2.411949890803284E-2</v>
      </c>
      <c r="AC145" s="81">
        <v>-2.2621911980484296E-2</v>
      </c>
      <c r="AD145" s="81">
        <v>-8.9832491011053873E-4</v>
      </c>
      <c r="AE145" s="81">
        <v>2.0565771895904035E-2</v>
      </c>
      <c r="AF145" s="81">
        <v>-4.7715150403174981E-3</v>
      </c>
    </row>
    <row r="146" spans="1:32" ht="15" thickBot="1">
      <c r="A146" s="83" t="s">
        <v>35</v>
      </c>
      <c r="B146" s="84">
        <v>1</v>
      </c>
      <c r="C146" s="85">
        <v>1</v>
      </c>
      <c r="D146" s="85">
        <v>1</v>
      </c>
      <c r="E146" s="85">
        <v>1</v>
      </c>
      <c r="F146" s="85">
        <v>1</v>
      </c>
      <c r="G146" s="85">
        <v>1</v>
      </c>
      <c r="H146" s="85">
        <v>1</v>
      </c>
      <c r="I146" s="85">
        <v>1</v>
      </c>
      <c r="J146" s="85">
        <v>1</v>
      </c>
      <c r="K146" s="85">
        <v>1</v>
      </c>
      <c r="L146" s="85">
        <v>1</v>
      </c>
      <c r="M146" s="85">
        <v>1</v>
      </c>
      <c r="N146" s="85">
        <v>1</v>
      </c>
      <c r="O146" s="85">
        <v>1</v>
      </c>
      <c r="P146" s="85">
        <v>1</v>
      </c>
      <c r="Q146" s="85">
        <v>1</v>
      </c>
      <c r="R146" s="85">
        <v>1</v>
      </c>
      <c r="S146" s="85">
        <v>1</v>
      </c>
      <c r="T146" s="85">
        <v>1</v>
      </c>
      <c r="U146" s="85">
        <v>1</v>
      </c>
      <c r="V146" s="85">
        <v>1</v>
      </c>
      <c r="W146" s="85">
        <v>1</v>
      </c>
      <c r="X146" s="85">
        <v>1</v>
      </c>
      <c r="Y146" s="85">
        <v>1</v>
      </c>
      <c r="Z146" s="86">
        <v>1</v>
      </c>
      <c r="AA146" s="86">
        <v>1</v>
      </c>
      <c r="AB146" s="86">
        <v>1</v>
      </c>
      <c r="AC146" s="85">
        <v>1</v>
      </c>
      <c r="AD146" s="85">
        <v>1</v>
      </c>
      <c r="AE146" s="85">
        <v>1</v>
      </c>
      <c r="AF146" s="85">
        <v>1</v>
      </c>
    </row>
    <row r="148" spans="1:32" ht="16.2" thickBot="1">
      <c r="A148" s="114" t="s">
        <v>36</v>
      </c>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row>
    <row r="149" spans="1:32" ht="15" thickBot="1">
      <c r="A149" s="83" t="s">
        <v>20</v>
      </c>
      <c r="B149" s="115">
        <v>1990</v>
      </c>
      <c r="C149" s="116">
        <v>1991</v>
      </c>
      <c r="D149" s="116">
        <v>1992</v>
      </c>
      <c r="E149" s="116">
        <v>1993</v>
      </c>
      <c r="F149" s="116">
        <v>1994</v>
      </c>
      <c r="G149" s="116">
        <v>1995</v>
      </c>
      <c r="H149" s="116">
        <v>1996</v>
      </c>
      <c r="I149" s="116">
        <v>1997</v>
      </c>
      <c r="J149" s="116">
        <v>1998</v>
      </c>
      <c r="K149" s="116">
        <v>1999</v>
      </c>
      <c r="L149" s="116">
        <v>2000</v>
      </c>
      <c r="M149" s="116">
        <v>2001</v>
      </c>
      <c r="N149" s="116">
        <v>2002</v>
      </c>
      <c r="O149" s="116">
        <v>2003</v>
      </c>
      <c r="P149" s="116">
        <v>2004</v>
      </c>
      <c r="Q149" s="116">
        <v>2005</v>
      </c>
      <c r="R149" s="116">
        <v>2006</v>
      </c>
      <c r="S149" s="116">
        <v>2007</v>
      </c>
      <c r="T149" s="116">
        <v>2008</v>
      </c>
      <c r="U149" s="116">
        <v>2009</v>
      </c>
      <c r="V149" s="116">
        <v>2010</v>
      </c>
      <c r="W149" s="116">
        <v>2011</v>
      </c>
      <c r="X149" s="116">
        <v>2012</v>
      </c>
      <c r="Y149" s="116">
        <v>2013</v>
      </c>
      <c r="Z149" s="117">
        <v>2014</v>
      </c>
      <c r="AA149" s="117">
        <v>2015</v>
      </c>
      <c r="AB149" s="117">
        <v>2016</v>
      </c>
      <c r="AC149" s="116">
        <v>2017</v>
      </c>
      <c r="AD149" s="116">
        <v>2018</v>
      </c>
      <c r="AE149" s="116">
        <v>2019</v>
      </c>
      <c r="AF149" s="116">
        <v>2020</v>
      </c>
    </row>
    <row r="150" spans="1:32">
      <c r="A150" s="60" t="s">
        <v>21</v>
      </c>
      <c r="B150" s="120">
        <v>5918</v>
      </c>
      <c r="C150" s="121">
        <v>5853</v>
      </c>
      <c r="D150" s="121">
        <v>6658</v>
      </c>
      <c r="E150" s="121">
        <v>6618</v>
      </c>
      <c r="F150" s="121">
        <v>6684</v>
      </c>
      <c r="G150" s="121">
        <v>7018</v>
      </c>
      <c r="H150" s="121">
        <v>6992</v>
      </c>
      <c r="I150" s="121">
        <v>6787</v>
      </c>
      <c r="J150" s="121">
        <v>6740</v>
      </c>
      <c r="K150" s="121">
        <v>5832</v>
      </c>
      <c r="L150" s="121">
        <v>6817</v>
      </c>
      <c r="M150" s="121">
        <v>7062</v>
      </c>
      <c r="N150" s="121">
        <v>6821</v>
      </c>
      <c r="O150" s="121">
        <v>6203</v>
      </c>
      <c r="P150" s="121">
        <v>6229</v>
      </c>
      <c r="Q150" s="121">
        <v>6389</v>
      </c>
      <c r="R150" s="121">
        <v>5884</v>
      </c>
      <c r="S150" s="121">
        <v>5436.9602131446791</v>
      </c>
      <c r="T150" s="121">
        <v>5141.8629777431206</v>
      </c>
      <c r="U150" s="121">
        <v>4004.3137662648733</v>
      </c>
      <c r="V150" s="121">
        <v>3554.7158478305237</v>
      </c>
      <c r="W150" s="121">
        <v>3944.7721782587391</v>
      </c>
      <c r="X150" s="121">
        <v>5024.3589429213116</v>
      </c>
      <c r="Y150" s="121">
        <v>4282.5513866896972</v>
      </c>
      <c r="Z150" s="122">
        <v>3956.7479313670792</v>
      </c>
      <c r="AA150" s="122">
        <v>4874.4337622616695</v>
      </c>
      <c r="AB150" s="122">
        <v>4695.6562969497181</v>
      </c>
      <c r="AC150" s="121">
        <v>3644.5617877933714</v>
      </c>
      <c r="AD150" s="121">
        <v>2151.6738767714874</v>
      </c>
      <c r="AE150" s="121">
        <v>507.90196957030963</v>
      </c>
      <c r="AF150" s="121">
        <v>669.19026434896216</v>
      </c>
    </row>
    <row r="151" spans="1:32">
      <c r="A151" s="64" t="s">
        <v>22</v>
      </c>
      <c r="B151" s="123">
        <v>2245</v>
      </c>
      <c r="C151" s="124">
        <v>2147</v>
      </c>
      <c r="D151" s="124">
        <v>2180</v>
      </c>
      <c r="E151" s="124">
        <v>1875</v>
      </c>
      <c r="F151" s="124">
        <v>1913</v>
      </c>
      <c r="G151" s="124">
        <v>2017</v>
      </c>
      <c r="H151" s="124">
        <v>2187</v>
      </c>
      <c r="I151" s="124">
        <v>2059</v>
      </c>
      <c r="J151" s="124">
        <v>1694</v>
      </c>
      <c r="K151" s="124">
        <v>1682</v>
      </c>
      <c r="L151" s="124">
        <v>1770</v>
      </c>
      <c r="M151" s="124">
        <v>2193</v>
      </c>
      <c r="N151" s="124">
        <v>2082</v>
      </c>
      <c r="O151" s="124">
        <v>2028</v>
      </c>
      <c r="P151" s="124">
        <v>1487</v>
      </c>
      <c r="Q151" s="124">
        <v>2450</v>
      </c>
      <c r="R151" s="124">
        <v>2138</v>
      </c>
      <c r="S151" s="124">
        <v>2162.1861245805921</v>
      </c>
      <c r="T151" s="124">
        <v>2754.3551452876768</v>
      </c>
      <c r="U151" s="124">
        <v>2629.0840866515196</v>
      </c>
      <c r="V151" s="124">
        <v>2178.9520752749499</v>
      </c>
      <c r="W151" s="124">
        <v>2129.7782695264582</v>
      </c>
      <c r="X151" s="124">
        <v>2437.7859589616514</v>
      </c>
      <c r="Y151" s="124">
        <v>2281.4842470219382</v>
      </c>
      <c r="Z151" s="125">
        <v>2496.0858244873511</v>
      </c>
      <c r="AA151" s="125">
        <v>2518.2204977152701</v>
      </c>
      <c r="AB151" s="125">
        <v>2317.8850924509752</v>
      </c>
      <c r="AC151" s="124">
        <v>2164.3795166109735</v>
      </c>
      <c r="AD151" s="124">
        <v>2090.7164905713548</v>
      </c>
      <c r="AE151" s="124">
        <v>1927.1062629295452</v>
      </c>
      <c r="AF151" s="124">
        <v>960.42846778703881</v>
      </c>
    </row>
    <row r="152" spans="1:32">
      <c r="A152" s="64" t="s">
        <v>23</v>
      </c>
      <c r="B152" s="123">
        <v>1411</v>
      </c>
      <c r="C152" s="124">
        <v>2417</v>
      </c>
      <c r="D152" s="124">
        <v>2455</v>
      </c>
      <c r="E152" s="124">
        <v>2324</v>
      </c>
      <c r="F152" s="124">
        <v>2815</v>
      </c>
      <c r="G152" s="124">
        <v>2660</v>
      </c>
      <c r="H152" s="124">
        <v>2662</v>
      </c>
      <c r="I152" s="124">
        <v>3465</v>
      </c>
      <c r="J152" s="124">
        <v>4849</v>
      </c>
      <c r="K152" s="124">
        <v>6169</v>
      </c>
      <c r="L152" s="124">
        <v>4638</v>
      </c>
      <c r="M152" s="124">
        <v>5203</v>
      </c>
      <c r="N152" s="124">
        <v>3729</v>
      </c>
      <c r="O152" s="124">
        <v>2454</v>
      </c>
      <c r="P152" s="124">
        <v>3211</v>
      </c>
      <c r="Q152" s="124">
        <v>3340</v>
      </c>
      <c r="R152" s="124">
        <v>2834</v>
      </c>
      <c r="S152" s="124">
        <v>1898.7124411277684</v>
      </c>
      <c r="T152" s="124">
        <v>1708.0560406986986</v>
      </c>
      <c r="U152" s="124">
        <v>917.84373315639675</v>
      </c>
      <c r="V152" s="124">
        <v>603.19018086332358</v>
      </c>
      <c r="W152" s="124">
        <v>233.68498934715473</v>
      </c>
      <c r="X152" s="124">
        <v>235.81093079479649</v>
      </c>
      <c r="Y152" s="124">
        <v>188.83577585269671</v>
      </c>
      <c r="Z152" s="125">
        <v>258.37652707656474</v>
      </c>
      <c r="AA152" s="125">
        <v>406.83280819248972</v>
      </c>
      <c r="AB152" s="125">
        <v>292.82283213135975</v>
      </c>
      <c r="AC152" s="124">
        <v>141.87036200200819</v>
      </c>
      <c r="AD152" s="124">
        <v>139.42156656905567</v>
      </c>
      <c r="AE152" s="124">
        <v>280.24342168277701</v>
      </c>
      <c r="AF152" s="124">
        <v>393.46964034240273</v>
      </c>
    </row>
    <row r="153" spans="1:32">
      <c r="A153" s="68" t="s">
        <v>24</v>
      </c>
      <c r="B153" s="126">
        <v>19</v>
      </c>
      <c r="C153" s="127">
        <v>17</v>
      </c>
      <c r="D153" s="127">
        <v>21</v>
      </c>
      <c r="E153" s="127">
        <v>13</v>
      </c>
      <c r="F153" s="127">
        <v>49</v>
      </c>
      <c r="G153" s="127">
        <v>41</v>
      </c>
      <c r="H153" s="127">
        <v>25</v>
      </c>
      <c r="I153" s="127">
        <v>29</v>
      </c>
      <c r="J153" s="127">
        <v>36</v>
      </c>
      <c r="K153" s="127">
        <v>64</v>
      </c>
      <c r="L153" s="127">
        <v>69</v>
      </c>
      <c r="M153" s="127">
        <v>59</v>
      </c>
      <c r="N153" s="127">
        <v>34</v>
      </c>
      <c r="O153" s="127">
        <v>112</v>
      </c>
      <c r="P153" s="127">
        <v>63</v>
      </c>
      <c r="Q153" s="127">
        <v>227</v>
      </c>
      <c r="R153" s="127">
        <v>249</v>
      </c>
      <c r="S153" s="127">
        <v>70.897027195437161</v>
      </c>
      <c r="T153" s="127">
        <v>53.913517353984084</v>
      </c>
      <c r="U153" s="127">
        <v>41.502165094377553</v>
      </c>
      <c r="V153" s="127">
        <v>140.39911179500751</v>
      </c>
      <c r="W153" s="127">
        <v>37.06673714425802</v>
      </c>
      <c r="X153" s="127">
        <v>36.222380738910388</v>
      </c>
      <c r="Y153" s="127">
        <v>20.758610618947483</v>
      </c>
      <c r="Z153" s="128">
        <v>37.541127227370239</v>
      </c>
      <c r="AA153" s="128">
        <v>109.64239996832848</v>
      </c>
      <c r="AB153" s="128">
        <v>52.54832213393238</v>
      </c>
      <c r="AC153" s="127">
        <v>34.515502896108138</v>
      </c>
      <c r="AD153" s="127">
        <v>36.615615138660431</v>
      </c>
      <c r="AE153" s="127">
        <v>57.904659255176881</v>
      </c>
      <c r="AF153" s="127">
        <v>47.864390075102904</v>
      </c>
    </row>
    <row r="154" spans="1:32">
      <c r="A154" s="68" t="s">
        <v>25</v>
      </c>
      <c r="B154" s="126">
        <v>1386</v>
      </c>
      <c r="C154" s="127">
        <v>2393</v>
      </c>
      <c r="D154" s="127">
        <v>2420</v>
      </c>
      <c r="E154" s="127">
        <v>2299</v>
      </c>
      <c r="F154" s="127">
        <v>2751</v>
      </c>
      <c r="G154" s="127">
        <v>2598</v>
      </c>
      <c r="H154" s="127">
        <v>2622</v>
      </c>
      <c r="I154" s="127">
        <v>3396</v>
      </c>
      <c r="J154" s="127">
        <v>4772</v>
      </c>
      <c r="K154" s="127">
        <v>6058</v>
      </c>
      <c r="L154" s="127">
        <v>4518</v>
      </c>
      <c r="M154" s="127">
        <v>5093</v>
      </c>
      <c r="N154" s="127">
        <v>3653</v>
      </c>
      <c r="O154" s="127">
        <v>2300</v>
      </c>
      <c r="P154" s="127">
        <v>3105</v>
      </c>
      <c r="Q154" s="127">
        <v>3070</v>
      </c>
      <c r="R154" s="127">
        <v>2545</v>
      </c>
      <c r="S154" s="127">
        <v>1783.1945865323312</v>
      </c>
      <c r="T154" s="127">
        <v>1621.7715123447144</v>
      </c>
      <c r="U154" s="127">
        <v>846.71819306201917</v>
      </c>
      <c r="V154" s="127">
        <v>415.31194706831604</v>
      </c>
      <c r="W154" s="127">
        <v>158.56984620289671</v>
      </c>
      <c r="X154" s="127">
        <v>156.92250204588612</v>
      </c>
      <c r="Y154" s="127">
        <v>136.60092523374925</v>
      </c>
      <c r="Z154" s="128">
        <v>191.1336108491945</v>
      </c>
      <c r="AA154" s="128">
        <v>242.12859638753662</v>
      </c>
      <c r="AB154" s="128">
        <v>216.08615399742735</v>
      </c>
      <c r="AC154" s="127">
        <v>101.82106773590003</v>
      </c>
      <c r="AD154" s="127">
        <v>99.280347430395253</v>
      </c>
      <c r="AE154" s="127">
        <v>218.85559942760011</v>
      </c>
      <c r="AF154" s="127">
        <v>343.26774226729981</v>
      </c>
    </row>
    <row r="155" spans="1:32">
      <c r="A155" s="68" t="s">
        <v>26</v>
      </c>
      <c r="B155" s="126">
        <v>6</v>
      </c>
      <c r="C155" s="127">
        <v>7</v>
      </c>
      <c r="D155" s="127">
        <v>14</v>
      </c>
      <c r="E155" s="127">
        <v>12</v>
      </c>
      <c r="F155" s="127">
        <v>15</v>
      </c>
      <c r="G155" s="127">
        <v>21</v>
      </c>
      <c r="H155" s="127">
        <v>15</v>
      </c>
      <c r="I155" s="127">
        <v>40</v>
      </c>
      <c r="J155" s="127">
        <v>41</v>
      </c>
      <c r="K155" s="127">
        <v>47</v>
      </c>
      <c r="L155" s="127">
        <v>51</v>
      </c>
      <c r="M155" s="127">
        <v>51</v>
      </c>
      <c r="N155" s="127">
        <v>41</v>
      </c>
      <c r="O155" s="127">
        <v>41</v>
      </c>
      <c r="P155" s="127">
        <v>42</v>
      </c>
      <c r="Q155" s="127">
        <v>42</v>
      </c>
      <c r="R155" s="127">
        <v>39</v>
      </c>
      <c r="S155" s="127">
        <v>43.204451999999996</v>
      </c>
      <c r="T155" s="127">
        <v>30.971</v>
      </c>
      <c r="U155" s="127">
        <v>28.2</v>
      </c>
      <c r="V155" s="127">
        <v>44.956000000000003</v>
      </c>
      <c r="W155" s="127">
        <v>35.609000000000002</v>
      </c>
      <c r="X155" s="127">
        <v>40.011000000000003</v>
      </c>
      <c r="Y155" s="127">
        <v>28.2</v>
      </c>
      <c r="Z155" s="128">
        <v>26.905846</v>
      </c>
      <c r="AA155" s="128">
        <v>51.59319999999996</v>
      </c>
      <c r="AB155" s="128">
        <v>21.036000000000001</v>
      </c>
      <c r="AC155" s="127">
        <v>1.9530999999999998</v>
      </c>
      <c r="AD155" s="127">
        <v>0</v>
      </c>
      <c r="AE155" s="127">
        <v>0</v>
      </c>
      <c r="AF155" s="127">
        <v>0</v>
      </c>
    </row>
    <row r="156" spans="1:32">
      <c r="A156" s="68" t="s">
        <v>27</v>
      </c>
      <c r="B156" s="126">
        <v>0</v>
      </c>
      <c r="C156" s="127">
        <v>0</v>
      </c>
      <c r="D156" s="127">
        <v>0</v>
      </c>
      <c r="E156" s="127">
        <v>0</v>
      </c>
      <c r="F156" s="127">
        <v>0</v>
      </c>
      <c r="G156" s="127">
        <v>0</v>
      </c>
      <c r="H156" s="127">
        <v>0</v>
      </c>
      <c r="I156" s="127">
        <v>0</v>
      </c>
      <c r="J156" s="127">
        <v>0</v>
      </c>
      <c r="K156" s="127">
        <v>0</v>
      </c>
      <c r="L156" s="127">
        <v>0</v>
      </c>
      <c r="M156" s="127">
        <v>0</v>
      </c>
      <c r="N156" s="127">
        <v>1</v>
      </c>
      <c r="O156" s="127">
        <v>1</v>
      </c>
      <c r="P156" s="127">
        <v>1</v>
      </c>
      <c r="Q156" s="127">
        <v>1</v>
      </c>
      <c r="R156" s="127">
        <v>1</v>
      </c>
      <c r="S156" s="127">
        <v>1.4163754</v>
      </c>
      <c r="T156" s="127">
        <v>1.4000109999999999</v>
      </c>
      <c r="U156" s="127">
        <v>1.4233750000000001</v>
      </c>
      <c r="V156" s="127">
        <v>2.5231220000000003</v>
      </c>
      <c r="W156" s="127">
        <v>2.439406</v>
      </c>
      <c r="X156" s="127">
        <v>2.6550480099999998</v>
      </c>
      <c r="Y156" s="127">
        <v>3.27624</v>
      </c>
      <c r="Z156" s="128">
        <v>2.7959430000000003</v>
      </c>
      <c r="AA156" s="128">
        <v>3.4686118366246301</v>
      </c>
      <c r="AB156" s="128">
        <v>3.1523560000000002</v>
      </c>
      <c r="AC156" s="127">
        <v>3.5806913699999998</v>
      </c>
      <c r="AD156" s="127">
        <v>3.5256040000000004</v>
      </c>
      <c r="AE156" s="127">
        <v>3.4831630000000002</v>
      </c>
      <c r="AF156" s="127">
        <v>2.3375079999999997</v>
      </c>
    </row>
    <row r="157" spans="1:32">
      <c r="A157" s="64" t="s">
        <v>28</v>
      </c>
      <c r="B157" s="123">
        <v>3941</v>
      </c>
      <c r="C157" s="124">
        <v>3752</v>
      </c>
      <c r="D157" s="124">
        <v>3648</v>
      </c>
      <c r="E157" s="124">
        <v>4535</v>
      </c>
      <c r="F157" s="124">
        <v>4456</v>
      </c>
      <c r="G157" s="124">
        <v>5160</v>
      </c>
      <c r="H157" s="124">
        <v>6291</v>
      </c>
      <c r="I157" s="124">
        <v>6569</v>
      </c>
      <c r="J157" s="124">
        <v>6425</v>
      </c>
      <c r="K157" s="124">
        <v>6958</v>
      </c>
      <c r="L157" s="124">
        <v>9263</v>
      </c>
      <c r="M157" s="124">
        <v>9147</v>
      </c>
      <c r="N157" s="124">
        <v>10829</v>
      </c>
      <c r="O157" s="124">
        <v>13038</v>
      </c>
      <c r="P157" s="124">
        <v>12894</v>
      </c>
      <c r="Q157" s="124">
        <v>11574</v>
      </c>
      <c r="R157" s="124">
        <v>13785</v>
      </c>
      <c r="S157" s="124">
        <v>16057.660317226977</v>
      </c>
      <c r="T157" s="124">
        <v>16716.117607264612</v>
      </c>
      <c r="U157" s="124">
        <v>16298.118419192615</v>
      </c>
      <c r="V157" s="124">
        <v>18110.754699216697</v>
      </c>
      <c r="W157" s="124">
        <v>15432.198498057322</v>
      </c>
      <c r="X157" s="124">
        <v>14139.28975218802</v>
      </c>
      <c r="Y157" s="124">
        <v>13129.750593336301</v>
      </c>
      <c r="Z157" s="125">
        <v>12635.047007512219</v>
      </c>
      <c r="AA157" s="125">
        <v>12367.491389071758</v>
      </c>
      <c r="AB157" s="125">
        <v>15328.40225804854</v>
      </c>
      <c r="AC157" s="124">
        <v>15679.855087903821</v>
      </c>
      <c r="AD157" s="124">
        <v>16013.963033537857</v>
      </c>
      <c r="AE157" s="124">
        <v>15906.184529229173</v>
      </c>
      <c r="AF157" s="124">
        <v>16250.109807932706</v>
      </c>
    </row>
    <row r="158" spans="1:32">
      <c r="A158" s="72" t="s">
        <v>29</v>
      </c>
      <c r="B158" s="129">
        <v>697</v>
      </c>
      <c r="C158" s="130">
        <v>746</v>
      </c>
      <c r="D158" s="130">
        <v>822</v>
      </c>
      <c r="E158" s="130">
        <v>780</v>
      </c>
      <c r="F158" s="130">
        <v>939</v>
      </c>
      <c r="G158" s="130">
        <v>729</v>
      </c>
      <c r="H158" s="130">
        <v>763</v>
      </c>
      <c r="I158" s="130">
        <v>809</v>
      </c>
      <c r="J158" s="130">
        <v>1170</v>
      </c>
      <c r="K158" s="130">
        <v>1125</v>
      </c>
      <c r="L158" s="130">
        <v>1186</v>
      </c>
      <c r="M158" s="130">
        <v>1027</v>
      </c>
      <c r="N158" s="130">
        <v>1382</v>
      </c>
      <c r="O158" s="130">
        <v>1138</v>
      </c>
      <c r="P158" s="130">
        <v>1394</v>
      </c>
      <c r="Q158" s="130">
        <v>1873.432</v>
      </c>
      <c r="R158" s="130">
        <v>2474.7468778610623</v>
      </c>
      <c r="S158" s="130">
        <v>2802.0598987644507</v>
      </c>
      <c r="T158" s="130">
        <v>3595.3461146846253</v>
      </c>
      <c r="U158" s="130">
        <v>4117.5986540994536</v>
      </c>
      <c r="V158" s="130">
        <v>3728.7812893411028</v>
      </c>
      <c r="W158" s="130">
        <v>5423.5931284027129</v>
      </c>
      <c r="X158" s="130">
        <v>5256.2689459878275</v>
      </c>
      <c r="Y158" s="130">
        <v>5627.5907447556738</v>
      </c>
      <c r="Z158" s="131">
        <v>6392.1470694733143</v>
      </c>
      <c r="AA158" s="131">
        <v>7861.4828169708207</v>
      </c>
      <c r="AB158" s="131">
        <v>7513.4434078725717</v>
      </c>
      <c r="AC158" s="130">
        <v>8881.6886753898816</v>
      </c>
      <c r="AD158" s="130">
        <v>10198.852835158223</v>
      </c>
      <c r="AE158" s="130">
        <v>11779.795453967492</v>
      </c>
      <c r="AF158" s="130">
        <v>13404.683518473075</v>
      </c>
    </row>
    <row r="159" spans="1:32">
      <c r="A159" s="76" t="s">
        <v>30</v>
      </c>
      <c r="B159" s="132">
        <v>697</v>
      </c>
      <c r="C159" s="133">
        <v>746</v>
      </c>
      <c r="D159" s="133">
        <v>817</v>
      </c>
      <c r="E159" s="133">
        <v>765</v>
      </c>
      <c r="F159" s="133">
        <v>920</v>
      </c>
      <c r="G159" s="133">
        <v>713</v>
      </c>
      <c r="H159" s="133">
        <v>722</v>
      </c>
      <c r="I159" s="133">
        <v>678</v>
      </c>
      <c r="J159" s="133">
        <v>916</v>
      </c>
      <c r="K159" s="133">
        <v>847</v>
      </c>
      <c r="L159" s="133">
        <v>847</v>
      </c>
      <c r="M159" s="133">
        <v>596</v>
      </c>
      <c r="N159" s="133">
        <v>912</v>
      </c>
      <c r="O159" s="133">
        <v>598</v>
      </c>
      <c r="P159" s="133">
        <v>630</v>
      </c>
      <c r="Q159" s="133">
        <v>631.26</v>
      </c>
      <c r="R159" s="133">
        <v>724.27297786106237</v>
      </c>
      <c r="S159" s="133">
        <v>666.57555856479985</v>
      </c>
      <c r="T159" s="133">
        <v>968.3231755444001</v>
      </c>
      <c r="U159" s="133">
        <v>901.73437745379988</v>
      </c>
      <c r="V159" s="133">
        <v>599.23113800199985</v>
      </c>
      <c r="W159" s="133">
        <v>706.68702461399982</v>
      </c>
      <c r="X159" s="133">
        <v>802.34870444160015</v>
      </c>
      <c r="Y159" s="133">
        <v>599.49735738699997</v>
      </c>
      <c r="Z159" s="134">
        <v>708.65386540999987</v>
      </c>
      <c r="AA159" s="134">
        <v>806.49018601000012</v>
      </c>
      <c r="AB159" s="134">
        <v>681.0254864640001</v>
      </c>
      <c r="AC159" s="133">
        <v>691.60290280399988</v>
      </c>
      <c r="AD159" s="133">
        <v>694.08963939500006</v>
      </c>
      <c r="AE159" s="133">
        <v>886.58391434399994</v>
      </c>
      <c r="AF159" s="133">
        <v>932.65542933400002</v>
      </c>
    </row>
    <row r="160" spans="1:32">
      <c r="A160" s="76" t="s">
        <v>31</v>
      </c>
      <c r="B160" s="132">
        <v>0</v>
      </c>
      <c r="C160" s="133">
        <v>0</v>
      </c>
      <c r="D160" s="133">
        <v>5</v>
      </c>
      <c r="E160" s="133">
        <v>15</v>
      </c>
      <c r="F160" s="133">
        <v>19</v>
      </c>
      <c r="G160" s="133">
        <v>16</v>
      </c>
      <c r="H160" s="133">
        <v>14</v>
      </c>
      <c r="I160" s="133">
        <v>50</v>
      </c>
      <c r="J160" s="133">
        <v>169</v>
      </c>
      <c r="K160" s="133">
        <v>187</v>
      </c>
      <c r="L160" s="133">
        <v>244</v>
      </c>
      <c r="M160" s="133">
        <v>334</v>
      </c>
      <c r="N160" s="133">
        <v>388</v>
      </c>
      <c r="O160" s="133">
        <v>454</v>
      </c>
      <c r="P160" s="133">
        <v>655</v>
      </c>
      <c r="Q160" s="133">
        <v>1111.9100000000001</v>
      </c>
      <c r="R160" s="133">
        <v>1622.0411999999999</v>
      </c>
      <c r="S160" s="133">
        <v>1958.3705500000001</v>
      </c>
      <c r="T160" s="133">
        <v>2410.0130155000006</v>
      </c>
      <c r="U160" s="133">
        <v>2955.2172759999999</v>
      </c>
      <c r="V160" s="133">
        <v>2814.6590449999999</v>
      </c>
      <c r="W160" s="133">
        <v>4380.3147027000005</v>
      </c>
      <c r="X160" s="133">
        <v>4010.4782359999999</v>
      </c>
      <c r="Y160" s="133">
        <v>4541.5144799999989</v>
      </c>
      <c r="Z160" s="134">
        <v>5140.0611170000002</v>
      </c>
      <c r="AA160" s="134">
        <v>6572.9976070000002</v>
      </c>
      <c r="AB160" s="134">
        <v>6147.0427443449416</v>
      </c>
      <c r="AC160" s="133">
        <v>7444.0365288499488</v>
      </c>
      <c r="AD160" s="133">
        <v>8639.7665443642582</v>
      </c>
      <c r="AE160" s="133">
        <v>10019.484388364259</v>
      </c>
      <c r="AF160" s="133">
        <v>11549.420032264255</v>
      </c>
    </row>
    <row r="161" spans="1:32">
      <c r="A161" s="76" t="s">
        <v>65</v>
      </c>
      <c r="B161" s="132">
        <v>0</v>
      </c>
      <c r="C161" s="133">
        <v>0</v>
      </c>
      <c r="D161" s="133">
        <v>0</v>
      </c>
      <c r="E161" s="133">
        <v>0</v>
      </c>
      <c r="F161" s="133">
        <v>0</v>
      </c>
      <c r="G161" s="133">
        <v>0</v>
      </c>
      <c r="H161" s="133">
        <v>0</v>
      </c>
      <c r="I161" s="133">
        <v>0</v>
      </c>
      <c r="J161" s="133">
        <v>0</v>
      </c>
      <c r="K161" s="133">
        <v>0</v>
      </c>
      <c r="L161" s="133">
        <v>0</v>
      </c>
      <c r="M161" s="133">
        <v>0</v>
      </c>
      <c r="N161" s="133">
        <v>0</v>
      </c>
      <c r="O161" s="133">
        <v>0</v>
      </c>
      <c r="P161" s="133">
        <v>0</v>
      </c>
      <c r="Q161" s="133">
        <v>0</v>
      </c>
      <c r="R161" s="133">
        <v>0</v>
      </c>
      <c r="S161" s="133">
        <v>0</v>
      </c>
      <c r="T161" s="133">
        <v>0</v>
      </c>
      <c r="U161" s="133">
        <v>0.42415954560000008</v>
      </c>
      <c r="V161" s="133">
        <v>0.47602085760000007</v>
      </c>
      <c r="W161" s="133">
        <v>0.54198336000000003</v>
      </c>
      <c r="X161" s="133">
        <v>0.64581252480000007</v>
      </c>
      <c r="Y161" s="133">
        <v>0.69933724800000019</v>
      </c>
      <c r="Z161" s="134">
        <v>2.4573926892767104</v>
      </c>
      <c r="AA161" s="134">
        <v>3.408203308191776</v>
      </c>
      <c r="AB161" s="134">
        <v>6.159988072838348</v>
      </c>
      <c r="AC161" s="133">
        <v>10.801414059435617</v>
      </c>
      <c r="AD161" s="133">
        <v>16.655762375632886</v>
      </c>
      <c r="AE161" s="133">
        <v>21.419689661430152</v>
      </c>
      <c r="AF161" s="133">
        <v>27.726506444827425</v>
      </c>
    </row>
    <row r="162" spans="1:32">
      <c r="A162" s="76" t="s">
        <v>32</v>
      </c>
      <c r="B162" s="132">
        <v>0</v>
      </c>
      <c r="C162" s="133">
        <v>0</v>
      </c>
      <c r="D162" s="133">
        <v>0</v>
      </c>
      <c r="E162" s="133">
        <v>0</v>
      </c>
      <c r="F162" s="133">
        <v>0</v>
      </c>
      <c r="G162" s="133">
        <v>0</v>
      </c>
      <c r="H162" s="133">
        <v>27</v>
      </c>
      <c r="I162" s="133">
        <v>81</v>
      </c>
      <c r="J162" s="133">
        <v>85</v>
      </c>
      <c r="K162" s="133">
        <v>91</v>
      </c>
      <c r="L162" s="133">
        <v>95</v>
      </c>
      <c r="M162" s="133">
        <v>97</v>
      </c>
      <c r="N162" s="133">
        <v>82</v>
      </c>
      <c r="O162" s="133">
        <v>86</v>
      </c>
      <c r="P162" s="133">
        <v>109</v>
      </c>
      <c r="Q162" s="133">
        <v>130.262</v>
      </c>
      <c r="R162" s="133">
        <v>128.43270000000001</v>
      </c>
      <c r="S162" s="133">
        <v>177.11379019965062</v>
      </c>
      <c r="T162" s="133">
        <v>217.00992364022366</v>
      </c>
      <c r="U162" s="133">
        <v>260.22284110005432</v>
      </c>
      <c r="V162" s="133">
        <v>314.41508548150387</v>
      </c>
      <c r="W162" s="133">
        <v>336.04941772871325</v>
      </c>
      <c r="X162" s="133">
        <v>442.79619302142669</v>
      </c>
      <c r="Y162" s="133">
        <v>485.87957012067443</v>
      </c>
      <c r="Z162" s="134">
        <v>540.97469437403822</v>
      </c>
      <c r="AA162" s="134">
        <v>478.58682065262849</v>
      </c>
      <c r="AB162" s="134">
        <v>679.21518899079251</v>
      </c>
      <c r="AC162" s="133">
        <v>735.24782967649389</v>
      </c>
      <c r="AD162" s="133">
        <v>848.34088902333065</v>
      </c>
      <c r="AE162" s="133">
        <v>852.30746159780688</v>
      </c>
      <c r="AF162" s="133">
        <v>894.8815504299929</v>
      </c>
    </row>
    <row r="163" spans="1:32">
      <c r="A163" s="64" t="s">
        <v>33</v>
      </c>
      <c r="B163" s="123">
        <v>0</v>
      </c>
      <c r="C163" s="124">
        <v>0</v>
      </c>
      <c r="D163" s="124">
        <v>0</v>
      </c>
      <c r="E163" s="124">
        <v>0</v>
      </c>
      <c r="F163" s="124">
        <v>0</v>
      </c>
      <c r="G163" s="124">
        <v>0</v>
      </c>
      <c r="H163" s="124">
        <v>0</v>
      </c>
      <c r="I163" s="124">
        <v>0</v>
      </c>
      <c r="J163" s="124">
        <v>0</v>
      </c>
      <c r="K163" s="124">
        <v>0</v>
      </c>
      <c r="L163" s="124">
        <v>0</v>
      </c>
      <c r="M163" s="124">
        <v>0</v>
      </c>
      <c r="N163" s="124">
        <v>0</v>
      </c>
      <c r="O163" s="124">
        <v>0</v>
      </c>
      <c r="P163" s="124">
        <v>0</v>
      </c>
      <c r="Q163" s="124">
        <v>0</v>
      </c>
      <c r="R163" s="124">
        <v>0</v>
      </c>
      <c r="S163" s="124">
        <v>0</v>
      </c>
      <c r="T163" s="124">
        <v>0</v>
      </c>
      <c r="U163" s="124">
        <v>0</v>
      </c>
      <c r="V163" s="124">
        <v>0</v>
      </c>
      <c r="W163" s="124">
        <v>0</v>
      </c>
      <c r="X163" s="124">
        <v>49.748060091772146</v>
      </c>
      <c r="Y163" s="124">
        <v>65.469980261795399</v>
      </c>
      <c r="Z163" s="125">
        <v>69.593436662318922</v>
      </c>
      <c r="AA163" s="125">
        <v>74.061415576806624</v>
      </c>
      <c r="AB163" s="125">
        <v>72.80019073437316</v>
      </c>
      <c r="AC163" s="124">
        <v>159.30152096431033</v>
      </c>
      <c r="AD163" s="124">
        <v>301.58822624389103</v>
      </c>
      <c r="AE163" s="124">
        <v>294.6708724426029</v>
      </c>
      <c r="AF163" s="124">
        <v>299.04417248255601</v>
      </c>
    </row>
    <row r="164" spans="1:32" ht="15" thickBot="1">
      <c r="A164" s="80" t="s">
        <v>34</v>
      </c>
      <c r="B164" s="135">
        <v>0</v>
      </c>
      <c r="C164" s="136">
        <v>0</v>
      </c>
      <c r="D164" s="136">
        <v>0</v>
      </c>
      <c r="E164" s="136">
        <v>0</v>
      </c>
      <c r="F164" s="136">
        <v>0</v>
      </c>
      <c r="G164" s="136">
        <v>-15</v>
      </c>
      <c r="H164" s="136">
        <v>-129</v>
      </c>
      <c r="I164" s="136">
        <v>-12</v>
      </c>
      <c r="J164" s="136">
        <v>79</v>
      </c>
      <c r="K164" s="136">
        <v>241</v>
      </c>
      <c r="L164" s="136">
        <v>98</v>
      </c>
      <c r="M164" s="136">
        <v>-250</v>
      </c>
      <c r="N164" s="136">
        <v>503</v>
      </c>
      <c r="O164" s="136">
        <v>1166</v>
      </c>
      <c r="P164" s="136">
        <v>1574</v>
      </c>
      <c r="Q164" s="136">
        <v>2044.15</v>
      </c>
      <c r="R164" s="136">
        <v>1777.877845714286</v>
      </c>
      <c r="S164" s="136">
        <v>1330.3500130000002</v>
      </c>
      <c r="T164" s="136">
        <v>450.21642900000006</v>
      </c>
      <c r="U164" s="136">
        <v>763.75323899999989</v>
      </c>
      <c r="V164" s="136">
        <v>470.3260130000001</v>
      </c>
      <c r="W164" s="136">
        <v>490.09508399999982</v>
      </c>
      <c r="X164" s="136">
        <v>413.4748009999999</v>
      </c>
      <c r="Y164" s="136">
        <v>2242.1926000000003</v>
      </c>
      <c r="Z164" s="137">
        <v>2149.0569999999998</v>
      </c>
      <c r="AA164" s="137">
        <v>673.37000000000012</v>
      </c>
      <c r="AB164" s="137">
        <v>-711.7485999999999</v>
      </c>
      <c r="AC164" s="136">
        <v>-678.50250000000005</v>
      </c>
      <c r="AD164" s="136">
        <v>-27.729929999999513</v>
      </c>
      <c r="AE164" s="136">
        <v>644.54040000000009</v>
      </c>
      <c r="AF164" s="136">
        <v>-151.85380999999961</v>
      </c>
    </row>
    <row r="165" spans="1:32" ht="15" thickBot="1">
      <c r="A165" s="83" t="s">
        <v>37</v>
      </c>
      <c r="B165" s="138">
        <v>14212</v>
      </c>
      <c r="C165" s="139">
        <v>14915</v>
      </c>
      <c r="D165" s="139">
        <v>15763</v>
      </c>
      <c r="E165" s="139">
        <v>16132</v>
      </c>
      <c r="F165" s="139">
        <v>16807</v>
      </c>
      <c r="G165" s="139">
        <v>17569</v>
      </c>
      <c r="H165" s="139">
        <v>18766</v>
      </c>
      <c r="I165" s="139">
        <v>19677</v>
      </c>
      <c r="J165" s="139">
        <v>20957</v>
      </c>
      <c r="K165" s="139">
        <v>22007</v>
      </c>
      <c r="L165" s="139">
        <v>23772</v>
      </c>
      <c r="M165" s="139">
        <v>24382</v>
      </c>
      <c r="N165" s="139">
        <v>25346</v>
      </c>
      <c r="O165" s="139">
        <v>26027</v>
      </c>
      <c r="P165" s="139">
        <v>26789</v>
      </c>
      <c r="Q165" s="139">
        <v>27670.582000000002</v>
      </c>
      <c r="R165" s="139">
        <v>28893.624723575351</v>
      </c>
      <c r="S165" s="139">
        <v>29687.929007844468</v>
      </c>
      <c r="T165" s="139">
        <v>30365.954314678733</v>
      </c>
      <c r="U165" s="139">
        <v>28730.711898364858</v>
      </c>
      <c r="V165" s="139">
        <v>28646.720105526598</v>
      </c>
      <c r="W165" s="139">
        <v>27654.122147592389</v>
      </c>
      <c r="X165" s="139">
        <v>27556.737391945378</v>
      </c>
      <c r="Y165" s="139">
        <v>27817.875327918104</v>
      </c>
      <c r="Z165" s="140">
        <v>27957.054796578846</v>
      </c>
      <c r="AA165" s="140">
        <v>28775.892689788812</v>
      </c>
      <c r="AB165" s="140">
        <v>29509.261478187538</v>
      </c>
      <c r="AC165" s="139">
        <v>29993.154450664362</v>
      </c>
      <c r="AD165" s="139">
        <v>30868.486098851863</v>
      </c>
      <c r="AE165" s="139">
        <v>31340.442909821897</v>
      </c>
      <c r="AF165" s="139">
        <v>31825.072061366744</v>
      </c>
    </row>
    <row r="167" spans="1:32">
      <c r="A167" s="88" t="s">
        <v>38</v>
      </c>
    </row>
    <row r="168" spans="1:32">
      <c r="A168" s="89" t="s">
        <v>56</v>
      </c>
    </row>
    <row r="169" spans="1:32">
      <c r="A169" s="89" t="s">
        <v>46</v>
      </c>
    </row>
    <row r="170" spans="1:32">
      <c r="A170" s="89" t="s">
        <v>47</v>
      </c>
    </row>
    <row r="171" spans="1:32">
      <c r="A171" s="89" t="s">
        <v>51</v>
      </c>
    </row>
    <row r="172" spans="1:32">
      <c r="A172" s="89" t="s">
        <v>39</v>
      </c>
    </row>
    <row r="173" spans="1:32">
      <c r="A173" s="89" t="s">
        <v>50</v>
      </c>
    </row>
    <row r="174" spans="1:32">
      <c r="A174" s="89" t="s">
        <v>63</v>
      </c>
    </row>
    <row r="177" spans="1:32" ht="18.600000000000001" thickBot="1">
      <c r="A177" s="59" t="s">
        <v>1016</v>
      </c>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row>
    <row r="178" spans="1:32" ht="15" thickBot="1">
      <c r="A178" s="83" t="s">
        <v>49</v>
      </c>
      <c r="B178" s="115">
        <v>1990</v>
      </c>
      <c r="C178" s="116">
        <v>1991</v>
      </c>
      <c r="D178" s="116">
        <v>1992</v>
      </c>
      <c r="E178" s="116">
        <v>1993</v>
      </c>
      <c r="F178" s="116">
        <v>1994</v>
      </c>
      <c r="G178" s="116">
        <v>1995</v>
      </c>
      <c r="H178" s="116">
        <v>1996</v>
      </c>
      <c r="I178" s="116">
        <v>1997</v>
      </c>
      <c r="J178" s="116">
        <v>1998</v>
      </c>
      <c r="K178" s="116">
        <v>1999</v>
      </c>
      <c r="L178" s="116">
        <v>2000</v>
      </c>
      <c r="M178" s="116">
        <v>2001</v>
      </c>
      <c r="N178" s="116">
        <v>2002</v>
      </c>
      <c r="O178" s="116">
        <v>2003</v>
      </c>
      <c r="P178" s="116">
        <v>2004</v>
      </c>
      <c r="Q178" s="116">
        <v>2005</v>
      </c>
      <c r="R178" s="116">
        <v>2006</v>
      </c>
      <c r="S178" s="116">
        <v>2007</v>
      </c>
      <c r="T178" s="116">
        <v>2008</v>
      </c>
      <c r="U178" s="116">
        <v>2009</v>
      </c>
      <c r="V178" s="116">
        <v>2010</v>
      </c>
      <c r="W178" s="116">
        <v>2011</v>
      </c>
      <c r="X178" s="116">
        <v>2012</v>
      </c>
      <c r="Y178" s="116">
        <v>2013</v>
      </c>
      <c r="Z178" s="117">
        <v>2014</v>
      </c>
      <c r="AA178" s="116">
        <v>2015</v>
      </c>
      <c r="AB178" s="116">
        <v>2016</v>
      </c>
      <c r="AC178" s="116">
        <v>2017</v>
      </c>
      <c r="AD178" s="116">
        <v>2018</v>
      </c>
      <c r="AE178" s="116">
        <v>2019</v>
      </c>
      <c r="AF178" s="116">
        <v>2020</v>
      </c>
    </row>
    <row r="179" spans="1:32" ht="15" thickBot="1">
      <c r="A179" s="269" t="s">
        <v>1017</v>
      </c>
      <c r="B179" s="270">
        <v>896.30789136744431</v>
      </c>
      <c r="C179" s="271">
        <v>884.91712027489882</v>
      </c>
      <c r="D179" s="271">
        <v>887.33831564923321</v>
      </c>
      <c r="E179" s="271">
        <v>862.30768195050678</v>
      </c>
      <c r="F179" s="271">
        <v>855.14935828548334</v>
      </c>
      <c r="G179" s="271">
        <v>860.77632258387325</v>
      </c>
      <c r="H179" s="271">
        <v>854.31750113233522</v>
      </c>
      <c r="I179" s="271">
        <v>838.78144703677401</v>
      </c>
      <c r="J179" s="271">
        <v>823.10229290787868</v>
      </c>
      <c r="K179" s="271">
        <v>814.86592922789362</v>
      </c>
      <c r="L179" s="271">
        <v>770.63350764870688</v>
      </c>
      <c r="M179" s="271">
        <v>806.67694549620035</v>
      </c>
      <c r="N179" s="271">
        <v>742.9136548315447</v>
      </c>
      <c r="O179" s="271">
        <v>675.07308239107545</v>
      </c>
      <c r="P179" s="271">
        <v>638.20808249681465</v>
      </c>
      <c r="Q179" s="271">
        <v>635.64635004819274</v>
      </c>
      <c r="R179" s="271">
        <v>596.18049352081096</v>
      </c>
      <c r="S179" s="271">
        <v>560.99405307964435</v>
      </c>
      <c r="T179" s="271">
        <v>547.91388390660086</v>
      </c>
      <c r="U179" s="271">
        <v>522.96691980214973</v>
      </c>
      <c r="V179" s="271">
        <v>529.76963928179202</v>
      </c>
      <c r="W179" s="271">
        <v>488.88858592388607</v>
      </c>
      <c r="X179" s="271">
        <v>529.00114254378673</v>
      </c>
      <c r="Y179" s="271">
        <v>465.54868730233716</v>
      </c>
      <c r="Z179" s="272">
        <v>456.10201625488503</v>
      </c>
      <c r="AA179" s="271">
        <v>467.32359141005639</v>
      </c>
      <c r="AB179" s="271">
        <v>483.99021694864621</v>
      </c>
      <c r="AC179" s="271">
        <v>440.92031576564904</v>
      </c>
      <c r="AD179" s="271">
        <v>375.42978168014128</v>
      </c>
      <c r="AE179" s="271">
        <v>324.55213493774676</v>
      </c>
      <c r="AF179" s="271">
        <v>296.21081138173952</v>
      </c>
    </row>
    <row r="180" spans="1:32">
      <c r="A180" s="97" t="s">
        <v>1014</v>
      </c>
    </row>
  </sheetData>
  <mergeCells count="27">
    <mergeCell ref="AL51:AM51"/>
    <mergeCell ref="AD50:AQ50"/>
    <mergeCell ref="P50:AC50"/>
    <mergeCell ref="B50:O50"/>
    <mergeCell ref="L51:M51"/>
    <mergeCell ref="Z51:AA51"/>
    <mergeCell ref="AB51:AC51"/>
    <mergeCell ref="AN51:AO51"/>
    <mergeCell ref="AP51:AQ51"/>
    <mergeCell ref="AJ51:AK51"/>
    <mergeCell ref="V51:W51"/>
    <mergeCell ref="H51:I51"/>
    <mergeCell ref="AH51:AI51"/>
    <mergeCell ref="AF51:AG51"/>
    <mergeCell ref="AD51:AE51"/>
    <mergeCell ref="T51:U51"/>
    <mergeCell ref="X51:Y51"/>
    <mergeCell ref="B3:C3"/>
    <mergeCell ref="D3:E3"/>
    <mergeCell ref="F3:G3"/>
    <mergeCell ref="R51:S51"/>
    <mergeCell ref="P51:Q51"/>
    <mergeCell ref="F51:G51"/>
    <mergeCell ref="D51:E51"/>
    <mergeCell ref="B51:C51"/>
    <mergeCell ref="J51:K51"/>
    <mergeCell ref="N51:O51"/>
  </mergeCells>
  <pageMargins left="0.25" right="0.25" top="0.75" bottom="0.75" header="0.3" footer="0.3"/>
  <pageSetup paperSize="9" scale="38" fitToHeight="0" orientation="landscape" r:id="rId1"/>
  <ignoredErrors>
    <ignoredError sqref="B63 B64" formulaRange="1"/>
    <ignoredError sqref="C64 C63" formula="1" formulaRange="1"/>
    <ignoredError sqref="AD59:AI62 AD53:AI56 AE57:AI57"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X359"/>
  <sheetViews>
    <sheetView showGridLines="0" workbookViewId="0"/>
  </sheetViews>
  <sheetFormatPr defaultRowHeight="14.4"/>
  <cols>
    <col min="1" max="1" width="1.44140625" customWidth="1"/>
    <col min="2" max="2" width="15.44140625" bestFit="1" customWidth="1"/>
    <col min="3" max="4" width="8.88671875" customWidth="1"/>
    <col min="5" max="5" width="14.33203125" customWidth="1"/>
    <col min="6" max="7" width="8.88671875" customWidth="1"/>
    <col min="8" max="8" width="14.33203125" customWidth="1"/>
    <col min="9" max="10" width="8.88671875" customWidth="1"/>
    <col min="11" max="11" width="14.33203125" customWidth="1"/>
    <col min="12" max="12" width="1.44140625" customWidth="1"/>
    <col min="15" max="15" width="5.5546875" bestFit="1" customWidth="1"/>
    <col min="16" max="16" width="5.109375" bestFit="1" customWidth="1"/>
    <col min="17" max="17" width="9.44140625" bestFit="1" customWidth="1"/>
    <col min="18" max="19" width="10" customWidth="1"/>
    <col min="20" max="20" width="12.6640625" customWidth="1"/>
    <col min="21" max="21" width="8.5546875" customWidth="1"/>
    <col min="22" max="22" width="10" customWidth="1"/>
    <col min="23" max="24" width="12.6640625" customWidth="1"/>
  </cols>
  <sheetData>
    <row r="1" spans="2:24" ht="7.5" customHeight="1" thickBot="1"/>
    <row r="2" spans="2:24" ht="32.25" customHeight="1" thickTop="1" thickBot="1">
      <c r="C2" s="387" t="s">
        <v>91</v>
      </c>
      <c r="D2" s="388"/>
      <c r="E2" s="388"/>
      <c r="F2" s="388"/>
      <c r="G2" s="388"/>
      <c r="H2" s="388"/>
      <c r="I2" s="388"/>
      <c r="J2" s="388"/>
      <c r="K2" s="389"/>
      <c r="R2" s="387" t="s">
        <v>869</v>
      </c>
      <c r="S2" s="388"/>
      <c r="T2" s="388"/>
      <c r="U2" s="388"/>
      <c r="V2" s="388"/>
      <c r="W2" s="388"/>
      <c r="X2" s="389"/>
    </row>
    <row r="3" spans="2:24" ht="20.25" customHeight="1" thickTop="1" thickBot="1">
      <c r="B3" s="109"/>
      <c r="C3" s="378" t="s">
        <v>13</v>
      </c>
      <c r="D3" s="379"/>
      <c r="E3" s="380"/>
      <c r="F3" s="381" t="s">
        <v>0</v>
      </c>
      <c r="G3" s="382"/>
      <c r="H3" s="383"/>
      <c r="I3" s="384" t="s">
        <v>14</v>
      </c>
      <c r="J3" s="385"/>
      <c r="K3" s="386"/>
      <c r="R3" s="378" t="s">
        <v>13</v>
      </c>
      <c r="S3" s="379"/>
      <c r="T3" s="380"/>
      <c r="U3" s="381" t="s">
        <v>0</v>
      </c>
      <c r="V3" s="382"/>
      <c r="W3" s="383"/>
      <c r="X3" s="166" t="s">
        <v>14</v>
      </c>
    </row>
    <row r="4" spans="2:24" ht="20.25" customHeight="1" thickTop="1" thickBot="1">
      <c r="B4" s="232" t="s">
        <v>58</v>
      </c>
      <c r="C4" s="233" t="s">
        <v>60</v>
      </c>
      <c r="D4" s="234" t="s">
        <v>61</v>
      </c>
      <c r="E4" s="235" t="s">
        <v>35</v>
      </c>
      <c r="F4" s="236" t="s">
        <v>60</v>
      </c>
      <c r="G4" s="237" t="s">
        <v>61</v>
      </c>
      <c r="H4" s="238" t="s">
        <v>35</v>
      </c>
      <c r="I4" s="239" t="s">
        <v>60</v>
      </c>
      <c r="J4" s="240" t="s">
        <v>61</v>
      </c>
      <c r="K4" s="241" t="s">
        <v>35</v>
      </c>
      <c r="O4" s="146" t="s">
        <v>67</v>
      </c>
      <c r="P4" s="147" t="s">
        <v>68</v>
      </c>
      <c r="Q4" s="154" t="s">
        <v>69</v>
      </c>
      <c r="R4" s="142" t="s">
        <v>60</v>
      </c>
      <c r="S4" s="143" t="s">
        <v>61</v>
      </c>
      <c r="T4" s="111" t="s">
        <v>35</v>
      </c>
      <c r="U4" s="144" t="s">
        <v>60</v>
      </c>
      <c r="V4" s="145" t="s">
        <v>61</v>
      </c>
      <c r="W4" s="112" t="s">
        <v>35</v>
      </c>
      <c r="X4" s="167" t="s">
        <v>35</v>
      </c>
    </row>
    <row r="5" spans="2:24" ht="15.75" customHeight="1" thickTop="1">
      <c r="B5" s="309">
        <v>1990</v>
      </c>
      <c r="C5" s="310">
        <v>0</v>
      </c>
      <c r="D5" s="311">
        <v>0</v>
      </c>
      <c r="E5" s="312">
        <v>0</v>
      </c>
      <c r="F5" s="310">
        <v>0</v>
      </c>
      <c r="G5" s="311">
        <v>0</v>
      </c>
      <c r="H5" s="312">
        <v>0</v>
      </c>
      <c r="I5" s="310">
        <v>0</v>
      </c>
      <c r="J5" s="311">
        <v>0</v>
      </c>
      <c r="K5" s="312">
        <v>0</v>
      </c>
      <c r="O5" s="148">
        <v>1992</v>
      </c>
      <c r="P5" s="242" t="s">
        <v>70</v>
      </c>
      <c r="Q5" s="155">
        <v>33604</v>
      </c>
      <c r="R5" s="168">
        <v>0</v>
      </c>
      <c r="S5" s="169">
        <v>0</v>
      </c>
      <c r="T5" s="149">
        <v>0</v>
      </c>
      <c r="U5" s="168">
        <v>0</v>
      </c>
      <c r="V5" s="169">
        <v>0</v>
      </c>
      <c r="W5" s="149">
        <v>0</v>
      </c>
      <c r="X5" s="158">
        <v>0</v>
      </c>
    </row>
    <row r="6" spans="2:24" ht="15" customHeight="1">
      <c r="B6" s="313">
        <v>1991</v>
      </c>
      <c r="C6" s="314">
        <v>0</v>
      </c>
      <c r="D6" s="315">
        <v>0</v>
      </c>
      <c r="E6" s="316">
        <v>0</v>
      </c>
      <c r="F6" s="314">
        <v>0</v>
      </c>
      <c r="G6" s="315">
        <v>0</v>
      </c>
      <c r="H6" s="316">
        <v>0</v>
      </c>
      <c r="I6" s="314">
        <v>0</v>
      </c>
      <c r="J6" s="315">
        <v>0</v>
      </c>
      <c r="K6" s="316">
        <v>0</v>
      </c>
      <c r="O6" s="150">
        <v>1992</v>
      </c>
      <c r="P6" s="243" t="s">
        <v>71</v>
      </c>
      <c r="Q6" s="156">
        <v>33635</v>
      </c>
      <c r="R6" s="170">
        <v>0</v>
      </c>
      <c r="S6" s="171">
        <v>0</v>
      </c>
      <c r="T6" s="151">
        <v>0</v>
      </c>
      <c r="U6" s="170">
        <v>0</v>
      </c>
      <c r="V6" s="171">
        <v>0</v>
      </c>
      <c r="W6" s="151">
        <v>0</v>
      </c>
      <c r="X6" s="159">
        <v>0</v>
      </c>
    </row>
    <row r="7" spans="2:24" ht="15" customHeight="1">
      <c r="B7" s="313">
        <v>1992</v>
      </c>
      <c r="C7" s="314">
        <v>0</v>
      </c>
      <c r="D7" s="315">
        <v>6.45</v>
      </c>
      <c r="E7" s="316">
        <v>6.45</v>
      </c>
      <c r="F7" s="314">
        <v>0</v>
      </c>
      <c r="G7" s="315">
        <v>0</v>
      </c>
      <c r="H7" s="316">
        <v>0</v>
      </c>
      <c r="I7" s="314">
        <v>0</v>
      </c>
      <c r="J7" s="315">
        <v>6.45</v>
      </c>
      <c r="K7" s="316">
        <v>6.45</v>
      </c>
      <c r="O7" s="150">
        <v>1992</v>
      </c>
      <c r="P7" s="243" t="s">
        <v>72</v>
      </c>
      <c r="Q7" s="156">
        <v>33664</v>
      </c>
      <c r="R7" s="170">
        <v>0</v>
      </c>
      <c r="S7" s="171">
        <v>0</v>
      </c>
      <c r="T7" s="151">
        <v>0</v>
      </c>
      <c r="U7" s="170">
        <v>0</v>
      </c>
      <c r="V7" s="171">
        <v>0</v>
      </c>
      <c r="W7" s="151">
        <v>0</v>
      </c>
      <c r="X7" s="159">
        <v>0</v>
      </c>
    </row>
    <row r="8" spans="2:24" ht="15" customHeight="1">
      <c r="B8" s="313">
        <v>1993</v>
      </c>
      <c r="C8" s="314">
        <v>0</v>
      </c>
      <c r="D8" s="315">
        <v>6.45</v>
      </c>
      <c r="E8" s="316">
        <v>6.45</v>
      </c>
      <c r="F8" s="314">
        <v>0</v>
      </c>
      <c r="G8" s="315">
        <v>0</v>
      </c>
      <c r="H8" s="316">
        <v>0</v>
      </c>
      <c r="I8" s="314">
        <v>0</v>
      </c>
      <c r="J8" s="315">
        <v>6.45</v>
      </c>
      <c r="K8" s="316">
        <v>6.45</v>
      </c>
      <c r="O8" s="150">
        <v>1992</v>
      </c>
      <c r="P8" s="243" t="s">
        <v>73</v>
      </c>
      <c r="Q8" s="156">
        <v>33695</v>
      </c>
      <c r="R8" s="170">
        <v>0</v>
      </c>
      <c r="S8" s="171">
        <v>0</v>
      </c>
      <c r="T8" s="151">
        <v>0</v>
      </c>
      <c r="U8" s="170">
        <v>0</v>
      </c>
      <c r="V8" s="171">
        <v>0</v>
      </c>
      <c r="W8" s="151">
        <v>0</v>
      </c>
      <c r="X8" s="159">
        <v>0</v>
      </c>
    </row>
    <row r="9" spans="2:24" ht="15" customHeight="1">
      <c r="B9" s="313">
        <v>1994</v>
      </c>
      <c r="C9" s="314">
        <v>0</v>
      </c>
      <c r="D9" s="315">
        <v>6.45</v>
      </c>
      <c r="E9" s="316">
        <v>6.45</v>
      </c>
      <c r="F9" s="314">
        <v>0</v>
      </c>
      <c r="G9" s="315">
        <v>5.7910000000000004</v>
      </c>
      <c r="H9" s="316">
        <v>5.7910000000000004</v>
      </c>
      <c r="I9" s="314">
        <v>0</v>
      </c>
      <c r="J9" s="315">
        <v>12.241</v>
      </c>
      <c r="K9" s="316">
        <v>12.241</v>
      </c>
      <c r="O9" s="150">
        <v>1992</v>
      </c>
      <c r="P9" s="243" t="s">
        <v>74</v>
      </c>
      <c r="Q9" s="156">
        <v>33725</v>
      </c>
      <c r="R9" s="170">
        <v>0</v>
      </c>
      <c r="S9" s="171">
        <v>0</v>
      </c>
      <c r="T9" s="151">
        <v>0</v>
      </c>
      <c r="U9" s="170">
        <v>0</v>
      </c>
      <c r="V9" s="171">
        <v>0</v>
      </c>
      <c r="W9" s="151">
        <v>0</v>
      </c>
      <c r="X9" s="159">
        <v>0</v>
      </c>
    </row>
    <row r="10" spans="2:24" ht="15" customHeight="1">
      <c r="B10" s="313">
        <v>1995</v>
      </c>
      <c r="C10" s="314">
        <v>0</v>
      </c>
      <c r="D10" s="315">
        <v>6.45</v>
      </c>
      <c r="E10" s="316">
        <v>6.45</v>
      </c>
      <c r="F10" s="314">
        <v>0</v>
      </c>
      <c r="G10" s="315">
        <v>23.164000000000001</v>
      </c>
      <c r="H10" s="316">
        <v>23.164000000000001</v>
      </c>
      <c r="I10" s="314">
        <v>0</v>
      </c>
      <c r="J10" s="315">
        <v>29.614000000000001</v>
      </c>
      <c r="K10" s="316">
        <v>29.614000000000001</v>
      </c>
      <c r="O10" s="150">
        <v>1992</v>
      </c>
      <c r="P10" s="243" t="s">
        <v>75</v>
      </c>
      <c r="Q10" s="156">
        <v>33756</v>
      </c>
      <c r="R10" s="170">
        <v>0</v>
      </c>
      <c r="S10" s="171">
        <v>0</v>
      </c>
      <c r="T10" s="151">
        <v>0</v>
      </c>
      <c r="U10" s="170">
        <v>0</v>
      </c>
      <c r="V10" s="171">
        <v>0</v>
      </c>
      <c r="W10" s="151">
        <v>0</v>
      </c>
      <c r="X10" s="159">
        <v>0</v>
      </c>
    </row>
    <row r="11" spans="2:24" ht="15" customHeight="1">
      <c r="B11" s="313">
        <v>1996</v>
      </c>
      <c r="C11" s="314">
        <v>0</v>
      </c>
      <c r="D11" s="315">
        <v>6.45</v>
      </c>
      <c r="E11" s="316">
        <v>6.45</v>
      </c>
      <c r="F11" s="314">
        <v>0</v>
      </c>
      <c r="G11" s="315">
        <v>23.164000000000001</v>
      </c>
      <c r="H11" s="316">
        <v>23.164000000000001</v>
      </c>
      <c r="I11" s="314">
        <v>0</v>
      </c>
      <c r="J11" s="315">
        <v>29.614000000000001</v>
      </c>
      <c r="K11" s="316">
        <v>29.614000000000001</v>
      </c>
      <c r="O11" s="150">
        <v>1992</v>
      </c>
      <c r="P11" s="243" t="s">
        <v>76</v>
      </c>
      <c r="Q11" s="156">
        <v>33786</v>
      </c>
      <c r="R11" s="170">
        <v>0</v>
      </c>
      <c r="S11" s="171">
        <v>0</v>
      </c>
      <c r="T11" s="151">
        <v>0</v>
      </c>
      <c r="U11" s="170">
        <v>0</v>
      </c>
      <c r="V11" s="171">
        <v>0</v>
      </c>
      <c r="W11" s="151">
        <v>0</v>
      </c>
      <c r="X11" s="159">
        <v>0</v>
      </c>
    </row>
    <row r="12" spans="2:24" ht="15" customHeight="1">
      <c r="B12" s="313">
        <v>1997</v>
      </c>
      <c r="C12" s="314">
        <v>15</v>
      </c>
      <c r="D12" s="315">
        <v>42.230000000000004</v>
      </c>
      <c r="E12" s="316">
        <v>57.230000000000004</v>
      </c>
      <c r="F12" s="314">
        <v>0</v>
      </c>
      <c r="G12" s="315">
        <v>29.534000000000002</v>
      </c>
      <c r="H12" s="316">
        <v>29.534000000000002</v>
      </c>
      <c r="I12" s="314">
        <v>15</v>
      </c>
      <c r="J12" s="315">
        <v>71.76400000000001</v>
      </c>
      <c r="K12" s="316">
        <v>86.76400000000001</v>
      </c>
      <c r="O12" s="150">
        <v>1992</v>
      </c>
      <c r="P12" s="243" t="s">
        <v>77</v>
      </c>
      <c r="Q12" s="156">
        <v>33817</v>
      </c>
      <c r="R12" s="170">
        <v>0</v>
      </c>
      <c r="S12" s="171">
        <v>0</v>
      </c>
      <c r="T12" s="151">
        <v>0</v>
      </c>
      <c r="U12" s="170">
        <v>0</v>
      </c>
      <c r="V12" s="171">
        <v>0</v>
      </c>
      <c r="W12" s="151">
        <v>0</v>
      </c>
      <c r="X12" s="159">
        <v>0</v>
      </c>
    </row>
    <row r="13" spans="2:24" ht="15" customHeight="1">
      <c r="B13" s="313">
        <v>1998</v>
      </c>
      <c r="C13" s="314">
        <v>15</v>
      </c>
      <c r="D13" s="315">
        <v>47.230000000000004</v>
      </c>
      <c r="E13" s="316">
        <v>62.230000000000004</v>
      </c>
      <c r="F13" s="314">
        <v>0</v>
      </c>
      <c r="G13" s="315">
        <v>29.534000000000002</v>
      </c>
      <c r="H13" s="316">
        <v>29.534000000000002</v>
      </c>
      <c r="I13" s="314">
        <v>15</v>
      </c>
      <c r="J13" s="315">
        <v>76.76400000000001</v>
      </c>
      <c r="K13" s="316">
        <v>91.76400000000001</v>
      </c>
      <c r="O13" s="150">
        <v>1992</v>
      </c>
      <c r="P13" s="243" t="s">
        <v>78</v>
      </c>
      <c r="Q13" s="156">
        <v>33848</v>
      </c>
      <c r="R13" s="170">
        <v>0</v>
      </c>
      <c r="S13" s="171">
        <v>0</v>
      </c>
      <c r="T13" s="151">
        <v>0</v>
      </c>
      <c r="U13" s="170">
        <v>0</v>
      </c>
      <c r="V13" s="171">
        <v>0</v>
      </c>
      <c r="W13" s="151">
        <v>0</v>
      </c>
      <c r="X13" s="159">
        <v>0</v>
      </c>
    </row>
    <row r="14" spans="2:24" ht="15" customHeight="1">
      <c r="B14" s="313">
        <v>1999</v>
      </c>
      <c r="C14" s="314">
        <v>15</v>
      </c>
      <c r="D14" s="315">
        <v>55.18</v>
      </c>
      <c r="E14" s="316">
        <v>70.180000000000007</v>
      </c>
      <c r="F14" s="314">
        <v>0</v>
      </c>
      <c r="G14" s="315">
        <v>30.576000000000004</v>
      </c>
      <c r="H14" s="316">
        <v>30.576000000000004</v>
      </c>
      <c r="I14" s="314">
        <v>15</v>
      </c>
      <c r="J14" s="315">
        <v>85.756</v>
      </c>
      <c r="K14" s="316">
        <v>100.75600000000001</v>
      </c>
      <c r="O14" s="150">
        <v>1992</v>
      </c>
      <c r="P14" s="243" t="s">
        <v>79</v>
      </c>
      <c r="Q14" s="156">
        <v>33878</v>
      </c>
      <c r="R14" s="170">
        <v>0</v>
      </c>
      <c r="S14" s="171">
        <v>6.45</v>
      </c>
      <c r="T14" s="151">
        <v>6.45</v>
      </c>
      <c r="U14" s="170">
        <v>0</v>
      </c>
      <c r="V14" s="171">
        <v>0</v>
      </c>
      <c r="W14" s="151">
        <v>0</v>
      </c>
      <c r="X14" s="159">
        <v>6.45</v>
      </c>
    </row>
    <row r="15" spans="2:24" ht="15" customHeight="1">
      <c r="B15" s="313">
        <v>2000</v>
      </c>
      <c r="C15" s="314">
        <v>15</v>
      </c>
      <c r="D15" s="315">
        <v>101.53</v>
      </c>
      <c r="E15" s="316">
        <v>116.53</v>
      </c>
      <c r="F15" s="314">
        <v>0</v>
      </c>
      <c r="G15" s="315">
        <v>30.576000000000004</v>
      </c>
      <c r="H15" s="316">
        <v>30.576000000000004</v>
      </c>
      <c r="I15" s="314">
        <v>15</v>
      </c>
      <c r="J15" s="315">
        <v>132.10599999999999</v>
      </c>
      <c r="K15" s="316">
        <v>147.10599999999999</v>
      </c>
      <c r="O15" s="150">
        <v>1992</v>
      </c>
      <c r="P15" s="243" t="s">
        <v>80</v>
      </c>
      <c r="Q15" s="156">
        <v>33909</v>
      </c>
      <c r="R15" s="170">
        <v>0</v>
      </c>
      <c r="S15" s="171">
        <v>6.45</v>
      </c>
      <c r="T15" s="151">
        <v>6.45</v>
      </c>
      <c r="U15" s="170">
        <v>0</v>
      </c>
      <c r="V15" s="171">
        <v>0</v>
      </c>
      <c r="W15" s="151">
        <v>0</v>
      </c>
      <c r="X15" s="159">
        <v>6.45</v>
      </c>
    </row>
    <row r="16" spans="2:24" ht="15" customHeight="1">
      <c r="B16" s="313">
        <v>2001</v>
      </c>
      <c r="C16" s="314">
        <v>15</v>
      </c>
      <c r="D16" s="315">
        <v>107.93</v>
      </c>
      <c r="E16" s="316">
        <v>122.93</v>
      </c>
      <c r="F16" s="314">
        <v>0</v>
      </c>
      <c r="G16" s="315">
        <v>30.576000000000004</v>
      </c>
      <c r="H16" s="316">
        <v>30.576000000000004</v>
      </c>
      <c r="I16" s="314">
        <v>15</v>
      </c>
      <c r="J16" s="315">
        <v>138.506</v>
      </c>
      <c r="K16" s="316">
        <v>153.506</v>
      </c>
      <c r="O16" s="150">
        <v>1992</v>
      </c>
      <c r="P16" s="243" t="s">
        <v>81</v>
      </c>
      <c r="Q16" s="156">
        <v>33939</v>
      </c>
      <c r="R16" s="170">
        <v>0</v>
      </c>
      <c r="S16" s="171">
        <v>6.45</v>
      </c>
      <c r="T16" s="151">
        <v>6.45</v>
      </c>
      <c r="U16" s="170">
        <v>0</v>
      </c>
      <c r="V16" s="171">
        <v>0</v>
      </c>
      <c r="W16" s="151">
        <v>0</v>
      </c>
      <c r="X16" s="159">
        <v>6.45</v>
      </c>
    </row>
    <row r="17" spans="2:24" ht="15" customHeight="1">
      <c r="B17" s="313">
        <v>2002</v>
      </c>
      <c r="C17" s="314">
        <v>15</v>
      </c>
      <c r="D17" s="315">
        <v>119.83000000000001</v>
      </c>
      <c r="E17" s="316">
        <v>134.83000000000001</v>
      </c>
      <c r="F17" s="314">
        <v>0</v>
      </c>
      <c r="G17" s="315">
        <v>30.576000000000004</v>
      </c>
      <c r="H17" s="316">
        <v>30.576000000000004</v>
      </c>
      <c r="I17" s="314">
        <v>15</v>
      </c>
      <c r="J17" s="315">
        <v>150.40600000000001</v>
      </c>
      <c r="K17" s="316">
        <v>165.40600000000001</v>
      </c>
      <c r="O17" s="150">
        <v>1993</v>
      </c>
      <c r="P17" s="243" t="s">
        <v>70</v>
      </c>
      <c r="Q17" s="156">
        <v>33970</v>
      </c>
      <c r="R17" s="170">
        <v>0</v>
      </c>
      <c r="S17" s="171">
        <v>6.45</v>
      </c>
      <c r="T17" s="151">
        <v>6.45</v>
      </c>
      <c r="U17" s="170">
        <v>0</v>
      </c>
      <c r="V17" s="171">
        <v>0</v>
      </c>
      <c r="W17" s="151">
        <v>0</v>
      </c>
      <c r="X17" s="159">
        <v>6.45</v>
      </c>
    </row>
    <row r="18" spans="2:24" ht="15" customHeight="1">
      <c r="B18" s="313">
        <v>2003</v>
      </c>
      <c r="C18" s="314">
        <v>40</v>
      </c>
      <c r="D18" s="315">
        <v>170.34</v>
      </c>
      <c r="E18" s="316">
        <v>210.34</v>
      </c>
      <c r="F18" s="314">
        <v>0</v>
      </c>
      <c r="G18" s="315">
        <v>75.977000000000004</v>
      </c>
      <c r="H18" s="316">
        <v>75.977000000000004</v>
      </c>
      <c r="I18" s="314">
        <v>40</v>
      </c>
      <c r="J18" s="315">
        <v>246.31700000000001</v>
      </c>
      <c r="K18" s="316">
        <v>286.31700000000001</v>
      </c>
      <c r="O18" s="150">
        <v>1993</v>
      </c>
      <c r="P18" s="243" t="s">
        <v>71</v>
      </c>
      <c r="Q18" s="156">
        <v>34001</v>
      </c>
      <c r="R18" s="170">
        <v>0</v>
      </c>
      <c r="S18" s="171">
        <v>6.45</v>
      </c>
      <c r="T18" s="151">
        <v>6.45</v>
      </c>
      <c r="U18" s="170">
        <v>0</v>
      </c>
      <c r="V18" s="171">
        <v>0</v>
      </c>
      <c r="W18" s="151">
        <v>0</v>
      </c>
      <c r="X18" s="159">
        <v>6.45</v>
      </c>
    </row>
    <row r="19" spans="2:24" ht="15" customHeight="1">
      <c r="B19" s="313">
        <v>2004</v>
      </c>
      <c r="C19" s="314">
        <v>112.4</v>
      </c>
      <c r="D19" s="315">
        <v>224.02000000000004</v>
      </c>
      <c r="E19" s="316">
        <v>336.42000000000007</v>
      </c>
      <c r="F19" s="314">
        <v>0</v>
      </c>
      <c r="G19" s="315">
        <v>91.613</v>
      </c>
      <c r="H19" s="316">
        <v>91.613</v>
      </c>
      <c r="I19" s="314">
        <v>112.4</v>
      </c>
      <c r="J19" s="315">
        <v>315.63300000000004</v>
      </c>
      <c r="K19" s="316">
        <v>428.03300000000007</v>
      </c>
      <c r="O19" s="150">
        <v>1993</v>
      </c>
      <c r="P19" s="243" t="s">
        <v>72</v>
      </c>
      <c r="Q19" s="156">
        <v>34029</v>
      </c>
      <c r="R19" s="170">
        <v>0</v>
      </c>
      <c r="S19" s="171">
        <v>6.45</v>
      </c>
      <c r="T19" s="151">
        <v>6.45</v>
      </c>
      <c r="U19" s="170">
        <v>0</v>
      </c>
      <c r="V19" s="171">
        <v>0</v>
      </c>
      <c r="W19" s="151">
        <v>0</v>
      </c>
      <c r="X19" s="159">
        <v>6.45</v>
      </c>
    </row>
    <row r="20" spans="2:24" ht="15" customHeight="1">
      <c r="B20" s="313">
        <v>2005</v>
      </c>
      <c r="C20" s="314">
        <v>222.9</v>
      </c>
      <c r="D20" s="315">
        <v>270.37000000000006</v>
      </c>
      <c r="E20" s="316">
        <v>493.2700000000001</v>
      </c>
      <c r="F20" s="314">
        <v>0</v>
      </c>
      <c r="G20" s="315">
        <v>124.62100000000001</v>
      </c>
      <c r="H20" s="316">
        <v>124.62100000000001</v>
      </c>
      <c r="I20" s="314">
        <v>222.9</v>
      </c>
      <c r="J20" s="315">
        <v>394.9910000000001</v>
      </c>
      <c r="K20" s="316">
        <v>617.89100000000008</v>
      </c>
      <c r="O20" s="150">
        <v>1993</v>
      </c>
      <c r="P20" s="243" t="s">
        <v>73</v>
      </c>
      <c r="Q20" s="156">
        <v>34060</v>
      </c>
      <c r="R20" s="170">
        <v>0</v>
      </c>
      <c r="S20" s="171">
        <v>6.45</v>
      </c>
      <c r="T20" s="151">
        <v>6.45</v>
      </c>
      <c r="U20" s="170">
        <v>0</v>
      </c>
      <c r="V20" s="171">
        <v>0</v>
      </c>
      <c r="W20" s="151">
        <v>0</v>
      </c>
      <c r="X20" s="159">
        <v>6.45</v>
      </c>
    </row>
    <row r="21" spans="2:24" ht="15" customHeight="1">
      <c r="B21" s="313">
        <v>2006</v>
      </c>
      <c r="C21" s="314">
        <v>267.89999999999998</v>
      </c>
      <c r="D21" s="315">
        <v>408.57000000000005</v>
      </c>
      <c r="E21" s="316">
        <v>676.47</v>
      </c>
      <c r="F21" s="314">
        <v>0</v>
      </c>
      <c r="G21" s="315">
        <v>144.19400000000002</v>
      </c>
      <c r="H21" s="316">
        <v>144.19400000000002</v>
      </c>
      <c r="I21" s="314">
        <v>267.89999999999998</v>
      </c>
      <c r="J21" s="315">
        <v>552.76400000000012</v>
      </c>
      <c r="K21" s="316">
        <v>820.66399999999999</v>
      </c>
      <c r="O21" s="150">
        <v>1993</v>
      </c>
      <c r="P21" s="243" t="s">
        <v>74</v>
      </c>
      <c r="Q21" s="156">
        <v>34090</v>
      </c>
      <c r="R21" s="170">
        <v>0</v>
      </c>
      <c r="S21" s="171">
        <v>6.45</v>
      </c>
      <c r="T21" s="151">
        <v>6.45</v>
      </c>
      <c r="U21" s="170">
        <v>0</v>
      </c>
      <c r="V21" s="171">
        <v>0</v>
      </c>
      <c r="W21" s="151">
        <v>0</v>
      </c>
      <c r="X21" s="159">
        <v>6.45</v>
      </c>
    </row>
    <row r="22" spans="2:24" ht="15" customHeight="1">
      <c r="B22" s="313">
        <v>2007</v>
      </c>
      <c r="C22" s="314">
        <v>310.84999999999997</v>
      </c>
      <c r="D22" s="315">
        <v>429.61000000000007</v>
      </c>
      <c r="E22" s="316">
        <v>740.46</v>
      </c>
      <c r="F22" s="314">
        <v>0</v>
      </c>
      <c r="G22" s="315">
        <v>251.327</v>
      </c>
      <c r="H22" s="316">
        <v>251.327</v>
      </c>
      <c r="I22" s="314">
        <v>310.84999999999997</v>
      </c>
      <c r="J22" s="315">
        <v>680.93700000000013</v>
      </c>
      <c r="K22" s="316">
        <v>991.78700000000003</v>
      </c>
      <c r="O22" s="150">
        <v>1993</v>
      </c>
      <c r="P22" s="243" t="s">
        <v>75</v>
      </c>
      <c r="Q22" s="156">
        <v>34121</v>
      </c>
      <c r="R22" s="170">
        <v>0</v>
      </c>
      <c r="S22" s="171">
        <v>6.45</v>
      </c>
      <c r="T22" s="151">
        <v>6.45</v>
      </c>
      <c r="U22" s="170">
        <v>0</v>
      </c>
      <c r="V22" s="171">
        <v>0</v>
      </c>
      <c r="W22" s="151">
        <v>0</v>
      </c>
      <c r="X22" s="159">
        <v>6.45</v>
      </c>
    </row>
    <row r="23" spans="2:24" ht="15" customHeight="1">
      <c r="B23" s="313">
        <v>2008</v>
      </c>
      <c r="C23" s="314">
        <v>417.74999999999994</v>
      </c>
      <c r="D23" s="315">
        <v>524.50700000000006</v>
      </c>
      <c r="E23" s="316">
        <v>942.25700000000006</v>
      </c>
      <c r="F23" s="314">
        <v>0</v>
      </c>
      <c r="G23" s="315">
        <v>267.65799999999996</v>
      </c>
      <c r="H23" s="316">
        <v>267.65799999999996</v>
      </c>
      <c r="I23" s="314">
        <v>417.74999999999994</v>
      </c>
      <c r="J23" s="315">
        <v>792.16499999999996</v>
      </c>
      <c r="K23" s="316">
        <v>1209.915</v>
      </c>
      <c r="O23" s="150">
        <v>1993</v>
      </c>
      <c r="P23" s="243" t="s">
        <v>76</v>
      </c>
      <c r="Q23" s="156">
        <v>34151</v>
      </c>
      <c r="R23" s="170">
        <v>0</v>
      </c>
      <c r="S23" s="171">
        <v>6.45</v>
      </c>
      <c r="T23" s="151">
        <v>6.45</v>
      </c>
      <c r="U23" s="170">
        <v>0</v>
      </c>
      <c r="V23" s="171">
        <v>0</v>
      </c>
      <c r="W23" s="151">
        <v>0</v>
      </c>
      <c r="X23" s="159">
        <v>6.45</v>
      </c>
    </row>
    <row r="24" spans="2:24" ht="15" customHeight="1">
      <c r="B24" s="313">
        <v>2009</v>
      </c>
      <c r="C24" s="314">
        <v>668.74999999999989</v>
      </c>
      <c r="D24" s="315">
        <v>582.55700000000002</v>
      </c>
      <c r="E24" s="316">
        <v>1251.3069999999998</v>
      </c>
      <c r="F24" s="314">
        <v>0</v>
      </c>
      <c r="G24" s="315">
        <v>348.73099999999994</v>
      </c>
      <c r="H24" s="316">
        <v>348.73099999999994</v>
      </c>
      <c r="I24" s="314">
        <v>668.74999999999989</v>
      </c>
      <c r="J24" s="315">
        <v>931.28800000000001</v>
      </c>
      <c r="K24" s="316">
        <v>1600.0379999999998</v>
      </c>
      <c r="O24" s="150">
        <v>1993</v>
      </c>
      <c r="P24" s="243" t="s">
        <v>77</v>
      </c>
      <c r="Q24" s="156">
        <v>34182</v>
      </c>
      <c r="R24" s="170">
        <v>0</v>
      </c>
      <c r="S24" s="171">
        <v>6.45</v>
      </c>
      <c r="T24" s="151">
        <v>6.45</v>
      </c>
      <c r="U24" s="170">
        <v>0</v>
      </c>
      <c r="V24" s="171">
        <v>0</v>
      </c>
      <c r="W24" s="151">
        <v>0</v>
      </c>
      <c r="X24" s="159">
        <v>6.45</v>
      </c>
    </row>
    <row r="25" spans="2:24" ht="15" customHeight="1">
      <c r="B25" s="313">
        <v>2010</v>
      </c>
      <c r="C25" s="314">
        <v>727.79999999999984</v>
      </c>
      <c r="D25" s="315">
        <v>662.63800000000003</v>
      </c>
      <c r="E25" s="316">
        <v>1390.4379999999999</v>
      </c>
      <c r="F25" s="314">
        <v>0</v>
      </c>
      <c r="G25" s="315">
        <v>392.1629999999999</v>
      </c>
      <c r="H25" s="316">
        <v>392.1629999999999</v>
      </c>
      <c r="I25" s="314">
        <v>727.79999999999984</v>
      </c>
      <c r="J25" s="315">
        <v>1054.8009999999999</v>
      </c>
      <c r="K25" s="316">
        <v>1782.6009999999997</v>
      </c>
      <c r="O25" s="150">
        <v>1993</v>
      </c>
      <c r="P25" s="243" t="s">
        <v>78</v>
      </c>
      <c r="Q25" s="156">
        <v>34213</v>
      </c>
      <c r="R25" s="170">
        <v>0</v>
      </c>
      <c r="S25" s="171">
        <v>6.45</v>
      </c>
      <c r="T25" s="151">
        <v>6.45</v>
      </c>
      <c r="U25" s="170">
        <v>0</v>
      </c>
      <c r="V25" s="171">
        <v>0</v>
      </c>
      <c r="W25" s="151">
        <v>0</v>
      </c>
      <c r="X25" s="159">
        <v>6.45</v>
      </c>
    </row>
    <row r="26" spans="2:24" ht="15" customHeight="1">
      <c r="B26" s="313">
        <v>2011</v>
      </c>
      <c r="C26" s="314">
        <v>769.19999999999982</v>
      </c>
      <c r="D26" s="315">
        <v>815.39800000000014</v>
      </c>
      <c r="E26" s="316">
        <v>1584.598</v>
      </c>
      <c r="F26" s="314">
        <v>73.599999999999994</v>
      </c>
      <c r="G26" s="315">
        <v>438.83799999999985</v>
      </c>
      <c r="H26" s="316">
        <v>512.43799999999987</v>
      </c>
      <c r="I26" s="314">
        <v>842.79999999999984</v>
      </c>
      <c r="J26" s="315">
        <v>1254.2359999999999</v>
      </c>
      <c r="K26" s="316">
        <v>2097.0360000000001</v>
      </c>
      <c r="O26" s="150">
        <v>1993</v>
      </c>
      <c r="P26" s="243" t="s">
        <v>79</v>
      </c>
      <c r="Q26" s="156">
        <v>34243</v>
      </c>
      <c r="R26" s="170">
        <v>0</v>
      </c>
      <c r="S26" s="171">
        <v>6.45</v>
      </c>
      <c r="T26" s="151">
        <v>6.45</v>
      </c>
      <c r="U26" s="170">
        <v>0</v>
      </c>
      <c r="V26" s="171">
        <v>0</v>
      </c>
      <c r="W26" s="151">
        <v>0</v>
      </c>
      <c r="X26" s="159">
        <v>6.45</v>
      </c>
    </row>
    <row r="27" spans="2:24" ht="15" customHeight="1">
      <c r="B27" s="313">
        <v>2012</v>
      </c>
      <c r="C27" s="314">
        <v>769.19999999999982</v>
      </c>
      <c r="D27" s="315">
        <v>934.28000000000009</v>
      </c>
      <c r="E27" s="316">
        <v>1703.48</v>
      </c>
      <c r="F27" s="314">
        <v>73.599999999999994</v>
      </c>
      <c r="G27" s="315">
        <v>526.04899999999986</v>
      </c>
      <c r="H27" s="316">
        <v>599.64899999999989</v>
      </c>
      <c r="I27" s="314">
        <v>842.79999999999984</v>
      </c>
      <c r="J27" s="315">
        <v>1460.329</v>
      </c>
      <c r="K27" s="316">
        <v>2303.1289999999999</v>
      </c>
      <c r="O27" s="150">
        <v>1993</v>
      </c>
      <c r="P27" s="243" t="s">
        <v>80</v>
      </c>
      <c r="Q27" s="156">
        <v>34274</v>
      </c>
      <c r="R27" s="170">
        <v>0</v>
      </c>
      <c r="S27" s="171">
        <v>6.45</v>
      </c>
      <c r="T27" s="151">
        <v>6.45</v>
      </c>
      <c r="U27" s="170">
        <v>0</v>
      </c>
      <c r="V27" s="171">
        <v>0</v>
      </c>
      <c r="W27" s="151">
        <v>0</v>
      </c>
      <c r="X27" s="159">
        <v>6.45</v>
      </c>
    </row>
    <row r="28" spans="2:24" ht="15" customHeight="1">
      <c r="B28" s="313">
        <v>2013</v>
      </c>
      <c r="C28" s="314">
        <v>845.19999999999982</v>
      </c>
      <c r="D28" s="315">
        <v>1078.0770000000002</v>
      </c>
      <c r="E28" s="316">
        <v>1923.277</v>
      </c>
      <c r="F28" s="314">
        <v>73.599999999999994</v>
      </c>
      <c r="G28" s="315">
        <v>566.35399999999981</v>
      </c>
      <c r="H28" s="316">
        <v>639.95399999999984</v>
      </c>
      <c r="I28" s="314">
        <v>918.79999999999984</v>
      </c>
      <c r="J28" s="315">
        <v>1644.431</v>
      </c>
      <c r="K28" s="316">
        <v>2563.2309999999998</v>
      </c>
      <c r="O28" s="150">
        <v>1993</v>
      </c>
      <c r="P28" s="243" t="s">
        <v>81</v>
      </c>
      <c r="Q28" s="156">
        <v>34304</v>
      </c>
      <c r="R28" s="170">
        <v>0</v>
      </c>
      <c r="S28" s="171">
        <v>6.45</v>
      </c>
      <c r="T28" s="151">
        <v>6.45</v>
      </c>
      <c r="U28" s="170">
        <v>0</v>
      </c>
      <c r="V28" s="171">
        <v>0</v>
      </c>
      <c r="W28" s="151">
        <v>0</v>
      </c>
      <c r="X28" s="159">
        <v>6.45</v>
      </c>
    </row>
    <row r="29" spans="2:24" ht="15" customHeight="1">
      <c r="B29" s="313">
        <v>2014</v>
      </c>
      <c r="C29" s="314">
        <v>1046.5499999999997</v>
      </c>
      <c r="D29" s="315">
        <v>1219.867</v>
      </c>
      <c r="E29" s="316">
        <v>2266.4169999999995</v>
      </c>
      <c r="F29" s="314">
        <v>73.599999999999994</v>
      </c>
      <c r="G29" s="315">
        <v>655.53499999999985</v>
      </c>
      <c r="H29" s="316">
        <v>729.13499999999988</v>
      </c>
      <c r="I29" s="314">
        <v>1120.1499999999996</v>
      </c>
      <c r="J29" s="315">
        <v>1875.4019999999998</v>
      </c>
      <c r="K29" s="316">
        <v>2995.5519999999992</v>
      </c>
      <c r="O29" s="150">
        <v>1994</v>
      </c>
      <c r="P29" s="243" t="s">
        <v>70</v>
      </c>
      <c r="Q29" s="156">
        <v>34335</v>
      </c>
      <c r="R29" s="170">
        <v>0</v>
      </c>
      <c r="S29" s="171">
        <v>6.45</v>
      </c>
      <c r="T29" s="151">
        <v>6.45</v>
      </c>
      <c r="U29" s="170">
        <v>0</v>
      </c>
      <c r="V29" s="171">
        <v>0</v>
      </c>
      <c r="W29" s="151">
        <v>0</v>
      </c>
      <c r="X29" s="159">
        <v>6.45</v>
      </c>
    </row>
    <row r="30" spans="2:24" ht="15" customHeight="1">
      <c r="B30" s="313">
        <v>2015</v>
      </c>
      <c r="C30" s="314">
        <v>1152.5499999999997</v>
      </c>
      <c r="D30" s="315">
        <v>1294.7169999999999</v>
      </c>
      <c r="E30" s="316">
        <v>2447.2669999999998</v>
      </c>
      <c r="F30" s="314">
        <v>73.599999999999994</v>
      </c>
      <c r="G30" s="315">
        <v>677.42499999999984</v>
      </c>
      <c r="H30" s="316">
        <v>751.02499999999986</v>
      </c>
      <c r="I30" s="314">
        <v>1226.1499999999996</v>
      </c>
      <c r="J30" s="315">
        <v>1972.1419999999998</v>
      </c>
      <c r="K30" s="316">
        <v>3198.2919999999995</v>
      </c>
      <c r="O30" s="150">
        <v>1994</v>
      </c>
      <c r="P30" s="243" t="s">
        <v>71</v>
      </c>
      <c r="Q30" s="156">
        <v>34366</v>
      </c>
      <c r="R30" s="170">
        <v>0</v>
      </c>
      <c r="S30" s="171">
        <v>6.45</v>
      </c>
      <c r="T30" s="151">
        <v>6.45</v>
      </c>
      <c r="U30" s="170">
        <v>0</v>
      </c>
      <c r="V30" s="171">
        <v>0</v>
      </c>
      <c r="W30" s="151">
        <v>0</v>
      </c>
      <c r="X30" s="159">
        <v>6.45</v>
      </c>
    </row>
    <row r="31" spans="2:24">
      <c r="B31" s="313">
        <v>2016</v>
      </c>
      <c r="C31" s="314">
        <v>1371.2499999999998</v>
      </c>
      <c r="D31" s="315">
        <v>1423.5059999999999</v>
      </c>
      <c r="E31" s="316">
        <v>2794.7559999999994</v>
      </c>
      <c r="F31" s="314">
        <v>73.599999999999994</v>
      </c>
      <c r="G31" s="315">
        <v>869.02299999999991</v>
      </c>
      <c r="H31" s="316">
        <v>942.62299999999993</v>
      </c>
      <c r="I31" s="314">
        <v>1444.8499999999997</v>
      </c>
      <c r="J31" s="315">
        <v>2292.5289999999995</v>
      </c>
      <c r="K31" s="316">
        <v>3737.3789999999995</v>
      </c>
      <c r="O31" s="150">
        <v>1994</v>
      </c>
      <c r="P31" s="243" t="s">
        <v>72</v>
      </c>
      <c r="Q31" s="156">
        <v>34394</v>
      </c>
      <c r="R31" s="170">
        <v>0</v>
      </c>
      <c r="S31" s="171">
        <v>6.45</v>
      </c>
      <c r="T31" s="151">
        <v>6.45</v>
      </c>
      <c r="U31" s="170">
        <v>0</v>
      </c>
      <c r="V31" s="171">
        <v>0</v>
      </c>
      <c r="W31" s="151">
        <v>0</v>
      </c>
      <c r="X31" s="159">
        <v>6.45</v>
      </c>
    </row>
    <row r="32" spans="2:24">
      <c r="B32" s="317">
        <v>2017</v>
      </c>
      <c r="C32" s="318">
        <v>1591.4999999999998</v>
      </c>
      <c r="D32" s="319">
        <v>1720.7639999999997</v>
      </c>
      <c r="E32" s="320">
        <v>3312.2639999999992</v>
      </c>
      <c r="F32" s="318">
        <v>121.1</v>
      </c>
      <c r="G32" s="321">
        <v>1032.6179999999999</v>
      </c>
      <c r="H32" s="322">
        <v>1153.7179999999998</v>
      </c>
      <c r="I32" s="318">
        <v>1712.5999999999997</v>
      </c>
      <c r="J32" s="319">
        <v>2753.3819999999996</v>
      </c>
      <c r="K32" s="320">
        <v>4465.9819999999991</v>
      </c>
      <c r="O32" s="150">
        <v>1994</v>
      </c>
      <c r="P32" s="243" t="s">
        <v>73</v>
      </c>
      <c r="Q32" s="156">
        <v>34425</v>
      </c>
      <c r="R32" s="170">
        <v>0</v>
      </c>
      <c r="S32" s="171">
        <v>6.45</v>
      </c>
      <c r="T32" s="151">
        <v>6.45</v>
      </c>
      <c r="U32" s="170">
        <v>0</v>
      </c>
      <c r="V32" s="171">
        <v>0</v>
      </c>
      <c r="W32" s="151">
        <v>0</v>
      </c>
      <c r="X32" s="159">
        <v>6.45</v>
      </c>
    </row>
    <row r="33" spans="2:24">
      <c r="B33" s="313">
        <v>2018</v>
      </c>
      <c r="C33" s="318">
        <v>1774.4499999999998</v>
      </c>
      <c r="D33" s="319">
        <v>1892.5879999999997</v>
      </c>
      <c r="E33" s="320">
        <v>3667.0379999999996</v>
      </c>
      <c r="F33" s="318">
        <v>121.1</v>
      </c>
      <c r="G33" s="321">
        <v>1155.1539999999998</v>
      </c>
      <c r="H33" s="322">
        <v>1276.2539999999997</v>
      </c>
      <c r="I33" s="318">
        <v>1895.5499999999997</v>
      </c>
      <c r="J33" s="319">
        <v>3047.7419999999993</v>
      </c>
      <c r="K33" s="320">
        <v>4943.2919999999995</v>
      </c>
      <c r="O33" s="150">
        <v>1994</v>
      </c>
      <c r="P33" s="243" t="s">
        <v>74</v>
      </c>
      <c r="Q33" s="156">
        <v>34455</v>
      </c>
      <c r="R33" s="170">
        <v>0</v>
      </c>
      <c r="S33" s="171">
        <v>6.45</v>
      </c>
      <c r="T33" s="151">
        <v>6.45</v>
      </c>
      <c r="U33" s="170">
        <v>0</v>
      </c>
      <c r="V33" s="171">
        <v>0</v>
      </c>
      <c r="W33" s="151">
        <v>0</v>
      </c>
      <c r="X33" s="159">
        <v>6.45</v>
      </c>
    </row>
    <row r="34" spans="2:24">
      <c r="B34" s="317">
        <v>2019</v>
      </c>
      <c r="C34" s="318">
        <v>1932.4499999999998</v>
      </c>
      <c r="D34" s="319">
        <v>2187.1930000000002</v>
      </c>
      <c r="E34" s="320">
        <v>4119.643</v>
      </c>
      <c r="F34" s="318">
        <v>121.1</v>
      </c>
      <c r="G34" s="321">
        <v>1155.1539999999998</v>
      </c>
      <c r="H34" s="322">
        <v>1276.2539999999997</v>
      </c>
      <c r="I34" s="318">
        <v>2053.5499999999997</v>
      </c>
      <c r="J34" s="319">
        <v>3342.3469999999998</v>
      </c>
      <c r="K34" s="320">
        <v>5395.8969999999999</v>
      </c>
      <c r="O34" s="150">
        <v>1994</v>
      </c>
      <c r="P34" s="243" t="s">
        <v>75</v>
      </c>
      <c r="Q34" s="156">
        <v>34486</v>
      </c>
      <c r="R34" s="170">
        <v>0</v>
      </c>
      <c r="S34" s="171">
        <v>6.45</v>
      </c>
      <c r="T34" s="151">
        <v>6.45</v>
      </c>
      <c r="U34" s="170">
        <v>0</v>
      </c>
      <c r="V34" s="171">
        <v>0</v>
      </c>
      <c r="W34" s="151">
        <v>0</v>
      </c>
      <c r="X34" s="159">
        <v>6.45</v>
      </c>
    </row>
    <row r="35" spans="2:24">
      <c r="B35" s="313">
        <v>2020</v>
      </c>
      <c r="C35" s="318">
        <v>2064.75</v>
      </c>
      <c r="D35" s="319">
        <v>2235.0909999999999</v>
      </c>
      <c r="E35" s="320">
        <v>4299.8410000000003</v>
      </c>
      <c r="F35" s="318">
        <v>121.1</v>
      </c>
      <c r="G35" s="321">
        <v>1155.1539999999998</v>
      </c>
      <c r="H35" s="322">
        <v>1276.2539999999997</v>
      </c>
      <c r="I35" s="318">
        <v>2185.85</v>
      </c>
      <c r="J35" s="319">
        <v>3390.2449999999999</v>
      </c>
      <c r="K35" s="320">
        <v>5576.0950000000003</v>
      </c>
      <c r="O35" s="150">
        <v>1994</v>
      </c>
      <c r="P35" s="243" t="s">
        <v>76</v>
      </c>
      <c r="Q35" s="156">
        <v>34516</v>
      </c>
      <c r="R35" s="170">
        <v>0</v>
      </c>
      <c r="S35" s="171">
        <v>6.45</v>
      </c>
      <c r="T35" s="151">
        <v>6.45</v>
      </c>
      <c r="U35" s="170">
        <v>0</v>
      </c>
      <c r="V35" s="171">
        <v>0</v>
      </c>
      <c r="W35" s="151">
        <v>0</v>
      </c>
      <c r="X35" s="159">
        <v>6.45</v>
      </c>
    </row>
    <row r="36" spans="2:24" ht="15" thickBot="1">
      <c r="B36" s="323" t="s">
        <v>1022</v>
      </c>
      <c r="C36" s="324">
        <v>2074.0500000000002</v>
      </c>
      <c r="D36" s="325"/>
      <c r="E36" s="326"/>
      <c r="F36" s="324">
        <v>121.1</v>
      </c>
      <c r="G36" s="327">
        <v>1155.1539999999998</v>
      </c>
      <c r="H36" s="326">
        <v>1276.2539999999997</v>
      </c>
      <c r="I36" s="324">
        <v>2195.15</v>
      </c>
      <c r="J36" s="327"/>
      <c r="K36" s="326"/>
      <c r="O36" s="150">
        <v>1994</v>
      </c>
      <c r="P36" s="243" t="s">
        <v>77</v>
      </c>
      <c r="Q36" s="156">
        <v>34547</v>
      </c>
      <c r="R36" s="170">
        <v>0</v>
      </c>
      <c r="S36" s="171">
        <v>6.45</v>
      </c>
      <c r="T36" s="151">
        <v>6.45</v>
      </c>
      <c r="U36" s="170">
        <v>0</v>
      </c>
      <c r="V36" s="171">
        <v>0</v>
      </c>
      <c r="W36" s="151">
        <v>0</v>
      </c>
      <c r="X36" s="159">
        <v>6.45</v>
      </c>
    </row>
    <row r="37" spans="2:24" ht="15" thickTop="1">
      <c r="B37" s="251" t="s">
        <v>59</v>
      </c>
      <c r="C37" s="109"/>
      <c r="D37" s="109"/>
      <c r="E37" s="109"/>
      <c r="F37" s="109"/>
      <c r="G37" s="109"/>
      <c r="H37" s="109"/>
      <c r="I37" s="109"/>
      <c r="J37" s="109"/>
      <c r="K37" s="109"/>
      <c r="O37" s="150">
        <v>1994</v>
      </c>
      <c r="P37" s="243" t="s">
        <v>78</v>
      </c>
      <c r="Q37" s="156">
        <v>34578</v>
      </c>
      <c r="R37" s="170">
        <v>0</v>
      </c>
      <c r="S37" s="171">
        <v>6.45</v>
      </c>
      <c r="T37" s="151">
        <v>6.45</v>
      </c>
      <c r="U37" s="170">
        <v>0</v>
      </c>
      <c r="V37" s="171">
        <v>0</v>
      </c>
      <c r="W37" s="151">
        <v>0</v>
      </c>
      <c r="X37" s="159">
        <v>6.45</v>
      </c>
    </row>
    <row r="38" spans="2:24">
      <c r="B38" s="109" t="s">
        <v>1023</v>
      </c>
      <c r="C38" s="109"/>
      <c r="D38" s="109"/>
      <c r="E38" s="109"/>
      <c r="F38" s="109"/>
      <c r="G38" s="109"/>
      <c r="H38" s="109"/>
      <c r="O38" s="150">
        <v>1994</v>
      </c>
      <c r="P38" s="243" t="s">
        <v>79</v>
      </c>
      <c r="Q38" s="156">
        <v>34608</v>
      </c>
      <c r="R38" s="170">
        <v>0</v>
      </c>
      <c r="S38" s="171">
        <v>6.45</v>
      </c>
      <c r="T38" s="151">
        <v>6.45</v>
      </c>
      <c r="U38" s="170">
        <v>0</v>
      </c>
      <c r="V38" s="171">
        <v>0</v>
      </c>
      <c r="W38" s="151">
        <v>0</v>
      </c>
      <c r="X38" s="159">
        <v>6.45</v>
      </c>
    </row>
    <row r="39" spans="2:24">
      <c r="B39" s="109" t="s">
        <v>1024</v>
      </c>
      <c r="C39" s="109"/>
      <c r="D39" s="109"/>
      <c r="E39" s="109"/>
      <c r="F39" s="109"/>
      <c r="G39" s="109"/>
      <c r="H39" s="109"/>
      <c r="O39" s="150">
        <v>1994</v>
      </c>
      <c r="P39" s="243" t="s">
        <v>80</v>
      </c>
      <c r="Q39" s="156">
        <v>34639</v>
      </c>
      <c r="R39" s="170">
        <v>0</v>
      </c>
      <c r="S39" s="171">
        <v>6.45</v>
      </c>
      <c r="T39" s="151">
        <v>6.45</v>
      </c>
      <c r="U39" s="170">
        <v>0</v>
      </c>
      <c r="V39" s="171">
        <v>0</v>
      </c>
      <c r="W39" s="151">
        <v>0</v>
      </c>
      <c r="X39" s="159">
        <v>6.45</v>
      </c>
    </row>
    <row r="40" spans="2:24">
      <c r="B40" s="110" t="s">
        <v>1025</v>
      </c>
      <c r="C40" s="109"/>
      <c r="D40" s="109"/>
      <c r="E40" s="109"/>
      <c r="F40" s="109"/>
      <c r="G40" s="109"/>
      <c r="H40" s="109"/>
      <c r="O40" s="150">
        <v>1994</v>
      </c>
      <c r="P40" s="243" t="s">
        <v>81</v>
      </c>
      <c r="Q40" s="156">
        <v>34669</v>
      </c>
      <c r="R40" s="170">
        <v>0</v>
      </c>
      <c r="S40" s="171">
        <v>6.45</v>
      </c>
      <c r="T40" s="151">
        <v>6.45</v>
      </c>
      <c r="U40" s="170">
        <v>0</v>
      </c>
      <c r="V40" s="171">
        <v>5.7910000000000004</v>
      </c>
      <c r="W40" s="151">
        <v>5.7910000000000004</v>
      </c>
      <c r="X40" s="159">
        <v>12.241</v>
      </c>
    </row>
    <row r="41" spans="2:24">
      <c r="B41" s="305" t="s">
        <v>38</v>
      </c>
      <c r="C41" s="109"/>
      <c r="D41" s="109"/>
      <c r="E41" s="109"/>
      <c r="F41" s="109"/>
      <c r="G41" s="109"/>
      <c r="H41" s="109"/>
      <c r="O41" s="150">
        <v>1995</v>
      </c>
      <c r="P41" s="243" t="s">
        <v>70</v>
      </c>
      <c r="Q41" s="156">
        <v>34700</v>
      </c>
      <c r="R41" s="170">
        <v>0</v>
      </c>
      <c r="S41" s="171">
        <v>6.45</v>
      </c>
      <c r="T41" s="151">
        <v>6.45</v>
      </c>
      <c r="U41" s="170">
        <v>0</v>
      </c>
      <c r="V41" s="171">
        <v>5.7910000000000004</v>
      </c>
      <c r="W41" s="151">
        <v>5.7910000000000004</v>
      </c>
      <c r="X41" s="159">
        <v>12.241</v>
      </c>
    </row>
    <row r="42" spans="2:24">
      <c r="B42" s="110" t="s">
        <v>989</v>
      </c>
      <c r="C42" s="109"/>
      <c r="D42" s="109"/>
      <c r="E42" s="109"/>
      <c r="F42" s="109"/>
      <c r="G42" s="109"/>
      <c r="H42" s="109"/>
      <c r="O42" s="150">
        <v>1995</v>
      </c>
      <c r="P42" s="243" t="s">
        <v>71</v>
      </c>
      <c r="Q42" s="156">
        <v>34731</v>
      </c>
      <c r="R42" s="170">
        <v>0</v>
      </c>
      <c r="S42" s="171">
        <v>6.45</v>
      </c>
      <c r="T42" s="151">
        <v>6.45</v>
      </c>
      <c r="U42" s="170">
        <v>0</v>
      </c>
      <c r="V42" s="171">
        <v>11.582000000000001</v>
      </c>
      <c r="W42" s="151">
        <v>11.582000000000001</v>
      </c>
      <c r="X42" s="159">
        <v>18.032</v>
      </c>
    </row>
    <row r="43" spans="2:24">
      <c r="B43" s="110" t="s">
        <v>917</v>
      </c>
      <c r="O43" s="150">
        <v>1995</v>
      </c>
      <c r="P43" s="243" t="s">
        <v>72</v>
      </c>
      <c r="Q43" s="156">
        <v>34759</v>
      </c>
      <c r="R43" s="170">
        <v>0</v>
      </c>
      <c r="S43" s="171">
        <v>6.45</v>
      </c>
      <c r="T43" s="151">
        <v>6.45</v>
      </c>
      <c r="U43" s="170">
        <v>0</v>
      </c>
      <c r="V43" s="171">
        <v>11.582000000000001</v>
      </c>
      <c r="W43" s="151">
        <v>11.582000000000001</v>
      </c>
      <c r="X43" s="159">
        <v>18.032</v>
      </c>
    </row>
    <row r="44" spans="2:24">
      <c r="B44" s="110" t="s">
        <v>999</v>
      </c>
      <c r="O44" s="150">
        <v>1995</v>
      </c>
      <c r="P44" s="243" t="s">
        <v>73</v>
      </c>
      <c r="Q44" s="156">
        <v>34790</v>
      </c>
      <c r="R44" s="170">
        <v>0</v>
      </c>
      <c r="S44" s="171">
        <v>6.45</v>
      </c>
      <c r="T44" s="151">
        <v>6.45</v>
      </c>
      <c r="U44" s="170">
        <v>0</v>
      </c>
      <c r="V44" s="171">
        <v>11.582000000000001</v>
      </c>
      <c r="W44" s="151">
        <v>11.582000000000001</v>
      </c>
      <c r="X44" s="159">
        <v>18.032</v>
      </c>
    </row>
    <row r="45" spans="2:24">
      <c r="B45" s="110" t="s">
        <v>990</v>
      </c>
      <c r="O45" s="150">
        <v>1995</v>
      </c>
      <c r="P45" s="243" t="s">
        <v>74</v>
      </c>
      <c r="Q45" s="156">
        <v>34820</v>
      </c>
      <c r="R45" s="170">
        <v>0</v>
      </c>
      <c r="S45" s="171">
        <v>6.45</v>
      </c>
      <c r="T45" s="151">
        <v>6.45</v>
      </c>
      <c r="U45" s="170">
        <v>0</v>
      </c>
      <c r="V45" s="171">
        <v>11.582000000000001</v>
      </c>
      <c r="W45" s="151">
        <v>11.582000000000001</v>
      </c>
      <c r="X45" s="159">
        <v>18.032</v>
      </c>
    </row>
    <row r="46" spans="2:24">
      <c r="B46" s="110" t="s">
        <v>992</v>
      </c>
      <c r="O46" s="150">
        <v>1995</v>
      </c>
      <c r="P46" s="243" t="s">
        <v>75</v>
      </c>
      <c r="Q46" s="156">
        <v>34851</v>
      </c>
      <c r="R46" s="170">
        <v>0</v>
      </c>
      <c r="S46" s="171">
        <v>6.45</v>
      </c>
      <c r="T46" s="151">
        <v>6.45</v>
      </c>
      <c r="U46" s="170">
        <v>0</v>
      </c>
      <c r="V46" s="171">
        <v>11.582000000000001</v>
      </c>
      <c r="W46" s="151">
        <v>11.582000000000001</v>
      </c>
      <c r="X46" s="159">
        <v>18.032</v>
      </c>
    </row>
    <row r="47" spans="2:24">
      <c r="B47" s="110" t="s">
        <v>991</v>
      </c>
      <c r="O47" s="150">
        <v>1995</v>
      </c>
      <c r="P47" s="243" t="s">
        <v>76</v>
      </c>
      <c r="Q47" s="156">
        <v>34881</v>
      </c>
      <c r="R47" s="170">
        <v>0</v>
      </c>
      <c r="S47" s="171">
        <v>6.45</v>
      </c>
      <c r="T47" s="151">
        <v>6.45</v>
      </c>
      <c r="U47" s="170">
        <v>0</v>
      </c>
      <c r="V47" s="171">
        <v>11.582000000000001</v>
      </c>
      <c r="W47" s="151">
        <v>11.582000000000001</v>
      </c>
      <c r="X47" s="159">
        <v>18.032</v>
      </c>
    </row>
    <row r="48" spans="2:24">
      <c r="B48" s="141" t="s">
        <v>66</v>
      </c>
      <c r="O48" s="150">
        <v>1995</v>
      </c>
      <c r="P48" s="243" t="s">
        <v>77</v>
      </c>
      <c r="Q48" s="156">
        <v>34912</v>
      </c>
      <c r="R48" s="170">
        <v>0</v>
      </c>
      <c r="S48" s="171">
        <v>6.45</v>
      </c>
      <c r="T48" s="151">
        <v>6.45</v>
      </c>
      <c r="U48" s="170">
        <v>0</v>
      </c>
      <c r="V48" s="171">
        <v>11.582000000000001</v>
      </c>
      <c r="W48" s="151">
        <v>11.582000000000001</v>
      </c>
      <c r="X48" s="159">
        <v>18.032</v>
      </c>
    </row>
    <row r="49" spans="15:24">
      <c r="O49" s="150">
        <v>1995</v>
      </c>
      <c r="P49" s="243" t="s">
        <v>78</v>
      </c>
      <c r="Q49" s="156">
        <v>34943</v>
      </c>
      <c r="R49" s="170">
        <v>0</v>
      </c>
      <c r="S49" s="171">
        <v>6.45</v>
      </c>
      <c r="T49" s="151">
        <v>6.45</v>
      </c>
      <c r="U49" s="170">
        <v>0</v>
      </c>
      <c r="V49" s="171">
        <v>11.582000000000001</v>
      </c>
      <c r="W49" s="151">
        <v>11.582000000000001</v>
      </c>
      <c r="X49" s="159">
        <v>18.032</v>
      </c>
    </row>
    <row r="50" spans="15:24">
      <c r="O50" s="150">
        <v>1995</v>
      </c>
      <c r="P50" s="243" t="s">
        <v>79</v>
      </c>
      <c r="Q50" s="156">
        <v>34973</v>
      </c>
      <c r="R50" s="170">
        <v>0</v>
      </c>
      <c r="S50" s="171">
        <v>6.45</v>
      </c>
      <c r="T50" s="151">
        <v>6.45</v>
      </c>
      <c r="U50" s="170">
        <v>0</v>
      </c>
      <c r="V50" s="171">
        <v>17.373000000000001</v>
      </c>
      <c r="W50" s="151">
        <v>17.373000000000001</v>
      </c>
      <c r="X50" s="159">
        <v>23.823</v>
      </c>
    </row>
    <row r="51" spans="15:24">
      <c r="O51" s="150">
        <v>1995</v>
      </c>
      <c r="P51" s="243" t="s">
        <v>80</v>
      </c>
      <c r="Q51" s="156">
        <v>35004</v>
      </c>
      <c r="R51" s="170">
        <v>0</v>
      </c>
      <c r="S51" s="171">
        <v>6.45</v>
      </c>
      <c r="T51" s="151">
        <v>6.45</v>
      </c>
      <c r="U51" s="170">
        <v>0</v>
      </c>
      <c r="V51" s="171">
        <v>23.164000000000001</v>
      </c>
      <c r="W51" s="151">
        <v>23.164000000000001</v>
      </c>
      <c r="X51" s="159">
        <v>29.614000000000001</v>
      </c>
    </row>
    <row r="52" spans="15:24">
      <c r="O52" s="150">
        <v>1995</v>
      </c>
      <c r="P52" s="243" t="s">
        <v>81</v>
      </c>
      <c r="Q52" s="156">
        <v>35034</v>
      </c>
      <c r="R52" s="170">
        <v>0</v>
      </c>
      <c r="S52" s="171">
        <v>6.45</v>
      </c>
      <c r="T52" s="151">
        <v>6.45</v>
      </c>
      <c r="U52" s="170">
        <v>0</v>
      </c>
      <c r="V52" s="171">
        <v>23.164000000000001</v>
      </c>
      <c r="W52" s="151">
        <v>23.164000000000001</v>
      </c>
      <c r="X52" s="159">
        <v>29.614000000000001</v>
      </c>
    </row>
    <row r="53" spans="15:24">
      <c r="O53" s="150">
        <v>1996</v>
      </c>
      <c r="P53" s="243" t="s">
        <v>70</v>
      </c>
      <c r="Q53" s="156">
        <v>35065</v>
      </c>
      <c r="R53" s="170">
        <v>0</v>
      </c>
      <c r="S53" s="171">
        <v>6.45</v>
      </c>
      <c r="T53" s="151">
        <v>6.45</v>
      </c>
      <c r="U53" s="170">
        <v>0</v>
      </c>
      <c r="V53" s="171">
        <v>23.164000000000001</v>
      </c>
      <c r="W53" s="151">
        <v>23.164000000000001</v>
      </c>
      <c r="X53" s="159">
        <v>29.614000000000001</v>
      </c>
    </row>
    <row r="54" spans="15:24">
      <c r="O54" s="150">
        <v>1996</v>
      </c>
      <c r="P54" s="243" t="s">
        <v>71</v>
      </c>
      <c r="Q54" s="156">
        <v>35096</v>
      </c>
      <c r="R54" s="170">
        <v>0</v>
      </c>
      <c r="S54" s="171">
        <v>6.45</v>
      </c>
      <c r="T54" s="151">
        <v>6.45</v>
      </c>
      <c r="U54" s="170">
        <v>0</v>
      </c>
      <c r="V54" s="171">
        <v>23.164000000000001</v>
      </c>
      <c r="W54" s="151">
        <v>23.164000000000001</v>
      </c>
      <c r="X54" s="159">
        <v>29.614000000000001</v>
      </c>
    </row>
    <row r="55" spans="15:24">
      <c r="O55" s="150">
        <v>1996</v>
      </c>
      <c r="P55" s="243" t="s">
        <v>72</v>
      </c>
      <c r="Q55" s="156">
        <v>35125</v>
      </c>
      <c r="R55" s="170">
        <v>0</v>
      </c>
      <c r="S55" s="171">
        <v>6.45</v>
      </c>
      <c r="T55" s="151">
        <v>6.45</v>
      </c>
      <c r="U55" s="170">
        <v>0</v>
      </c>
      <c r="V55" s="171">
        <v>23.164000000000001</v>
      </c>
      <c r="W55" s="151">
        <v>23.164000000000001</v>
      </c>
      <c r="X55" s="159">
        <v>29.614000000000001</v>
      </c>
    </row>
    <row r="56" spans="15:24">
      <c r="O56" s="150">
        <v>1996</v>
      </c>
      <c r="P56" s="243" t="s">
        <v>73</v>
      </c>
      <c r="Q56" s="156">
        <v>35156</v>
      </c>
      <c r="R56" s="170">
        <v>0</v>
      </c>
      <c r="S56" s="171">
        <v>6.45</v>
      </c>
      <c r="T56" s="151">
        <v>6.45</v>
      </c>
      <c r="U56" s="170">
        <v>0</v>
      </c>
      <c r="V56" s="171">
        <v>23.164000000000001</v>
      </c>
      <c r="W56" s="151">
        <v>23.164000000000001</v>
      </c>
      <c r="X56" s="159">
        <v>29.614000000000001</v>
      </c>
    </row>
    <row r="57" spans="15:24">
      <c r="O57" s="150">
        <v>1996</v>
      </c>
      <c r="P57" s="243" t="s">
        <v>74</v>
      </c>
      <c r="Q57" s="156">
        <v>35186</v>
      </c>
      <c r="R57" s="170">
        <v>0</v>
      </c>
      <c r="S57" s="171">
        <v>6.45</v>
      </c>
      <c r="T57" s="151">
        <v>6.45</v>
      </c>
      <c r="U57" s="170">
        <v>0</v>
      </c>
      <c r="V57" s="171">
        <v>23.164000000000001</v>
      </c>
      <c r="W57" s="151">
        <v>23.164000000000001</v>
      </c>
      <c r="X57" s="159">
        <v>29.614000000000001</v>
      </c>
    </row>
    <row r="58" spans="15:24">
      <c r="O58" s="150">
        <v>1996</v>
      </c>
      <c r="P58" s="243" t="s">
        <v>75</v>
      </c>
      <c r="Q58" s="156">
        <v>35217</v>
      </c>
      <c r="R58" s="170">
        <v>0</v>
      </c>
      <c r="S58" s="171">
        <v>6.45</v>
      </c>
      <c r="T58" s="151">
        <v>6.45</v>
      </c>
      <c r="U58" s="170">
        <v>0</v>
      </c>
      <c r="V58" s="171">
        <v>23.164000000000001</v>
      </c>
      <c r="W58" s="151">
        <v>23.164000000000001</v>
      </c>
      <c r="X58" s="159">
        <v>29.614000000000001</v>
      </c>
    </row>
    <row r="59" spans="15:24">
      <c r="O59" s="150">
        <v>1996</v>
      </c>
      <c r="P59" s="243" t="s">
        <v>76</v>
      </c>
      <c r="Q59" s="156">
        <v>35247</v>
      </c>
      <c r="R59" s="170">
        <v>0</v>
      </c>
      <c r="S59" s="171">
        <v>6.45</v>
      </c>
      <c r="T59" s="151">
        <v>6.45</v>
      </c>
      <c r="U59" s="170">
        <v>0</v>
      </c>
      <c r="V59" s="171">
        <v>23.164000000000001</v>
      </c>
      <c r="W59" s="151">
        <v>23.164000000000001</v>
      </c>
      <c r="X59" s="159">
        <v>29.614000000000001</v>
      </c>
    </row>
    <row r="60" spans="15:24">
      <c r="O60" s="150">
        <v>1996</v>
      </c>
      <c r="P60" s="243" t="s">
        <v>77</v>
      </c>
      <c r="Q60" s="156">
        <v>35278</v>
      </c>
      <c r="R60" s="170">
        <v>0</v>
      </c>
      <c r="S60" s="171">
        <v>6.45</v>
      </c>
      <c r="T60" s="151">
        <v>6.45</v>
      </c>
      <c r="U60" s="170">
        <v>0</v>
      </c>
      <c r="V60" s="171">
        <v>23.164000000000001</v>
      </c>
      <c r="W60" s="151">
        <v>23.164000000000001</v>
      </c>
      <c r="X60" s="159">
        <v>29.614000000000001</v>
      </c>
    </row>
    <row r="61" spans="15:24">
      <c r="O61" s="150">
        <v>1996</v>
      </c>
      <c r="P61" s="243" t="s">
        <v>78</v>
      </c>
      <c r="Q61" s="156">
        <v>35309</v>
      </c>
      <c r="R61" s="170">
        <v>0</v>
      </c>
      <c r="S61" s="171">
        <v>6.45</v>
      </c>
      <c r="T61" s="151">
        <v>6.45</v>
      </c>
      <c r="U61" s="170">
        <v>0</v>
      </c>
      <c r="V61" s="171">
        <v>23.164000000000001</v>
      </c>
      <c r="W61" s="151">
        <v>23.164000000000001</v>
      </c>
      <c r="X61" s="159">
        <v>29.614000000000001</v>
      </c>
    </row>
    <row r="62" spans="15:24">
      <c r="O62" s="150">
        <v>1996</v>
      </c>
      <c r="P62" s="243" t="s">
        <v>79</v>
      </c>
      <c r="Q62" s="156">
        <v>35339</v>
      </c>
      <c r="R62" s="170">
        <v>0</v>
      </c>
      <c r="S62" s="171">
        <v>6.45</v>
      </c>
      <c r="T62" s="151">
        <v>6.45</v>
      </c>
      <c r="U62" s="170">
        <v>0</v>
      </c>
      <c r="V62" s="171">
        <v>23.164000000000001</v>
      </c>
      <c r="W62" s="151">
        <v>23.164000000000001</v>
      </c>
      <c r="X62" s="159">
        <v>29.614000000000001</v>
      </c>
    </row>
    <row r="63" spans="15:24">
      <c r="O63" s="150">
        <v>1996</v>
      </c>
      <c r="P63" s="243" t="s">
        <v>80</v>
      </c>
      <c r="Q63" s="156">
        <v>35370</v>
      </c>
      <c r="R63" s="170">
        <v>0</v>
      </c>
      <c r="S63" s="171">
        <v>6.45</v>
      </c>
      <c r="T63" s="151">
        <v>6.45</v>
      </c>
      <c r="U63" s="170">
        <v>0</v>
      </c>
      <c r="V63" s="171">
        <v>23.164000000000001</v>
      </c>
      <c r="W63" s="151">
        <v>23.164000000000001</v>
      </c>
      <c r="X63" s="159">
        <v>29.614000000000001</v>
      </c>
    </row>
    <row r="64" spans="15:24">
      <c r="O64" s="150">
        <v>1996</v>
      </c>
      <c r="P64" s="243" t="s">
        <v>81</v>
      </c>
      <c r="Q64" s="156">
        <v>35400</v>
      </c>
      <c r="R64" s="170">
        <v>0</v>
      </c>
      <c r="S64" s="171">
        <v>6.45</v>
      </c>
      <c r="T64" s="151">
        <v>6.45</v>
      </c>
      <c r="U64" s="170">
        <v>0</v>
      </c>
      <c r="V64" s="171">
        <v>23.164000000000001</v>
      </c>
      <c r="W64" s="151">
        <v>23.164000000000001</v>
      </c>
      <c r="X64" s="159">
        <v>29.614000000000001</v>
      </c>
    </row>
    <row r="65" spans="15:24">
      <c r="O65" s="150">
        <v>1997</v>
      </c>
      <c r="P65" s="243" t="s">
        <v>70</v>
      </c>
      <c r="Q65" s="156">
        <v>35431</v>
      </c>
      <c r="R65" s="170">
        <v>0</v>
      </c>
      <c r="S65" s="171">
        <v>6.45</v>
      </c>
      <c r="T65" s="151">
        <v>6.45</v>
      </c>
      <c r="U65" s="170">
        <v>0</v>
      </c>
      <c r="V65" s="171">
        <v>23.164000000000001</v>
      </c>
      <c r="W65" s="151">
        <v>23.164000000000001</v>
      </c>
      <c r="X65" s="159">
        <v>29.614000000000001</v>
      </c>
    </row>
    <row r="66" spans="15:24">
      <c r="O66" s="150">
        <v>1997</v>
      </c>
      <c r="P66" s="243" t="s">
        <v>71</v>
      </c>
      <c r="Q66" s="156">
        <v>35462</v>
      </c>
      <c r="R66" s="170">
        <v>0</v>
      </c>
      <c r="S66" s="171">
        <v>6.45</v>
      </c>
      <c r="T66" s="151">
        <v>6.45</v>
      </c>
      <c r="U66" s="170">
        <v>0</v>
      </c>
      <c r="V66" s="171">
        <v>23.164000000000001</v>
      </c>
      <c r="W66" s="151">
        <v>23.164000000000001</v>
      </c>
      <c r="X66" s="159">
        <v>29.614000000000001</v>
      </c>
    </row>
    <row r="67" spans="15:24">
      <c r="O67" s="150">
        <v>1997</v>
      </c>
      <c r="P67" s="243" t="s">
        <v>72</v>
      </c>
      <c r="Q67" s="156">
        <v>35490</v>
      </c>
      <c r="R67" s="170">
        <v>0</v>
      </c>
      <c r="S67" s="171">
        <v>11.25</v>
      </c>
      <c r="T67" s="151">
        <v>11.25</v>
      </c>
      <c r="U67" s="170">
        <v>0</v>
      </c>
      <c r="V67" s="171">
        <v>29.534000000000002</v>
      </c>
      <c r="W67" s="151">
        <v>29.534000000000002</v>
      </c>
      <c r="X67" s="159">
        <v>40.784000000000006</v>
      </c>
    </row>
    <row r="68" spans="15:24">
      <c r="O68" s="150">
        <v>1997</v>
      </c>
      <c r="P68" s="243" t="s">
        <v>73</v>
      </c>
      <c r="Q68" s="156">
        <v>35521</v>
      </c>
      <c r="R68" s="170">
        <v>0</v>
      </c>
      <c r="S68" s="171">
        <v>11.25</v>
      </c>
      <c r="T68" s="151">
        <v>11.25</v>
      </c>
      <c r="U68" s="170">
        <v>0</v>
      </c>
      <c r="V68" s="171">
        <v>29.534000000000002</v>
      </c>
      <c r="W68" s="151">
        <v>29.534000000000002</v>
      </c>
      <c r="X68" s="159">
        <v>40.784000000000006</v>
      </c>
    </row>
    <row r="69" spans="15:24">
      <c r="O69" s="150">
        <v>1997</v>
      </c>
      <c r="P69" s="243" t="s">
        <v>74</v>
      </c>
      <c r="Q69" s="156">
        <v>35551</v>
      </c>
      <c r="R69" s="170">
        <v>0</v>
      </c>
      <c r="S69" s="171">
        <v>11.25</v>
      </c>
      <c r="T69" s="151">
        <v>11.25</v>
      </c>
      <c r="U69" s="170">
        <v>0</v>
      </c>
      <c r="V69" s="171">
        <v>29.534000000000002</v>
      </c>
      <c r="W69" s="151">
        <v>29.534000000000002</v>
      </c>
      <c r="X69" s="159">
        <v>40.784000000000006</v>
      </c>
    </row>
    <row r="70" spans="15:24">
      <c r="O70" s="150">
        <v>1997</v>
      </c>
      <c r="P70" s="243" t="s">
        <v>75</v>
      </c>
      <c r="Q70" s="156">
        <v>35582</v>
      </c>
      <c r="R70" s="170">
        <v>0</v>
      </c>
      <c r="S70" s="171">
        <v>11.25</v>
      </c>
      <c r="T70" s="151">
        <v>11.25</v>
      </c>
      <c r="U70" s="170">
        <v>0</v>
      </c>
      <c r="V70" s="171">
        <v>29.534000000000002</v>
      </c>
      <c r="W70" s="151">
        <v>29.534000000000002</v>
      </c>
      <c r="X70" s="159">
        <v>40.784000000000006</v>
      </c>
    </row>
    <row r="71" spans="15:24">
      <c r="O71" s="150">
        <v>1997</v>
      </c>
      <c r="P71" s="243" t="s">
        <v>76</v>
      </c>
      <c r="Q71" s="156">
        <v>35612</v>
      </c>
      <c r="R71" s="170">
        <v>15</v>
      </c>
      <c r="S71" s="171">
        <v>16.23</v>
      </c>
      <c r="T71" s="151">
        <v>31.23</v>
      </c>
      <c r="U71" s="170">
        <v>0</v>
      </c>
      <c r="V71" s="171">
        <v>29.534000000000002</v>
      </c>
      <c r="W71" s="151">
        <v>29.534000000000002</v>
      </c>
      <c r="X71" s="159">
        <v>60.764000000000003</v>
      </c>
    </row>
    <row r="72" spans="15:24">
      <c r="O72" s="150">
        <v>1997</v>
      </c>
      <c r="P72" s="243" t="s">
        <v>77</v>
      </c>
      <c r="Q72" s="156">
        <v>35643</v>
      </c>
      <c r="R72" s="170">
        <v>15</v>
      </c>
      <c r="S72" s="171">
        <v>21.03</v>
      </c>
      <c r="T72" s="151">
        <v>36.03</v>
      </c>
      <c r="U72" s="170">
        <v>0</v>
      </c>
      <c r="V72" s="171">
        <v>29.534000000000002</v>
      </c>
      <c r="W72" s="151">
        <v>29.534000000000002</v>
      </c>
      <c r="X72" s="159">
        <v>65.564000000000007</v>
      </c>
    </row>
    <row r="73" spans="15:24">
      <c r="O73" s="150">
        <v>1997</v>
      </c>
      <c r="P73" s="243" t="s">
        <v>78</v>
      </c>
      <c r="Q73" s="156">
        <v>35674</v>
      </c>
      <c r="R73" s="170">
        <v>15</v>
      </c>
      <c r="S73" s="171">
        <v>21.03</v>
      </c>
      <c r="T73" s="151">
        <v>36.03</v>
      </c>
      <c r="U73" s="170">
        <v>0</v>
      </c>
      <c r="V73" s="171">
        <v>29.534000000000002</v>
      </c>
      <c r="W73" s="151">
        <v>29.534000000000002</v>
      </c>
      <c r="X73" s="159">
        <v>65.564000000000007</v>
      </c>
    </row>
    <row r="74" spans="15:24">
      <c r="O74" s="150">
        <v>1997</v>
      </c>
      <c r="P74" s="243" t="s">
        <v>79</v>
      </c>
      <c r="Q74" s="156">
        <v>35704</v>
      </c>
      <c r="R74" s="170">
        <v>15</v>
      </c>
      <c r="S74" s="171">
        <v>21.03</v>
      </c>
      <c r="T74" s="151">
        <v>36.03</v>
      </c>
      <c r="U74" s="170">
        <v>0</v>
      </c>
      <c r="V74" s="171">
        <v>29.534000000000002</v>
      </c>
      <c r="W74" s="151">
        <v>29.534000000000002</v>
      </c>
      <c r="X74" s="159">
        <v>65.564000000000007</v>
      </c>
    </row>
    <row r="75" spans="15:24">
      <c r="O75" s="150">
        <v>1997</v>
      </c>
      <c r="P75" s="243" t="s">
        <v>80</v>
      </c>
      <c r="Q75" s="156">
        <v>35735</v>
      </c>
      <c r="R75" s="170">
        <v>15</v>
      </c>
      <c r="S75" s="171">
        <v>21.03</v>
      </c>
      <c r="T75" s="151">
        <v>36.03</v>
      </c>
      <c r="U75" s="170">
        <v>0</v>
      </c>
      <c r="V75" s="171">
        <v>29.534000000000002</v>
      </c>
      <c r="W75" s="151">
        <v>29.534000000000002</v>
      </c>
      <c r="X75" s="159">
        <v>65.564000000000007</v>
      </c>
    </row>
    <row r="76" spans="15:24">
      <c r="O76" s="150">
        <v>1997</v>
      </c>
      <c r="P76" s="243" t="s">
        <v>81</v>
      </c>
      <c r="Q76" s="156">
        <v>35765</v>
      </c>
      <c r="R76" s="170">
        <v>15</v>
      </c>
      <c r="S76" s="171">
        <v>42.230000000000004</v>
      </c>
      <c r="T76" s="151">
        <v>57.230000000000004</v>
      </c>
      <c r="U76" s="170">
        <v>0</v>
      </c>
      <c r="V76" s="171">
        <v>29.534000000000002</v>
      </c>
      <c r="W76" s="151">
        <v>29.534000000000002</v>
      </c>
      <c r="X76" s="159">
        <v>86.76400000000001</v>
      </c>
    </row>
    <row r="77" spans="15:24">
      <c r="O77" s="150">
        <v>1998</v>
      </c>
      <c r="P77" s="243" t="s">
        <v>70</v>
      </c>
      <c r="Q77" s="156">
        <v>35796</v>
      </c>
      <c r="R77" s="170">
        <v>15</v>
      </c>
      <c r="S77" s="171">
        <v>42.230000000000004</v>
      </c>
      <c r="T77" s="151">
        <v>57.230000000000004</v>
      </c>
      <c r="U77" s="170">
        <v>0</v>
      </c>
      <c r="V77" s="171">
        <v>29.534000000000002</v>
      </c>
      <c r="W77" s="151">
        <v>29.534000000000002</v>
      </c>
      <c r="X77" s="159">
        <v>86.76400000000001</v>
      </c>
    </row>
    <row r="78" spans="15:24">
      <c r="O78" s="150">
        <v>1998</v>
      </c>
      <c r="P78" s="243" t="s">
        <v>71</v>
      </c>
      <c r="Q78" s="156">
        <v>35827</v>
      </c>
      <c r="R78" s="170">
        <v>15</v>
      </c>
      <c r="S78" s="171">
        <v>42.230000000000004</v>
      </c>
      <c r="T78" s="151">
        <v>57.230000000000004</v>
      </c>
      <c r="U78" s="170">
        <v>0</v>
      </c>
      <c r="V78" s="171">
        <v>29.534000000000002</v>
      </c>
      <c r="W78" s="151">
        <v>29.534000000000002</v>
      </c>
      <c r="X78" s="159">
        <v>86.76400000000001</v>
      </c>
    </row>
    <row r="79" spans="15:24">
      <c r="O79" s="150">
        <v>1998</v>
      </c>
      <c r="P79" s="243" t="s">
        <v>72</v>
      </c>
      <c r="Q79" s="156">
        <v>35855</v>
      </c>
      <c r="R79" s="170">
        <v>15</v>
      </c>
      <c r="S79" s="171">
        <v>42.230000000000004</v>
      </c>
      <c r="T79" s="151">
        <v>57.230000000000004</v>
      </c>
      <c r="U79" s="170">
        <v>0</v>
      </c>
      <c r="V79" s="171">
        <v>29.534000000000002</v>
      </c>
      <c r="W79" s="151">
        <v>29.534000000000002</v>
      </c>
      <c r="X79" s="159">
        <v>86.76400000000001</v>
      </c>
    </row>
    <row r="80" spans="15:24">
      <c r="O80" s="150">
        <v>1998</v>
      </c>
      <c r="P80" s="243" t="s">
        <v>73</v>
      </c>
      <c r="Q80" s="156">
        <v>35886</v>
      </c>
      <c r="R80" s="170">
        <v>15</v>
      </c>
      <c r="S80" s="171">
        <v>47.230000000000004</v>
      </c>
      <c r="T80" s="151">
        <v>62.230000000000004</v>
      </c>
      <c r="U80" s="170">
        <v>0</v>
      </c>
      <c r="V80" s="171">
        <v>29.534000000000002</v>
      </c>
      <c r="W80" s="151">
        <v>29.534000000000002</v>
      </c>
      <c r="X80" s="159">
        <v>91.76400000000001</v>
      </c>
    </row>
    <row r="81" spans="15:24">
      <c r="O81" s="150">
        <v>1998</v>
      </c>
      <c r="P81" s="243" t="s">
        <v>74</v>
      </c>
      <c r="Q81" s="156">
        <v>35916</v>
      </c>
      <c r="R81" s="170">
        <v>15</v>
      </c>
      <c r="S81" s="171">
        <v>47.230000000000004</v>
      </c>
      <c r="T81" s="151">
        <v>62.230000000000004</v>
      </c>
      <c r="U81" s="170">
        <v>0</v>
      </c>
      <c r="V81" s="171">
        <v>29.534000000000002</v>
      </c>
      <c r="W81" s="151">
        <v>29.534000000000002</v>
      </c>
      <c r="X81" s="159">
        <v>91.76400000000001</v>
      </c>
    </row>
    <row r="82" spans="15:24">
      <c r="O82" s="150">
        <v>1998</v>
      </c>
      <c r="P82" s="243" t="s">
        <v>75</v>
      </c>
      <c r="Q82" s="156">
        <v>35947</v>
      </c>
      <c r="R82" s="170">
        <v>15</v>
      </c>
      <c r="S82" s="171">
        <v>47.230000000000004</v>
      </c>
      <c r="T82" s="151">
        <v>62.230000000000004</v>
      </c>
      <c r="U82" s="170">
        <v>0</v>
      </c>
      <c r="V82" s="171">
        <v>29.534000000000002</v>
      </c>
      <c r="W82" s="151">
        <v>29.534000000000002</v>
      </c>
      <c r="X82" s="159">
        <v>91.76400000000001</v>
      </c>
    </row>
    <row r="83" spans="15:24">
      <c r="O83" s="150">
        <v>1998</v>
      </c>
      <c r="P83" s="243" t="s">
        <v>76</v>
      </c>
      <c r="Q83" s="156">
        <v>35977</v>
      </c>
      <c r="R83" s="170">
        <v>15</v>
      </c>
      <c r="S83" s="171">
        <v>47.230000000000004</v>
      </c>
      <c r="T83" s="151">
        <v>62.230000000000004</v>
      </c>
      <c r="U83" s="170">
        <v>0</v>
      </c>
      <c r="V83" s="171">
        <v>29.534000000000002</v>
      </c>
      <c r="W83" s="151">
        <v>29.534000000000002</v>
      </c>
      <c r="X83" s="159">
        <v>91.76400000000001</v>
      </c>
    </row>
    <row r="84" spans="15:24">
      <c r="O84" s="150">
        <v>1998</v>
      </c>
      <c r="P84" s="243" t="s">
        <v>77</v>
      </c>
      <c r="Q84" s="156">
        <v>36008</v>
      </c>
      <c r="R84" s="170">
        <v>15</v>
      </c>
      <c r="S84" s="171">
        <v>47.230000000000004</v>
      </c>
      <c r="T84" s="151">
        <v>62.230000000000004</v>
      </c>
      <c r="U84" s="170">
        <v>0</v>
      </c>
      <c r="V84" s="171">
        <v>29.534000000000002</v>
      </c>
      <c r="W84" s="151">
        <v>29.534000000000002</v>
      </c>
      <c r="X84" s="159">
        <v>91.76400000000001</v>
      </c>
    </row>
    <row r="85" spans="15:24">
      <c r="O85" s="150">
        <v>1998</v>
      </c>
      <c r="P85" s="243" t="s">
        <v>78</v>
      </c>
      <c r="Q85" s="156">
        <v>36039</v>
      </c>
      <c r="R85" s="170">
        <v>15</v>
      </c>
      <c r="S85" s="171">
        <v>47.230000000000004</v>
      </c>
      <c r="T85" s="151">
        <v>62.230000000000004</v>
      </c>
      <c r="U85" s="170">
        <v>0</v>
      </c>
      <c r="V85" s="171">
        <v>29.534000000000002</v>
      </c>
      <c r="W85" s="151">
        <v>29.534000000000002</v>
      </c>
      <c r="X85" s="159">
        <v>91.76400000000001</v>
      </c>
    </row>
    <row r="86" spans="15:24">
      <c r="O86" s="150">
        <v>1998</v>
      </c>
      <c r="P86" s="243" t="s">
        <v>79</v>
      </c>
      <c r="Q86" s="156">
        <v>36069</v>
      </c>
      <c r="R86" s="170">
        <v>15</v>
      </c>
      <c r="S86" s="171">
        <v>47.230000000000004</v>
      </c>
      <c r="T86" s="151">
        <v>62.230000000000004</v>
      </c>
      <c r="U86" s="170">
        <v>0</v>
      </c>
      <c r="V86" s="171">
        <v>29.534000000000002</v>
      </c>
      <c r="W86" s="151">
        <v>29.534000000000002</v>
      </c>
      <c r="X86" s="159">
        <v>91.76400000000001</v>
      </c>
    </row>
    <row r="87" spans="15:24">
      <c r="O87" s="150">
        <v>1998</v>
      </c>
      <c r="P87" s="243" t="s">
        <v>80</v>
      </c>
      <c r="Q87" s="156">
        <v>36100</v>
      </c>
      <c r="R87" s="170">
        <v>15</v>
      </c>
      <c r="S87" s="171">
        <v>47.230000000000004</v>
      </c>
      <c r="T87" s="151">
        <v>62.230000000000004</v>
      </c>
      <c r="U87" s="170">
        <v>0</v>
      </c>
      <c r="V87" s="171">
        <v>29.534000000000002</v>
      </c>
      <c r="W87" s="151">
        <v>29.534000000000002</v>
      </c>
      <c r="X87" s="159">
        <v>91.76400000000001</v>
      </c>
    </row>
    <row r="88" spans="15:24">
      <c r="O88" s="150">
        <v>1998</v>
      </c>
      <c r="P88" s="243" t="s">
        <v>81</v>
      </c>
      <c r="Q88" s="156">
        <v>36130</v>
      </c>
      <c r="R88" s="170">
        <v>15</v>
      </c>
      <c r="S88" s="171">
        <v>47.230000000000004</v>
      </c>
      <c r="T88" s="151">
        <v>62.230000000000004</v>
      </c>
      <c r="U88" s="170">
        <v>0</v>
      </c>
      <c r="V88" s="171">
        <v>29.534000000000002</v>
      </c>
      <c r="W88" s="151">
        <v>29.534000000000002</v>
      </c>
      <c r="X88" s="159">
        <v>91.76400000000001</v>
      </c>
    </row>
    <row r="89" spans="15:24">
      <c r="O89" s="150">
        <v>1999</v>
      </c>
      <c r="P89" s="243" t="s">
        <v>70</v>
      </c>
      <c r="Q89" s="156">
        <v>36161</v>
      </c>
      <c r="R89" s="170">
        <v>15</v>
      </c>
      <c r="S89" s="171">
        <v>49.870000000000005</v>
      </c>
      <c r="T89" s="151">
        <v>64.87</v>
      </c>
      <c r="U89" s="170">
        <v>0</v>
      </c>
      <c r="V89" s="171">
        <v>30.576000000000004</v>
      </c>
      <c r="W89" s="151">
        <v>30.576000000000004</v>
      </c>
      <c r="X89" s="159">
        <v>95.446000000000012</v>
      </c>
    </row>
    <row r="90" spans="15:24">
      <c r="O90" s="150">
        <v>1999</v>
      </c>
      <c r="P90" s="243" t="s">
        <v>71</v>
      </c>
      <c r="Q90" s="156">
        <v>36192</v>
      </c>
      <c r="R90" s="170">
        <v>15</v>
      </c>
      <c r="S90" s="171">
        <v>50.56</v>
      </c>
      <c r="T90" s="151">
        <v>65.56</v>
      </c>
      <c r="U90" s="170">
        <v>0</v>
      </c>
      <c r="V90" s="171">
        <v>30.576000000000004</v>
      </c>
      <c r="W90" s="151">
        <v>30.576000000000004</v>
      </c>
      <c r="X90" s="159">
        <v>96.13600000000001</v>
      </c>
    </row>
    <row r="91" spans="15:24">
      <c r="O91" s="150">
        <v>1999</v>
      </c>
      <c r="P91" s="243" t="s">
        <v>72</v>
      </c>
      <c r="Q91" s="156">
        <v>36220</v>
      </c>
      <c r="R91" s="170">
        <v>15</v>
      </c>
      <c r="S91" s="171">
        <v>50.56</v>
      </c>
      <c r="T91" s="151">
        <v>65.56</v>
      </c>
      <c r="U91" s="170">
        <v>0</v>
      </c>
      <c r="V91" s="171">
        <v>30.576000000000004</v>
      </c>
      <c r="W91" s="151">
        <v>30.576000000000004</v>
      </c>
      <c r="X91" s="159">
        <v>96.13600000000001</v>
      </c>
    </row>
    <row r="92" spans="15:24">
      <c r="O92" s="150">
        <v>1999</v>
      </c>
      <c r="P92" s="243" t="s">
        <v>73</v>
      </c>
      <c r="Q92" s="156">
        <v>36251</v>
      </c>
      <c r="R92" s="170">
        <v>15</v>
      </c>
      <c r="S92" s="171">
        <v>50.56</v>
      </c>
      <c r="T92" s="151">
        <v>65.56</v>
      </c>
      <c r="U92" s="170">
        <v>0</v>
      </c>
      <c r="V92" s="171">
        <v>30.576000000000004</v>
      </c>
      <c r="W92" s="151">
        <v>30.576000000000004</v>
      </c>
      <c r="X92" s="159">
        <v>96.13600000000001</v>
      </c>
    </row>
    <row r="93" spans="15:24">
      <c r="O93" s="150">
        <v>1999</v>
      </c>
      <c r="P93" s="243" t="s">
        <v>74</v>
      </c>
      <c r="Q93" s="156">
        <v>36281</v>
      </c>
      <c r="R93" s="170">
        <v>15</v>
      </c>
      <c r="S93" s="171">
        <v>50.56</v>
      </c>
      <c r="T93" s="151">
        <v>65.56</v>
      </c>
      <c r="U93" s="170">
        <v>0</v>
      </c>
      <c r="V93" s="171">
        <v>30.576000000000004</v>
      </c>
      <c r="W93" s="151">
        <v>30.576000000000004</v>
      </c>
      <c r="X93" s="159">
        <v>96.13600000000001</v>
      </c>
    </row>
    <row r="94" spans="15:24">
      <c r="O94" s="150">
        <v>1999</v>
      </c>
      <c r="P94" s="243" t="s">
        <v>75</v>
      </c>
      <c r="Q94" s="156">
        <v>36312</v>
      </c>
      <c r="R94" s="170">
        <v>15</v>
      </c>
      <c r="S94" s="171">
        <v>50.56</v>
      </c>
      <c r="T94" s="151">
        <v>65.56</v>
      </c>
      <c r="U94" s="170">
        <v>0</v>
      </c>
      <c r="V94" s="171">
        <v>30.576000000000004</v>
      </c>
      <c r="W94" s="151">
        <v>30.576000000000004</v>
      </c>
      <c r="X94" s="159">
        <v>96.13600000000001</v>
      </c>
    </row>
    <row r="95" spans="15:24">
      <c r="O95" s="150">
        <v>1999</v>
      </c>
      <c r="P95" s="243" t="s">
        <v>76</v>
      </c>
      <c r="Q95" s="156">
        <v>36342</v>
      </c>
      <c r="R95" s="170">
        <v>15</v>
      </c>
      <c r="S95" s="171">
        <v>50.56</v>
      </c>
      <c r="T95" s="151">
        <v>65.56</v>
      </c>
      <c r="U95" s="170">
        <v>0</v>
      </c>
      <c r="V95" s="171">
        <v>30.576000000000004</v>
      </c>
      <c r="W95" s="151">
        <v>30.576000000000004</v>
      </c>
      <c r="X95" s="159">
        <v>96.13600000000001</v>
      </c>
    </row>
    <row r="96" spans="15:24">
      <c r="O96" s="150">
        <v>1999</v>
      </c>
      <c r="P96" s="243" t="s">
        <v>77</v>
      </c>
      <c r="Q96" s="156">
        <v>36373</v>
      </c>
      <c r="R96" s="170">
        <v>15</v>
      </c>
      <c r="S96" s="171">
        <v>50.56</v>
      </c>
      <c r="T96" s="151">
        <v>65.56</v>
      </c>
      <c r="U96" s="170">
        <v>0</v>
      </c>
      <c r="V96" s="171">
        <v>30.576000000000004</v>
      </c>
      <c r="W96" s="151">
        <v>30.576000000000004</v>
      </c>
      <c r="X96" s="159">
        <v>96.13600000000001</v>
      </c>
    </row>
    <row r="97" spans="15:24">
      <c r="O97" s="150">
        <v>1999</v>
      </c>
      <c r="P97" s="243" t="s">
        <v>78</v>
      </c>
      <c r="Q97" s="156">
        <v>36404</v>
      </c>
      <c r="R97" s="170">
        <v>15</v>
      </c>
      <c r="S97" s="171">
        <v>50.56</v>
      </c>
      <c r="T97" s="151">
        <v>65.56</v>
      </c>
      <c r="U97" s="170">
        <v>0</v>
      </c>
      <c r="V97" s="171">
        <v>30.576000000000004</v>
      </c>
      <c r="W97" s="151">
        <v>30.576000000000004</v>
      </c>
      <c r="X97" s="159">
        <v>96.13600000000001</v>
      </c>
    </row>
    <row r="98" spans="15:24">
      <c r="O98" s="150">
        <v>1999</v>
      </c>
      <c r="P98" s="243" t="s">
        <v>79</v>
      </c>
      <c r="Q98" s="156">
        <v>36434</v>
      </c>
      <c r="R98" s="170">
        <v>15</v>
      </c>
      <c r="S98" s="171">
        <v>50.56</v>
      </c>
      <c r="T98" s="151">
        <v>65.56</v>
      </c>
      <c r="U98" s="170">
        <v>0</v>
      </c>
      <c r="V98" s="171">
        <v>30.576000000000004</v>
      </c>
      <c r="W98" s="151">
        <v>30.576000000000004</v>
      </c>
      <c r="X98" s="159">
        <v>96.13600000000001</v>
      </c>
    </row>
    <row r="99" spans="15:24">
      <c r="O99" s="150">
        <v>1999</v>
      </c>
      <c r="P99" s="243" t="s">
        <v>80</v>
      </c>
      <c r="Q99" s="156">
        <v>36465</v>
      </c>
      <c r="R99" s="170">
        <v>15</v>
      </c>
      <c r="S99" s="171">
        <v>55.18</v>
      </c>
      <c r="T99" s="151">
        <v>70.180000000000007</v>
      </c>
      <c r="U99" s="170">
        <v>0</v>
      </c>
      <c r="V99" s="171">
        <v>30.576000000000004</v>
      </c>
      <c r="W99" s="151">
        <v>30.576000000000004</v>
      </c>
      <c r="X99" s="159">
        <v>100.75600000000001</v>
      </c>
    </row>
    <row r="100" spans="15:24">
      <c r="O100" s="150">
        <v>1999</v>
      </c>
      <c r="P100" s="243" t="s">
        <v>81</v>
      </c>
      <c r="Q100" s="156">
        <v>36495</v>
      </c>
      <c r="R100" s="170">
        <v>15</v>
      </c>
      <c r="S100" s="171">
        <v>55.18</v>
      </c>
      <c r="T100" s="151">
        <v>70.180000000000007</v>
      </c>
      <c r="U100" s="170">
        <v>0</v>
      </c>
      <c r="V100" s="171">
        <v>30.576000000000004</v>
      </c>
      <c r="W100" s="151">
        <v>30.576000000000004</v>
      </c>
      <c r="X100" s="159">
        <v>100.75600000000001</v>
      </c>
    </row>
    <row r="101" spans="15:24">
      <c r="O101" s="150">
        <v>2000</v>
      </c>
      <c r="P101" s="243" t="s">
        <v>70</v>
      </c>
      <c r="Q101" s="156">
        <v>36526</v>
      </c>
      <c r="R101" s="170">
        <v>15</v>
      </c>
      <c r="S101" s="171">
        <v>55.18</v>
      </c>
      <c r="T101" s="151">
        <v>70.180000000000007</v>
      </c>
      <c r="U101" s="170">
        <v>0</v>
      </c>
      <c r="V101" s="171">
        <v>30.576000000000004</v>
      </c>
      <c r="W101" s="151">
        <v>30.576000000000004</v>
      </c>
      <c r="X101" s="159">
        <v>100.75600000000001</v>
      </c>
    </row>
    <row r="102" spans="15:24">
      <c r="O102" s="150">
        <v>2000</v>
      </c>
      <c r="P102" s="243" t="s">
        <v>71</v>
      </c>
      <c r="Q102" s="156">
        <v>36557</v>
      </c>
      <c r="R102" s="170">
        <v>15</v>
      </c>
      <c r="S102" s="171">
        <v>55.18</v>
      </c>
      <c r="T102" s="151">
        <v>70.180000000000007</v>
      </c>
      <c r="U102" s="170">
        <v>0</v>
      </c>
      <c r="V102" s="171">
        <v>30.576000000000004</v>
      </c>
      <c r="W102" s="151">
        <v>30.576000000000004</v>
      </c>
      <c r="X102" s="159">
        <v>100.75600000000001</v>
      </c>
    </row>
    <row r="103" spans="15:24">
      <c r="O103" s="150">
        <v>2000</v>
      </c>
      <c r="P103" s="243" t="s">
        <v>72</v>
      </c>
      <c r="Q103" s="156">
        <v>36586</v>
      </c>
      <c r="R103" s="170">
        <v>15</v>
      </c>
      <c r="S103" s="171">
        <v>55.18</v>
      </c>
      <c r="T103" s="151">
        <v>70.180000000000007</v>
      </c>
      <c r="U103" s="170">
        <v>0</v>
      </c>
      <c r="V103" s="171">
        <v>30.576000000000004</v>
      </c>
      <c r="W103" s="151">
        <v>30.576000000000004</v>
      </c>
      <c r="X103" s="159">
        <v>100.75600000000001</v>
      </c>
    </row>
    <row r="104" spans="15:24">
      <c r="O104" s="150">
        <v>2000</v>
      </c>
      <c r="P104" s="243" t="s">
        <v>73</v>
      </c>
      <c r="Q104" s="156">
        <v>36617</v>
      </c>
      <c r="R104" s="170">
        <v>15</v>
      </c>
      <c r="S104" s="171">
        <v>55.18</v>
      </c>
      <c r="T104" s="151">
        <v>70.180000000000007</v>
      </c>
      <c r="U104" s="170">
        <v>0</v>
      </c>
      <c r="V104" s="171">
        <v>30.576000000000004</v>
      </c>
      <c r="W104" s="151">
        <v>30.576000000000004</v>
      </c>
      <c r="X104" s="159">
        <v>100.75600000000001</v>
      </c>
    </row>
    <row r="105" spans="15:24">
      <c r="O105" s="150">
        <v>2000</v>
      </c>
      <c r="P105" s="243" t="s">
        <v>74</v>
      </c>
      <c r="Q105" s="156">
        <v>36647</v>
      </c>
      <c r="R105" s="170">
        <v>15</v>
      </c>
      <c r="S105" s="171">
        <v>55.18</v>
      </c>
      <c r="T105" s="151">
        <v>70.180000000000007</v>
      </c>
      <c r="U105" s="170">
        <v>0</v>
      </c>
      <c r="V105" s="171">
        <v>30.576000000000004</v>
      </c>
      <c r="W105" s="151">
        <v>30.576000000000004</v>
      </c>
      <c r="X105" s="159">
        <v>100.75600000000001</v>
      </c>
    </row>
    <row r="106" spans="15:24">
      <c r="O106" s="150">
        <v>2000</v>
      </c>
      <c r="P106" s="243" t="s">
        <v>75</v>
      </c>
      <c r="Q106" s="156">
        <v>36678</v>
      </c>
      <c r="R106" s="170">
        <v>15</v>
      </c>
      <c r="S106" s="171">
        <v>55.18</v>
      </c>
      <c r="T106" s="151">
        <v>70.180000000000007</v>
      </c>
      <c r="U106" s="170">
        <v>0</v>
      </c>
      <c r="V106" s="171">
        <v>30.576000000000004</v>
      </c>
      <c r="W106" s="151">
        <v>30.576000000000004</v>
      </c>
      <c r="X106" s="159">
        <v>100.75600000000001</v>
      </c>
    </row>
    <row r="107" spans="15:24">
      <c r="O107" s="150">
        <v>2000</v>
      </c>
      <c r="P107" s="243" t="s">
        <v>76</v>
      </c>
      <c r="Q107" s="156">
        <v>36708</v>
      </c>
      <c r="R107" s="170">
        <v>15</v>
      </c>
      <c r="S107" s="171">
        <v>55.18</v>
      </c>
      <c r="T107" s="151">
        <v>70.180000000000007</v>
      </c>
      <c r="U107" s="170">
        <v>0</v>
      </c>
      <c r="V107" s="171">
        <v>30.576000000000004</v>
      </c>
      <c r="W107" s="151">
        <v>30.576000000000004</v>
      </c>
      <c r="X107" s="159">
        <v>100.75600000000001</v>
      </c>
    </row>
    <row r="108" spans="15:24">
      <c r="O108" s="150">
        <v>2000</v>
      </c>
      <c r="P108" s="243" t="s">
        <v>77</v>
      </c>
      <c r="Q108" s="156">
        <v>36739</v>
      </c>
      <c r="R108" s="170">
        <v>15</v>
      </c>
      <c r="S108" s="171">
        <v>55.18</v>
      </c>
      <c r="T108" s="151">
        <v>70.180000000000007</v>
      </c>
      <c r="U108" s="170">
        <v>0</v>
      </c>
      <c r="V108" s="171">
        <v>30.576000000000004</v>
      </c>
      <c r="W108" s="151">
        <v>30.576000000000004</v>
      </c>
      <c r="X108" s="159">
        <v>100.75600000000001</v>
      </c>
    </row>
    <row r="109" spans="15:24">
      <c r="O109" s="150">
        <v>2000</v>
      </c>
      <c r="P109" s="243" t="s">
        <v>78</v>
      </c>
      <c r="Q109" s="156">
        <v>36770</v>
      </c>
      <c r="R109" s="170">
        <v>15</v>
      </c>
      <c r="S109" s="171">
        <v>63.1</v>
      </c>
      <c r="T109" s="151">
        <v>78.099999999999994</v>
      </c>
      <c r="U109" s="170">
        <v>0</v>
      </c>
      <c r="V109" s="171">
        <v>30.576000000000004</v>
      </c>
      <c r="W109" s="151">
        <v>30.576000000000004</v>
      </c>
      <c r="X109" s="159">
        <v>108.676</v>
      </c>
    </row>
    <row r="110" spans="15:24">
      <c r="O110" s="150">
        <v>2000</v>
      </c>
      <c r="P110" s="243" t="s">
        <v>79</v>
      </c>
      <c r="Q110" s="156">
        <v>36800</v>
      </c>
      <c r="R110" s="170">
        <v>15</v>
      </c>
      <c r="S110" s="171">
        <v>67.06</v>
      </c>
      <c r="T110" s="151">
        <v>82.06</v>
      </c>
      <c r="U110" s="170">
        <v>0</v>
      </c>
      <c r="V110" s="171">
        <v>30.576000000000004</v>
      </c>
      <c r="W110" s="151">
        <v>30.576000000000004</v>
      </c>
      <c r="X110" s="159">
        <v>112.63600000000001</v>
      </c>
    </row>
    <row r="111" spans="15:24">
      <c r="O111" s="150">
        <v>2000</v>
      </c>
      <c r="P111" s="243" t="s">
        <v>80</v>
      </c>
      <c r="Q111" s="156">
        <v>36831</v>
      </c>
      <c r="R111" s="170">
        <v>15</v>
      </c>
      <c r="S111" s="171">
        <v>89.65</v>
      </c>
      <c r="T111" s="151">
        <v>104.65</v>
      </c>
      <c r="U111" s="170">
        <v>0</v>
      </c>
      <c r="V111" s="171">
        <v>30.576000000000004</v>
      </c>
      <c r="W111" s="151">
        <v>30.576000000000004</v>
      </c>
      <c r="X111" s="159">
        <v>135.226</v>
      </c>
    </row>
    <row r="112" spans="15:24">
      <c r="O112" s="150">
        <v>2000</v>
      </c>
      <c r="P112" s="243" t="s">
        <v>81</v>
      </c>
      <c r="Q112" s="156">
        <v>36861</v>
      </c>
      <c r="R112" s="170">
        <v>15</v>
      </c>
      <c r="S112" s="171">
        <v>101.53</v>
      </c>
      <c r="T112" s="151">
        <v>116.53</v>
      </c>
      <c r="U112" s="170">
        <v>0</v>
      </c>
      <c r="V112" s="171">
        <v>30.576000000000004</v>
      </c>
      <c r="W112" s="151">
        <v>30.576000000000004</v>
      </c>
      <c r="X112" s="159">
        <v>147.10599999999999</v>
      </c>
    </row>
    <row r="113" spans="15:24">
      <c r="O113" s="150">
        <v>2001</v>
      </c>
      <c r="P113" s="243" t="s">
        <v>70</v>
      </c>
      <c r="Q113" s="156">
        <v>36892</v>
      </c>
      <c r="R113" s="170">
        <v>15</v>
      </c>
      <c r="S113" s="171">
        <v>101.53</v>
      </c>
      <c r="T113" s="151">
        <v>116.53</v>
      </c>
      <c r="U113" s="170">
        <v>0</v>
      </c>
      <c r="V113" s="171">
        <v>30.576000000000004</v>
      </c>
      <c r="W113" s="151">
        <v>30.576000000000004</v>
      </c>
      <c r="X113" s="159">
        <v>147.10599999999999</v>
      </c>
    </row>
    <row r="114" spans="15:24">
      <c r="O114" s="150">
        <v>2001</v>
      </c>
      <c r="P114" s="243" t="s">
        <v>71</v>
      </c>
      <c r="Q114" s="156">
        <v>36923</v>
      </c>
      <c r="R114" s="170">
        <v>15</v>
      </c>
      <c r="S114" s="171">
        <v>101.53</v>
      </c>
      <c r="T114" s="151">
        <v>116.53</v>
      </c>
      <c r="U114" s="170">
        <v>0</v>
      </c>
      <c r="V114" s="171">
        <v>30.576000000000004</v>
      </c>
      <c r="W114" s="151">
        <v>30.576000000000004</v>
      </c>
      <c r="X114" s="159">
        <v>147.10599999999999</v>
      </c>
    </row>
    <row r="115" spans="15:24">
      <c r="O115" s="150">
        <v>2001</v>
      </c>
      <c r="P115" s="243" t="s">
        <v>72</v>
      </c>
      <c r="Q115" s="156">
        <v>36951</v>
      </c>
      <c r="R115" s="170">
        <v>15</v>
      </c>
      <c r="S115" s="171">
        <v>101.53</v>
      </c>
      <c r="T115" s="151">
        <v>116.53</v>
      </c>
      <c r="U115" s="170">
        <v>0</v>
      </c>
      <c r="V115" s="171">
        <v>30.576000000000004</v>
      </c>
      <c r="W115" s="151">
        <v>30.576000000000004</v>
      </c>
      <c r="X115" s="159">
        <v>147.10599999999999</v>
      </c>
    </row>
    <row r="116" spans="15:24">
      <c r="O116" s="150">
        <v>2001</v>
      </c>
      <c r="P116" s="243" t="s">
        <v>73</v>
      </c>
      <c r="Q116" s="156">
        <v>36982</v>
      </c>
      <c r="R116" s="170">
        <v>15</v>
      </c>
      <c r="S116" s="171">
        <v>101.53</v>
      </c>
      <c r="T116" s="151">
        <v>116.53</v>
      </c>
      <c r="U116" s="170">
        <v>0</v>
      </c>
      <c r="V116" s="171">
        <v>30.576000000000004</v>
      </c>
      <c r="W116" s="151">
        <v>30.576000000000004</v>
      </c>
      <c r="X116" s="159">
        <v>147.10599999999999</v>
      </c>
    </row>
    <row r="117" spans="15:24">
      <c r="O117" s="150">
        <v>2001</v>
      </c>
      <c r="P117" s="243" t="s">
        <v>74</v>
      </c>
      <c r="Q117" s="156">
        <v>37012</v>
      </c>
      <c r="R117" s="170">
        <v>15</v>
      </c>
      <c r="S117" s="171">
        <v>101.53</v>
      </c>
      <c r="T117" s="151">
        <v>116.53</v>
      </c>
      <c r="U117" s="170">
        <v>0</v>
      </c>
      <c r="V117" s="171">
        <v>30.576000000000004</v>
      </c>
      <c r="W117" s="151">
        <v>30.576000000000004</v>
      </c>
      <c r="X117" s="159">
        <v>147.10599999999999</v>
      </c>
    </row>
    <row r="118" spans="15:24">
      <c r="O118" s="150">
        <v>2001</v>
      </c>
      <c r="P118" s="243" t="s">
        <v>75</v>
      </c>
      <c r="Q118" s="156">
        <v>37043</v>
      </c>
      <c r="R118" s="170">
        <v>15</v>
      </c>
      <c r="S118" s="171">
        <v>101.53</v>
      </c>
      <c r="T118" s="151">
        <v>116.53</v>
      </c>
      <c r="U118" s="170">
        <v>0</v>
      </c>
      <c r="V118" s="171">
        <v>30.576000000000004</v>
      </c>
      <c r="W118" s="151">
        <v>30.576000000000004</v>
      </c>
      <c r="X118" s="159">
        <v>147.10599999999999</v>
      </c>
    </row>
    <row r="119" spans="15:24">
      <c r="O119" s="150">
        <v>2001</v>
      </c>
      <c r="P119" s="243" t="s">
        <v>76</v>
      </c>
      <c r="Q119" s="156">
        <v>37073</v>
      </c>
      <c r="R119" s="170">
        <v>15</v>
      </c>
      <c r="S119" s="171">
        <v>101.53</v>
      </c>
      <c r="T119" s="151">
        <v>116.53</v>
      </c>
      <c r="U119" s="170">
        <v>0</v>
      </c>
      <c r="V119" s="171">
        <v>30.576000000000004</v>
      </c>
      <c r="W119" s="151">
        <v>30.576000000000004</v>
      </c>
      <c r="X119" s="159">
        <v>147.10599999999999</v>
      </c>
    </row>
    <row r="120" spans="15:24">
      <c r="O120" s="150">
        <v>2001</v>
      </c>
      <c r="P120" s="243" t="s">
        <v>77</v>
      </c>
      <c r="Q120" s="156">
        <v>37104</v>
      </c>
      <c r="R120" s="170">
        <v>15</v>
      </c>
      <c r="S120" s="171">
        <v>104.53</v>
      </c>
      <c r="T120" s="151">
        <v>119.53</v>
      </c>
      <c r="U120" s="170">
        <v>0</v>
      </c>
      <c r="V120" s="171">
        <v>30.576000000000004</v>
      </c>
      <c r="W120" s="151">
        <v>30.576000000000004</v>
      </c>
      <c r="X120" s="159">
        <v>150.10599999999999</v>
      </c>
    </row>
    <row r="121" spans="15:24">
      <c r="O121" s="150">
        <v>2001</v>
      </c>
      <c r="P121" s="243" t="s">
        <v>78</v>
      </c>
      <c r="Q121" s="156">
        <v>37135</v>
      </c>
      <c r="R121" s="170">
        <v>15</v>
      </c>
      <c r="S121" s="171">
        <v>107.93</v>
      </c>
      <c r="T121" s="151">
        <v>122.93</v>
      </c>
      <c r="U121" s="170">
        <v>0</v>
      </c>
      <c r="V121" s="171">
        <v>30.576000000000004</v>
      </c>
      <c r="W121" s="151">
        <v>30.576000000000004</v>
      </c>
      <c r="X121" s="159">
        <v>153.506</v>
      </c>
    </row>
    <row r="122" spans="15:24">
      <c r="O122" s="150">
        <v>2001</v>
      </c>
      <c r="P122" s="243" t="s">
        <v>79</v>
      </c>
      <c r="Q122" s="156">
        <v>37165</v>
      </c>
      <c r="R122" s="170">
        <v>15</v>
      </c>
      <c r="S122" s="171">
        <v>107.93</v>
      </c>
      <c r="T122" s="151">
        <v>122.93</v>
      </c>
      <c r="U122" s="170">
        <v>0</v>
      </c>
      <c r="V122" s="171">
        <v>30.576000000000004</v>
      </c>
      <c r="W122" s="151">
        <v>30.576000000000004</v>
      </c>
      <c r="X122" s="159">
        <v>153.506</v>
      </c>
    </row>
    <row r="123" spans="15:24">
      <c r="O123" s="150">
        <v>2001</v>
      </c>
      <c r="P123" s="243" t="s">
        <v>80</v>
      </c>
      <c r="Q123" s="156">
        <v>37196</v>
      </c>
      <c r="R123" s="170">
        <v>15</v>
      </c>
      <c r="S123" s="171">
        <v>107.93</v>
      </c>
      <c r="T123" s="151">
        <v>122.93</v>
      </c>
      <c r="U123" s="170">
        <v>0</v>
      </c>
      <c r="V123" s="171">
        <v>30.576000000000004</v>
      </c>
      <c r="W123" s="151">
        <v>30.576000000000004</v>
      </c>
      <c r="X123" s="159">
        <v>153.506</v>
      </c>
    </row>
    <row r="124" spans="15:24">
      <c r="O124" s="150">
        <v>2001</v>
      </c>
      <c r="P124" s="243" t="s">
        <v>81</v>
      </c>
      <c r="Q124" s="156">
        <v>37226</v>
      </c>
      <c r="R124" s="170">
        <v>15</v>
      </c>
      <c r="S124" s="171">
        <v>107.93</v>
      </c>
      <c r="T124" s="151">
        <v>122.93</v>
      </c>
      <c r="U124" s="170">
        <v>0</v>
      </c>
      <c r="V124" s="171">
        <v>30.576000000000004</v>
      </c>
      <c r="W124" s="151">
        <v>30.576000000000004</v>
      </c>
      <c r="X124" s="159">
        <v>153.506</v>
      </c>
    </row>
    <row r="125" spans="15:24">
      <c r="O125" s="150">
        <v>2002</v>
      </c>
      <c r="P125" s="243" t="s">
        <v>70</v>
      </c>
      <c r="Q125" s="156">
        <v>37257</v>
      </c>
      <c r="R125" s="170">
        <v>15</v>
      </c>
      <c r="S125" s="171">
        <v>107.93</v>
      </c>
      <c r="T125" s="151">
        <v>122.93</v>
      </c>
      <c r="U125" s="170">
        <v>0</v>
      </c>
      <c r="V125" s="171">
        <v>30.576000000000004</v>
      </c>
      <c r="W125" s="151">
        <v>30.576000000000004</v>
      </c>
      <c r="X125" s="159">
        <v>153.506</v>
      </c>
    </row>
    <row r="126" spans="15:24">
      <c r="O126" s="150">
        <v>2002</v>
      </c>
      <c r="P126" s="243" t="s">
        <v>71</v>
      </c>
      <c r="Q126" s="156">
        <v>37288</v>
      </c>
      <c r="R126" s="170">
        <v>15</v>
      </c>
      <c r="S126" s="171">
        <v>107.93</v>
      </c>
      <c r="T126" s="151">
        <v>122.93</v>
      </c>
      <c r="U126" s="170">
        <v>0</v>
      </c>
      <c r="V126" s="171">
        <v>30.576000000000004</v>
      </c>
      <c r="W126" s="151">
        <v>30.576000000000004</v>
      </c>
      <c r="X126" s="159">
        <v>153.506</v>
      </c>
    </row>
    <row r="127" spans="15:24">
      <c r="O127" s="150">
        <v>2002</v>
      </c>
      <c r="P127" s="243" t="s">
        <v>72</v>
      </c>
      <c r="Q127" s="156">
        <v>37316</v>
      </c>
      <c r="R127" s="170">
        <v>15</v>
      </c>
      <c r="S127" s="171">
        <v>107.93</v>
      </c>
      <c r="T127" s="151">
        <v>122.93</v>
      </c>
      <c r="U127" s="170">
        <v>0</v>
      </c>
      <c r="V127" s="171">
        <v>30.576000000000004</v>
      </c>
      <c r="W127" s="151">
        <v>30.576000000000004</v>
      </c>
      <c r="X127" s="159">
        <v>153.506</v>
      </c>
    </row>
    <row r="128" spans="15:24">
      <c r="O128" s="150">
        <v>2002</v>
      </c>
      <c r="P128" s="243" t="s">
        <v>73</v>
      </c>
      <c r="Q128" s="156">
        <v>37347</v>
      </c>
      <c r="R128" s="170">
        <v>15</v>
      </c>
      <c r="S128" s="171">
        <v>107.93</v>
      </c>
      <c r="T128" s="151">
        <v>122.93</v>
      </c>
      <c r="U128" s="170">
        <v>0</v>
      </c>
      <c r="V128" s="171">
        <v>30.576000000000004</v>
      </c>
      <c r="W128" s="151">
        <v>30.576000000000004</v>
      </c>
      <c r="X128" s="159">
        <v>153.506</v>
      </c>
    </row>
    <row r="129" spans="15:24">
      <c r="O129" s="150">
        <v>2002</v>
      </c>
      <c r="P129" s="243" t="s">
        <v>74</v>
      </c>
      <c r="Q129" s="156">
        <v>37377</v>
      </c>
      <c r="R129" s="170">
        <v>15</v>
      </c>
      <c r="S129" s="171">
        <v>107.93</v>
      </c>
      <c r="T129" s="151">
        <v>122.93</v>
      </c>
      <c r="U129" s="170">
        <v>0</v>
      </c>
      <c r="V129" s="171">
        <v>30.576000000000004</v>
      </c>
      <c r="W129" s="151">
        <v>30.576000000000004</v>
      </c>
      <c r="X129" s="159">
        <v>153.506</v>
      </c>
    </row>
    <row r="130" spans="15:24">
      <c r="O130" s="150">
        <v>2002</v>
      </c>
      <c r="P130" s="243" t="s">
        <v>75</v>
      </c>
      <c r="Q130" s="156">
        <v>37408</v>
      </c>
      <c r="R130" s="170">
        <v>15</v>
      </c>
      <c r="S130" s="171">
        <v>107.93</v>
      </c>
      <c r="T130" s="151">
        <v>122.93</v>
      </c>
      <c r="U130" s="170">
        <v>0</v>
      </c>
      <c r="V130" s="171">
        <v>30.576000000000004</v>
      </c>
      <c r="W130" s="151">
        <v>30.576000000000004</v>
      </c>
      <c r="X130" s="159">
        <v>153.506</v>
      </c>
    </row>
    <row r="131" spans="15:24">
      <c r="O131" s="150">
        <v>2002</v>
      </c>
      <c r="P131" s="243" t="s">
        <v>76</v>
      </c>
      <c r="Q131" s="156">
        <v>37438</v>
      </c>
      <c r="R131" s="170">
        <v>15</v>
      </c>
      <c r="S131" s="171">
        <v>107.93</v>
      </c>
      <c r="T131" s="151">
        <v>122.93</v>
      </c>
      <c r="U131" s="170">
        <v>0</v>
      </c>
      <c r="V131" s="171">
        <v>30.576000000000004</v>
      </c>
      <c r="W131" s="151">
        <v>30.576000000000004</v>
      </c>
      <c r="X131" s="159">
        <v>153.506</v>
      </c>
    </row>
    <row r="132" spans="15:24">
      <c r="O132" s="150">
        <v>2002</v>
      </c>
      <c r="P132" s="243" t="s">
        <v>77</v>
      </c>
      <c r="Q132" s="156">
        <v>37469</v>
      </c>
      <c r="R132" s="170">
        <v>15</v>
      </c>
      <c r="S132" s="171">
        <v>119.83000000000001</v>
      </c>
      <c r="T132" s="151">
        <v>134.83000000000001</v>
      </c>
      <c r="U132" s="170">
        <v>0</v>
      </c>
      <c r="V132" s="171">
        <v>30.576000000000004</v>
      </c>
      <c r="W132" s="151">
        <v>30.576000000000004</v>
      </c>
      <c r="X132" s="159">
        <v>165.40600000000001</v>
      </c>
    </row>
    <row r="133" spans="15:24">
      <c r="O133" s="150">
        <v>2002</v>
      </c>
      <c r="P133" s="243" t="s">
        <v>78</v>
      </c>
      <c r="Q133" s="156">
        <v>37500</v>
      </c>
      <c r="R133" s="170">
        <v>15</v>
      </c>
      <c r="S133" s="171">
        <v>119.83000000000001</v>
      </c>
      <c r="T133" s="151">
        <v>134.83000000000001</v>
      </c>
      <c r="U133" s="170">
        <v>0</v>
      </c>
      <c r="V133" s="171">
        <v>30.576000000000004</v>
      </c>
      <c r="W133" s="151">
        <v>30.576000000000004</v>
      </c>
      <c r="X133" s="159">
        <v>165.40600000000001</v>
      </c>
    </row>
    <row r="134" spans="15:24">
      <c r="O134" s="150">
        <v>2002</v>
      </c>
      <c r="P134" s="243" t="s">
        <v>79</v>
      </c>
      <c r="Q134" s="156">
        <v>37530</v>
      </c>
      <c r="R134" s="170">
        <v>15</v>
      </c>
      <c r="S134" s="171">
        <v>119.83000000000001</v>
      </c>
      <c r="T134" s="151">
        <v>134.83000000000001</v>
      </c>
      <c r="U134" s="170">
        <v>0</v>
      </c>
      <c r="V134" s="171">
        <v>30.576000000000004</v>
      </c>
      <c r="W134" s="151">
        <v>30.576000000000004</v>
      </c>
      <c r="X134" s="159">
        <v>165.40600000000001</v>
      </c>
    </row>
    <row r="135" spans="15:24">
      <c r="O135" s="150">
        <v>2002</v>
      </c>
      <c r="P135" s="243" t="s">
        <v>80</v>
      </c>
      <c r="Q135" s="156">
        <v>37561</v>
      </c>
      <c r="R135" s="170">
        <v>15</v>
      </c>
      <c r="S135" s="171">
        <v>119.83000000000001</v>
      </c>
      <c r="T135" s="151">
        <v>134.83000000000001</v>
      </c>
      <c r="U135" s="170">
        <v>0</v>
      </c>
      <c r="V135" s="171">
        <v>30.576000000000004</v>
      </c>
      <c r="W135" s="151">
        <v>30.576000000000004</v>
      </c>
      <c r="X135" s="159">
        <v>165.40600000000001</v>
      </c>
    </row>
    <row r="136" spans="15:24">
      <c r="O136" s="150">
        <v>2002</v>
      </c>
      <c r="P136" s="243" t="s">
        <v>81</v>
      </c>
      <c r="Q136" s="156">
        <v>37591</v>
      </c>
      <c r="R136" s="170">
        <v>15</v>
      </c>
      <c r="S136" s="171">
        <v>119.83000000000001</v>
      </c>
      <c r="T136" s="151">
        <v>134.83000000000001</v>
      </c>
      <c r="U136" s="170">
        <v>0</v>
      </c>
      <c r="V136" s="171">
        <v>30.576000000000004</v>
      </c>
      <c r="W136" s="151">
        <v>30.576000000000004</v>
      </c>
      <c r="X136" s="159">
        <v>165.40600000000001</v>
      </c>
    </row>
    <row r="137" spans="15:24">
      <c r="O137" s="150">
        <v>2003</v>
      </c>
      <c r="P137" s="243" t="s">
        <v>70</v>
      </c>
      <c r="Q137" s="156">
        <v>37622</v>
      </c>
      <c r="R137" s="170">
        <v>15</v>
      </c>
      <c r="S137" s="171">
        <v>119.83000000000001</v>
      </c>
      <c r="T137" s="151">
        <v>134.83000000000001</v>
      </c>
      <c r="U137" s="170">
        <v>0</v>
      </c>
      <c r="V137" s="171">
        <v>30.576000000000004</v>
      </c>
      <c r="W137" s="151">
        <v>30.576000000000004</v>
      </c>
      <c r="X137" s="159">
        <v>165.40600000000001</v>
      </c>
    </row>
    <row r="138" spans="15:24">
      <c r="O138" s="150">
        <v>2003</v>
      </c>
      <c r="P138" s="243" t="s">
        <v>71</v>
      </c>
      <c r="Q138" s="156">
        <v>37653</v>
      </c>
      <c r="R138" s="170">
        <v>15</v>
      </c>
      <c r="S138" s="171">
        <v>119.83000000000001</v>
      </c>
      <c r="T138" s="151">
        <v>134.83000000000001</v>
      </c>
      <c r="U138" s="170">
        <v>0</v>
      </c>
      <c r="V138" s="171">
        <v>30.576000000000004</v>
      </c>
      <c r="W138" s="151">
        <v>30.576000000000004</v>
      </c>
      <c r="X138" s="159">
        <v>165.40600000000001</v>
      </c>
    </row>
    <row r="139" spans="15:24">
      <c r="O139" s="150">
        <v>2003</v>
      </c>
      <c r="P139" s="243" t="s">
        <v>72</v>
      </c>
      <c r="Q139" s="156">
        <v>37681</v>
      </c>
      <c r="R139" s="170">
        <v>15</v>
      </c>
      <c r="S139" s="171">
        <v>119.83000000000001</v>
      </c>
      <c r="T139" s="151">
        <v>134.83000000000001</v>
      </c>
      <c r="U139" s="170">
        <v>0</v>
      </c>
      <c r="V139" s="171">
        <v>30.576000000000004</v>
      </c>
      <c r="W139" s="151">
        <v>30.576000000000004</v>
      </c>
      <c r="X139" s="159">
        <v>165.40600000000001</v>
      </c>
    </row>
    <row r="140" spans="15:24">
      <c r="O140" s="150">
        <v>2003</v>
      </c>
      <c r="P140" s="243" t="s">
        <v>73</v>
      </c>
      <c r="Q140" s="156">
        <v>37712</v>
      </c>
      <c r="R140" s="170">
        <v>15</v>
      </c>
      <c r="S140" s="171">
        <v>119.83000000000001</v>
      </c>
      <c r="T140" s="151">
        <v>134.83000000000001</v>
      </c>
      <c r="U140" s="170">
        <v>0</v>
      </c>
      <c r="V140" s="171">
        <v>75.977000000000004</v>
      </c>
      <c r="W140" s="151">
        <v>75.977000000000004</v>
      </c>
      <c r="X140" s="159">
        <v>210.80700000000002</v>
      </c>
    </row>
    <row r="141" spans="15:24">
      <c r="O141" s="150">
        <v>2003</v>
      </c>
      <c r="P141" s="243" t="s">
        <v>74</v>
      </c>
      <c r="Q141" s="156">
        <v>37742</v>
      </c>
      <c r="R141" s="170">
        <v>40</v>
      </c>
      <c r="S141" s="171">
        <v>123.23000000000002</v>
      </c>
      <c r="T141" s="151">
        <v>163.23000000000002</v>
      </c>
      <c r="U141" s="170">
        <v>0</v>
      </c>
      <c r="V141" s="171">
        <v>75.977000000000004</v>
      </c>
      <c r="W141" s="151">
        <v>75.977000000000004</v>
      </c>
      <c r="X141" s="159">
        <v>239.20700000000002</v>
      </c>
    </row>
    <row r="142" spans="15:24">
      <c r="O142" s="150">
        <v>2003</v>
      </c>
      <c r="P142" s="243" t="s">
        <v>75</v>
      </c>
      <c r="Q142" s="156">
        <v>37773</v>
      </c>
      <c r="R142" s="170">
        <v>40</v>
      </c>
      <c r="S142" s="171">
        <v>123.23000000000002</v>
      </c>
      <c r="T142" s="151">
        <v>163.23000000000002</v>
      </c>
      <c r="U142" s="170">
        <v>0</v>
      </c>
      <c r="V142" s="171">
        <v>75.977000000000004</v>
      </c>
      <c r="W142" s="151">
        <v>75.977000000000004</v>
      </c>
      <c r="X142" s="159">
        <v>239.20700000000002</v>
      </c>
    </row>
    <row r="143" spans="15:24">
      <c r="O143" s="150">
        <v>2003</v>
      </c>
      <c r="P143" s="243" t="s">
        <v>76</v>
      </c>
      <c r="Q143" s="156">
        <v>37803</v>
      </c>
      <c r="R143" s="170">
        <v>40</v>
      </c>
      <c r="S143" s="171">
        <v>123.89000000000001</v>
      </c>
      <c r="T143" s="151">
        <v>163.89000000000001</v>
      </c>
      <c r="U143" s="170">
        <v>0</v>
      </c>
      <c r="V143" s="171">
        <v>75.977000000000004</v>
      </c>
      <c r="W143" s="151">
        <v>75.977000000000004</v>
      </c>
      <c r="X143" s="159">
        <v>239.86700000000002</v>
      </c>
    </row>
    <row r="144" spans="15:24">
      <c r="O144" s="150">
        <v>2003</v>
      </c>
      <c r="P144" s="243" t="s">
        <v>77</v>
      </c>
      <c r="Q144" s="156">
        <v>37834</v>
      </c>
      <c r="R144" s="170">
        <v>40</v>
      </c>
      <c r="S144" s="171">
        <v>126.44000000000001</v>
      </c>
      <c r="T144" s="151">
        <v>166.44</v>
      </c>
      <c r="U144" s="170">
        <v>0</v>
      </c>
      <c r="V144" s="171">
        <v>75.977000000000004</v>
      </c>
      <c r="W144" s="151">
        <v>75.977000000000004</v>
      </c>
      <c r="X144" s="159">
        <v>242.417</v>
      </c>
    </row>
    <row r="145" spans="15:24">
      <c r="O145" s="150">
        <v>2003</v>
      </c>
      <c r="P145" s="243" t="s">
        <v>78</v>
      </c>
      <c r="Q145" s="156">
        <v>37865</v>
      </c>
      <c r="R145" s="170">
        <v>40</v>
      </c>
      <c r="S145" s="171">
        <v>126.44000000000001</v>
      </c>
      <c r="T145" s="151">
        <v>166.44</v>
      </c>
      <c r="U145" s="170">
        <v>0</v>
      </c>
      <c r="V145" s="171">
        <v>75.977000000000004</v>
      </c>
      <c r="W145" s="151">
        <v>75.977000000000004</v>
      </c>
      <c r="X145" s="159">
        <v>242.417</v>
      </c>
    </row>
    <row r="146" spans="15:24">
      <c r="O146" s="150">
        <v>2003</v>
      </c>
      <c r="P146" s="243" t="s">
        <v>79</v>
      </c>
      <c r="Q146" s="156">
        <v>37895</v>
      </c>
      <c r="R146" s="170">
        <v>40</v>
      </c>
      <c r="S146" s="171">
        <v>126.44000000000001</v>
      </c>
      <c r="T146" s="151">
        <v>166.44</v>
      </c>
      <c r="U146" s="170">
        <v>0</v>
      </c>
      <c r="V146" s="171">
        <v>75.977000000000004</v>
      </c>
      <c r="W146" s="151">
        <v>75.977000000000004</v>
      </c>
      <c r="X146" s="159">
        <v>242.417</v>
      </c>
    </row>
    <row r="147" spans="15:24">
      <c r="O147" s="150">
        <v>2003</v>
      </c>
      <c r="P147" s="243" t="s">
        <v>80</v>
      </c>
      <c r="Q147" s="156">
        <v>37926</v>
      </c>
      <c r="R147" s="170">
        <v>40</v>
      </c>
      <c r="S147" s="171">
        <v>170.34</v>
      </c>
      <c r="T147" s="151">
        <v>210.34</v>
      </c>
      <c r="U147" s="170">
        <v>0</v>
      </c>
      <c r="V147" s="171">
        <v>75.977000000000004</v>
      </c>
      <c r="W147" s="151">
        <v>75.977000000000004</v>
      </c>
      <c r="X147" s="159">
        <v>286.31700000000001</v>
      </c>
    </row>
    <row r="148" spans="15:24">
      <c r="O148" s="150">
        <v>2003</v>
      </c>
      <c r="P148" s="243" t="s">
        <v>81</v>
      </c>
      <c r="Q148" s="156">
        <v>37956</v>
      </c>
      <c r="R148" s="170">
        <v>40</v>
      </c>
      <c r="S148" s="171">
        <v>170.34</v>
      </c>
      <c r="T148" s="151">
        <v>210.34</v>
      </c>
      <c r="U148" s="170">
        <v>0</v>
      </c>
      <c r="V148" s="171">
        <v>75.977000000000004</v>
      </c>
      <c r="W148" s="151">
        <v>75.977000000000004</v>
      </c>
      <c r="X148" s="159">
        <v>286.31700000000001</v>
      </c>
    </row>
    <row r="149" spans="15:24">
      <c r="O149" s="150">
        <v>2004</v>
      </c>
      <c r="P149" s="243" t="s">
        <v>70</v>
      </c>
      <c r="Q149" s="156">
        <v>37987</v>
      </c>
      <c r="R149" s="170">
        <v>40</v>
      </c>
      <c r="S149" s="171">
        <v>172.89000000000001</v>
      </c>
      <c r="T149" s="151">
        <v>212.89000000000001</v>
      </c>
      <c r="U149" s="170">
        <v>0</v>
      </c>
      <c r="V149" s="171">
        <v>91.613</v>
      </c>
      <c r="W149" s="151">
        <v>91.613</v>
      </c>
      <c r="X149" s="159">
        <v>304.50300000000004</v>
      </c>
    </row>
    <row r="150" spans="15:24">
      <c r="O150" s="150">
        <v>2004</v>
      </c>
      <c r="P150" s="243" t="s">
        <v>71</v>
      </c>
      <c r="Q150" s="156">
        <v>38018</v>
      </c>
      <c r="R150" s="170">
        <v>40</v>
      </c>
      <c r="S150" s="171">
        <v>172.89000000000001</v>
      </c>
      <c r="T150" s="151">
        <v>212.89000000000001</v>
      </c>
      <c r="U150" s="170">
        <v>0</v>
      </c>
      <c r="V150" s="171">
        <v>91.613</v>
      </c>
      <c r="W150" s="151">
        <v>91.613</v>
      </c>
      <c r="X150" s="159">
        <v>304.50300000000004</v>
      </c>
    </row>
    <row r="151" spans="15:24">
      <c r="O151" s="150">
        <v>2004</v>
      </c>
      <c r="P151" s="243" t="s">
        <v>72</v>
      </c>
      <c r="Q151" s="156">
        <v>38047</v>
      </c>
      <c r="R151" s="170">
        <v>40</v>
      </c>
      <c r="S151" s="171">
        <v>175.44000000000003</v>
      </c>
      <c r="T151" s="151">
        <v>215.44000000000003</v>
      </c>
      <c r="U151" s="170">
        <v>0</v>
      </c>
      <c r="V151" s="171">
        <v>91.613</v>
      </c>
      <c r="W151" s="151">
        <v>91.613</v>
      </c>
      <c r="X151" s="159">
        <v>307.053</v>
      </c>
    </row>
    <row r="152" spans="15:24">
      <c r="O152" s="150">
        <v>2004</v>
      </c>
      <c r="P152" s="243" t="s">
        <v>73</v>
      </c>
      <c r="Q152" s="156">
        <v>38078</v>
      </c>
      <c r="R152" s="170">
        <v>40</v>
      </c>
      <c r="S152" s="171">
        <v>178.84000000000003</v>
      </c>
      <c r="T152" s="151">
        <v>218.84000000000003</v>
      </c>
      <c r="U152" s="170">
        <v>0</v>
      </c>
      <c r="V152" s="171">
        <v>91.613</v>
      </c>
      <c r="W152" s="151">
        <v>91.613</v>
      </c>
      <c r="X152" s="159">
        <v>310.45300000000003</v>
      </c>
    </row>
    <row r="153" spans="15:24">
      <c r="O153" s="150">
        <v>2004</v>
      </c>
      <c r="P153" s="243" t="s">
        <v>74</v>
      </c>
      <c r="Q153" s="156">
        <v>38108</v>
      </c>
      <c r="R153" s="170">
        <v>40</v>
      </c>
      <c r="S153" s="171">
        <v>187.15000000000003</v>
      </c>
      <c r="T153" s="151">
        <v>227.15000000000003</v>
      </c>
      <c r="U153" s="170">
        <v>0</v>
      </c>
      <c r="V153" s="171">
        <v>91.613</v>
      </c>
      <c r="W153" s="151">
        <v>91.613</v>
      </c>
      <c r="X153" s="159">
        <v>318.76300000000003</v>
      </c>
    </row>
    <row r="154" spans="15:24">
      <c r="O154" s="150">
        <v>2004</v>
      </c>
      <c r="P154" s="243" t="s">
        <v>75</v>
      </c>
      <c r="Q154" s="156">
        <v>38139</v>
      </c>
      <c r="R154" s="170">
        <v>40</v>
      </c>
      <c r="S154" s="171">
        <v>187.15000000000003</v>
      </c>
      <c r="T154" s="151">
        <v>227.15000000000003</v>
      </c>
      <c r="U154" s="170">
        <v>0</v>
      </c>
      <c r="V154" s="171">
        <v>91.613</v>
      </c>
      <c r="W154" s="151">
        <v>91.613</v>
      </c>
      <c r="X154" s="159">
        <v>318.76300000000003</v>
      </c>
    </row>
    <row r="155" spans="15:24">
      <c r="O155" s="150">
        <v>2004</v>
      </c>
      <c r="P155" s="243" t="s">
        <v>76</v>
      </c>
      <c r="Q155" s="156">
        <v>38169</v>
      </c>
      <c r="R155" s="170">
        <v>40</v>
      </c>
      <c r="S155" s="171">
        <v>187.15000000000003</v>
      </c>
      <c r="T155" s="151">
        <v>227.15000000000003</v>
      </c>
      <c r="U155" s="170">
        <v>0</v>
      </c>
      <c r="V155" s="171">
        <v>91.613</v>
      </c>
      <c r="W155" s="151">
        <v>91.613</v>
      </c>
      <c r="X155" s="159">
        <v>318.76300000000003</v>
      </c>
    </row>
    <row r="156" spans="15:24">
      <c r="O156" s="150">
        <v>2004</v>
      </c>
      <c r="P156" s="243" t="s">
        <v>77</v>
      </c>
      <c r="Q156" s="156">
        <v>38200</v>
      </c>
      <c r="R156" s="170">
        <v>40</v>
      </c>
      <c r="S156" s="171">
        <v>187.15000000000003</v>
      </c>
      <c r="T156" s="151">
        <v>227.15000000000003</v>
      </c>
      <c r="U156" s="170">
        <v>0</v>
      </c>
      <c r="V156" s="171">
        <v>91.613</v>
      </c>
      <c r="W156" s="151">
        <v>91.613</v>
      </c>
      <c r="X156" s="159">
        <v>318.76300000000003</v>
      </c>
    </row>
    <row r="157" spans="15:24">
      <c r="O157" s="150">
        <v>2004</v>
      </c>
      <c r="P157" s="243" t="s">
        <v>78</v>
      </c>
      <c r="Q157" s="156">
        <v>38231</v>
      </c>
      <c r="R157" s="170">
        <v>40</v>
      </c>
      <c r="S157" s="171">
        <v>196.40000000000003</v>
      </c>
      <c r="T157" s="151">
        <v>236.40000000000003</v>
      </c>
      <c r="U157" s="170">
        <v>0</v>
      </c>
      <c r="V157" s="171">
        <v>91.613</v>
      </c>
      <c r="W157" s="151">
        <v>91.613</v>
      </c>
      <c r="X157" s="159">
        <v>328.01300000000003</v>
      </c>
    </row>
    <row r="158" spans="15:24">
      <c r="O158" s="150">
        <v>2004</v>
      </c>
      <c r="P158" s="243" t="s">
        <v>79</v>
      </c>
      <c r="Q158" s="156">
        <v>38261</v>
      </c>
      <c r="R158" s="170">
        <v>112.4</v>
      </c>
      <c r="S158" s="171">
        <v>196.40000000000003</v>
      </c>
      <c r="T158" s="151">
        <v>308.80000000000007</v>
      </c>
      <c r="U158" s="170">
        <v>0</v>
      </c>
      <c r="V158" s="171">
        <v>91.613</v>
      </c>
      <c r="W158" s="151">
        <v>91.613</v>
      </c>
      <c r="X158" s="159">
        <v>400.41300000000007</v>
      </c>
    </row>
    <row r="159" spans="15:24">
      <c r="O159" s="150">
        <v>2004</v>
      </c>
      <c r="P159" s="243" t="s">
        <v>80</v>
      </c>
      <c r="Q159" s="156">
        <v>38292</v>
      </c>
      <c r="R159" s="170">
        <v>112.4</v>
      </c>
      <c r="S159" s="171">
        <v>211.40000000000003</v>
      </c>
      <c r="T159" s="151">
        <v>323.80000000000007</v>
      </c>
      <c r="U159" s="170">
        <v>0</v>
      </c>
      <c r="V159" s="171">
        <v>91.613</v>
      </c>
      <c r="W159" s="151">
        <v>91.613</v>
      </c>
      <c r="X159" s="159">
        <v>415.41300000000007</v>
      </c>
    </row>
    <row r="160" spans="15:24">
      <c r="O160" s="150">
        <v>2004</v>
      </c>
      <c r="P160" s="243" t="s">
        <v>81</v>
      </c>
      <c r="Q160" s="156">
        <v>38322</v>
      </c>
      <c r="R160" s="170">
        <v>112.4</v>
      </c>
      <c r="S160" s="171">
        <v>224.02000000000004</v>
      </c>
      <c r="T160" s="151">
        <v>336.42000000000007</v>
      </c>
      <c r="U160" s="170">
        <v>0</v>
      </c>
      <c r="V160" s="171">
        <v>91.613</v>
      </c>
      <c r="W160" s="151">
        <v>91.613</v>
      </c>
      <c r="X160" s="159">
        <v>428.03300000000007</v>
      </c>
    </row>
    <row r="161" spans="15:24">
      <c r="O161" s="150">
        <v>2005</v>
      </c>
      <c r="P161" s="243" t="s">
        <v>70</v>
      </c>
      <c r="Q161" s="156">
        <v>38353</v>
      </c>
      <c r="R161" s="170">
        <v>112.4</v>
      </c>
      <c r="S161" s="171">
        <v>229.97000000000003</v>
      </c>
      <c r="T161" s="151">
        <v>342.37</v>
      </c>
      <c r="U161" s="170">
        <v>0</v>
      </c>
      <c r="V161" s="171">
        <v>91.613</v>
      </c>
      <c r="W161" s="151">
        <v>91.613</v>
      </c>
      <c r="X161" s="159">
        <v>433.983</v>
      </c>
    </row>
    <row r="162" spans="15:24">
      <c r="O162" s="150">
        <v>2005</v>
      </c>
      <c r="P162" s="243" t="s">
        <v>71</v>
      </c>
      <c r="Q162" s="156">
        <v>38384</v>
      </c>
      <c r="R162" s="170">
        <v>112.4</v>
      </c>
      <c r="S162" s="171">
        <v>229.97000000000003</v>
      </c>
      <c r="T162" s="151">
        <v>342.37</v>
      </c>
      <c r="U162" s="170">
        <v>0</v>
      </c>
      <c r="V162" s="171">
        <v>91.613</v>
      </c>
      <c r="W162" s="151">
        <v>91.613</v>
      </c>
      <c r="X162" s="159">
        <v>433.983</v>
      </c>
    </row>
    <row r="163" spans="15:24">
      <c r="O163" s="150">
        <v>2005</v>
      </c>
      <c r="P163" s="243" t="s">
        <v>72</v>
      </c>
      <c r="Q163" s="156">
        <v>38412</v>
      </c>
      <c r="R163" s="170">
        <v>112.4</v>
      </c>
      <c r="S163" s="171">
        <v>235.07000000000002</v>
      </c>
      <c r="T163" s="151">
        <v>347.47</v>
      </c>
      <c r="U163" s="170">
        <v>0</v>
      </c>
      <c r="V163" s="171">
        <v>91.613</v>
      </c>
      <c r="W163" s="151">
        <v>91.613</v>
      </c>
      <c r="X163" s="159">
        <v>439.08300000000003</v>
      </c>
    </row>
    <row r="164" spans="15:24">
      <c r="O164" s="150">
        <v>2005</v>
      </c>
      <c r="P164" s="243" t="s">
        <v>73</v>
      </c>
      <c r="Q164" s="156">
        <v>38443</v>
      </c>
      <c r="R164" s="170">
        <v>112.4</v>
      </c>
      <c r="S164" s="171">
        <v>240.06000000000003</v>
      </c>
      <c r="T164" s="151">
        <v>352.46000000000004</v>
      </c>
      <c r="U164" s="170">
        <v>0</v>
      </c>
      <c r="V164" s="171">
        <v>124.62100000000001</v>
      </c>
      <c r="W164" s="151">
        <v>124.62100000000001</v>
      </c>
      <c r="X164" s="159">
        <v>477.08100000000002</v>
      </c>
    </row>
    <row r="165" spans="15:24">
      <c r="O165" s="150">
        <v>2005</v>
      </c>
      <c r="P165" s="243" t="s">
        <v>74</v>
      </c>
      <c r="Q165" s="156">
        <v>38473</v>
      </c>
      <c r="R165" s="170">
        <v>143.9</v>
      </c>
      <c r="S165" s="171">
        <v>240.06000000000003</v>
      </c>
      <c r="T165" s="151">
        <v>383.96000000000004</v>
      </c>
      <c r="U165" s="170">
        <v>0</v>
      </c>
      <c r="V165" s="171">
        <v>124.62100000000001</v>
      </c>
      <c r="W165" s="151">
        <v>124.62100000000001</v>
      </c>
      <c r="X165" s="159">
        <v>508.58100000000002</v>
      </c>
    </row>
    <row r="166" spans="15:24">
      <c r="O166" s="150">
        <v>2005</v>
      </c>
      <c r="P166" s="243" t="s">
        <v>75</v>
      </c>
      <c r="Q166" s="156">
        <v>38504</v>
      </c>
      <c r="R166" s="170">
        <v>143.9</v>
      </c>
      <c r="S166" s="171">
        <v>240.06000000000003</v>
      </c>
      <c r="T166" s="151">
        <v>383.96000000000004</v>
      </c>
      <c r="U166" s="170">
        <v>0</v>
      </c>
      <c r="V166" s="171">
        <v>124.62100000000001</v>
      </c>
      <c r="W166" s="151">
        <v>124.62100000000001</v>
      </c>
      <c r="X166" s="159">
        <v>508.58100000000002</v>
      </c>
    </row>
    <row r="167" spans="15:24">
      <c r="O167" s="150">
        <v>2005</v>
      </c>
      <c r="P167" s="243" t="s">
        <v>76</v>
      </c>
      <c r="Q167" s="156">
        <v>38534</v>
      </c>
      <c r="R167" s="170">
        <v>143.9</v>
      </c>
      <c r="S167" s="171">
        <v>242.61000000000004</v>
      </c>
      <c r="T167" s="151">
        <v>386.51000000000005</v>
      </c>
      <c r="U167" s="170">
        <v>0</v>
      </c>
      <c r="V167" s="171">
        <v>124.62100000000001</v>
      </c>
      <c r="W167" s="151">
        <v>124.62100000000001</v>
      </c>
      <c r="X167" s="159">
        <v>511.13100000000009</v>
      </c>
    </row>
    <row r="168" spans="15:24">
      <c r="O168" s="150">
        <v>2005</v>
      </c>
      <c r="P168" s="243" t="s">
        <v>77</v>
      </c>
      <c r="Q168" s="156">
        <v>38565</v>
      </c>
      <c r="R168" s="170">
        <v>163.4</v>
      </c>
      <c r="S168" s="171">
        <v>242.61000000000004</v>
      </c>
      <c r="T168" s="151">
        <v>406.01000000000005</v>
      </c>
      <c r="U168" s="170">
        <v>0</v>
      </c>
      <c r="V168" s="171">
        <v>124.62100000000001</v>
      </c>
      <c r="W168" s="151">
        <v>124.62100000000001</v>
      </c>
      <c r="X168" s="159">
        <v>530.63100000000009</v>
      </c>
    </row>
    <row r="169" spans="15:24">
      <c r="O169" s="150">
        <v>2005</v>
      </c>
      <c r="P169" s="243" t="s">
        <v>78</v>
      </c>
      <c r="Q169" s="156">
        <v>38596</v>
      </c>
      <c r="R169" s="170">
        <v>163.4</v>
      </c>
      <c r="S169" s="171">
        <v>261.02000000000004</v>
      </c>
      <c r="T169" s="151">
        <v>424.42000000000007</v>
      </c>
      <c r="U169" s="170">
        <v>0</v>
      </c>
      <c r="V169" s="171">
        <v>124.62100000000001</v>
      </c>
      <c r="W169" s="151">
        <v>124.62100000000001</v>
      </c>
      <c r="X169" s="159">
        <v>549.04100000000005</v>
      </c>
    </row>
    <row r="170" spans="15:24">
      <c r="O170" s="150">
        <v>2005</v>
      </c>
      <c r="P170" s="243" t="s">
        <v>79</v>
      </c>
      <c r="Q170" s="156">
        <v>38626</v>
      </c>
      <c r="R170" s="170">
        <v>222.9</v>
      </c>
      <c r="S170" s="171">
        <v>270.37000000000006</v>
      </c>
      <c r="T170" s="151">
        <v>493.2700000000001</v>
      </c>
      <c r="U170" s="170">
        <v>0</v>
      </c>
      <c r="V170" s="171">
        <v>124.62100000000001</v>
      </c>
      <c r="W170" s="151">
        <v>124.62100000000001</v>
      </c>
      <c r="X170" s="159">
        <v>617.89100000000008</v>
      </c>
    </row>
    <row r="171" spans="15:24">
      <c r="O171" s="150">
        <v>2005</v>
      </c>
      <c r="P171" s="243" t="s">
        <v>80</v>
      </c>
      <c r="Q171" s="156">
        <v>38657</v>
      </c>
      <c r="R171" s="170">
        <v>222.9</v>
      </c>
      <c r="S171" s="171">
        <v>270.37000000000006</v>
      </c>
      <c r="T171" s="151">
        <v>493.2700000000001</v>
      </c>
      <c r="U171" s="170">
        <v>0</v>
      </c>
      <c r="V171" s="171">
        <v>124.62100000000001</v>
      </c>
      <c r="W171" s="151">
        <v>124.62100000000001</v>
      </c>
      <c r="X171" s="159">
        <v>617.89100000000008</v>
      </c>
    </row>
    <row r="172" spans="15:24">
      <c r="O172" s="150">
        <v>2005</v>
      </c>
      <c r="P172" s="243" t="s">
        <v>81</v>
      </c>
      <c r="Q172" s="156">
        <v>38687</v>
      </c>
      <c r="R172" s="170">
        <v>222.9</v>
      </c>
      <c r="S172" s="171">
        <v>270.37000000000006</v>
      </c>
      <c r="T172" s="151">
        <v>493.2700000000001</v>
      </c>
      <c r="U172" s="170">
        <v>0</v>
      </c>
      <c r="V172" s="171">
        <v>124.62100000000001</v>
      </c>
      <c r="W172" s="151">
        <v>124.62100000000001</v>
      </c>
      <c r="X172" s="159">
        <v>617.89100000000008</v>
      </c>
    </row>
    <row r="173" spans="15:24">
      <c r="O173" s="150">
        <v>2006</v>
      </c>
      <c r="P173" s="243" t="s">
        <v>70</v>
      </c>
      <c r="Q173" s="156">
        <v>38718</v>
      </c>
      <c r="R173" s="170">
        <v>222.9</v>
      </c>
      <c r="S173" s="171">
        <v>275.97000000000008</v>
      </c>
      <c r="T173" s="151">
        <v>498.87000000000012</v>
      </c>
      <c r="U173" s="170">
        <v>0</v>
      </c>
      <c r="V173" s="171">
        <v>144.19400000000002</v>
      </c>
      <c r="W173" s="151">
        <v>144.19400000000002</v>
      </c>
      <c r="X173" s="159">
        <v>643.06400000000008</v>
      </c>
    </row>
    <row r="174" spans="15:24">
      <c r="O174" s="150">
        <v>2006</v>
      </c>
      <c r="P174" s="243" t="s">
        <v>71</v>
      </c>
      <c r="Q174" s="156">
        <v>38749</v>
      </c>
      <c r="R174" s="170">
        <v>222.9</v>
      </c>
      <c r="S174" s="171">
        <v>280.92000000000007</v>
      </c>
      <c r="T174" s="151">
        <v>503.82000000000005</v>
      </c>
      <c r="U174" s="170">
        <v>0</v>
      </c>
      <c r="V174" s="171">
        <v>144.19400000000002</v>
      </c>
      <c r="W174" s="151">
        <v>144.19400000000002</v>
      </c>
      <c r="X174" s="159">
        <v>648.01400000000012</v>
      </c>
    </row>
    <row r="175" spans="15:24">
      <c r="O175" s="150">
        <v>2006</v>
      </c>
      <c r="P175" s="243" t="s">
        <v>72</v>
      </c>
      <c r="Q175" s="156">
        <v>38777</v>
      </c>
      <c r="R175" s="170">
        <v>267.89999999999998</v>
      </c>
      <c r="S175" s="171">
        <v>306.92000000000007</v>
      </c>
      <c r="T175" s="151">
        <v>574.82000000000005</v>
      </c>
      <c r="U175" s="170">
        <v>0</v>
      </c>
      <c r="V175" s="171">
        <v>144.19400000000002</v>
      </c>
      <c r="W175" s="151">
        <v>144.19400000000002</v>
      </c>
      <c r="X175" s="159">
        <v>719.01400000000012</v>
      </c>
    </row>
    <row r="176" spans="15:24">
      <c r="O176" s="150">
        <v>2006</v>
      </c>
      <c r="P176" s="243" t="s">
        <v>73</v>
      </c>
      <c r="Q176" s="156">
        <v>38808</v>
      </c>
      <c r="R176" s="170">
        <v>267.89999999999998</v>
      </c>
      <c r="S176" s="171">
        <v>306.92000000000007</v>
      </c>
      <c r="T176" s="151">
        <v>574.82000000000005</v>
      </c>
      <c r="U176" s="170">
        <v>0</v>
      </c>
      <c r="V176" s="171">
        <v>144.19400000000002</v>
      </c>
      <c r="W176" s="151">
        <v>144.19400000000002</v>
      </c>
      <c r="X176" s="159">
        <v>719.01400000000012</v>
      </c>
    </row>
    <row r="177" spans="15:24">
      <c r="O177" s="150">
        <v>2006</v>
      </c>
      <c r="P177" s="243" t="s">
        <v>74</v>
      </c>
      <c r="Q177" s="156">
        <v>38838</v>
      </c>
      <c r="R177" s="170">
        <v>267.89999999999998</v>
      </c>
      <c r="S177" s="171">
        <v>313.72000000000008</v>
      </c>
      <c r="T177" s="151">
        <v>581.62000000000012</v>
      </c>
      <c r="U177" s="170">
        <v>0</v>
      </c>
      <c r="V177" s="171">
        <v>144.19400000000002</v>
      </c>
      <c r="W177" s="151">
        <v>144.19400000000002</v>
      </c>
      <c r="X177" s="159">
        <v>725.81400000000008</v>
      </c>
    </row>
    <row r="178" spans="15:24">
      <c r="O178" s="150">
        <v>2006</v>
      </c>
      <c r="P178" s="243" t="s">
        <v>75</v>
      </c>
      <c r="Q178" s="156">
        <v>38869</v>
      </c>
      <c r="R178" s="170">
        <v>267.89999999999998</v>
      </c>
      <c r="S178" s="171">
        <v>317.97000000000008</v>
      </c>
      <c r="T178" s="151">
        <v>585.87000000000012</v>
      </c>
      <c r="U178" s="170">
        <v>0</v>
      </c>
      <c r="V178" s="171">
        <v>144.19400000000002</v>
      </c>
      <c r="W178" s="151">
        <v>144.19400000000002</v>
      </c>
      <c r="X178" s="159">
        <v>730.06400000000008</v>
      </c>
    </row>
    <row r="179" spans="15:24">
      <c r="O179" s="150">
        <v>2006</v>
      </c>
      <c r="P179" s="243" t="s">
        <v>76</v>
      </c>
      <c r="Q179" s="156">
        <v>38899</v>
      </c>
      <c r="R179" s="170">
        <v>267.89999999999998</v>
      </c>
      <c r="S179" s="171">
        <v>351.17000000000007</v>
      </c>
      <c r="T179" s="151">
        <v>619.07000000000005</v>
      </c>
      <c r="U179" s="170">
        <v>0</v>
      </c>
      <c r="V179" s="171">
        <v>144.19400000000002</v>
      </c>
      <c r="W179" s="151">
        <v>144.19400000000002</v>
      </c>
      <c r="X179" s="159">
        <v>763.26400000000012</v>
      </c>
    </row>
    <row r="180" spans="15:24">
      <c r="O180" s="150">
        <v>2006</v>
      </c>
      <c r="P180" s="243" t="s">
        <v>77</v>
      </c>
      <c r="Q180" s="156">
        <v>38930</v>
      </c>
      <c r="R180" s="170">
        <v>267.89999999999998</v>
      </c>
      <c r="S180" s="171">
        <v>405.17000000000007</v>
      </c>
      <c r="T180" s="151">
        <v>673.07</v>
      </c>
      <c r="U180" s="170">
        <v>0</v>
      </c>
      <c r="V180" s="171">
        <v>144.19400000000002</v>
      </c>
      <c r="W180" s="151">
        <v>144.19400000000002</v>
      </c>
      <c r="X180" s="159">
        <v>817.26400000000012</v>
      </c>
    </row>
    <row r="181" spans="15:24">
      <c r="O181" s="150">
        <v>2006</v>
      </c>
      <c r="P181" s="243" t="s">
        <v>78</v>
      </c>
      <c r="Q181" s="156">
        <v>38961</v>
      </c>
      <c r="R181" s="170">
        <v>267.89999999999998</v>
      </c>
      <c r="S181" s="171">
        <v>405.17000000000007</v>
      </c>
      <c r="T181" s="151">
        <v>673.07</v>
      </c>
      <c r="U181" s="170">
        <v>0</v>
      </c>
      <c r="V181" s="171">
        <v>144.19400000000002</v>
      </c>
      <c r="W181" s="151">
        <v>144.19400000000002</v>
      </c>
      <c r="X181" s="159">
        <v>817.26400000000012</v>
      </c>
    </row>
    <row r="182" spans="15:24">
      <c r="O182" s="150">
        <v>2006</v>
      </c>
      <c r="P182" s="243" t="s">
        <v>79</v>
      </c>
      <c r="Q182" s="156">
        <v>38991</v>
      </c>
      <c r="R182" s="170">
        <v>267.89999999999998</v>
      </c>
      <c r="S182" s="171">
        <v>405.17000000000007</v>
      </c>
      <c r="T182" s="151">
        <v>673.07</v>
      </c>
      <c r="U182" s="170">
        <v>0</v>
      </c>
      <c r="V182" s="171">
        <v>144.19400000000002</v>
      </c>
      <c r="W182" s="151">
        <v>144.19400000000002</v>
      </c>
      <c r="X182" s="159">
        <v>817.26400000000012</v>
      </c>
    </row>
    <row r="183" spans="15:24">
      <c r="O183" s="150">
        <v>2006</v>
      </c>
      <c r="P183" s="243" t="s">
        <v>80</v>
      </c>
      <c r="Q183" s="156">
        <v>39022</v>
      </c>
      <c r="R183" s="170">
        <v>267.89999999999998</v>
      </c>
      <c r="S183" s="171">
        <v>408.57000000000005</v>
      </c>
      <c r="T183" s="151">
        <v>676.47</v>
      </c>
      <c r="U183" s="170">
        <v>0</v>
      </c>
      <c r="V183" s="171">
        <v>144.19400000000002</v>
      </c>
      <c r="W183" s="151">
        <v>144.19400000000002</v>
      </c>
      <c r="X183" s="159">
        <v>820.66399999999999</v>
      </c>
    </row>
    <row r="184" spans="15:24">
      <c r="O184" s="150">
        <v>2006</v>
      </c>
      <c r="P184" s="243" t="s">
        <v>81</v>
      </c>
      <c r="Q184" s="156">
        <v>39052</v>
      </c>
      <c r="R184" s="170">
        <v>267.89999999999998</v>
      </c>
      <c r="S184" s="171">
        <v>408.57000000000005</v>
      </c>
      <c r="T184" s="151">
        <v>676.47</v>
      </c>
      <c r="U184" s="170">
        <v>0</v>
      </c>
      <c r="V184" s="171">
        <v>144.19400000000002</v>
      </c>
      <c r="W184" s="151">
        <v>144.19400000000002</v>
      </c>
      <c r="X184" s="159">
        <v>820.66399999999999</v>
      </c>
    </row>
    <row r="185" spans="15:24">
      <c r="O185" s="150">
        <v>2007</v>
      </c>
      <c r="P185" s="243" t="s">
        <v>70</v>
      </c>
      <c r="Q185" s="156">
        <v>39083</v>
      </c>
      <c r="R185" s="170">
        <v>267.89999999999998</v>
      </c>
      <c r="S185" s="171">
        <v>416.07000000000005</v>
      </c>
      <c r="T185" s="151">
        <v>683.97</v>
      </c>
      <c r="U185" s="170">
        <v>0</v>
      </c>
      <c r="V185" s="171">
        <v>144.19400000000002</v>
      </c>
      <c r="W185" s="151">
        <v>144.19400000000002</v>
      </c>
      <c r="X185" s="159">
        <v>828.16399999999999</v>
      </c>
    </row>
    <row r="186" spans="15:24">
      <c r="O186" s="150">
        <v>2007</v>
      </c>
      <c r="P186" s="243" t="s">
        <v>71</v>
      </c>
      <c r="Q186" s="156">
        <v>39114</v>
      </c>
      <c r="R186" s="170">
        <v>267.89999999999998</v>
      </c>
      <c r="S186" s="171">
        <v>416.07000000000005</v>
      </c>
      <c r="T186" s="151">
        <v>683.97</v>
      </c>
      <c r="U186" s="170">
        <v>0</v>
      </c>
      <c r="V186" s="171">
        <v>144.19400000000002</v>
      </c>
      <c r="W186" s="151">
        <v>144.19400000000002</v>
      </c>
      <c r="X186" s="159">
        <v>828.16399999999999</v>
      </c>
    </row>
    <row r="187" spans="15:24">
      <c r="O187" s="150">
        <v>2007</v>
      </c>
      <c r="P187" s="243" t="s">
        <v>72</v>
      </c>
      <c r="Q187" s="156">
        <v>39142</v>
      </c>
      <c r="R187" s="170">
        <v>267.89999999999998</v>
      </c>
      <c r="S187" s="171">
        <v>416.07000000000005</v>
      </c>
      <c r="T187" s="151">
        <v>683.97</v>
      </c>
      <c r="U187" s="170">
        <v>0</v>
      </c>
      <c r="V187" s="171">
        <v>144.19400000000002</v>
      </c>
      <c r="W187" s="151">
        <v>144.19400000000002</v>
      </c>
      <c r="X187" s="159">
        <v>828.16399999999999</v>
      </c>
    </row>
    <row r="188" spans="15:24">
      <c r="O188" s="150">
        <v>2007</v>
      </c>
      <c r="P188" s="243" t="s">
        <v>73</v>
      </c>
      <c r="Q188" s="156">
        <v>39173</v>
      </c>
      <c r="R188" s="170">
        <v>267.89999999999998</v>
      </c>
      <c r="S188" s="171">
        <v>416.07000000000005</v>
      </c>
      <c r="T188" s="151">
        <v>683.97</v>
      </c>
      <c r="U188" s="170">
        <v>0</v>
      </c>
      <c r="V188" s="171">
        <v>154.61800000000002</v>
      </c>
      <c r="W188" s="151">
        <v>154.61800000000002</v>
      </c>
      <c r="X188" s="159">
        <v>838.58800000000008</v>
      </c>
    </row>
    <row r="189" spans="15:24">
      <c r="O189" s="150">
        <v>2007</v>
      </c>
      <c r="P189" s="243" t="s">
        <v>74</v>
      </c>
      <c r="Q189" s="156">
        <v>39203</v>
      </c>
      <c r="R189" s="170">
        <v>267.89999999999998</v>
      </c>
      <c r="S189" s="171">
        <v>427.06000000000006</v>
      </c>
      <c r="T189" s="151">
        <v>694.96</v>
      </c>
      <c r="U189" s="170">
        <v>0</v>
      </c>
      <c r="V189" s="171">
        <v>163.65200000000002</v>
      </c>
      <c r="W189" s="151">
        <v>163.65200000000002</v>
      </c>
      <c r="X189" s="159">
        <v>858.61200000000008</v>
      </c>
    </row>
    <row r="190" spans="15:24">
      <c r="O190" s="150">
        <v>2007</v>
      </c>
      <c r="P190" s="243" t="s">
        <v>75</v>
      </c>
      <c r="Q190" s="156">
        <v>39234</v>
      </c>
      <c r="R190" s="170">
        <v>267.89999999999998</v>
      </c>
      <c r="S190" s="171">
        <v>427.06000000000006</v>
      </c>
      <c r="T190" s="151">
        <v>694.96</v>
      </c>
      <c r="U190" s="170">
        <v>0</v>
      </c>
      <c r="V190" s="171">
        <v>163.65200000000002</v>
      </c>
      <c r="W190" s="151">
        <v>163.65200000000002</v>
      </c>
      <c r="X190" s="159">
        <v>858.61200000000008</v>
      </c>
    </row>
    <row r="191" spans="15:24">
      <c r="O191" s="150">
        <v>2007</v>
      </c>
      <c r="P191" s="243" t="s">
        <v>76</v>
      </c>
      <c r="Q191" s="156">
        <v>39264</v>
      </c>
      <c r="R191" s="170">
        <v>300.34999999999997</v>
      </c>
      <c r="S191" s="171">
        <v>427.06000000000006</v>
      </c>
      <c r="T191" s="151">
        <v>727.41000000000008</v>
      </c>
      <c r="U191" s="170">
        <v>0</v>
      </c>
      <c r="V191" s="171">
        <v>163.65200000000002</v>
      </c>
      <c r="W191" s="151">
        <v>163.65200000000002</v>
      </c>
      <c r="X191" s="159">
        <v>891.06200000000013</v>
      </c>
    </row>
    <row r="192" spans="15:24">
      <c r="O192" s="150">
        <v>2007</v>
      </c>
      <c r="P192" s="243" t="s">
        <v>77</v>
      </c>
      <c r="Q192" s="156">
        <v>39295</v>
      </c>
      <c r="R192" s="170">
        <v>310.84999999999997</v>
      </c>
      <c r="S192" s="171">
        <v>427.06000000000006</v>
      </c>
      <c r="T192" s="151">
        <v>737.91000000000008</v>
      </c>
      <c r="U192" s="170">
        <v>0</v>
      </c>
      <c r="V192" s="171">
        <v>163.65200000000002</v>
      </c>
      <c r="W192" s="151">
        <v>163.65200000000002</v>
      </c>
      <c r="X192" s="159">
        <v>901.56200000000013</v>
      </c>
    </row>
    <row r="193" spans="15:24">
      <c r="O193" s="150">
        <v>2007</v>
      </c>
      <c r="P193" s="243" t="s">
        <v>78</v>
      </c>
      <c r="Q193" s="156">
        <v>39326</v>
      </c>
      <c r="R193" s="170">
        <v>310.84999999999997</v>
      </c>
      <c r="S193" s="171">
        <v>427.06000000000006</v>
      </c>
      <c r="T193" s="151">
        <v>737.91000000000008</v>
      </c>
      <c r="U193" s="170">
        <v>0</v>
      </c>
      <c r="V193" s="171">
        <v>177.203</v>
      </c>
      <c r="W193" s="151">
        <v>177.203</v>
      </c>
      <c r="X193" s="159">
        <v>915.11300000000006</v>
      </c>
    </row>
    <row r="194" spans="15:24">
      <c r="O194" s="150">
        <v>2007</v>
      </c>
      <c r="P194" s="243" t="s">
        <v>79</v>
      </c>
      <c r="Q194" s="156">
        <v>39356</v>
      </c>
      <c r="R194" s="170">
        <v>310.84999999999997</v>
      </c>
      <c r="S194" s="171">
        <v>427.06000000000006</v>
      </c>
      <c r="T194" s="151">
        <v>737.91000000000008</v>
      </c>
      <c r="U194" s="170">
        <v>0</v>
      </c>
      <c r="V194" s="171">
        <v>239.745</v>
      </c>
      <c r="W194" s="151">
        <v>239.745</v>
      </c>
      <c r="X194" s="159">
        <v>977.65500000000009</v>
      </c>
    </row>
    <row r="195" spans="15:24">
      <c r="O195" s="150">
        <v>2007</v>
      </c>
      <c r="P195" s="243" t="s">
        <v>80</v>
      </c>
      <c r="Q195" s="156">
        <v>39387</v>
      </c>
      <c r="R195" s="170">
        <v>310.84999999999997</v>
      </c>
      <c r="S195" s="171">
        <v>427.06000000000006</v>
      </c>
      <c r="T195" s="151">
        <v>737.91000000000008</v>
      </c>
      <c r="U195" s="170">
        <v>0</v>
      </c>
      <c r="V195" s="171">
        <v>251.327</v>
      </c>
      <c r="W195" s="151">
        <v>251.327</v>
      </c>
      <c r="X195" s="159">
        <v>989.23700000000008</v>
      </c>
    </row>
    <row r="196" spans="15:24">
      <c r="O196" s="150">
        <v>2007</v>
      </c>
      <c r="P196" s="243" t="s">
        <v>81</v>
      </c>
      <c r="Q196" s="156">
        <v>39417</v>
      </c>
      <c r="R196" s="170">
        <v>310.84999999999997</v>
      </c>
      <c r="S196" s="171">
        <v>429.61000000000007</v>
      </c>
      <c r="T196" s="151">
        <v>740.46</v>
      </c>
      <c r="U196" s="170">
        <v>0</v>
      </c>
      <c r="V196" s="171">
        <v>251.327</v>
      </c>
      <c r="W196" s="151">
        <v>251.327</v>
      </c>
      <c r="X196" s="159">
        <v>991.78700000000003</v>
      </c>
    </row>
    <row r="197" spans="15:24">
      <c r="O197" s="150">
        <v>2008</v>
      </c>
      <c r="P197" s="243" t="s">
        <v>70</v>
      </c>
      <c r="Q197" s="156">
        <v>39448</v>
      </c>
      <c r="R197" s="170">
        <v>310.84999999999997</v>
      </c>
      <c r="S197" s="171">
        <v>437.11000000000007</v>
      </c>
      <c r="T197" s="151">
        <v>747.96</v>
      </c>
      <c r="U197" s="170">
        <v>0</v>
      </c>
      <c r="V197" s="171">
        <v>251.327</v>
      </c>
      <c r="W197" s="151">
        <v>251.327</v>
      </c>
      <c r="X197" s="159">
        <v>999.28700000000003</v>
      </c>
    </row>
    <row r="198" spans="15:24">
      <c r="O198" s="150">
        <v>2008</v>
      </c>
      <c r="P198" s="243" t="s">
        <v>71</v>
      </c>
      <c r="Q198" s="156">
        <v>39479</v>
      </c>
      <c r="R198" s="170">
        <v>310.84999999999997</v>
      </c>
      <c r="S198" s="171">
        <v>437.11000000000007</v>
      </c>
      <c r="T198" s="151">
        <v>747.96</v>
      </c>
      <c r="U198" s="170">
        <v>0</v>
      </c>
      <c r="V198" s="171">
        <v>251.327</v>
      </c>
      <c r="W198" s="151">
        <v>251.327</v>
      </c>
      <c r="X198" s="159">
        <v>999.28700000000003</v>
      </c>
    </row>
    <row r="199" spans="15:24">
      <c r="O199" s="150">
        <v>2008</v>
      </c>
      <c r="P199" s="243" t="s">
        <v>72</v>
      </c>
      <c r="Q199" s="156">
        <v>39508</v>
      </c>
      <c r="R199" s="170">
        <v>310.84999999999997</v>
      </c>
      <c r="S199" s="171">
        <v>454.31000000000006</v>
      </c>
      <c r="T199" s="151">
        <v>765.16000000000008</v>
      </c>
      <c r="U199" s="170">
        <v>0</v>
      </c>
      <c r="V199" s="171">
        <v>251.327</v>
      </c>
      <c r="W199" s="151">
        <v>251.327</v>
      </c>
      <c r="X199" s="159">
        <v>1016.4870000000001</v>
      </c>
    </row>
    <row r="200" spans="15:24">
      <c r="O200" s="150">
        <v>2008</v>
      </c>
      <c r="P200" s="243" t="s">
        <v>73</v>
      </c>
      <c r="Q200" s="156">
        <v>39539</v>
      </c>
      <c r="R200" s="170">
        <v>336.34999999999997</v>
      </c>
      <c r="S200" s="171">
        <v>454.50000000000006</v>
      </c>
      <c r="T200" s="151">
        <v>790.85</v>
      </c>
      <c r="U200" s="170">
        <v>0</v>
      </c>
      <c r="V200" s="171">
        <v>261.75099999999998</v>
      </c>
      <c r="W200" s="151">
        <v>261.75099999999998</v>
      </c>
      <c r="X200" s="159">
        <v>1052.6010000000001</v>
      </c>
    </row>
    <row r="201" spans="15:24">
      <c r="O201" s="150">
        <v>2008</v>
      </c>
      <c r="P201" s="243" t="s">
        <v>74</v>
      </c>
      <c r="Q201" s="156">
        <v>39569</v>
      </c>
      <c r="R201" s="170">
        <v>336.34999999999997</v>
      </c>
      <c r="S201" s="171">
        <v>454.50000000000006</v>
      </c>
      <c r="T201" s="151">
        <v>790.85</v>
      </c>
      <c r="U201" s="170">
        <v>0</v>
      </c>
      <c r="V201" s="171">
        <v>261.75099999999998</v>
      </c>
      <c r="W201" s="151">
        <v>261.75099999999998</v>
      </c>
      <c r="X201" s="159">
        <v>1052.6010000000001</v>
      </c>
    </row>
    <row r="202" spans="15:24">
      <c r="O202" s="150">
        <v>2008</v>
      </c>
      <c r="P202" s="243" t="s">
        <v>75</v>
      </c>
      <c r="Q202" s="156">
        <v>39600</v>
      </c>
      <c r="R202" s="170">
        <v>417.74999999999994</v>
      </c>
      <c r="S202" s="171">
        <v>471.39000000000004</v>
      </c>
      <c r="T202" s="151">
        <v>889.14</v>
      </c>
      <c r="U202" s="170">
        <v>0</v>
      </c>
      <c r="V202" s="171">
        <v>261.75099999999998</v>
      </c>
      <c r="W202" s="151">
        <v>261.75099999999998</v>
      </c>
      <c r="X202" s="159">
        <v>1150.8910000000001</v>
      </c>
    </row>
    <row r="203" spans="15:24">
      <c r="O203" s="150">
        <v>2008</v>
      </c>
      <c r="P203" s="243" t="s">
        <v>76</v>
      </c>
      <c r="Q203" s="156">
        <v>39630</v>
      </c>
      <c r="R203" s="170">
        <v>417.74999999999994</v>
      </c>
      <c r="S203" s="171">
        <v>513.44000000000005</v>
      </c>
      <c r="T203" s="151">
        <v>931.19</v>
      </c>
      <c r="U203" s="170">
        <v>0</v>
      </c>
      <c r="V203" s="171">
        <v>261.75099999999998</v>
      </c>
      <c r="W203" s="151">
        <v>261.75099999999998</v>
      </c>
      <c r="X203" s="159">
        <v>1192.941</v>
      </c>
    </row>
    <row r="204" spans="15:24">
      <c r="O204" s="150">
        <v>2008</v>
      </c>
      <c r="P204" s="243" t="s">
        <v>77</v>
      </c>
      <c r="Q204" s="156">
        <v>39661</v>
      </c>
      <c r="R204" s="170">
        <v>417.74999999999994</v>
      </c>
      <c r="S204" s="171">
        <v>513.44000000000005</v>
      </c>
      <c r="T204" s="151">
        <v>931.19</v>
      </c>
      <c r="U204" s="170">
        <v>0</v>
      </c>
      <c r="V204" s="171">
        <v>267.65799999999996</v>
      </c>
      <c r="W204" s="151">
        <v>267.65799999999996</v>
      </c>
      <c r="X204" s="159">
        <v>1198.848</v>
      </c>
    </row>
    <row r="205" spans="15:24">
      <c r="O205" s="150">
        <v>2008</v>
      </c>
      <c r="P205" s="243" t="s">
        <v>78</v>
      </c>
      <c r="Q205" s="156">
        <v>39692</v>
      </c>
      <c r="R205" s="170">
        <v>417.74999999999994</v>
      </c>
      <c r="S205" s="171">
        <v>513.44000000000005</v>
      </c>
      <c r="T205" s="151">
        <v>931.19</v>
      </c>
      <c r="U205" s="170">
        <v>0</v>
      </c>
      <c r="V205" s="171">
        <v>267.65799999999996</v>
      </c>
      <c r="W205" s="151">
        <v>267.65799999999996</v>
      </c>
      <c r="X205" s="159">
        <v>1198.848</v>
      </c>
    </row>
    <row r="206" spans="15:24">
      <c r="O206" s="150">
        <v>2008</v>
      </c>
      <c r="P206" s="243" t="s">
        <v>79</v>
      </c>
      <c r="Q206" s="156">
        <v>39722</v>
      </c>
      <c r="R206" s="170">
        <v>417.74999999999994</v>
      </c>
      <c r="S206" s="171">
        <v>521.10700000000008</v>
      </c>
      <c r="T206" s="151">
        <v>938.85699999999997</v>
      </c>
      <c r="U206" s="170">
        <v>0</v>
      </c>
      <c r="V206" s="171">
        <v>267.65799999999996</v>
      </c>
      <c r="W206" s="151">
        <v>267.65799999999996</v>
      </c>
      <c r="X206" s="159">
        <v>1206.5149999999999</v>
      </c>
    </row>
    <row r="207" spans="15:24">
      <c r="O207" s="150">
        <v>2008</v>
      </c>
      <c r="P207" s="243" t="s">
        <v>80</v>
      </c>
      <c r="Q207" s="156">
        <v>39753</v>
      </c>
      <c r="R207" s="170">
        <v>417.74999999999994</v>
      </c>
      <c r="S207" s="171">
        <v>524.50700000000006</v>
      </c>
      <c r="T207" s="151">
        <v>942.25700000000006</v>
      </c>
      <c r="U207" s="170">
        <v>0</v>
      </c>
      <c r="V207" s="171">
        <v>267.65799999999996</v>
      </c>
      <c r="W207" s="151">
        <v>267.65799999999996</v>
      </c>
      <c r="X207" s="159">
        <v>1209.915</v>
      </c>
    </row>
    <row r="208" spans="15:24">
      <c r="O208" s="150">
        <v>2008</v>
      </c>
      <c r="P208" s="243" t="s">
        <v>81</v>
      </c>
      <c r="Q208" s="156">
        <v>39783</v>
      </c>
      <c r="R208" s="170">
        <v>417.74999999999994</v>
      </c>
      <c r="S208" s="171">
        <v>524.50700000000006</v>
      </c>
      <c r="T208" s="151">
        <v>942.25700000000006</v>
      </c>
      <c r="U208" s="170">
        <v>0</v>
      </c>
      <c r="V208" s="171">
        <v>267.65799999999996</v>
      </c>
      <c r="W208" s="151">
        <v>267.65799999999996</v>
      </c>
      <c r="X208" s="159">
        <v>1209.915</v>
      </c>
    </row>
    <row r="209" spans="15:24">
      <c r="O209" s="150">
        <v>2009</v>
      </c>
      <c r="P209" s="243" t="s">
        <v>70</v>
      </c>
      <c r="Q209" s="156">
        <v>39814</v>
      </c>
      <c r="R209" s="170">
        <v>417.74999999999994</v>
      </c>
      <c r="S209" s="171">
        <v>527.50700000000006</v>
      </c>
      <c r="T209" s="151">
        <v>945.25700000000006</v>
      </c>
      <c r="U209" s="170">
        <v>0</v>
      </c>
      <c r="V209" s="171">
        <v>348.73099999999994</v>
      </c>
      <c r="W209" s="151">
        <v>348.73099999999994</v>
      </c>
      <c r="X209" s="159">
        <v>1293.9880000000001</v>
      </c>
    </row>
    <row r="210" spans="15:24">
      <c r="O210" s="150">
        <v>2009</v>
      </c>
      <c r="P210" s="243" t="s">
        <v>71</v>
      </c>
      <c r="Q210" s="156">
        <v>39845</v>
      </c>
      <c r="R210" s="170">
        <v>417.74999999999994</v>
      </c>
      <c r="S210" s="171">
        <v>527.50700000000006</v>
      </c>
      <c r="T210" s="151">
        <v>945.25700000000006</v>
      </c>
      <c r="U210" s="170">
        <v>0</v>
      </c>
      <c r="V210" s="171">
        <v>348.73099999999994</v>
      </c>
      <c r="W210" s="151">
        <v>348.73099999999994</v>
      </c>
      <c r="X210" s="159">
        <v>1293.9880000000001</v>
      </c>
    </row>
    <row r="211" spans="15:24">
      <c r="O211" s="150">
        <v>2009</v>
      </c>
      <c r="P211" s="243" t="s">
        <v>72</v>
      </c>
      <c r="Q211" s="156">
        <v>39873</v>
      </c>
      <c r="R211" s="170">
        <v>432.24999999999994</v>
      </c>
      <c r="S211" s="171">
        <v>527.50700000000006</v>
      </c>
      <c r="T211" s="151">
        <v>959.75700000000006</v>
      </c>
      <c r="U211" s="170">
        <v>0</v>
      </c>
      <c r="V211" s="171">
        <v>348.73099999999994</v>
      </c>
      <c r="W211" s="151">
        <v>348.73099999999994</v>
      </c>
      <c r="X211" s="159">
        <v>1308.4880000000001</v>
      </c>
    </row>
    <row r="212" spans="15:24">
      <c r="O212" s="150">
        <v>2009</v>
      </c>
      <c r="P212" s="243" t="s">
        <v>73</v>
      </c>
      <c r="Q212" s="156">
        <v>39904</v>
      </c>
      <c r="R212" s="170">
        <v>432.24999999999994</v>
      </c>
      <c r="S212" s="171">
        <v>542.40700000000004</v>
      </c>
      <c r="T212" s="151">
        <v>974.65699999999993</v>
      </c>
      <c r="U212" s="170">
        <v>0</v>
      </c>
      <c r="V212" s="171">
        <v>348.73099999999994</v>
      </c>
      <c r="W212" s="151">
        <v>348.73099999999994</v>
      </c>
      <c r="X212" s="159">
        <v>1323.3879999999999</v>
      </c>
    </row>
    <row r="213" spans="15:24">
      <c r="O213" s="150">
        <v>2009</v>
      </c>
      <c r="P213" s="243" t="s">
        <v>74</v>
      </c>
      <c r="Q213" s="156">
        <v>39934</v>
      </c>
      <c r="R213" s="170">
        <v>432.24999999999994</v>
      </c>
      <c r="S213" s="171">
        <v>544.20699999999999</v>
      </c>
      <c r="T213" s="151">
        <v>976.45699999999988</v>
      </c>
      <c r="U213" s="170">
        <v>0</v>
      </c>
      <c r="V213" s="171">
        <v>348.73099999999994</v>
      </c>
      <c r="W213" s="151">
        <v>348.73099999999994</v>
      </c>
      <c r="X213" s="159">
        <v>1325.1879999999999</v>
      </c>
    </row>
    <row r="214" spans="15:24">
      <c r="O214" s="150">
        <v>2009</v>
      </c>
      <c r="P214" s="243" t="s">
        <v>75</v>
      </c>
      <c r="Q214" s="156">
        <v>39965</v>
      </c>
      <c r="R214" s="170">
        <v>464.74999999999994</v>
      </c>
      <c r="S214" s="171">
        <v>551.60699999999997</v>
      </c>
      <c r="T214" s="151">
        <v>1016.357</v>
      </c>
      <c r="U214" s="170">
        <v>0</v>
      </c>
      <c r="V214" s="171">
        <v>348.73099999999994</v>
      </c>
      <c r="W214" s="151">
        <v>348.73099999999994</v>
      </c>
      <c r="X214" s="159">
        <v>1365.088</v>
      </c>
    </row>
    <row r="215" spans="15:24">
      <c r="O215" s="150">
        <v>2009</v>
      </c>
      <c r="P215" s="243" t="s">
        <v>76</v>
      </c>
      <c r="Q215" s="156">
        <v>39995</v>
      </c>
      <c r="R215" s="170">
        <v>519.14999999999986</v>
      </c>
      <c r="S215" s="171">
        <v>551.60699999999997</v>
      </c>
      <c r="T215" s="151">
        <v>1070.7569999999998</v>
      </c>
      <c r="U215" s="170">
        <v>0</v>
      </c>
      <c r="V215" s="171">
        <v>348.73099999999994</v>
      </c>
      <c r="W215" s="151">
        <v>348.73099999999994</v>
      </c>
      <c r="X215" s="159">
        <v>1419.4879999999998</v>
      </c>
    </row>
    <row r="216" spans="15:24">
      <c r="O216" s="150">
        <v>2009</v>
      </c>
      <c r="P216" s="243" t="s">
        <v>77</v>
      </c>
      <c r="Q216" s="156">
        <v>40026</v>
      </c>
      <c r="R216" s="170">
        <v>519.14999999999986</v>
      </c>
      <c r="S216" s="171">
        <v>551.60699999999997</v>
      </c>
      <c r="T216" s="151">
        <v>1070.7569999999998</v>
      </c>
      <c r="U216" s="170">
        <v>0</v>
      </c>
      <c r="V216" s="171">
        <v>348.73099999999994</v>
      </c>
      <c r="W216" s="151">
        <v>348.73099999999994</v>
      </c>
      <c r="X216" s="159">
        <v>1419.4879999999998</v>
      </c>
    </row>
    <row r="217" spans="15:24">
      <c r="O217" s="150">
        <v>2009</v>
      </c>
      <c r="P217" s="243" t="s">
        <v>78</v>
      </c>
      <c r="Q217" s="156">
        <v>40057</v>
      </c>
      <c r="R217" s="170">
        <v>519.14999999999986</v>
      </c>
      <c r="S217" s="171">
        <v>551.60699999999997</v>
      </c>
      <c r="T217" s="151">
        <v>1070.7569999999998</v>
      </c>
      <c r="U217" s="170">
        <v>0</v>
      </c>
      <c r="V217" s="171">
        <v>348.73099999999994</v>
      </c>
      <c r="W217" s="151">
        <v>348.73099999999994</v>
      </c>
      <c r="X217" s="159">
        <v>1419.4879999999998</v>
      </c>
    </row>
    <row r="218" spans="15:24">
      <c r="O218" s="150">
        <v>2009</v>
      </c>
      <c r="P218" s="243" t="s">
        <v>79</v>
      </c>
      <c r="Q218" s="156">
        <v>40087</v>
      </c>
      <c r="R218" s="170">
        <v>583.24999999999989</v>
      </c>
      <c r="S218" s="171">
        <v>563.35699999999997</v>
      </c>
      <c r="T218" s="151">
        <v>1146.607</v>
      </c>
      <c r="U218" s="170">
        <v>0</v>
      </c>
      <c r="V218" s="171">
        <v>348.73099999999994</v>
      </c>
      <c r="W218" s="151">
        <v>348.73099999999994</v>
      </c>
      <c r="X218" s="159">
        <v>1495.338</v>
      </c>
    </row>
    <row r="219" spans="15:24">
      <c r="O219" s="150">
        <v>2009</v>
      </c>
      <c r="P219" s="243" t="s">
        <v>80</v>
      </c>
      <c r="Q219" s="156">
        <v>40118</v>
      </c>
      <c r="R219" s="170">
        <v>583.24999999999989</v>
      </c>
      <c r="S219" s="171">
        <v>576.35699999999997</v>
      </c>
      <c r="T219" s="151">
        <v>1159.607</v>
      </c>
      <c r="U219" s="170">
        <v>0</v>
      </c>
      <c r="V219" s="171">
        <v>348.73099999999994</v>
      </c>
      <c r="W219" s="151">
        <v>348.73099999999994</v>
      </c>
      <c r="X219" s="159">
        <v>1508.338</v>
      </c>
    </row>
    <row r="220" spans="15:24">
      <c r="O220" s="150">
        <v>2009</v>
      </c>
      <c r="P220" s="243" t="s">
        <v>81</v>
      </c>
      <c r="Q220" s="156">
        <v>40148</v>
      </c>
      <c r="R220" s="170">
        <v>668.74999999999989</v>
      </c>
      <c r="S220" s="171">
        <v>582.55700000000002</v>
      </c>
      <c r="T220" s="151">
        <v>1251.3069999999998</v>
      </c>
      <c r="U220" s="170">
        <v>0</v>
      </c>
      <c r="V220" s="171">
        <v>348.73099999999994</v>
      </c>
      <c r="W220" s="151">
        <v>348.73099999999994</v>
      </c>
      <c r="X220" s="159">
        <v>1600.0379999999998</v>
      </c>
    </row>
    <row r="221" spans="15:24">
      <c r="O221" s="150">
        <v>2010</v>
      </c>
      <c r="P221" s="243" t="s">
        <v>70</v>
      </c>
      <c r="Q221" s="156">
        <v>40179</v>
      </c>
      <c r="R221" s="170">
        <v>668.74999999999989</v>
      </c>
      <c r="S221" s="171">
        <v>585.10699999999997</v>
      </c>
      <c r="T221" s="151">
        <v>1253.857</v>
      </c>
      <c r="U221" s="170">
        <v>0</v>
      </c>
      <c r="V221" s="171">
        <v>348.73099999999994</v>
      </c>
      <c r="W221" s="151">
        <v>348.73099999999994</v>
      </c>
      <c r="X221" s="159">
        <v>1602.588</v>
      </c>
    </row>
    <row r="222" spans="15:24">
      <c r="O222" s="150">
        <v>2010</v>
      </c>
      <c r="P222" s="243" t="s">
        <v>71</v>
      </c>
      <c r="Q222" s="156">
        <v>40210</v>
      </c>
      <c r="R222" s="170">
        <v>668.74999999999989</v>
      </c>
      <c r="S222" s="171">
        <v>604.90699999999993</v>
      </c>
      <c r="T222" s="151">
        <v>1273.6569999999997</v>
      </c>
      <c r="U222" s="170">
        <v>0</v>
      </c>
      <c r="V222" s="171">
        <v>348.73099999999994</v>
      </c>
      <c r="W222" s="151">
        <v>348.73099999999994</v>
      </c>
      <c r="X222" s="159">
        <v>1622.3879999999997</v>
      </c>
    </row>
    <row r="223" spans="15:24">
      <c r="O223" s="150">
        <v>2010</v>
      </c>
      <c r="P223" s="243" t="s">
        <v>72</v>
      </c>
      <c r="Q223" s="156">
        <v>40238</v>
      </c>
      <c r="R223" s="170">
        <v>668.74999999999989</v>
      </c>
      <c r="S223" s="171">
        <v>622.90699999999993</v>
      </c>
      <c r="T223" s="151">
        <v>1291.6569999999997</v>
      </c>
      <c r="U223" s="170">
        <v>0</v>
      </c>
      <c r="V223" s="171">
        <v>348.73099999999994</v>
      </c>
      <c r="W223" s="151">
        <v>348.73099999999994</v>
      </c>
      <c r="X223" s="159">
        <v>1640.3879999999997</v>
      </c>
    </row>
    <row r="224" spans="15:24">
      <c r="O224" s="150">
        <v>2010</v>
      </c>
      <c r="P224" s="243" t="s">
        <v>73</v>
      </c>
      <c r="Q224" s="156">
        <v>40269</v>
      </c>
      <c r="R224" s="170">
        <v>668.74999999999989</v>
      </c>
      <c r="S224" s="171">
        <v>622.90699999999993</v>
      </c>
      <c r="T224" s="151">
        <v>1291.6569999999997</v>
      </c>
      <c r="U224" s="170">
        <v>0</v>
      </c>
      <c r="V224" s="171">
        <v>348.73099999999994</v>
      </c>
      <c r="W224" s="151">
        <v>348.73099999999994</v>
      </c>
      <c r="X224" s="159">
        <v>1640.3879999999997</v>
      </c>
    </row>
    <row r="225" spans="15:24">
      <c r="O225" s="150">
        <v>2010</v>
      </c>
      <c r="P225" s="243" t="s">
        <v>74</v>
      </c>
      <c r="Q225" s="156">
        <v>40299</v>
      </c>
      <c r="R225" s="170">
        <v>668.74999999999989</v>
      </c>
      <c r="S225" s="171">
        <v>622.90699999999993</v>
      </c>
      <c r="T225" s="151">
        <v>1291.6569999999997</v>
      </c>
      <c r="U225" s="170">
        <v>0</v>
      </c>
      <c r="V225" s="171">
        <v>371.89499999999992</v>
      </c>
      <c r="W225" s="151">
        <v>371.89499999999992</v>
      </c>
      <c r="X225" s="159">
        <v>1663.5519999999997</v>
      </c>
    </row>
    <row r="226" spans="15:24">
      <c r="O226" s="150">
        <v>2010</v>
      </c>
      <c r="P226" s="243" t="s">
        <v>75</v>
      </c>
      <c r="Q226" s="156">
        <v>40330</v>
      </c>
      <c r="R226" s="170">
        <v>727.79999999999984</v>
      </c>
      <c r="S226" s="171">
        <v>622.90699999999993</v>
      </c>
      <c r="T226" s="151">
        <v>1350.7069999999999</v>
      </c>
      <c r="U226" s="170">
        <v>0</v>
      </c>
      <c r="V226" s="171">
        <v>371.89499999999992</v>
      </c>
      <c r="W226" s="151">
        <v>371.89499999999992</v>
      </c>
      <c r="X226" s="159">
        <v>1722.6019999999999</v>
      </c>
    </row>
    <row r="227" spans="15:24">
      <c r="O227" s="150">
        <v>2010</v>
      </c>
      <c r="P227" s="243" t="s">
        <v>76</v>
      </c>
      <c r="Q227" s="156">
        <v>40360</v>
      </c>
      <c r="R227" s="170">
        <v>727.79999999999984</v>
      </c>
      <c r="S227" s="171">
        <v>634.65699999999993</v>
      </c>
      <c r="T227" s="151">
        <v>1362.4569999999999</v>
      </c>
      <c r="U227" s="170">
        <v>0</v>
      </c>
      <c r="V227" s="171">
        <v>371.89499999999992</v>
      </c>
      <c r="W227" s="151">
        <v>371.89499999999992</v>
      </c>
      <c r="X227" s="159">
        <v>1734.3519999999999</v>
      </c>
    </row>
    <row r="228" spans="15:24">
      <c r="O228" s="150">
        <v>2010</v>
      </c>
      <c r="P228" s="243" t="s">
        <v>77</v>
      </c>
      <c r="Q228" s="156">
        <v>40391</v>
      </c>
      <c r="R228" s="170">
        <v>727.79999999999984</v>
      </c>
      <c r="S228" s="171">
        <v>655.65699999999993</v>
      </c>
      <c r="T228" s="151">
        <v>1383.4569999999999</v>
      </c>
      <c r="U228" s="170">
        <v>0</v>
      </c>
      <c r="V228" s="171">
        <v>371.89499999999992</v>
      </c>
      <c r="W228" s="151">
        <v>371.89499999999992</v>
      </c>
      <c r="X228" s="159">
        <v>1755.3519999999999</v>
      </c>
    </row>
    <row r="229" spans="15:24">
      <c r="O229" s="150">
        <v>2010</v>
      </c>
      <c r="P229" s="243" t="s">
        <v>78</v>
      </c>
      <c r="Q229" s="156">
        <v>40422</v>
      </c>
      <c r="R229" s="170">
        <v>727.79999999999984</v>
      </c>
      <c r="S229" s="171">
        <v>657.24699999999996</v>
      </c>
      <c r="T229" s="151">
        <v>1385.0469999999998</v>
      </c>
      <c r="U229" s="170">
        <v>0</v>
      </c>
      <c r="V229" s="171">
        <v>392.1629999999999</v>
      </c>
      <c r="W229" s="151">
        <v>392.1629999999999</v>
      </c>
      <c r="X229" s="159">
        <v>1777.2099999999996</v>
      </c>
    </row>
    <row r="230" spans="15:24">
      <c r="O230" s="150">
        <v>2010</v>
      </c>
      <c r="P230" s="243" t="s">
        <v>79</v>
      </c>
      <c r="Q230" s="156">
        <v>40452</v>
      </c>
      <c r="R230" s="170">
        <v>727.79999999999984</v>
      </c>
      <c r="S230" s="171">
        <v>657.49699999999996</v>
      </c>
      <c r="T230" s="151">
        <v>1385.2969999999998</v>
      </c>
      <c r="U230" s="170">
        <v>0</v>
      </c>
      <c r="V230" s="171">
        <v>392.1629999999999</v>
      </c>
      <c r="W230" s="151">
        <v>392.1629999999999</v>
      </c>
      <c r="X230" s="159">
        <v>1777.4599999999996</v>
      </c>
    </row>
    <row r="231" spans="15:24">
      <c r="O231" s="150">
        <v>2010</v>
      </c>
      <c r="P231" s="243" t="s">
        <v>80</v>
      </c>
      <c r="Q231" s="156">
        <v>40483</v>
      </c>
      <c r="R231" s="170">
        <v>727.79999999999984</v>
      </c>
      <c r="S231" s="171">
        <v>662.62</v>
      </c>
      <c r="T231" s="151">
        <v>1390.4199999999998</v>
      </c>
      <c r="U231" s="170">
        <v>0</v>
      </c>
      <c r="V231" s="171">
        <v>392.1629999999999</v>
      </c>
      <c r="W231" s="151">
        <v>392.1629999999999</v>
      </c>
      <c r="X231" s="159">
        <v>1782.5829999999996</v>
      </c>
    </row>
    <row r="232" spans="15:24">
      <c r="O232" s="150">
        <v>2010</v>
      </c>
      <c r="P232" s="243" t="s">
        <v>81</v>
      </c>
      <c r="Q232" s="156">
        <v>40513</v>
      </c>
      <c r="R232" s="170">
        <v>727.79999999999984</v>
      </c>
      <c r="S232" s="171">
        <v>662.63800000000003</v>
      </c>
      <c r="T232" s="151">
        <v>1390.4379999999999</v>
      </c>
      <c r="U232" s="170">
        <v>0</v>
      </c>
      <c r="V232" s="171">
        <v>392.1629999999999</v>
      </c>
      <c r="W232" s="151">
        <v>392.1629999999999</v>
      </c>
      <c r="X232" s="159">
        <v>1782.6009999999997</v>
      </c>
    </row>
    <row r="233" spans="15:24">
      <c r="O233" s="150">
        <v>2011</v>
      </c>
      <c r="P233" s="243" t="s">
        <v>70</v>
      </c>
      <c r="Q233" s="156">
        <v>40544</v>
      </c>
      <c r="R233" s="170">
        <v>769.19999999999982</v>
      </c>
      <c r="S233" s="171">
        <v>662.63800000000003</v>
      </c>
      <c r="T233" s="151">
        <v>1431.8379999999997</v>
      </c>
      <c r="U233" s="170">
        <v>0</v>
      </c>
      <c r="V233" s="171">
        <v>415.32699999999988</v>
      </c>
      <c r="W233" s="151">
        <v>415.32699999999988</v>
      </c>
      <c r="X233" s="159">
        <v>1847.1649999999995</v>
      </c>
    </row>
    <row r="234" spans="15:24">
      <c r="O234" s="150">
        <v>2011</v>
      </c>
      <c r="P234" s="243" t="s">
        <v>71</v>
      </c>
      <c r="Q234" s="156">
        <v>40575</v>
      </c>
      <c r="R234" s="170">
        <v>769.19999999999982</v>
      </c>
      <c r="S234" s="171">
        <v>667.28800000000001</v>
      </c>
      <c r="T234" s="151">
        <v>1436.4879999999998</v>
      </c>
      <c r="U234" s="170">
        <v>0</v>
      </c>
      <c r="V234" s="171">
        <v>415.32699999999988</v>
      </c>
      <c r="W234" s="151">
        <v>415.32699999999988</v>
      </c>
      <c r="X234" s="159">
        <v>1851.8149999999996</v>
      </c>
    </row>
    <row r="235" spans="15:24">
      <c r="O235" s="150">
        <v>2011</v>
      </c>
      <c r="P235" s="243" t="s">
        <v>72</v>
      </c>
      <c r="Q235" s="156">
        <v>40603</v>
      </c>
      <c r="R235" s="170">
        <v>769.19999999999982</v>
      </c>
      <c r="S235" s="171">
        <v>667.78800000000001</v>
      </c>
      <c r="T235" s="151">
        <v>1436.9879999999998</v>
      </c>
      <c r="U235" s="170">
        <v>0</v>
      </c>
      <c r="V235" s="171">
        <v>415.32699999999988</v>
      </c>
      <c r="W235" s="151">
        <v>415.32699999999988</v>
      </c>
      <c r="X235" s="159">
        <v>1852.3149999999996</v>
      </c>
    </row>
    <row r="236" spans="15:24">
      <c r="O236" s="150">
        <v>2011</v>
      </c>
      <c r="P236" s="243" t="s">
        <v>73</v>
      </c>
      <c r="Q236" s="156">
        <v>40634</v>
      </c>
      <c r="R236" s="170">
        <v>769.19999999999982</v>
      </c>
      <c r="S236" s="171">
        <v>679.47800000000007</v>
      </c>
      <c r="T236" s="151">
        <v>1448.6779999999999</v>
      </c>
      <c r="U236" s="170">
        <v>0</v>
      </c>
      <c r="V236" s="171">
        <v>415.32699999999988</v>
      </c>
      <c r="W236" s="151">
        <v>415.32699999999988</v>
      </c>
      <c r="X236" s="159">
        <v>1864.0049999999997</v>
      </c>
    </row>
    <row r="237" spans="15:24">
      <c r="O237" s="150">
        <v>2011</v>
      </c>
      <c r="P237" s="243" t="s">
        <v>74</v>
      </c>
      <c r="Q237" s="156">
        <v>40664</v>
      </c>
      <c r="R237" s="170">
        <v>769.19999999999982</v>
      </c>
      <c r="S237" s="171">
        <v>679.47800000000007</v>
      </c>
      <c r="T237" s="151">
        <v>1448.6779999999999</v>
      </c>
      <c r="U237" s="170">
        <v>0</v>
      </c>
      <c r="V237" s="171">
        <v>415.32699999999988</v>
      </c>
      <c r="W237" s="151">
        <v>415.32699999999988</v>
      </c>
      <c r="X237" s="159">
        <v>1864.0049999999997</v>
      </c>
    </row>
    <row r="238" spans="15:24">
      <c r="O238" s="150">
        <v>2011</v>
      </c>
      <c r="P238" s="243" t="s">
        <v>75</v>
      </c>
      <c r="Q238" s="156">
        <v>40695</v>
      </c>
      <c r="R238" s="170">
        <v>769.19999999999982</v>
      </c>
      <c r="S238" s="171">
        <v>691.97800000000007</v>
      </c>
      <c r="T238" s="151">
        <v>1461.1779999999999</v>
      </c>
      <c r="U238" s="170">
        <v>0</v>
      </c>
      <c r="V238" s="171">
        <v>417.99099999999987</v>
      </c>
      <c r="W238" s="151">
        <v>417.99099999999987</v>
      </c>
      <c r="X238" s="159">
        <v>1879.1689999999999</v>
      </c>
    </row>
    <row r="239" spans="15:24">
      <c r="O239" s="150">
        <v>2011</v>
      </c>
      <c r="P239" s="243" t="s">
        <v>76</v>
      </c>
      <c r="Q239" s="156">
        <v>40725</v>
      </c>
      <c r="R239" s="170">
        <v>769.19999999999982</v>
      </c>
      <c r="S239" s="171">
        <v>691.97800000000007</v>
      </c>
      <c r="T239" s="151">
        <v>1461.1779999999999</v>
      </c>
      <c r="U239" s="170">
        <v>0</v>
      </c>
      <c r="V239" s="171">
        <v>417.99099999999987</v>
      </c>
      <c r="W239" s="151">
        <v>417.99099999999987</v>
      </c>
      <c r="X239" s="159">
        <v>1879.1689999999999</v>
      </c>
    </row>
    <row r="240" spans="15:24">
      <c r="O240" s="150">
        <v>2011</v>
      </c>
      <c r="P240" s="243" t="s">
        <v>77</v>
      </c>
      <c r="Q240" s="156">
        <v>40756</v>
      </c>
      <c r="R240" s="170">
        <v>769.19999999999982</v>
      </c>
      <c r="S240" s="171">
        <v>727.46800000000007</v>
      </c>
      <c r="T240" s="151">
        <v>1496.6679999999999</v>
      </c>
      <c r="U240" s="170">
        <v>0</v>
      </c>
      <c r="V240" s="171">
        <v>438.83799999999985</v>
      </c>
      <c r="W240" s="151">
        <v>438.83799999999985</v>
      </c>
      <c r="X240" s="159">
        <v>1935.5059999999999</v>
      </c>
    </row>
    <row r="241" spans="15:24">
      <c r="O241" s="150">
        <v>2011</v>
      </c>
      <c r="P241" s="243" t="s">
        <v>78</v>
      </c>
      <c r="Q241" s="156">
        <v>40787</v>
      </c>
      <c r="R241" s="170">
        <v>769.19999999999982</v>
      </c>
      <c r="S241" s="171">
        <v>753.46800000000007</v>
      </c>
      <c r="T241" s="151">
        <v>1522.6679999999999</v>
      </c>
      <c r="U241" s="170">
        <v>73.599999999999994</v>
      </c>
      <c r="V241" s="171">
        <v>438.83799999999985</v>
      </c>
      <c r="W241" s="151">
        <v>512.43799999999987</v>
      </c>
      <c r="X241" s="159">
        <v>2035.1059999999998</v>
      </c>
    </row>
    <row r="242" spans="15:24">
      <c r="O242" s="150">
        <v>2011</v>
      </c>
      <c r="P242" s="243" t="s">
        <v>79</v>
      </c>
      <c r="Q242" s="156">
        <v>40817</v>
      </c>
      <c r="R242" s="170">
        <v>769.19999999999982</v>
      </c>
      <c r="S242" s="171">
        <v>780.19800000000009</v>
      </c>
      <c r="T242" s="151">
        <v>1549.3979999999999</v>
      </c>
      <c r="U242" s="170">
        <v>73.599999999999994</v>
      </c>
      <c r="V242" s="171">
        <v>438.83799999999985</v>
      </c>
      <c r="W242" s="151">
        <v>512.43799999999987</v>
      </c>
      <c r="X242" s="159">
        <v>2061.8359999999998</v>
      </c>
    </row>
    <row r="243" spans="15:24">
      <c r="O243" s="150">
        <v>2011</v>
      </c>
      <c r="P243" s="243" t="s">
        <v>80</v>
      </c>
      <c r="Q243" s="156">
        <v>40848</v>
      </c>
      <c r="R243" s="170">
        <v>769.19999999999982</v>
      </c>
      <c r="S243" s="171">
        <v>798.89800000000014</v>
      </c>
      <c r="T243" s="151">
        <v>1568.098</v>
      </c>
      <c r="U243" s="170">
        <v>73.599999999999994</v>
      </c>
      <c r="V243" s="171">
        <v>438.83799999999985</v>
      </c>
      <c r="W243" s="151">
        <v>512.43799999999987</v>
      </c>
      <c r="X243" s="159">
        <v>2080.5360000000001</v>
      </c>
    </row>
    <row r="244" spans="15:24">
      <c r="O244" s="150">
        <v>2011</v>
      </c>
      <c r="P244" s="243" t="s">
        <v>81</v>
      </c>
      <c r="Q244" s="156">
        <v>40878</v>
      </c>
      <c r="R244" s="170">
        <v>769.19999999999982</v>
      </c>
      <c r="S244" s="171">
        <v>815.39800000000014</v>
      </c>
      <c r="T244" s="151">
        <v>1584.598</v>
      </c>
      <c r="U244" s="170">
        <v>73.599999999999994</v>
      </c>
      <c r="V244" s="171">
        <v>438.83799999999985</v>
      </c>
      <c r="W244" s="151">
        <v>512.43799999999987</v>
      </c>
      <c r="X244" s="159">
        <v>2097.0360000000001</v>
      </c>
    </row>
    <row r="245" spans="15:24">
      <c r="O245" s="150">
        <v>2012</v>
      </c>
      <c r="P245" s="243" t="s">
        <v>70</v>
      </c>
      <c r="Q245" s="156">
        <v>40909</v>
      </c>
      <c r="R245" s="170">
        <v>769.19999999999982</v>
      </c>
      <c r="S245" s="171">
        <v>815.39800000000014</v>
      </c>
      <c r="T245" s="151">
        <v>1584.598</v>
      </c>
      <c r="U245" s="170">
        <v>73.599999999999994</v>
      </c>
      <c r="V245" s="171">
        <v>438.83799999999985</v>
      </c>
      <c r="W245" s="151">
        <v>512.43799999999987</v>
      </c>
      <c r="X245" s="159">
        <v>2097.0360000000001</v>
      </c>
    </row>
    <row r="246" spans="15:24">
      <c r="O246" s="150">
        <v>2012</v>
      </c>
      <c r="P246" s="243" t="s">
        <v>71</v>
      </c>
      <c r="Q246" s="156">
        <v>40940</v>
      </c>
      <c r="R246" s="170">
        <v>769.19999999999982</v>
      </c>
      <c r="S246" s="171">
        <v>818.79800000000012</v>
      </c>
      <c r="T246" s="151">
        <v>1587.998</v>
      </c>
      <c r="U246" s="170">
        <v>73.599999999999994</v>
      </c>
      <c r="V246" s="171">
        <v>438.83799999999985</v>
      </c>
      <c r="W246" s="151">
        <v>512.43799999999987</v>
      </c>
      <c r="X246" s="159">
        <v>2100.4359999999997</v>
      </c>
    </row>
    <row r="247" spans="15:24">
      <c r="O247" s="150">
        <v>2012</v>
      </c>
      <c r="P247" s="243" t="s">
        <v>72</v>
      </c>
      <c r="Q247" s="156">
        <v>40969</v>
      </c>
      <c r="R247" s="170">
        <v>769.19999999999982</v>
      </c>
      <c r="S247" s="171">
        <v>818.79800000000012</v>
      </c>
      <c r="T247" s="151">
        <v>1587.998</v>
      </c>
      <c r="U247" s="170">
        <v>73.599999999999994</v>
      </c>
      <c r="V247" s="171">
        <v>438.83799999999985</v>
      </c>
      <c r="W247" s="151">
        <v>512.43799999999987</v>
      </c>
      <c r="X247" s="159">
        <v>2100.4359999999997</v>
      </c>
    </row>
    <row r="248" spans="15:24">
      <c r="O248" s="150">
        <v>2012</v>
      </c>
      <c r="P248" s="243" t="s">
        <v>73</v>
      </c>
      <c r="Q248" s="156">
        <v>41000</v>
      </c>
      <c r="R248" s="170">
        <v>769.19999999999982</v>
      </c>
      <c r="S248" s="171">
        <v>818.79800000000012</v>
      </c>
      <c r="T248" s="151">
        <v>1587.998</v>
      </c>
      <c r="U248" s="170">
        <v>73.599999999999994</v>
      </c>
      <c r="V248" s="171">
        <v>497.44199999999984</v>
      </c>
      <c r="W248" s="151">
        <v>571.0419999999998</v>
      </c>
      <c r="X248" s="159">
        <v>2159.04</v>
      </c>
    </row>
    <row r="249" spans="15:24">
      <c r="O249" s="150">
        <v>2012</v>
      </c>
      <c r="P249" s="243" t="s">
        <v>74</v>
      </c>
      <c r="Q249" s="156">
        <v>41030</v>
      </c>
      <c r="R249" s="170">
        <v>769.19999999999982</v>
      </c>
      <c r="S249" s="171">
        <v>851.79800000000012</v>
      </c>
      <c r="T249" s="151">
        <v>1620.998</v>
      </c>
      <c r="U249" s="170">
        <v>73.599999999999994</v>
      </c>
      <c r="V249" s="171">
        <v>497.44199999999984</v>
      </c>
      <c r="W249" s="151">
        <v>571.0419999999998</v>
      </c>
      <c r="X249" s="159">
        <v>2192.04</v>
      </c>
    </row>
    <row r="250" spans="15:24">
      <c r="O250" s="150">
        <v>2012</v>
      </c>
      <c r="P250" s="243" t="s">
        <v>75</v>
      </c>
      <c r="Q250" s="156">
        <v>41061</v>
      </c>
      <c r="R250" s="170">
        <v>769.19999999999982</v>
      </c>
      <c r="S250" s="171">
        <v>851.92800000000011</v>
      </c>
      <c r="T250" s="151">
        <v>1621.1279999999999</v>
      </c>
      <c r="U250" s="170">
        <v>73.599999999999994</v>
      </c>
      <c r="V250" s="171">
        <v>497.44199999999984</v>
      </c>
      <c r="W250" s="151">
        <v>571.0419999999998</v>
      </c>
      <c r="X250" s="159">
        <v>2192.1699999999996</v>
      </c>
    </row>
    <row r="251" spans="15:24">
      <c r="O251" s="150">
        <v>2012</v>
      </c>
      <c r="P251" s="243" t="s">
        <v>76</v>
      </c>
      <c r="Q251" s="156">
        <v>41091</v>
      </c>
      <c r="R251" s="170">
        <v>769.19999999999982</v>
      </c>
      <c r="S251" s="171">
        <v>886.07800000000009</v>
      </c>
      <c r="T251" s="151">
        <v>1655.2779999999998</v>
      </c>
      <c r="U251" s="170">
        <v>73.599999999999994</v>
      </c>
      <c r="V251" s="171">
        <v>497.44199999999984</v>
      </c>
      <c r="W251" s="151">
        <v>571.0419999999998</v>
      </c>
      <c r="X251" s="159">
        <v>2226.3199999999997</v>
      </c>
    </row>
    <row r="252" spans="15:24">
      <c r="O252" s="150">
        <v>2012</v>
      </c>
      <c r="P252" s="243" t="s">
        <v>77</v>
      </c>
      <c r="Q252" s="156">
        <v>41122</v>
      </c>
      <c r="R252" s="170">
        <v>769.19999999999982</v>
      </c>
      <c r="S252" s="171">
        <v>896.07800000000009</v>
      </c>
      <c r="T252" s="151">
        <v>1665.2779999999998</v>
      </c>
      <c r="U252" s="170">
        <v>73.599999999999994</v>
      </c>
      <c r="V252" s="171">
        <v>497.44199999999984</v>
      </c>
      <c r="W252" s="151">
        <v>571.0419999999998</v>
      </c>
      <c r="X252" s="159">
        <v>2236.3199999999997</v>
      </c>
    </row>
    <row r="253" spans="15:24">
      <c r="O253" s="150">
        <v>2012</v>
      </c>
      <c r="P253" s="243" t="s">
        <v>78</v>
      </c>
      <c r="Q253" s="156">
        <v>41153</v>
      </c>
      <c r="R253" s="170">
        <v>769.19999999999982</v>
      </c>
      <c r="S253" s="171">
        <v>905.07800000000009</v>
      </c>
      <c r="T253" s="151">
        <v>1674.2779999999998</v>
      </c>
      <c r="U253" s="170">
        <v>73.599999999999994</v>
      </c>
      <c r="V253" s="171">
        <v>497.44199999999984</v>
      </c>
      <c r="W253" s="151">
        <v>571.0419999999998</v>
      </c>
      <c r="X253" s="159">
        <v>2245.3199999999997</v>
      </c>
    </row>
    <row r="254" spans="15:24">
      <c r="O254" s="150">
        <v>2012</v>
      </c>
      <c r="P254" s="243" t="s">
        <v>79</v>
      </c>
      <c r="Q254" s="156">
        <v>41183</v>
      </c>
      <c r="R254" s="170">
        <v>769.19999999999982</v>
      </c>
      <c r="S254" s="171">
        <v>934.28000000000009</v>
      </c>
      <c r="T254" s="151">
        <v>1703.48</v>
      </c>
      <c r="U254" s="170">
        <v>73.599999999999994</v>
      </c>
      <c r="V254" s="171">
        <v>497.44199999999984</v>
      </c>
      <c r="W254" s="151">
        <v>571.0419999999998</v>
      </c>
      <c r="X254" s="159">
        <v>2274.5219999999999</v>
      </c>
    </row>
    <row r="255" spans="15:24">
      <c r="O255" s="150">
        <v>2012</v>
      </c>
      <c r="P255" s="243" t="s">
        <v>80</v>
      </c>
      <c r="Q255" s="156">
        <v>41214</v>
      </c>
      <c r="R255" s="170">
        <v>769.19999999999982</v>
      </c>
      <c r="S255" s="171">
        <v>934.28000000000009</v>
      </c>
      <c r="T255" s="151">
        <v>1703.48</v>
      </c>
      <c r="U255" s="170">
        <v>73.599999999999994</v>
      </c>
      <c r="V255" s="171">
        <v>497.44199999999984</v>
      </c>
      <c r="W255" s="151">
        <v>571.0419999999998</v>
      </c>
      <c r="X255" s="159">
        <v>2274.5219999999999</v>
      </c>
    </row>
    <row r="256" spans="15:24">
      <c r="O256" s="150">
        <v>2012</v>
      </c>
      <c r="P256" s="243" t="s">
        <v>81</v>
      </c>
      <c r="Q256" s="156">
        <v>41244</v>
      </c>
      <c r="R256" s="170">
        <v>769.19999999999982</v>
      </c>
      <c r="S256" s="171">
        <v>934.28000000000009</v>
      </c>
      <c r="T256" s="151">
        <v>1703.48</v>
      </c>
      <c r="U256" s="170">
        <v>73.599999999999994</v>
      </c>
      <c r="V256" s="171">
        <v>526.04899999999986</v>
      </c>
      <c r="W256" s="151">
        <v>599.64899999999989</v>
      </c>
      <c r="X256" s="159">
        <v>2303.1289999999999</v>
      </c>
    </row>
    <row r="257" spans="15:24">
      <c r="O257" s="150">
        <v>2013</v>
      </c>
      <c r="P257" s="243" t="s">
        <v>70</v>
      </c>
      <c r="Q257" s="156">
        <v>41275</v>
      </c>
      <c r="R257" s="170">
        <v>769.19999999999982</v>
      </c>
      <c r="S257" s="171">
        <v>941.78000000000009</v>
      </c>
      <c r="T257" s="151">
        <v>1710.98</v>
      </c>
      <c r="U257" s="170">
        <v>73.599999999999994</v>
      </c>
      <c r="V257" s="171">
        <v>550.37099999999987</v>
      </c>
      <c r="W257" s="151">
        <v>623.97099999999989</v>
      </c>
      <c r="X257" s="159">
        <v>2334.951</v>
      </c>
    </row>
    <row r="258" spans="15:24">
      <c r="O258" s="150">
        <v>2013</v>
      </c>
      <c r="P258" s="243" t="s">
        <v>71</v>
      </c>
      <c r="Q258" s="156">
        <v>41306</v>
      </c>
      <c r="R258" s="170">
        <v>769.19999999999982</v>
      </c>
      <c r="S258" s="171">
        <v>941.79700000000014</v>
      </c>
      <c r="T258" s="151">
        <v>1710.9969999999998</v>
      </c>
      <c r="U258" s="170">
        <v>73.599999999999994</v>
      </c>
      <c r="V258" s="171">
        <v>550.37099999999987</v>
      </c>
      <c r="W258" s="151">
        <v>623.97099999999989</v>
      </c>
      <c r="X258" s="159">
        <v>2334.9679999999998</v>
      </c>
    </row>
    <row r="259" spans="15:24">
      <c r="O259" s="150">
        <v>2013</v>
      </c>
      <c r="P259" s="243" t="s">
        <v>72</v>
      </c>
      <c r="Q259" s="156">
        <v>41334</v>
      </c>
      <c r="R259" s="170">
        <v>769.19999999999982</v>
      </c>
      <c r="S259" s="171">
        <v>1001.7770000000002</v>
      </c>
      <c r="T259" s="151">
        <v>1770.9769999999999</v>
      </c>
      <c r="U259" s="170">
        <v>73.599999999999994</v>
      </c>
      <c r="V259" s="171">
        <v>566.35399999999981</v>
      </c>
      <c r="W259" s="151">
        <v>639.95399999999984</v>
      </c>
      <c r="X259" s="159">
        <v>2410.9309999999996</v>
      </c>
    </row>
    <row r="260" spans="15:24">
      <c r="O260" s="150">
        <v>2013</v>
      </c>
      <c r="P260" s="243" t="s">
        <v>73</v>
      </c>
      <c r="Q260" s="156">
        <v>41365</v>
      </c>
      <c r="R260" s="170">
        <v>774.19999999999982</v>
      </c>
      <c r="S260" s="171">
        <v>1010.9270000000001</v>
      </c>
      <c r="T260" s="151">
        <v>1785.127</v>
      </c>
      <c r="U260" s="170">
        <v>73.599999999999994</v>
      </c>
      <c r="V260" s="171">
        <v>566.35399999999981</v>
      </c>
      <c r="W260" s="151">
        <v>639.95399999999984</v>
      </c>
      <c r="X260" s="159">
        <v>2425.0809999999997</v>
      </c>
    </row>
    <row r="261" spans="15:24">
      <c r="O261" s="150">
        <v>2013</v>
      </c>
      <c r="P261" s="243" t="s">
        <v>74</v>
      </c>
      <c r="Q261" s="156">
        <v>41395</v>
      </c>
      <c r="R261" s="170">
        <v>793.19999999999982</v>
      </c>
      <c r="S261" s="171">
        <v>1010.9270000000001</v>
      </c>
      <c r="T261" s="151">
        <v>1804.127</v>
      </c>
      <c r="U261" s="170">
        <v>73.599999999999994</v>
      </c>
      <c r="V261" s="171">
        <v>566.35399999999981</v>
      </c>
      <c r="W261" s="151">
        <v>639.95399999999984</v>
      </c>
      <c r="X261" s="159">
        <v>2444.0809999999997</v>
      </c>
    </row>
    <row r="262" spans="15:24">
      <c r="O262" s="150">
        <v>2013</v>
      </c>
      <c r="P262" s="243" t="s">
        <v>75</v>
      </c>
      <c r="Q262" s="156">
        <v>41426</v>
      </c>
      <c r="R262" s="170">
        <v>793.19999999999982</v>
      </c>
      <c r="S262" s="171">
        <v>1019.8770000000002</v>
      </c>
      <c r="T262" s="151">
        <v>1813.077</v>
      </c>
      <c r="U262" s="170">
        <v>73.599999999999994</v>
      </c>
      <c r="V262" s="171">
        <v>566.35399999999981</v>
      </c>
      <c r="W262" s="151">
        <v>639.95399999999984</v>
      </c>
      <c r="X262" s="159">
        <v>2453.0309999999999</v>
      </c>
    </row>
    <row r="263" spans="15:24">
      <c r="O263" s="150">
        <v>2013</v>
      </c>
      <c r="P263" s="243" t="s">
        <v>76</v>
      </c>
      <c r="Q263" s="156">
        <v>41456</v>
      </c>
      <c r="R263" s="170">
        <v>793.19999999999982</v>
      </c>
      <c r="S263" s="171">
        <v>1023.8770000000002</v>
      </c>
      <c r="T263" s="151">
        <v>1817.077</v>
      </c>
      <c r="U263" s="170">
        <v>73.599999999999994</v>
      </c>
      <c r="V263" s="171">
        <v>566.35399999999981</v>
      </c>
      <c r="W263" s="151">
        <v>639.95399999999984</v>
      </c>
      <c r="X263" s="159">
        <v>2457.0309999999999</v>
      </c>
    </row>
    <row r="264" spans="15:24">
      <c r="O264" s="150">
        <v>2013</v>
      </c>
      <c r="P264" s="243" t="s">
        <v>77</v>
      </c>
      <c r="Q264" s="156">
        <v>41487</v>
      </c>
      <c r="R264" s="170">
        <v>793.19999999999982</v>
      </c>
      <c r="S264" s="171">
        <v>1023.8770000000002</v>
      </c>
      <c r="T264" s="151">
        <v>1817.077</v>
      </c>
      <c r="U264" s="170">
        <v>73.599999999999994</v>
      </c>
      <c r="V264" s="171">
        <v>566.35399999999981</v>
      </c>
      <c r="W264" s="151">
        <v>639.95399999999984</v>
      </c>
      <c r="X264" s="159">
        <v>2457.0309999999999</v>
      </c>
    </row>
    <row r="265" spans="15:24">
      <c r="O265" s="150">
        <v>2013</v>
      </c>
      <c r="P265" s="243" t="s">
        <v>78</v>
      </c>
      <c r="Q265" s="156">
        <v>41518</v>
      </c>
      <c r="R265" s="170">
        <v>805.19999999999982</v>
      </c>
      <c r="S265" s="171">
        <v>1069.0770000000002</v>
      </c>
      <c r="T265" s="151">
        <v>1874.277</v>
      </c>
      <c r="U265" s="170">
        <v>73.599999999999994</v>
      </c>
      <c r="V265" s="171">
        <v>566.35399999999981</v>
      </c>
      <c r="W265" s="151">
        <v>639.95399999999984</v>
      </c>
      <c r="X265" s="159">
        <v>2514.2309999999998</v>
      </c>
    </row>
    <row r="266" spans="15:24">
      <c r="O266" s="150">
        <v>2013</v>
      </c>
      <c r="P266" s="243" t="s">
        <v>79</v>
      </c>
      <c r="Q266" s="156">
        <v>41548</v>
      </c>
      <c r="R266" s="170">
        <v>810.19999999999982</v>
      </c>
      <c r="S266" s="171">
        <v>1069.0770000000002</v>
      </c>
      <c r="T266" s="151">
        <v>1879.277</v>
      </c>
      <c r="U266" s="170">
        <v>73.599999999999994</v>
      </c>
      <c r="V266" s="171">
        <v>566.35399999999981</v>
      </c>
      <c r="W266" s="151">
        <v>639.95399999999984</v>
      </c>
      <c r="X266" s="159">
        <v>2519.2309999999998</v>
      </c>
    </row>
    <row r="267" spans="15:24">
      <c r="O267" s="150">
        <v>2013</v>
      </c>
      <c r="P267" s="243" t="s">
        <v>80</v>
      </c>
      <c r="Q267" s="156">
        <v>41579</v>
      </c>
      <c r="R267" s="170">
        <v>815.19999999999982</v>
      </c>
      <c r="S267" s="171">
        <v>1069.0770000000002</v>
      </c>
      <c r="T267" s="151">
        <v>1884.277</v>
      </c>
      <c r="U267" s="170">
        <v>73.599999999999994</v>
      </c>
      <c r="V267" s="171">
        <v>566.35399999999981</v>
      </c>
      <c r="W267" s="151">
        <v>639.95399999999984</v>
      </c>
      <c r="X267" s="159">
        <v>2524.2309999999998</v>
      </c>
    </row>
    <row r="268" spans="15:24">
      <c r="O268" s="150">
        <v>2013</v>
      </c>
      <c r="P268" s="243" t="s">
        <v>81</v>
      </c>
      <c r="Q268" s="156">
        <v>41609</v>
      </c>
      <c r="R268" s="170">
        <v>845.19999999999982</v>
      </c>
      <c r="S268" s="171">
        <v>1078.0770000000002</v>
      </c>
      <c r="T268" s="151">
        <v>1923.277</v>
      </c>
      <c r="U268" s="170">
        <v>73.599999999999994</v>
      </c>
      <c r="V268" s="171">
        <v>566.35399999999981</v>
      </c>
      <c r="W268" s="151">
        <v>639.95399999999984</v>
      </c>
      <c r="X268" s="159">
        <v>2563.2309999999998</v>
      </c>
    </row>
    <row r="269" spans="15:24">
      <c r="O269" s="150">
        <v>2014</v>
      </c>
      <c r="P269" s="243" t="s">
        <v>70</v>
      </c>
      <c r="Q269" s="156">
        <v>41640</v>
      </c>
      <c r="R269" s="170">
        <v>855.19999999999982</v>
      </c>
      <c r="S269" s="171">
        <v>1154.9270000000001</v>
      </c>
      <c r="T269" s="151">
        <v>2010.127</v>
      </c>
      <c r="U269" s="170">
        <v>73.599999999999994</v>
      </c>
      <c r="V269" s="171">
        <v>566.35399999999981</v>
      </c>
      <c r="W269" s="151">
        <v>639.95399999999984</v>
      </c>
      <c r="X269" s="159">
        <v>2650.0809999999997</v>
      </c>
    </row>
    <row r="270" spans="15:24">
      <c r="O270" s="150">
        <v>2014</v>
      </c>
      <c r="P270" s="243" t="s">
        <v>71</v>
      </c>
      <c r="Q270" s="156">
        <v>41671</v>
      </c>
      <c r="R270" s="170">
        <v>864.54999999999984</v>
      </c>
      <c r="S270" s="171">
        <v>1167.5670000000002</v>
      </c>
      <c r="T270" s="151">
        <v>2032.1170000000002</v>
      </c>
      <c r="U270" s="170">
        <v>73.599999999999994</v>
      </c>
      <c r="V270" s="171">
        <v>566.35399999999981</v>
      </c>
      <c r="W270" s="151">
        <v>639.95399999999984</v>
      </c>
      <c r="X270" s="159">
        <v>2672.0709999999999</v>
      </c>
    </row>
    <row r="271" spans="15:24">
      <c r="O271" s="150">
        <v>2014</v>
      </c>
      <c r="P271" s="243" t="s">
        <v>72</v>
      </c>
      <c r="Q271" s="156">
        <v>41699</v>
      </c>
      <c r="R271" s="170">
        <v>874.54999999999984</v>
      </c>
      <c r="S271" s="171">
        <v>1167.5670000000002</v>
      </c>
      <c r="T271" s="151">
        <v>2042.1170000000002</v>
      </c>
      <c r="U271" s="170">
        <v>73.599999999999994</v>
      </c>
      <c r="V271" s="171">
        <v>566.35399999999981</v>
      </c>
      <c r="W271" s="151">
        <v>639.95399999999984</v>
      </c>
      <c r="X271" s="159">
        <v>2682.0709999999999</v>
      </c>
    </row>
    <row r="272" spans="15:24">
      <c r="O272" s="150">
        <v>2014</v>
      </c>
      <c r="P272" s="243" t="s">
        <v>73</v>
      </c>
      <c r="Q272" s="156">
        <v>41730</v>
      </c>
      <c r="R272" s="170">
        <v>874.54999999999984</v>
      </c>
      <c r="S272" s="171">
        <v>1167.5670000000002</v>
      </c>
      <c r="T272" s="151">
        <v>2042.1170000000002</v>
      </c>
      <c r="U272" s="170">
        <v>73.599999999999994</v>
      </c>
      <c r="V272" s="171">
        <v>566.35399999999981</v>
      </c>
      <c r="W272" s="151">
        <v>639.95399999999984</v>
      </c>
      <c r="X272" s="159">
        <v>2682.0709999999999</v>
      </c>
    </row>
    <row r="273" spans="15:24">
      <c r="O273" s="150">
        <v>2014</v>
      </c>
      <c r="P273" s="243" t="s">
        <v>74</v>
      </c>
      <c r="Q273" s="156">
        <v>41760</v>
      </c>
      <c r="R273" s="170">
        <v>912.54999999999984</v>
      </c>
      <c r="S273" s="171">
        <v>1167.5670000000002</v>
      </c>
      <c r="T273" s="151">
        <v>2080.1170000000002</v>
      </c>
      <c r="U273" s="170">
        <v>73.599999999999994</v>
      </c>
      <c r="V273" s="171">
        <v>566.35399999999981</v>
      </c>
      <c r="W273" s="151">
        <v>639.95399999999984</v>
      </c>
      <c r="X273" s="159">
        <v>2720.0709999999999</v>
      </c>
    </row>
    <row r="274" spans="15:24">
      <c r="O274" s="150">
        <v>2014</v>
      </c>
      <c r="P274" s="243" t="s">
        <v>75</v>
      </c>
      <c r="Q274" s="156">
        <v>41791</v>
      </c>
      <c r="R274" s="170">
        <v>912.54999999999984</v>
      </c>
      <c r="S274" s="171">
        <v>1167.8670000000002</v>
      </c>
      <c r="T274" s="151">
        <v>2080.4169999999999</v>
      </c>
      <c r="U274" s="170">
        <v>73.599999999999994</v>
      </c>
      <c r="V274" s="171">
        <v>566.35399999999981</v>
      </c>
      <c r="W274" s="151">
        <v>639.95399999999984</v>
      </c>
      <c r="X274" s="159">
        <v>2720.3709999999996</v>
      </c>
    </row>
    <row r="275" spans="15:24">
      <c r="O275" s="150">
        <v>2014</v>
      </c>
      <c r="P275" s="243" t="s">
        <v>76</v>
      </c>
      <c r="Q275" s="156">
        <v>41821</v>
      </c>
      <c r="R275" s="170">
        <v>939.54999999999984</v>
      </c>
      <c r="S275" s="171">
        <v>1211.9670000000001</v>
      </c>
      <c r="T275" s="151">
        <v>2151.5169999999998</v>
      </c>
      <c r="U275" s="170">
        <v>73.599999999999994</v>
      </c>
      <c r="V275" s="171">
        <v>566.35399999999981</v>
      </c>
      <c r="W275" s="151">
        <v>639.95399999999984</v>
      </c>
      <c r="X275" s="159">
        <v>2791.4709999999995</v>
      </c>
    </row>
    <row r="276" spans="15:24">
      <c r="O276" s="150">
        <v>2014</v>
      </c>
      <c r="P276" s="243" t="s">
        <v>77</v>
      </c>
      <c r="Q276" s="156">
        <v>41852</v>
      </c>
      <c r="R276" s="170">
        <v>951.54999999999984</v>
      </c>
      <c r="S276" s="171">
        <v>1211.9670000000001</v>
      </c>
      <c r="T276" s="151">
        <v>2163.5169999999998</v>
      </c>
      <c r="U276" s="170">
        <v>73.599999999999994</v>
      </c>
      <c r="V276" s="171">
        <v>614.99799999999982</v>
      </c>
      <c r="W276" s="151">
        <v>688.59799999999984</v>
      </c>
      <c r="X276" s="159">
        <v>2852.1149999999998</v>
      </c>
    </row>
    <row r="277" spans="15:24">
      <c r="O277" s="150">
        <v>2014</v>
      </c>
      <c r="P277" s="243" t="s">
        <v>78</v>
      </c>
      <c r="Q277" s="156">
        <v>41883</v>
      </c>
      <c r="R277" s="170">
        <v>963.54999999999984</v>
      </c>
      <c r="S277" s="171">
        <v>1211.9670000000001</v>
      </c>
      <c r="T277" s="151">
        <v>2175.5169999999998</v>
      </c>
      <c r="U277" s="170">
        <v>73.599999999999994</v>
      </c>
      <c r="V277" s="171">
        <v>638.16199999999981</v>
      </c>
      <c r="W277" s="151">
        <v>711.76199999999983</v>
      </c>
      <c r="X277" s="159">
        <v>2887.2789999999995</v>
      </c>
    </row>
    <row r="278" spans="15:24">
      <c r="O278" s="150">
        <v>2014</v>
      </c>
      <c r="P278" s="243" t="s">
        <v>79</v>
      </c>
      <c r="Q278" s="156">
        <v>41913</v>
      </c>
      <c r="R278" s="170">
        <v>1000.5499999999998</v>
      </c>
      <c r="S278" s="171">
        <v>1212.2670000000001</v>
      </c>
      <c r="T278" s="151">
        <v>2212.817</v>
      </c>
      <c r="U278" s="170">
        <v>73.599999999999994</v>
      </c>
      <c r="V278" s="171">
        <v>638.16199999999981</v>
      </c>
      <c r="W278" s="151">
        <v>711.76199999999983</v>
      </c>
      <c r="X278" s="159">
        <v>2924.5789999999997</v>
      </c>
    </row>
    <row r="279" spans="15:24">
      <c r="O279" s="150">
        <v>2014</v>
      </c>
      <c r="P279" s="243" t="s">
        <v>80</v>
      </c>
      <c r="Q279" s="156">
        <v>41944</v>
      </c>
      <c r="R279" s="170">
        <v>1015.5499999999998</v>
      </c>
      <c r="S279" s="171">
        <v>1212.2670000000001</v>
      </c>
      <c r="T279" s="151">
        <v>2227.817</v>
      </c>
      <c r="U279" s="170">
        <v>73.599999999999994</v>
      </c>
      <c r="V279" s="171">
        <v>655.53499999999985</v>
      </c>
      <c r="W279" s="151">
        <v>729.13499999999988</v>
      </c>
      <c r="X279" s="159">
        <v>2956.9519999999998</v>
      </c>
    </row>
    <row r="280" spans="15:24">
      <c r="O280" s="150">
        <v>2014</v>
      </c>
      <c r="P280" s="243" t="s">
        <v>81</v>
      </c>
      <c r="Q280" s="156">
        <v>41974</v>
      </c>
      <c r="R280" s="170">
        <v>1046.5499999999997</v>
      </c>
      <c r="S280" s="171">
        <v>1219.867</v>
      </c>
      <c r="T280" s="151">
        <v>2266.4169999999995</v>
      </c>
      <c r="U280" s="170">
        <v>73.599999999999994</v>
      </c>
      <c r="V280" s="171">
        <v>655.53499999999985</v>
      </c>
      <c r="W280" s="151">
        <v>729.13499999999988</v>
      </c>
      <c r="X280" s="159">
        <v>2995.5519999999992</v>
      </c>
    </row>
    <row r="281" spans="15:24">
      <c r="O281" s="150">
        <v>2015</v>
      </c>
      <c r="P281" s="243" t="s">
        <v>70</v>
      </c>
      <c r="Q281" s="156">
        <v>42005</v>
      </c>
      <c r="R281" s="170">
        <v>1046.5499999999997</v>
      </c>
      <c r="S281" s="171">
        <v>1231.367</v>
      </c>
      <c r="T281" s="151">
        <v>2277.9169999999995</v>
      </c>
      <c r="U281" s="170">
        <v>73.599999999999994</v>
      </c>
      <c r="V281" s="171">
        <v>655.53499999999985</v>
      </c>
      <c r="W281" s="151">
        <v>729.13499999999988</v>
      </c>
      <c r="X281" s="159">
        <v>3007.0519999999992</v>
      </c>
    </row>
    <row r="282" spans="15:24">
      <c r="O282" s="150">
        <v>2015</v>
      </c>
      <c r="P282" s="243" t="s">
        <v>71</v>
      </c>
      <c r="Q282" s="156">
        <v>42036</v>
      </c>
      <c r="R282" s="170">
        <v>1046.5499999999997</v>
      </c>
      <c r="S282" s="171">
        <v>1232.367</v>
      </c>
      <c r="T282" s="151">
        <v>2278.9169999999995</v>
      </c>
      <c r="U282" s="170">
        <v>73.599999999999994</v>
      </c>
      <c r="V282" s="171">
        <v>655.53499999999985</v>
      </c>
      <c r="W282" s="151">
        <v>729.13499999999988</v>
      </c>
      <c r="X282" s="159">
        <v>3008.0519999999992</v>
      </c>
    </row>
    <row r="283" spans="15:24">
      <c r="O283" s="150">
        <v>2015</v>
      </c>
      <c r="P283" s="243" t="s">
        <v>72</v>
      </c>
      <c r="Q283" s="156">
        <v>42064</v>
      </c>
      <c r="R283" s="170">
        <v>1046.5499999999997</v>
      </c>
      <c r="S283" s="171">
        <v>1232.367</v>
      </c>
      <c r="T283" s="151">
        <v>2278.9169999999995</v>
      </c>
      <c r="U283" s="170">
        <v>73.599999999999994</v>
      </c>
      <c r="V283" s="171">
        <v>658.19899999999984</v>
      </c>
      <c r="W283" s="151">
        <v>731.79899999999986</v>
      </c>
      <c r="X283" s="159">
        <v>3010.7159999999994</v>
      </c>
    </row>
    <row r="284" spans="15:24">
      <c r="O284" s="150">
        <v>2015</v>
      </c>
      <c r="P284" s="243" t="s">
        <v>73</v>
      </c>
      <c r="Q284" s="156">
        <v>42095</v>
      </c>
      <c r="R284" s="170">
        <v>1046.5499999999997</v>
      </c>
      <c r="S284" s="171">
        <v>1232.367</v>
      </c>
      <c r="T284" s="151">
        <v>2278.9169999999995</v>
      </c>
      <c r="U284" s="170">
        <v>73.599999999999994</v>
      </c>
      <c r="V284" s="171">
        <v>658.19899999999984</v>
      </c>
      <c r="W284" s="151">
        <v>731.79899999999986</v>
      </c>
      <c r="X284" s="159">
        <v>3010.7159999999994</v>
      </c>
    </row>
    <row r="285" spans="15:24">
      <c r="O285" s="150">
        <v>2015</v>
      </c>
      <c r="P285" s="243" t="s">
        <v>74</v>
      </c>
      <c r="Q285" s="156">
        <v>42125</v>
      </c>
      <c r="R285" s="170">
        <v>1051.5499999999997</v>
      </c>
      <c r="S285" s="171">
        <v>1282.2670000000001</v>
      </c>
      <c r="T285" s="151">
        <v>2333.817</v>
      </c>
      <c r="U285" s="170">
        <v>73.599999999999994</v>
      </c>
      <c r="V285" s="171">
        <v>658.19899999999984</v>
      </c>
      <c r="W285" s="151">
        <v>731.79899999999986</v>
      </c>
      <c r="X285" s="159">
        <v>3065.616</v>
      </c>
    </row>
    <row r="286" spans="15:24">
      <c r="O286" s="150">
        <v>2015</v>
      </c>
      <c r="P286" s="243" t="s">
        <v>75</v>
      </c>
      <c r="Q286" s="156">
        <v>42156</v>
      </c>
      <c r="R286" s="170">
        <v>1066.5499999999997</v>
      </c>
      <c r="S286" s="171">
        <v>1286.867</v>
      </c>
      <c r="T286" s="151">
        <v>2353.4169999999995</v>
      </c>
      <c r="U286" s="170">
        <v>73.599999999999994</v>
      </c>
      <c r="V286" s="171">
        <v>658.19899999999984</v>
      </c>
      <c r="W286" s="151">
        <v>731.79899999999986</v>
      </c>
      <c r="X286" s="159">
        <v>3085.2159999999994</v>
      </c>
    </row>
    <row r="287" spans="15:24">
      <c r="O287" s="150">
        <v>2015</v>
      </c>
      <c r="P287" s="243" t="s">
        <v>76</v>
      </c>
      <c r="Q287" s="156">
        <v>42186</v>
      </c>
      <c r="R287" s="170">
        <v>1084.5499999999997</v>
      </c>
      <c r="S287" s="171">
        <v>1286.867</v>
      </c>
      <c r="T287" s="151">
        <v>2371.4169999999995</v>
      </c>
      <c r="U287" s="170">
        <v>73.599999999999994</v>
      </c>
      <c r="V287" s="171">
        <v>658.19899999999984</v>
      </c>
      <c r="W287" s="151">
        <v>731.79899999999986</v>
      </c>
      <c r="X287" s="159">
        <v>3103.2159999999994</v>
      </c>
    </row>
    <row r="288" spans="15:24">
      <c r="O288" s="150">
        <v>2015</v>
      </c>
      <c r="P288" s="243" t="s">
        <v>77</v>
      </c>
      <c r="Q288" s="156">
        <v>42217</v>
      </c>
      <c r="R288" s="170">
        <v>1084.5499999999997</v>
      </c>
      <c r="S288" s="171">
        <v>1286.867</v>
      </c>
      <c r="T288" s="151">
        <v>2371.4169999999995</v>
      </c>
      <c r="U288" s="170">
        <v>73.599999999999994</v>
      </c>
      <c r="V288" s="171">
        <v>658.19899999999984</v>
      </c>
      <c r="W288" s="151">
        <v>731.79899999999986</v>
      </c>
      <c r="X288" s="159">
        <v>3103.2159999999994</v>
      </c>
    </row>
    <row r="289" spans="15:24">
      <c r="O289" s="150">
        <v>2015</v>
      </c>
      <c r="P289" s="243" t="s">
        <v>78</v>
      </c>
      <c r="Q289" s="156">
        <v>42248</v>
      </c>
      <c r="R289" s="170">
        <v>1103.5499999999997</v>
      </c>
      <c r="S289" s="171">
        <v>1291.117</v>
      </c>
      <c r="T289" s="151">
        <v>2394.6669999999995</v>
      </c>
      <c r="U289" s="170">
        <v>73.599999999999994</v>
      </c>
      <c r="V289" s="171">
        <v>658.19899999999984</v>
      </c>
      <c r="W289" s="151">
        <v>731.79899999999986</v>
      </c>
      <c r="X289" s="159">
        <v>3126.4659999999994</v>
      </c>
    </row>
    <row r="290" spans="15:24">
      <c r="O290" s="150">
        <v>2015</v>
      </c>
      <c r="P290" s="243" t="s">
        <v>79</v>
      </c>
      <c r="Q290" s="156">
        <v>42278</v>
      </c>
      <c r="R290" s="170">
        <v>1127.5499999999997</v>
      </c>
      <c r="S290" s="171">
        <v>1291.117</v>
      </c>
      <c r="T290" s="151">
        <v>2418.6669999999995</v>
      </c>
      <c r="U290" s="170">
        <v>73.599999999999994</v>
      </c>
      <c r="V290" s="171">
        <v>658.19899999999984</v>
      </c>
      <c r="W290" s="151">
        <v>731.79899999999986</v>
      </c>
      <c r="X290" s="159">
        <v>3150.4659999999994</v>
      </c>
    </row>
    <row r="291" spans="15:24">
      <c r="O291" s="150">
        <v>2015</v>
      </c>
      <c r="P291" s="243" t="s">
        <v>80</v>
      </c>
      <c r="Q291" s="156">
        <v>42309</v>
      </c>
      <c r="R291" s="170">
        <v>1132.5499999999997</v>
      </c>
      <c r="S291" s="171">
        <v>1294.7169999999999</v>
      </c>
      <c r="T291" s="151">
        <v>2427.2669999999998</v>
      </c>
      <c r="U291" s="170">
        <v>73.599999999999994</v>
      </c>
      <c r="V291" s="171">
        <v>658.19899999999984</v>
      </c>
      <c r="W291" s="151">
        <v>731.79899999999986</v>
      </c>
      <c r="X291" s="159">
        <v>3159.0659999999998</v>
      </c>
    </row>
    <row r="292" spans="15:24">
      <c r="O292" s="150">
        <v>2015</v>
      </c>
      <c r="P292" s="243" t="s">
        <v>81</v>
      </c>
      <c r="Q292" s="156">
        <v>42339</v>
      </c>
      <c r="R292" s="170">
        <v>1152.5499999999997</v>
      </c>
      <c r="S292" s="171">
        <v>1294.7169999999999</v>
      </c>
      <c r="T292" s="151">
        <v>2447.2669999999998</v>
      </c>
      <c r="U292" s="170">
        <v>73.599999999999994</v>
      </c>
      <c r="V292" s="171">
        <v>677.42499999999984</v>
      </c>
      <c r="W292" s="151">
        <v>751.02499999999986</v>
      </c>
      <c r="X292" s="159">
        <v>3198.2919999999995</v>
      </c>
    </row>
    <row r="293" spans="15:24">
      <c r="O293" s="150">
        <v>2016</v>
      </c>
      <c r="P293" s="243" t="s">
        <v>70</v>
      </c>
      <c r="Q293" s="156">
        <v>42370</v>
      </c>
      <c r="R293" s="170">
        <v>1162.5499999999997</v>
      </c>
      <c r="S293" s="171">
        <v>1294.7169999999999</v>
      </c>
      <c r="T293" s="151">
        <v>2457.2669999999998</v>
      </c>
      <c r="U293" s="170">
        <v>73.599999999999994</v>
      </c>
      <c r="V293" s="171">
        <v>677.42499999999984</v>
      </c>
      <c r="W293" s="151">
        <v>751.02499999999986</v>
      </c>
      <c r="X293" s="159">
        <v>3208.2919999999995</v>
      </c>
    </row>
    <row r="294" spans="15:24">
      <c r="O294" s="150">
        <v>2016</v>
      </c>
      <c r="P294" s="243" t="s">
        <v>71</v>
      </c>
      <c r="Q294" s="156">
        <v>42401</v>
      </c>
      <c r="R294" s="170">
        <v>1172.5499999999997</v>
      </c>
      <c r="S294" s="171">
        <v>1294.7169999999999</v>
      </c>
      <c r="T294" s="151">
        <v>2467.2669999999998</v>
      </c>
      <c r="U294" s="170">
        <v>73.599999999999994</v>
      </c>
      <c r="V294" s="171">
        <v>677.42499999999984</v>
      </c>
      <c r="W294" s="151">
        <v>751.02499999999986</v>
      </c>
      <c r="X294" s="159">
        <v>3218.2919999999995</v>
      </c>
    </row>
    <row r="295" spans="15:24">
      <c r="O295" s="150">
        <v>2016</v>
      </c>
      <c r="P295" s="243" t="s">
        <v>72</v>
      </c>
      <c r="Q295" s="156">
        <v>42430</v>
      </c>
      <c r="R295" s="170">
        <v>1172.5499999999997</v>
      </c>
      <c r="S295" s="171">
        <v>1294.7169999999999</v>
      </c>
      <c r="T295" s="151">
        <v>2467.2669999999998</v>
      </c>
      <c r="U295" s="170">
        <v>73.599999999999994</v>
      </c>
      <c r="V295" s="171">
        <v>677.42499999999984</v>
      </c>
      <c r="W295" s="151">
        <v>751.02499999999986</v>
      </c>
      <c r="X295" s="159">
        <v>3218.2919999999995</v>
      </c>
    </row>
    <row r="296" spans="15:24">
      <c r="O296" s="150">
        <v>2016</v>
      </c>
      <c r="P296" s="243" t="s">
        <v>73</v>
      </c>
      <c r="Q296" s="156">
        <v>42461</v>
      </c>
      <c r="R296" s="170">
        <v>1182.5499999999997</v>
      </c>
      <c r="S296" s="171">
        <v>1297.7169999999999</v>
      </c>
      <c r="T296" s="151">
        <v>2480.2669999999998</v>
      </c>
      <c r="U296" s="170">
        <v>73.599999999999994</v>
      </c>
      <c r="V296" s="171">
        <v>693.75499999999988</v>
      </c>
      <c r="W296" s="151">
        <v>767.3549999999999</v>
      </c>
      <c r="X296" s="159">
        <v>3247.6219999999998</v>
      </c>
    </row>
    <row r="297" spans="15:24">
      <c r="O297" s="150">
        <v>2016</v>
      </c>
      <c r="P297" s="243" t="s">
        <v>74</v>
      </c>
      <c r="Q297" s="156">
        <v>42491</v>
      </c>
      <c r="R297" s="170">
        <v>1182.5499999999997</v>
      </c>
      <c r="S297" s="171">
        <v>1297.7169999999999</v>
      </c>
      <c r="T297" s="151">
        <v>2480.2669999999998</v>
      </c>
      <c r="U297" s="170">
        <v>73.599999999999994</v>
      </c>
      <c r="V297" s="171">
        <v>693.75499999999988</v>
      </c>
      <c r="W297" s="151">
        <v>767.3549999999999</v>
      </c>
      <c r="X297" s="159">
        <v>3247.6219999999998</v>
      </c>
    </row>
    <row r="298" spans="15:24">
      <c r="O298" s="150">
        <v>2016</v>
      </c>
      <c r="P298" s="243" t="s">
        <v>75</v>
      </c>
      <c r="Q298" s="156">
        <v>42522</v>
      </c>
      <c r="R298" s="170">
        <v>1193.2499999999998</v>
      </c>
      <c r="S298" s="171">
        <v>1297.7169999999999</v>
      </c>
      <c r="T298" s="151">
        <v>2490.9669999999996</v>
      </c>
      <c r="U298" s="170">
        <v>73.599999999999994</v>
      </c>
      <c r="V298" s="171">
        <v>704.40999999999985</v>
      </c>
      <c r="W298" s="151">
        <v>778.00999999999988</v>
      </c>
      <c r="X298" s="159">
        <v>3268.9769999999994</v>
      </c>
    </row>
    <row r="299" spans="15:24">
      <c r="O299" s="150">
        <v>2016</v>
      </c>
      <c r="P299" s="243" t="s">
        <v>76</v>
      </c>
      <c r="Q299" s="156">
        <v>42552</v>
      </c>
      <c r="R299" s="170">
        <v>1193.2499999999998</v>
      </c>
      <c r="S299" s="171">
        <v>1297.7169999999999</v>
      </c>
      <c r="T299" s="151">
        <v>2490.9669999999996</v>
      </c>
      <c r="U299" s="170">
        <v>73.599999999999994</v>
      </c>
      <c r="V299" s="171">
        <v>704.40999999999985</v>
      </c>
      <c r="W299" s="151">
        <v>778.00999999999988</v>
      </c>
      <c r="X299" s="159">
        <v>3268.9769999999994</v>
      </c>
    </row>
    <row r="300" spans="15:24">
      <c r="O300" s="150">
        <v>2016</v>
      </c>
      <c r="P300" s="243" t="s">
        <v>77</v>
      </c>
      <c r="Q300" s="156">
        <v>42583</v>
      </c>
      <c r="R300" s="170">
        <v>1193.2499999999998</v>
      </c>
      <c r="S300" s="171">
        <v>1332.9169999999999</v>
      </c>
      <c r="T300" s="151">
        <v>2526.1669999999995</v>
      </c>
      <c r="U300" s="170">
        <v>73.599999999999994</v>
      </c>
      <c r="V300" s="171">
        <v>704.40999999999985</v>
      </c>
      <c r="W300" s="151">
        <v>778.00999999999988</v>
      </c>
      <c r="X300" s="159">
        <v>3304.1769999999992</v>
      </c>
    </row>
    <row r="301" spans="15:24">
      <c r="O301" s="150">
        <v>2016</v>
      </c>
      <c r="P301" s="243" t="s">
        <v>78</v>
      </c>
      <c r="Q301" s="156">
        <v>42614</v>
      </c>
      <c r="R301" s="170">
        <v>1198.2499999999998</v>
      </c>
      <c r="S301" s="171">
        <v>1350.0159999999998</v>
      </c>
      <c r="T301" s="151">
        <v>2548.2659999999996</v>
      </c>
      <c r="U301" s="170">
        <v>73.599999999999994</v>
      </c>
      <c r="V301" s="171">
        <v>750.13499999999988</v>
      </c>
      <c r="W301" s="151">
        <v>823.7349999999999</v>
      </c>
      <c r="X301" s="159">
        <v>3372.0009999999993</v>
      </c>
    </row>
    <row r="302" spans="15:24">
      <c r="O302" s="150">
        <v>2016</v>
      </c>
      <c r="P302" s="243" t="s">
        <v>79</v>
      </c>
      <c r="Q302" s="156">
        <v>42644</v>
      </c>
      <c r="R302" s="170">
        <v>1228.2499999999998</v>
      </c>
      <c r="S302" s="171">
        <v>1392.2159999999999</v>
      </c>
      <c r="T302" s="151">
        <v>2620.4659999999994</v>
      </c>
      <c r="U302" s="170">
        <v>73.599999999999994</v>
      </c>
      <c r="V302" s="171">
        <v>750.13499999999988</v>
      </c>
      <c r="W302" s="151">
        <v>823.7349999999999</v>
      </c>
      <c r="X302" s="159">
        <v>3444.2009999999991</v>
      </c>
    </row>
    <row r="303" spans="15:24">
      <c r="O303" s="150">
        <v>2016</v>
      </c>
      <c r="P303" s="243" t="s">
        <v>80</v>
      </c>
      <c r="Q303" s="156">
        <v>42675</v>
      </c>
      <c r="R303" s="170">
        <v>1265.6499999999999</v>
      </c>
      <c r="S303" s="171">
        <v>1393.5159999999998</v>
      </c>
      <c r="T303" s="151">
        <v>2659.1659999999997</v>
      </c>
      <c r="U303" s="170">
        <v>73.599999999999994</v>
      </c>
      <c r="V303" s="171">
        <v>767.50799999999992</v>
      </c>
      <c r="W303" s="151">
        <v>841.10799999999995</v>
      </c>
      <c r="X303" s="159">
        <v>3500.2739999999994</v>
      </c>
    </row>
    <row r="304" spans="15:24">
      <c r="O304" s="150">
        <v>2016</v>
      </c>
      <c r="P304" s="243" t="s">
        <v>81</v>
      </c>
      <c r="Q304" s="156">
        <v>42705</v>
      </c>
      <c r="R304" s="170">
        <v>1371.2499999999998</v>
      </c>
      <c r="S304" s="171">
        <v>1423.5059999999999</v>
      </c>
      <c r="T304" s="151">
        <v>2794.7559999999994</v>
      </c>
      <c r="U304" s="170">
        <v>73.599999999999994</v>
      </c>
      <c r="V304" s="171">
        <v>869.02299999999991</v>
      </c>
      <c r="W304" s="151">
        <v>942.62299999999993</v>
      </c>
      <c r="X304" s="159">
        <v>3737.3789999999995</v>
      </c>
    </row>
    <row r="305" spans="15:24">
      <c r="O305" s="150">
        <v>2017</v>
      </c>
      <c r="P305" s="243" t="s">
        <v>70</v>
      </c>
      <c r="Q305" s="156">
        <v>42736</v>
      </c>
      <c r="R305" s="170">
        <v>1371.2499999999998</v>
      </c>
      <c r="S305" s="171">
        <v>1434.1059999999998</v>
      </c>
      <c r="T305" s="151">
        <v>2805.3559999999998</v>
      </c>
      <c r="U305" s="170">
        <v>73.599999999999994</v>
      </c>
      <c r="V305" s="171">
        <v>869.02299999999991</v>
      </c>
      <c r="W305" s="151">
        <v>942.62299999999993</v>
      </c>
      <c r="X305" s="159">
        <v>3747.9789999999998</v>
      </c>
    </row>
    <row r="306" spans="15:24">
      <c r="O306" s="150">
        <v>2017</v>
      </c>
      <c r="P306" s="243" t="s">
        <v>71</v>
      </c>
      <c r="Q306" s="156">
        <v>42767</v>
      </c>
      <c r="R306" s="170">
        <v>1416.2499999999998</v>
      </c>
      <c r="S306" s="171">
        <v>1434.6049999999998</v>
      </c>
      <c r="T306" s="151">
        <v>2850.8549999999996</v>
      </c>
      <c r="U306" s="170">
        <v>73.599999999999994</v>
      </c>
      <c r="V306" s="171">
        <v>933.1869999999999</v>
      </c>
      <c r="W306" s="151">
        <v>1006.7869999999999</v>
      </c>
      <c r="X306" s="159">
        <v>3857.6419999999994</v>
      </c>
    </row>
    <row r="307" spans="15:24">
      <c r="O307" s="150">
        <v>2017</v>
      </c>
      <c r="P307" s="243" t="s">
        <v>72</v>
      </c>
      <c r="Q307" s="156">
        <v>42795</v>
      </c>
      <c r="R307" s="170">
        <v>1416.2499999999998</v>
      </c>
      <c r="S307" s="171">
        <v>1443.4039999999998</v>
      </c>
      <c r="T307" s="151">
        <v>2859.6539999999995</v>
      </c>
      <c r="U307" s="170">
        <v>73.599999999999994</v>
      </c>
      <c r="V307" s="171">
        <v>967.81699999999989</v>
      </c>
      <c r="W307" s="151">
        <v>1041.4169999999999</v>
      </c>
      <c r="X307" s="159">
        <v>3901.0709999999995</v>
      </c>
    </row>
    <row r="308" spans="15:24">
      <c r="O308" s="150">
        <v>2017</v>
      </c>
      <c r="P308" s="243" t="s">
        <v>73</v>
      </c>
      <c r="Q308" s="156">
        <v>42826</v>
      </c>
      <c r="R308" s="170">
        <v>1421.2499999999998</v>
      </c>
      <c r="S308" s="171">
        <v>1443.4039999999998</v>
      </c>
      <c r="T308" s="151">
        <v>2864.6539999999995</v>
      </c>
      <c r="U308" s="170">
        <v>73.599999999999994</v>
      </c>
      <c r="V308" s="171">
        <v>992.31299999999987</v>
      </c>
      <c r="W308" s="151">
        <v>1065.9129999999998</v>
      </c>
      <c r="X308" s="159">
        <v>3930.5669999999991</v>
      </c>
    </row>
    <row r="309" spans="15:24">
      <c r="O309" s="150">
        <v>2017</v>
      </c>
      <c r="P309" s="243" t="s">
        <v>74</v>
      </c>
      <c r="Q309" s="156">
        <v>42856</v>
      </c>
      <c r="R309" s="170">
        <v>1469.2499999999998</v>
      </c>
      <c r="S309" s="171">
        <v>1457.2039999999997</v>
      </c>
      <c r="T309" s="151">
        <v>2926.4539999999997</v>
      </c>
      <c r="U309" s="170">
        <v>73.599999999999994</v>
      </c>
      <c r="V309" s="171">
        <v>992.31299999999987</v>
      </c>
      <c r="W309" s="151">
        <v>1065.9129999999998</v>
      </c>
      <c r="X309" s="159">
        <v>3992.3669999999993</v>
      </c>
    </row>
    <row r="310" spans="15:24">
      <c r="O310" s="150">
        <v>2017</v>
      </c>
      <c r="P310" s="243" t="s">
        <v>75</v>
      </c>
      <c r="Q310" s="156">
        <v>42887</v>
      </c>
      <c r="R310" s="170">
        <v>1505.4999999999998</v>
      </c>
      <c r="S310" s="171">
        <v>1463.2039999999997</v>
      </c>
      <c r="T310" s="151">
        <v>2968.7039999999997</v>
      </c>
      <c r="U310" s="170">
        <v>73.599999999999994</v>
      </c>
      <c r="V310" s="171">
        <v>1006.7899999999998</v>
      </c>
      <c r="W310" s="151">
        <v>1080.3899999999999</v>
      </c>
      <c r="X310" s="159">
        <v>4049.0939999999996</v>
      </c>
    </row>
    <row r="311" spans="15:24">
      <c r="O311" s="150">
        <v>2017</v>
      </c>
      <c r="P311" s="243" t="s">
        <v>76</v>
      </c>
      <c r="Q311" s="156">
        <v>42917</v>
      </c>
      <c r="R311" s="170">
        <v>1529.4999999999998</v>
      </c>
      <c r="S311" s="171">
        <v>1486.6039999999998</v>
      </c>
      <c r="T311" s="151">
        <v>3016.1039999999994</v>
      </c>
      <c r="U311" s="170">
        <v>73.599999999999994</v>
      </c>
      <c r="V311" s="171">
        <v>1006.7899999999998</v>
      </c>
      <c r="W311" s="151">
        <v>1080.3899999999999</v>
      </c>
      <c r="X311" s="159">
        <v>4096.4939999999988</v>
      </c>
    </row>
    <row r="312" spans="15:24">
      <c r="O312" s="150">
        <v>2017</v>
      </c>
      <c r="P312" s="243" t="s">
        <v>77</v>
      </c>
      <c r="Q312" s="156">
        <v>42948</v>
      </c>
      <c r="R312" s="170">
        <v>1541.4999999999998</v>
      </c>
      <c r="S312" s="171">
        <v>1543.4039999999998</v>
      </c>
      <c r="T312" s="151">
        <v>3084.9039999999995</v>
      </c>
      <c r="U312" s="170">
        <v>121.1</v>
      </c>
      <c r="V312" s="171">
        <v>1006.7899999999998</v>
      </c>
      <c r="W312" s="151">
        <v>1127.8899999999999</v>
      </c>
      <c r="X312" s="159">
        <v>4212.7939999999999</v>
      </c>
    </row>
    <row r="313" spans="15:24">
      <c r="O313" s="150">
        <v>2017</v>
      </c>
      <c r="P313" s="243" t="s">
        <v>78</v>
      </c>
      <c r="Q313" s="156">
        <v>42979</v>
      </c>
      <c r="R313" s="170">
        <v>1541.4999999999998</v>
      </c>
      <c r="S313" s="171">
        <v>1568.4819999999997</v>
      </c>
      <c r="T313" s="151">
        <v>3109.9819999999995</v>
      </c>
      <c r="U313" s="170">
        <v>121.1</v>
      </c>
      <c r="V313" s="171">
        <v>1006.7899999999998</v>
      </c>
      <c r="W313" s="151">
        <v>1127.8899999999999</v>
      </c>
      <c r="X313" s="159">
        <v>4237.8719999999994</v>
      </c>
    </row>
    <row r="314" spans="15:24">
      <c r="O314" s="150">
        <v>2017</v>
      </c>
      <c r="P314" s="243" t="s">
        <v>79</v>
      </c>
      <c r="Q314" s="156">
        <v>43009</v>
      </c>
      <c r="R314" s="170">
        <v>1541.4999999999998</v>
      </c>
      <c r="S314" s="171">
        <v>1568.4819999999997</v>
      </c>
      <c r="T314" s="151">
        <v>3109.9819999999995</v>
      </c>
      <c r="U314" s="170">
        <v>121.1</v>
      </c>
      <c r="V314" s="171">
        <v>1006.7899999999998</v>
      </c>
      <c r="W314" s="151">
        <v>1127.8899999999999</v>
      </c>
      <c r="X314" s="159">
        <v>4237.8719999999994</v>
      </c>
    </row>
    <row r="315" spans="15:24">
      <c r="O315" s="150">
        <v>2017</v>
      </c>
      <c r="P315" s="243" t="s">
        <v>80</v>
      </c>
      <c r="Q315" s="156">
        <v>43040</v>
      </c>
      <c r="R315" s="170">
        <v>1541.4999999999998</v>
      </c>
      <c r="S315" s="171">
        <v>1630.1069999999997</v>
      </c>
      <c r="T315" s="151">
        <v>3171.6069999999995</v>
      </c>
      <c r="U315" s="170">
        <v>121.1</v>
      </c>
      <c r="V315" s="171">
        <v>1006.7899999999998</v>
      </c>
      <c r="W315" s="151">
        <v>1127.8899999999999</v>
      </c>
      <c r="X315" s="159">
        <v>4299.4969999999994</v>
      </c>
    </row>
    <row r="316" spans="15:24">
      <c r="O316" s="150">
        <v>2017</v>
      </c>
      <c r="P316" s="243" t="s">
        <v>81</v>
      </c>
      <c r="Q316" s="156">
        <v>43070</v>
      </c>
      <c r="R316" s="170">
        <v>1591.4999999999998</v>
      </c>
      <c r="S316" s="171">
        <v>1720.7639999999997</v>
      </c>
      <c r="T316" s="151">
        <v>3312.2639999999992</v>
      </c>
      <c r="U316" s="170">
        <v>121.1</v>
      </c>
      <c r="V316" s="171">
        <v>1032.6179999999999</v>
      </c>
      <c r="W316" s="151">
        <v>1153.7179999999998</v>
      </c>
      <c r="X316" s="159">
        <v>4465.9819999999991</v>
      </c>
    </row>
    <row r="317" spans="15:24">
      <c r="O317" s="150">
        <v>2018</v>
      </c>
      <c r="P317" s="243" t="s">
        <v>70</v>
      </c>
      <c r="Q317" s="156">
        <v>43101</v>
      </c>
      <c r="R317" s="170">
        <v>1591.4999999999998</v>
      </c>
      <c r="S317" s="171">
        <v>1752.5139999999997</v>
      </c>
      <c r="T317" s="151">
        <v>3344.0139999999992</v>
      </c>
      <c r="U317" s="170">
        <v>121.1</v>
      </c>
      <c r="V317" s="171">
        <v>1032.6179999999999</v>
      </c>
      <c r="W317" s="151">
        <v>1153.7179999999998</v>
      </c>
      <c r="X317" s="159">
        <v>4497.7319999999991</v>
      </c>
    </row>
    <row r="318" spans="15:24">
      <c r="O318" s="150">
        <v>2018</v>
      </c>
      <c r="P318" s="243" t="s">
        <v>71</v>
      </c>
      <c r="Q318" s="156">
        <v>43132</v>
      </c>
      <c r="R318" s="170">
        <v>1591.4999999999998</v>
      </c>
      <c r="S318" s="171">
        <v>1784.5139999999997</v>
      </c>
      <c r="T318" s="151">
        <v>3376.0139999999992</v>
      </c>
      <c r="U318" s="170">
        <v>121.1</v>
      </c>
      <c r="V318" s="171">
        <v>1059.2559999999999</v>
      </c>
      <c r="W318" s="151">
        <v>1180.3559999999998</v>
      </c>
      <c r="X318" s="159">
        <v>4556.369999999999</v>
      </c>
    </row>
    <row r="319" spans="15:24">
      <c r="O319" s="150">
        <v>2018</v>
      </c>
      <c r="P319" s="243" t="s">
        <v>72</v>
      </c>
      <c r="Q319" s="156">
        <v>43160</v>
      </c>
      <c r="R319" s="170">
        <v>1631.1</v>
      </c>
      <c r="S319" s="171">
        <v>1784.5139999999997</v>
      </c>
      <c r="T319" s="151">
        <v>3415.6139999999996</v>
      </c>
      <c r="U319" s="170">
        <v>121.1</v>
      </c>
      <c r="V319" s="171">
        <v>1059.2559999999999</v>
      </c>
      <c r="W319" s="151">
        <v>1180.3559999999998</v>
      </c>
      <c r="X319" s="159">
        <v>4595.9699999999993</v>
      </c>
    </row>
    <row r="320" spans="15:24">
      <c r="O320" s="150">
        <v>2018</v>
      </c>
      <c r="P320" s="243" t="s">
        <v>73</v>
      </c>
      <c r="Q320" s="156">
        <v>43191</v>
      </c>
      <c r="R320" s="170">
        <v>1631.1</v>
      </c>
      <c r="S320" s="171">
        <v>1797.0639999999996</v>
      </c>
      <c r="T320" s="151">
        <v>3428.1639999999998</v>
      </c>
      <c r="U320" s="170">
        <v>121.1</v>
      </c>
      <c r="V320" s="171">
        <v>1059.2559999999999</v>
      </c>
      <c r="W320" s="151">
        <v>1180.3559999999998</v>
      </c>
      <c r="X320" s="159">
        <v>4608.5199999999995</v>
      </c>
    </row>
    <row r="321" spans="15:24">
      <c r="O321" s="150">
        <v>2018</v>
      </c>
      <c r="P321" s="243" t="s">
        <v>74</v>
      </c>
      <c r="Q321" s="156">
        <v>43221</v>
      </c>
      <c r="R321" s="170">
        <v>1631.1</v>
      </c>
      <c r="S321" s="171">
        <v>1797.0639999999996</v>
      </c>
      <c r="T321" s="151">
        <v>3428.1639999999998</v>
      </c>
      <c r="U321" s="170">
        <v>121.1</v>
      </c>
      <c r="V321" s="171">
        <v>1059.2559999999999</v>
      </c>
      <c r="W321" s="151">
        <v>1180.3559999999998</v>
      </c>
      <c r="X321" s="159">
        <v>4608.5199999999995</v>
      </c>
    </row>
    <row r="322" spans="15:24">
      <c r="O322" s="150">
        <v>2018</v>
      </c>
      <c r="P322" s="243" t="s">
        <v>75</v>
      </c>
      <c r="Q322" s="156">
        <v>43252</v>
      </c>
      <c r="R322" s="170">
        <v>1636.1</v>
      </c>
      <c r="S322" s="171">
        <v>1810.2439999999997</v>
      </c>
      <c r="T322" s="151">
        <v>3446.3439999999996</v>
      </c>
      <c r="U322" s="170">
        <v>121.1</v>
      </c>
      <c r="V322" s="171">
        <v>1059.2559999999999</v>
      </c>
      <c r="W322" s="151">
        <v>1180.3559999999998</v>
      </c>
      <c r="X322" s="159">
        <v>4626.6999999999989</v>
      </c>
    </row>
    <row r="323" spans="15:24">
      <c r="O323" s="150">
        <v>2018</v>
      </c>
      <c r="P323" s="243" t="s">
        <v>76</v>
      </c>
      <c r="Q323" s="156">
        <v>43282</v>
      </c>
      <c r="R323" s="170">
        <v>1641.1</v>
      </c>
      <c r="S323" s="171">
        <v>1814.6939999999997</v>
      </c>
      <c r="T323" s="151">
        <v>3455.7939999999999</v>
      </c>
      <c r="U323" s="170">
        <v>121.1</v>
      </c>
      <c r="V323" s="171">
        <v>1155.1539999999998</v>
      </c>
      <c r="W323" s="151">
        <v>1276.2539999999997</v>
      </c>
      <c r="X323" s="159">
        <v>4732.0479999999998</v>
      </c>
    </row>
    <row r="324" spans="15:24">
      <c r="O324" s="150">
        <v>2018</v>
      </c>
      <c r="P324" s="243" t="s">
        <v>77</v>
      </c>
      <c r="Q324" s="156">
        <v>43313</v>
      </c>
      <c r="R324" s="170">
        <v>1679.8999999999999</v>
      </c>
      <c r="S324" s="171">
        <v>1814.6939999999997</v>
      </c>
      <c r="T324" s="151">
        <v>3494.5939999999996</v>
      </c>
      <c r="U324" s="170">
        <v>121.1</v>
      </c>
      <c r="V324" s="171">
        <v>1155.1539999999998</v>
      </c>
      <c r="W324" s="151">
        <v>1276.2539999999997</v>
      </c>
      <c r="X324" s="159">
        <v>4770.847999999999</v>
      </c>
    </row>
    <row r="325" spans="15:24">
      <c r="O325" s="150">
        <v>2018</v>
      </c>
      <c r="P325" s="243" t="s">
        <v>78</v>
      </c>
      <c r="Q325" s="156">
        <v>43344</v>
      </c>
      <c r="R325" s="170">
        <v>1691.9499999999998</v>
      </c>
      <c r="S325" s="171">
        <v>1846.6929999999998</v>
      </c>
      <c r="T325" s="151">
        <v>3538.6429999999996</v>
      </c>
      <c r="U325" s="170">
        <v>121.1</v>
      </c>
      <c r="V325" s="171">
        <v>1155.1539999999998</v>
      </c>
      <c r="W325" s="151">
        <v>1276.2539999999997</v>
      </c>
      <c r="X325" s="159">
        <v>4814.896999999999</v>
      </c>
    </row>
    <row r="326" spans="15:24">
      <c r="O326" s="150">
        <v>2018</v>
      </c>
      <c r="P326" s="243" t="s">
        <v>79</v>
      </c>
      <c r="Q326" s="156">
        <v>43374</v>
      </c>
      <c r="R326" s="170">
        <v>1754.4499999999998</v>
      </c>
      <c r="S326" s="171">
        <v>1849.1929999999998</v>
      </c>
      <c r="T326" s="151">
        <v>3603.6429999999996</v>
      </c>
      <c r="U326" s="170">
        <v>121.1</v>
      </c>
      <c r="V326" s="171">
        <v>1155.1539999999998</v>
      </c>
      <c r="W326" s="151">
        <v>1276.2539999999997</v>
      </c>
      <c r="X326" s="159">
        <v>4879.896999999999</v>
      </c>
    </row>
    <row r="327" spans="15:24">
      <c r="O327" s="174">
        <v>2018</v>
      </c>
      <c r="P327" s="244" t="s">
        <v>80</v>
      </c>
      <c r="Q327" s="175">
        <v>43405</v>
      </c>
      <c r="R327" s="176">
        <v>1759.4499999999998</v>
      </c>
      <c r="S327" s="177">
        <v>1849.1929999999998</v>
      </c>
      <c r="T327" s="178">
        <v>3608.6429999999996</v>
      </c>
      <c r="U327" s="176">
        <v>121.1</v>
      </c>
      <c r="V327" s="177">
        <v>1155.1539999999998</v>
      </c>
      <c r="W327" s="178">
        <v>1276.2539999999997</v>
      </c>
      <c r="X327" s="179">
        <v>4884.896999999999</v>
      </c>
    </row>
    <row r="328" spans="15:24">
      <c r="O328" s="174">
        <v>2018</v>
      </c>
      <c r="P328" s="244" t="s">
        <v>81</v>
      </c>
      <c r="Q328" s="175">
        <v>43435</v>
      </c>
      <c r="R328" s="176">
        <v>1774.4499999999998</v>
      </c>
      <c r="S328" s="177">
        <v>1892.5879999999997</v>
      </c>
      <c r="T328" s="178">
        <v>3667.0379999999996</v>
      </c>
      <c r="U328" s="176">
        <v>121.1</v>
      </c>
      <c r="V328" s="177">
        <v>1155.1539999999998</v>
      </c>
      <c r="W328" s="178">
        <v>1276.2539999999997</v>
      </c>
      <c r="X328" s="179">
        <v>4943.2919999999995</v>
      </c>
    </row>
    <row r="329" spans="15:24">
      <c r="O329" s="174">
        <v>2019</v>
      </c>
      <c r="P329" s="244" t="s">
        <v>70</v>
      </c>
      <c r="Q329" s="175">
        <v>43466</v>
      </c>
      <c r="R329" s="176">
        <v>1789.6499999999999</v>
      </c>
      <c r="S329" s="177">
        <v>1893.0879999999997</v>
      </c>
      <c r="T329" s="178">
        <v>3682.7379999999994</v>
      </c>
      <c r="U329" s="176">
        <v>121.1</v>
      </c>
      <c r="V329" s="177">
        <v>1155.1539999999998</v>
      </c>
      <c r="W329" s="178">
        <v>1276.2539999999997</v>
      </c>
      <c r="X329" s="179">
        <v>4958.9919999999993</v>
      </c>
    </row>
    <row r="330" spans="15:24">
      <c r="O330" s="174">
        <v>2019</v>
      </c>
      <c r="P330" s="244" t="s">
        <v>71</v>
      </c>
      <c r="Q330" s="175">
        <v>43497</v>
      </c>
      <c r="R330" s="176">
        <v>1789.6499999999999</v>
      </c>
      <c r="S330" s="177">
        <v>1893.0879999999997</v>
      </c>
      <c r="T330" s="178">
        <v>3682.7379999999994</v>
      </c>
      <c r="U330" s="176">
        <v>121.1</v>
      </c>
      <c r="V330" s="177">
        <v>1155.1539999999998</v>
      </c>
      <c r="W330" s="178">
        <v>1276.2539999999997</v>
      </c>
      <c r="X330" s="179">
        <v>4958.9919999999993</v>
      </c>
    </row>
    <row r="331" spans="15:24">
      <c r="O331" s="174">
        <v>2019</v>
      </c>
      <c r="P331" s="244" t="s">
        <v>72</v>
      </c>
      <c r="Q331" s="175">
        <v>43525</v>
      </c>
      <c r="R331" s="176">
        <v>1789.6499999999999</v>
      </c>
      <c r="S331" s="177">
        <v>1911.0879999999997</v>
      </c>
      <c r="T331" s="178">
        <v>3700.7379999999994</v>
      </c>
      <c r="U331" s="176">
        <v>121.1</v>
      </c>
      <c r="V331" s="177">
        <v>1155.1539999999998</v>
      </c>
      <c r="W331" s="178">
        <v>1276.2539999999997</v>
      </c>
      <c r="X331" s="179">
        <v>4976.9919999999993</v>
      </c>
    </row>
    <row r="332" spans="15:24">
      <c r="O332" s="174">
        <v>2019</v>
      </c>
      <c r="P332" s="244" t="s">
        <v>73</v>
      </c>
      <c r="Q332" s="175">
        <v>43556</v>
      </c>
      <c r="R332" s="176">
        <v>1789.6499999999999</v>
      </c>
      <c r="S332" s="177">
        <v>1913.7259999999997</v>
      </c>
      <c r="T332" s="178">
        <v>3703.3759999999993</v>
      </c>
      <c r="U332" s="176">
        <v>121.1</v>
      </c>
      <c r="V332" s="177">
        <v>1155.1539999999998</v>
      </c>
      <c r="W332" s="178">
        <v>1276.2539999999997</v>
      </c>
      <c r="X332" s="179">
        <v>4979.6299999999992</v>
      </c>
    </row>
    <row r="333" spans="15:24">
      <c r="O333" s="174">
        <v>2019</v>
      </c>
      <c r="P333" s="244" t="s">
        <v>74</v>
      </c>
      <c r="Q333" s="175">
        <v>43586</v>
      </c>
      <c r="R333" s="176">
        <v>1789.6499999999999</v>
      </c>
      <c r="S333" s="177">
        <v>1940.1759999999997</v>
      </c>
      <c r="T333" s="178">
        <v>3729.8259999999996</v>
      </c>
      <c r="U333" s="176">
        <v>121.1</v>
      </c>
      <c r="V333" s="177">
        <v>1155.1539999999998</v>
      </c>
      <c r="W333" s="178">
        <v>1276.2539999999997</v>
      </c>
      <c r="X333" s="179">
        <v>5006.079999999999</v>
      </c>
    </row>
    <row r="334" spans="15:24">
      <c r="O334" s="174">
        <v>2019</v>
      </c>
      <c r="P334" s="244" t="s">
        <v>75</v>
      </c>
      <c r="Q334" s="175">
        <v>43617</v>
      </c>
      <c r="R334" s="176">
        <v>1794.6499999999999</v>
      </c>
      <c r="S334" s="177">
        <v>1943.6749999999997</v>
      </c>
      <c r="T334" s="178">
        <v>3738.3249999999998</v>
      </c>
      <c r="U334" s="176">
        <v>121.1</v>
      </c>
      <c r="V334" s="177">
        <v>1155.1539999999998</v>
      </c>
      <c r="W334" s="178">
        <v>1276.2539999999997</v>
      </c>
      <c r="X334" s="179">
        <v>5014.5789999999997</v>
      </c>
    </row>
    <row r="335" spans="15:24">
      <c r="O335" s="174">
        <v>2019</v>
      </c>
      <c r="P335" s="244" t="s">
        <v>76</v>
      </c>
      <c r="Q335" s="175">
        <v>43647</v>
      </c>
      <c r="R335" s="176">
        <v>1794.6499999999999</v>
      </c>
      <c r="S335" s="177">
        <v>1943.6749999999997</v>
      </c>
      <c r="T335" s="178">
        <v>3738.3249999999998</v>
      </c>
      <c r="U335" s="176">
        <v>121.1</v>
      </c>
      <c r="V335" s="177">
        <v>1155.1539999999998</v>
      </c>
      <c r="W335" s="178">
        <v>1276.2539999999997</v>
      </c>
      <c r="X335" s="179">
        <v>5014.5789999999997</v>
      </c>
    </row>
    <row r="336" spans="15:24">
      <c r="O336" s="174">
        <v>2019</v>
      </c>
      <c r="P336" s="244" t="s">
        <v>77</v>
      </c>
      <c r="Q336" s="175">
        <v>43678</v>
      </c>
      <c r="R336" s="176">
        <v>1814.6499999999999</v>
      </c>
      <c r="S336" s="177">
        <v>1961.6349999999998</v>
      </c>
      <c r="T336" s="178">
        <v>3776.2849999999999</v>
      </c>
      <c r="U336" s="176">
        <v>121.1</v>
      </c>
      <c r="V336" s="177">
        <v>1155.1539999999998</v>
      </c>
      <c r="W336" s="178">
        <v>1276.2539999999997</v>
      </c>
      <c r="X336" s="179">
        <v>5052.5389999999998</v>
      </c>
    </row>
    <row r="337" spans="15:24">
      <c r="O337" s="174">
        <v>2019</v>
      </c>
      <c r="P337" s="244" t="s">
        <v>78</v>
      </c>
      <c r="Q337" s="175">
        <v>43709</v>
      </c>
      <c r="R337" s="176">
        <v>1878.6499999999999</v>
      </c>
      <c r="S337" s="177">
        <v>2022.6149999999998</v>
      </c>
      <c r="T337" s="178">
        <v>3901.2649999999994</v>
      </c>
      <c r="U337" s="176">
        <v>121.1</v>
      </c>
      <c r="V337" s="177">
        <v>1155.1539999999998</v>
      </c>
      <c r="W337" s="178">
        <v>1276.2539999999997</v>
      </c>
      <c r="X337" s="179">
        <v>5177.5189999999993</v>
      </c>
    </row>
    <row r="338" spans="15:24">
      <c r="O338" s="174">
        <v>2019</v>
      </c>
      <c r="P338" s="244" t="s">
        <v>79</v>
      </c>
      <c r="Q338" s="175">
        <v>43739</v>
      </c>
      <c r="R338" s="176">
        <v>1882.4499999999998</v>
      </c>
      <c r="S338" s="177">
        <v>2078.654</v>
      </c>
      <c r="T338" s="178">
        <v>3961.1039999999998</v>
      </c>
      <c r="U338" s="176">
        <v>121.1</v>
      </c>
      <c r="V338" s="177">
        <v>1155.1539999999998</v>
      </c>
      <c r="W338" s="178">
        <v>1276.2539999999997</v>
      </c>
      <c r="X338" s="179">
        <v>5237.3579999999993</v>
      </c>
    </row>
    <row r="339" spans="15:24">
      <c r="O339" s="174">
        <v>2019</v>
      </c>
      <c r="P339" s="244" t="s">
        <v>80</v>
      </c>
      <c r="Q339" s="175">
        <v>43770</v>
      </c>
      <c r="R339" s="176">
        <v>1887.4499999999998</v>
      </c>
      <c r="S339" s="177">
        <v>2124.154</v>
      </c>
      <c r="T339" s="178">
        <v>4011.6039999999998</v>
      </c>
      <c r="U339" s="176">
        <v>121.1</v>
      </c>
      <c r="V339" s="177">
        <v>1155.1539999999998</v>
      </c>
      <c r="W339" s="178">
        <v>1276.2539999999997</v>
      </c>
      <c r="X339" s="179">
        <v>5287.8579999999993</v>
      </c>
    </row>
    <row r="340" spans="15:24">
      <c r="O340" s="174">
        <v>2019</v>
      </c>
      <c r="P340" s="244" t="s">
        <v>81</v>
      </c>
      <c r="Q340" s="175">
        <v>43800</v>
      </c>
      <c r="R340" s="176">
        <v>1932.4499999999998</v>
      </c>
      <c r="S340" s="177">
        <v>2187.1930000000002</v>
      </c>
      <c r="T340" s="178">
        <v>4119.643</v>
      </c>
      <c r="U340" s="176">
        <v>121.1</v>
      </c>
      <c r="V340" s="177">
        <v>1155.1539999999998</v>
      </c>
      <c r="W340" s="178">
        <v>1276.2539999999997</v>
      </c>
      <c r="X340" s="179">
        <v>5395.8969999999999</v>
      </c>
    </row>
    <row r="341" spans="15:24">
      <c r="O341" s="174">
        <v>2020</v>
      </c>
      <c r="P341" s="244" t="s">
        <v>70</v>
      </c>
      <c r="Q341" s="175">
        <v>43831</v>
      </c>
      <c r="R341" s="176">
        <v>1962.4499999999998</v>
      </c>
      <c r="S341" s="177">
        <v>2193.692</v>
      </c>
      <c r="T341" s="178">
        <v>4156.1419999999998</v>
      </c>
      <c r="U341" s="176">
        <v>121.1</v>
      </c>
      <c r="V341" s="177">
        <v>1155.1539999999998</v>
      </c>
      <c r="W341" s="178">
        <v>1276.2539999999997</v>
      </c>
      <c r="X341" s="179">
        <v>5432.3959999999997</v>
      </c>
    </row>
    <row r="342" spans="15:24">
      <c r="O342" s="174">
        <v>2020</v>
      </c>
      <c r="P342" s="244" t="s">
        <v>71</v>
      </c>
      <c r="Q342" s="175">
        <v>43862</v>
      </c>
      <c r="R342" s="176">
        <v>1999.9499999999998</v>
      </c>
      <c r="S342" s="177">
        <v>2200.2919999999999</v>
      </c>
      <c r="T342" s="178">
        <v>4200.2420000000002</v>
      </c>
      <c r="U342" s="176">
        <v>121.1</v>
      </c>
      <c r="V342" s="177">
        <v>1155.1539999999998</v>
      </c>
      <c r="W342" s="178">
        <v>1276.2539999999997</v>
      </c>
      <c r="X342" s="179">
        <v>5476.4960000000001</v>
      </c>
    </row>
    <row r="343" spans="15:24">
      <c r="O343" s="174">
        <v>2020</v>
      </c>
      <c r="P343" s="244" t="s">
        <v>72</v>
      </c>
      <c r="Q343" s="175">
        <v>43891</v>
      </c>
      <c r="R343" s="176">
        <v>1999.9499999999998</v>
      </c>
      <c r="S343" s="177">
        <v>2213.2909999999997</v>
      </c>
      <c r="T343" s="178">
        <v>4213.241</v>
      </c>
      <c r="U343" s="176">
        <v>121.1</v>
      </c>
      <c r="V343" s="177">
        <v>1155.1539999999998</v>
      </c>
      <c r="W343" s="178">
        <v>1276.2539999999997</v>
      </c>
      <c r="X343" s="179">
        <v>5489.4949999999999</v>
      </c>
    </row>
    <row r="344" spans="15:24">
      <c r="O344" s="174">
        <v>2020</v>
      </c>
      <c r="P344" s="244" t="s">
        <v>73</v>
      </c>
      <c r="Q344" s="175">
        <v>43922</v>
      </c>
      <c r="R344" s="176">
        <v>2019.7499999999998</v>
      </c>
      <c r="S344" s="177">
        <v>2227.0909999999999</v>
      </c>
      <c r="T344" s="178">
        <v>4246.8409999999994</v>
      </c>
      <c r="U344" s="176">
        <v>121.1</v>
      </c>
      <c r="V344" s="177">
        <v>1155.1539999999998</v>
      </c>
      <c r="W344" s="178">
        <v>1276.2539999999997</v>
      </c>
      <c r="X344" s="179">
        <v>5523.0949999999993</v>
      </c>
    </row>
    <row r="345" spans="15:24">
      <c r="O345" s="174">
        <v>2020</v>
      </c>
      <c r="P345" s="244" t="s">
        <v>74</v>
      </c>
      <c r="Q345" s="175">
        <v>43952</v>
      </c>
      <c r="R345" s="176">
        <v>2019.7499999999998</v>
      </c>
      <c r="S345" s="177">
        <v>2227.0909999999999</v>
      </c>
      <c r="T345" s="178">
        <v>4246.8409999999994</v>
      </c>
      <c r="U345" s="176">
        <v>121.1</v>
      </c>
      <c r="V345" s="177">
        <v>1155.1539999999998</v>
      </c>
      <c r="W345" s="178">
        <v>1276.2539999999997</v>
      </c>
      <c r="X345" s="179">
        <v>5523.0949999999993</v>
      </c>
    </row>
    <row r="346" spans="15:24">
      <c r="O346" s="174">
        <v>2020</v>
      </c>
      <c r="P346" s="244" t="s">
        <v>75</v>
      </c>
      <c r="Q346" s="175">
        <v>43983</v>
      </c>
      <c r="R346" s="176">
        <v>2019.7499999999998</v>
      </c>
      <c r="S346" s="177">
        <v>2227.0909999999999</v>
      </c>
      <c r="T346" s="178">
        <v>4246.8409999999994</v>
      </c>
      <c r="U346" s="176">
        <v>121.1</v>
      </c>
      <c r="V346" s="177">
        <v>1155.1539999999998</v>
      </c>
      <c r="W346" s="178">
        <v>1276.2539999999997</v>
      </c>
      <c r="X346" s="179">
        <v>5523.0949999999993</v>
      </c>
    </row>
    <row r="347" spans="15:24">
      <c r="O347" s="174">
        <v>2020</v>
      </c>
      <c r="P347" s="244" t="s">
        <v>76</v>
      </c>
      <c r="Q347" s="175">
        <v>44013</v>
      </c>
      <c r="R347" s="176">
        <v>2019.7499999999998</v>
      </c>
      <c r="S347" s="177">
        <v>2227.0909999999999</v>
      </c>
      <c r="T347" s="178">
        <v>4246.8409999999994</v>
      </c>
      <c r="U347" s="176">
        <v>121.1</v>
      </c>
      <c r="V347" s="177">
        <v>1155.1539999999998</v>
      </c>
      <c r="W347" s="178">
        <v>1276.2539999999997</v>
      </c>
      <c r="X347" s="179">
        <v>5523.0949999999993</v>
      </c>
    </row>
    <row r="348" spans="15:24">
      <c r="O348" s="174">
        <v>2020</v>
      </c>
      <c r="P348" s="244" t="s">
        <v>77</v>
      </c>
      <c r="Q348" s="175">
        <v>44044</v>
      </c>
      <c r="R348" s="176">
        <v>2019.7499999999998</v>
      </c>
      <c r="S348" s="177">
        <v>2227.0909999999999</v>
      </c>
      <c r="T348" s="178">
        <v>4246.8409999999994</v>
      </c>
      <c r="U348" s="176">
        <v>121.1</v>
      </c>
      <c r="V348" s="177">
        <v>1155.1539999999998</v>
      </c>
      <c r="W348" s="178">
        <v>1276.2539999999997</v>
      </c>
      <c r="X348" s="179">
        <v>5523.0949999999993</v>
      </c>
    </row>
    <row r="349" spans="15:24">
      <c r="O349" s="174">
        <v>2020</v>
      </c>
      <c r="P349" s="244" t="s">
        <v>78</v>
      </c>
      <c r="Q349" s="175">
        <v>44075</v>
      </c>
      <c r="R349" s="176">
        <v>2019.7499999999998</v>
      </c>
      <c r="S349" s="177">
        <v>2227.0909999999999</v>
      </c>
      <c r="T349" s="178">
        <v>4246.8409999999994</v>
      </c>
      <c r="U349" s="176">
        <v>121.1</v>
      </c>
      <c r="V349" s="177">
        <v>1155.1539999999998</v>
      </c>
      <c r="W349" s="178">
        <v>1276.2539999999997</v>
      </c>
      <c r="X349" s="179">
        <v>5523.0949999999993</v>
      </c>
    </row>
    <row r="350" spans="15:24">
      <c r="O350" s="174">
        <v>2020</v>
      </c>
      <c r="P350" s="244" t="s">
        <v>79</v>
      </c>
      <c r="Q350" s="175">
        <v>44105</v>
      </c>
      <c r="R350" s="176">
        <v>2019.7499999999998</v>
      </c>
      <c r="S350" s="177">
        <v>2235.0909999999999</v>
      </c>
      <c r="T350" s="178">
        <v>4254.8409999999994</v>
      </c>
      <c r="U350" s="176">
        <v>121.1</v>
      </c>
      <c r="V350" s="177">
        <v>1155.1539999999998</v>
      </c>
      <c r="W350" s="178">
        <v>1276.2539999999997</v>
      </c>
      <c r="X350" s="179">
        <v>5531.0949999999993</v>
      </c>
    </row>
    <row r="351" spans="15:24">
      <c r="O351" s="174">
        <v>2020</v>
      </c>
      <c r="P351" s="244" t="s">
        <v>80</v>
      </c>
      <c r="Q351" s="175">
        <v>44136</v>
      </c>
      <c r="R351" s="176">
        <v>2019.7499999999998</v>
      </c>
      <c r="S351" s="177">
        <v>2235.0909999999999</v>
      </c>
      <c r="T351" s="178">
        <v>4254.8409999999994</v>
      </c>
      <c r="U351" s="176">
        <v>121.1</v>
      </c>
      <c r="V351" s="177">
        <v>1155.1539999999998</v>
      </c>
      <c r="W351" s="178">
        <v>1276.2539999999997</v>
      </c>
      <c r="X351" s="179">
        <v>5531.0949999999993</v>
      </c>
    </row>
    <row r="352" spans="15:24">
      <c r="O352" s="174">
        <v>2020</v>
      </c>
      <c r="P352" s="244" t="s">
        <v>81</v>
      </c>
      <c r="Q352" s="175">
        <v>44166</v>
      </c>
      <c r="R352" s="176">
        <v>2064.75</v>
      </c>
      <c r="S352" s="177">
        <v>2235.0909999999999</v>
      </c>
      <c r="T352" s="178">
        <v>4299.8410000000003</v>
      </c>
      <c r="U352" s="176">
        <v>121.1</v>
      </c>
      <c r="V352" s="177">
        <v>1155.1539999999998</v>
      </c>
      <c r="W352" s="178">
        <v>1276.2539999999997</v>
      </c>
      <c r="X352" s="179">
        <v>5576.0950000000003</v>
      </c>
    </row>
    <row r="353" spans="15:24">
      <c r="O353" s="174">
        <v>2021</v>
      </c>
      <c r="P353" s="244" t="s">
        <v>70</v>
      </c>
      <c r="Q353" s="175">
        <v>44197</v>
      </c>
      <c r="R353" s="176">
        <v>2074.0500000000002</v>
      </c>
      <c r="S353" s="177"/>
      <c r="T353" s="178"/>
      <c r="U353" s="176">
        <v>121.1</v>
      </c>
      <c r="V353" s="177">
        <v>1155.1539999999998</v>
      </c>
      <c r="W353" s="178">
        <v>1276.2539999999997</v>
      </c>
      <c r="X353" s="179"/>
    </row>
    <row r="354" spans="15:24">
      <c r="O354" s="174">
        <v>2021</v>
      </c>
      <c r="P354" s="244" t="s">
        <v>71</v>
      </c>
      <c r="Q354" s="175">
        <v>44228</v>
      </c>
      <c r="R354" s="176">
        <v>2074.0500000000002</v>
      </c>
      <c r="S354" s="177"/>
      <c r="T354" s="178"/>
      <c r="U354" s="176">
        <v>121.1</v>
      </c>
      <c r="V354" s="177">
        <v>1155.1539999999998</v>
      </c>
      <c r="W354" s="178">
        <v>1276.2539999999997</v>
      </c>
      <c r="X354" s="179"/>
    </row>
    <row r="355" spans="15:24">
      <c r="O355" s="174">
        <v>2021</v>
      </c>
      <c r="P355" s="244" t="s">
        <v>72</v>
      </c>
      <c r="Q355" s="175">
        <v>44256</v>
      </c>
      <c r="R355" s="176">
        <v>2074.0500000000002</v>
      </c>
      <c r="S355" s="177"/>
      <c r="T355" s="178"/>
      <c r="U355" s="176">
        <v>121.1</v>
      </c>
      <c r="V355" s="177">
        <v>1155.1539999999998</v>
      </c>
      <c r="W355" s="178">
        <v>1276.2539999999997</v>
      </c>
      <c r="X355" s="179"/>
    </row>
    <row r="356" spans="15:24">
      <c r="O356" s="174">
        <v>2021</v>
      </c>
      <c r="P356" s="244" t="s">
        <v>73</v>
      </c>
      <c r="Q356" s="175">
        <v>44287</v>
      </c>
      <c r="R356" s="176">
        <v>2074.0500000000002</v>
      </c>
      <c r="S356" s="177"/>
      <c r="T356" s="178"/>
      <c r="U356" s="176">
        <v>121.1</v>
      </c>
      <c r="V356" s="177">
        <v>1155.1539999999998</v>
      </c>
      <c r="W356" s="178">
        <v>1276.2539999999997</v>
      </c>
      <c r="X356" s="179"/>
    </row>
    <row r="357" spans="15:24">
      <c r="O357" s="174">
        <v>2021</v>
      </c>
      <c r="P357" s="244" t="s">
        <v>74</v>
      </c>
      <c r="Q357" s="175">
        <v>44317</v>
      </c>
      <c r="R357" s="176">
        <v>2074.0500000000002</v>
      </c>
      <c r="S357" s="177"/>
      <c r="T357" s="178"/>
      <c r="U357" s="176">
        <v>121.1</v>
      </c>
      <c r="V357" s="177">
        <v>1155.1539999999998</v>
      </c>
      <c r="W357" s="178">
        <v>1276.2539999999997</v>
      </c>
      <c r="X357" s="179"/>
    </row>
    <row r="358" spans="15:24" ht="15" thickBot="1">
      <c r="O358" s="152">
        <v>2021</v>
      </c>
      <c r="P358" s="245" t="s">
        <v>75</v>
      </c>
      <c r="Q358" s="157">
        <v>44348</v>
      </c>
      <c r="R358" s="172">
        <v>2074.0500000000002</v>
      </c>
      <c r="S358" s="173"/>
      <c r="T358" s="153"/>
      <c r="U358" s="172">
        <v>121.1</v>
      </c>
      <c r="V358" s="173">
        <v>1155.1539999999998</v>
      </c>
      <c r="W358" s="153">
        <v>1276.2539999999997</v>
      </c>
      <c r="X358" s="160"/>
    </row>
    <row r="359" spans="15:24" ht="15" thickTop="1"/>
  </sheetData>
  <mergeCells count="7">
    <mergeCell ref="C3:E3"/>
    <mergeCell ref="F3:H3"/>
    <mergeCell ref="I3:K3"/>
    <mergeCell ref="R2:X2"/>
    <mergeCell ref="C2:K2"/>
    <mergeCell ref="R3:T3"/>
    <mergeCell ref="U3:W3"/>
  </mergeCells>
  <hyperlinks>
    <hyperlink ref="B48"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259"/>
  <sheetViews>
    <sheetView workbookViewId="0">
      <selection sqref="A1:O1"/>
    </sheetView>
  </sheetViews>
  <sheetFormatPr defaultRowHeight="14.4"/>
  <cols>
    <col min="1" max="1" width="3.5546875" bestFit="1" customWidth="1"/>
    <col min="2" max="2" width="5.6640625" bestFit="1" customWidth="1"/>
    <col min="3" max="3" width="8.88671875" bestFit="1" customWidth="1"/>
    <col min="4" max="4" width="5.33203125" bestFit="1" customWidth="1"/>
    <col min="5" max="5" width="7.5546875" bestFit="1" customWidth="1"/>
    <col min="6" max="6" width="15.44140625" customWidth="1"/>
    <col min="7" max="7" width="3.6640625" bestFit="1" customWidth="1"/>
    <col min="8" max="8" width="6.5546875" bestFit="1" customWidth="1"/>
    <col min="9" max="9" width="10" bestFit="1" customWidth="1"/>
    <col min="10" max="10" width="8.6640625" bestFit="1" customWidth="1"/>
    <col min="11" max="11" width="11.33203125" bestFit="1" customWidth="1"/>
    <col min="12" max="12" width="34.33203125" customWidth="1"/>
    <col min="13" max="13" width="11.88671875" bestFit="1" customWidth="1"/>
    <col min="14" max="14" width="3.88671875" bestFit="1" customWidth="1"/>
    <col min="15" max="15" width="3.6640625" bestFit="1" customWidth="1"/>
    <col min="17" max="17" width="11.6640625" bestFit="1" customWidth="1"/>
    <col min="18" max="18" width="48" customWidth="1"/>
    <col min="19" max="19" width="6" bestFit="1" customWidth="1"/>
    <col min="20" max="20" width="11.5546875" bestFit="1" customWidth="1"/>
    <col min="21" max="21" width="21.5546875" bestFit="1" customWidth="1"/>
    <col min="22" max="22" width="21.5546875" customWidth="1"/>
    <col min="23" max="23" width="10.109375" bestFit="1" customWidth="1"/>
    <col min="24" max="24" width="11.88671875" bestFit="1" customWidth="1"/>
    <col min="25" max="25" width="11.109375" bestFit="1" customWidth="1"/>
    <col min="26" max="26" width="18.33203125" customWidth="1"/>
    <col min="27" max="27" width="11.109375" customWidth="1"/>
    <col min="29" max="29" width="23.33203125" bestFit="1" customWidth="1"/>
    <col min="30" max="30" width="16.5546875" bestFit="1" customWidth="1"/>
    <col min="31" max="31" width="9" bestFit="1" customWidth="1"/>
    <col min="32" max="32" width="6.6640625" bestFit="1" customWidth="1"/>
    <col min="33" max="33" width="11.109375" bestFit="1" customWidth="1"/>
    <col min="34" max="34" width="14.109375" bestFit="1" customWidth="1"/>
    <col min="35" max="35" width="13.88671875" bestFit="1" customWidth="1"/>
    <col min="36" max="36" width="17.109375" bestFit="1" customWidth="1"/>
    <col min="37" max="37" width="17.5546875" bestFit="1" customWidth="1"/>
  </cols>
  <sheetData>
    <row r="1" spans="1:37" ht="28.8">
      <c r="A1" s="390" t="s">
        <v>751</v>
      </c>
      <c r="B1" s="390"/>
      <c r="C1" s="390"/>
      <c r="D1" s="390"/>
      <c r="E1" s="390"/>
      <c r="F1" s="390"/>
      <c r="G1" s="390"/>
      <c r="H1" s="390"/>
      <c r="I1" s="390"/>
      <c r="J1" s="390"/>
      <c r="K1" s="390"/>
      <c r="L1" s="390"/>
      <c r="M1" s="390"/>
      <c r="N1" s="390"/>
      <c r="O1" s="390"/>
      <c r="Q1" s="390" t="s">
        <v>752</v>
      </c>
      <c r="R1" s="390"/>
      <c r="S1" s="390"/>
      <c r="T1" s="390"/>
      <c r="U1" s="390"/>
      <c r="V1" s="390"/>
      <c r="W1" s="390"/>
      <c r="X1" s="390"/>
      <c r="Y1" s="390"/>
      <c r="Z1" s="390"/>
      <c r="AC1" s="390" t="s">
        <v>754</v>
      </c>
      <c r="AD1" s="390"/>
      <c r="AE1" s="390"/>
      <c r="AF1" s="390"/>
      <c r="AG1" s="390"/>
      <c r="AH1" s="390"/>
      <c r="AI1" s="390"/>
      <c r="AJ1" s="390"/>
      <c r="AK1" s="390"/>
    </row>
    <row r="2" spans="1:37">
      <c r="A2" s="391" t="s">
        <v>1021</v>
      </c>
      <c r="B2" s="391"/>
      <c r="C2" s="391"/>
      <c r="D2" s="391"/>
      <c r="E2" s="391"/>
      <c r="F2" s="391"/>
      <c r="G2" s="391"/>
      <c r="H2" s="391"/>
      <c r="I2" s="391"/>
      <c r="J2" s="391"/>
      <c r="K2" s="391"/>
      <c r="L2" s="391"/>
      <c r="M2" s="391"/>
      <c r="N2" s="391"/>
      <c r="O2" s="391"/>
      <c r="Q2" s="391" t="s">
        <v>1001</v>
      </c>
      <c r="R2" s="391"/>
      <c r="S2" s="391"/>
      <c r="T2" s="391"/>
      <c r="U2" s="391"/>
      <c r="V2" s="391"/>
      <c r="W2" s="391"/>
      <c r="X2" s="391"/>
      <c r="Y2" s="391"/>
      <c r="Z2" s="391"/>
      <c r="AC2" s="391" t="s">
        <v>875</v>
      </c>
      <c r="AD2" s="391"/>
      <c r="AE2" s="391"/>
      <c r="AF2" s="391"/>
      <c r="AG2" s="391"/>
      <c r="AH2" s="391"/>
      <c r="AI2" s="391"/>
      <c r="AJ2" s="391"/>
      <c r="AK2" s="391"/>
    </row>
    <row r="3" spans="1:37">
      <c r="A3" s="391" t="s">
        <v>232</v>
      </c>
      <c r="B3" s="391"/>
      <c r="C3" s="391"/>
      <c r="D3" s="391"/>
      <c r="E3" s="391"/>
      <c r="F3" s="391"/>
      <c r="G3" s="391"/>
      <c r="H3" s="391"/>
      <c r="I3" s="391"/>
      <c r="J3" s="391"/>
      <c r="K3" s="391"/>
      <c r="L3" s="391"/>
      <c r="M3" s="391"/>
      <c r="N3" s="391"/>
      <c r="O3" s="391"/>
      <c r="Q3" s="391" t="s">
        <v>232</v>
      </c>
      <c r="R3" s="391"/>
      <c r="S3" s="391"/>
      <c r="T3" s="391"/>
      <c r="U3" s="391"/>
      <c r="V3" s="391"/>
      <c r="W3" s="391"/>
      <c r="X3" s="391"/>
      <c r="Y3" s="391"/>
      <c r="Z3" s="391"/>
    </row>
    <row r="4" spans="1:37" ht="15" thickBot="1">
      <c r="A4" s="392" t="s">
        <v>66</v>
      </c>
      <c r="B4" s="392"/>
      <c r="C4" s="392"/>
      <c r="D4" s="392"/>
      <c r="E4" s="392"/>
      <c r="F4" s="392"/>
      <c r="G4" s="392"/>
      <c r="H4" s="392"/>
      <c r="I4" s="392"/>
      <c r="J4" s="392"/>
      <c r="K4" s="392"/>
      <c r="L4" s="392"/>
      <c r="M4" s="392"/>
      <c r="N4" s="392"/>
      <c r="O4" s="392"/>
      <c r="Q4" s="392" t="s">
        <v>66</v>
      </c>
      <c r="R4" s="392"/>
      <c r="S4" s="392"/>
      <c r="T4" s="392"/>
      <c r="U4" s="392"/>
      <c r="V4" s="392"/>
      <c r="W4" s="392"/>
      <c r="X4" s="392"/>
      <c r="Y4" s="392"/>
      <c r="Z4" s="392"/>
    </row>
    <row r="5" spans="1:37" ht="81" thickBot="1">
      <c r="A5" s="180" t="s">
        <v>95</v>
      </c>
      <c r="B5" s="181" t="s">
        <v>96</v>
      </c>
      <c r="C5" s="182" t="s">
        <v>97</v>
      </c>
      <c r="D5" s="182" t="s">
        <v>98</v>
      </c>
      <c r="E5" s="182" t="s">
        <v>99</v>
      </c>
      <c r="F5" s="182" t="s">
        <v>100</v>
      </c>
      <c r="G5" s="183" t="s">
        <v>101</v>
      </c>
      <c r="H5" s="183" t="s">
        <v>102</v>
      </c>
      <c r="I5" s="182" t="s">
        <v>103</v>
      </c>
      <c r="J5" s="182" t="s">
        <v>104</v>
      </c>
      <c r="K5" s="182" t="s">
        <v>105</v>
      </c>
      <c r="L5" s="182" t="s">
        <v>106</v>
      </c>
      <c r="M5" s="184" t="s">
        <v>107</v>
      </c>
      <c r="N5" s="185" t="s">
        <v>108</v>
      </c>
      <c r="O5" s="186" t="s">
        <v>109</v>
      </c>
      <c r="Q5" s="204" t="s">
        <v>233</v>
      </c>
      <c r="R5" s="205" t="s">
        <v>234</v>
      </c>
      <c r="S5" s="205" t="s">
        <v>96</v>
      </c>
      <c r="T5" s="205" t="s">
        <v>235</v>
      </c>
      <c r="U5" s="205" t="s">
        <v>236</v>
      </c>
      <c r="V5" s="205" t="s">
        <v>876</v>
      </c>
      <c r="W5" s="205" t="s">
        <v>237</v>
      </c>
      <c r="X5" s="205" t="s">
        <v>238</v>
      </c>
      <c r="Y5" s="205" t="s">
        <v>239</v>
      </c>
      <c r="Z5" s="206" t="s">
        <v>240</v>
      </c>
      <c r="AA5" s="250" t="s">
        <v>753</v>
      </c>
      <c r="AC5" s="207" t="s">
        <v>755</v>
      </c>
      <c r="AD5" s="208" t="s">
        <v>756</v>
      </c>
      <c r="AE5" s="208" t="s">
        <v>235</v>
      </c>
      <c r="AF5" s="208" t="s">
        <v>757</v>
      </c>
      <c r="AG5" s="208" t="s">
        <v>239</v>
      </c>
      <c r="AH5" s="208" t="s">
        <v>758</v>
      </c>
      <c r="AI5" s="208" t="s">
        <v>759</v>
      </c>
      <c r="AJ5" s="208" t="s">
        <v>760</v>
      </c>
      <c r="AK5" s="209" t="s">
        <v>761</v>
      </c>
    </row>
    <row r="6" spans="1:37">
      <c r="A6" s="187">
        <v>1</v>
      </c>
      <c r="B6" s="188" t="s">
        <v>31</v>
      </c>
      <c r="C6" s="189" t="s">
        <v>116</v>
      </c>
      <c r="D6" s="189" t="s">
        <v>110</v>
      </c>
      <c r="E6" s="189" t="s">
        <v>117</v>
      </c>
      <c r="F6" s="190" t="s">
        <v>118</v>
      </c>
      <c r="G6" s="189">
        <v>1</v>
      </c>
      <c r="H6" s="189" t="s">
        <v>112</v>
      </c>
      <c r="I6" s="189">
        <v>15</v>
      </c>
      <c r="J6" s="191">
        <v>15</v>
      </c>
      <c r="K6" s="194">
        <v>35612</v>
      </c>
      <c r="L6" s="192"/>
      <c r="M6" s="189" t="s">
        <v>114</v>
      </c>
      <c r="N6" s="189">
        <v>25</v>
      </c>
      <c r="O6" s="193" t="s">
        <v>119</v>
      </c>
      <c r="Q6" s="199" t="s">
        <v>241</v>
      </c>
      <c r="R6" s="196" t="s">
        <v>242</v>
      </c>
      <c r="S6" s="197" t="s">
        <v>31</v>
      </c>
      <c r="T6" s="197">
        <v>49.08</v>
      </c>
      <c r="U6" s="197" t="s">
        <v>243</v>
      </c>
      <c r="V6" s="197" t="s">
        <v>877</v>
      </c>
      <c r="W6" s="198" t="s">
        <v>878</v>
      </c>
      <c r="X6" s="197" t="s">
        <v>244</v>
      </c>
      <c r="Y6" s="197" t="s">
        <v>245</v>
      </c>
      <c r="Z6" s="306">
        <v>42958</v>
      </c>
      <c r="AC6" s="210" t="s">
        <v>762</v>
      </c>
      <c r="AD6" s="211">
        <v>26</v>
      </c>
      <c r="AE6" s="211">
        <v>26</v>
      </c>
      <c r="AF6" s="211">
        <v>26</v>
      </c>
      <c r="AG6" s="212" t="s">
        <v>259</v>
      </c>
      <c r="AH6" s="213">
        <v>37715</v>
      </c>
      <c r="AI6" s="212" t="s">
        <v>763</v>
      </c>
      <c r="AJ6" s="211" t="s">
        <v>31</v>
      </c>
      <c r="AK6" s="214" t="s">
        <v>764</v>
      </c>
    </row>
    <row r="7" spans="1:37">
      <c r="A7" s="187">
        <v>2</v>
      </c>
      <c r="B7" s="188" t="s">
        <v>31</v>
      </c>
      <c r="C7" s="189" t="s">
        <v>116</v>
      </c>
      <c r="D7" s="189" t="s">
        <v>110</v>
      </c>
      <c r="E7" s="189" t="s">
        <v>120</v>
      </c>
      <c r="F7" s="190" t="s">
        <v>121</v>
      </c>
      <c r="G7" s="189">
        <v>1</v>
      </c>
      <c r="H7" s="189" t="s">
        <v>112</v>
      </c>
      <c r="I7" s="189">
        <v>23.75</v>
      </c>
      <c r="J7" s="191">
        <v>25</v>
      </c>
      <c r="K7" s="194">
        <v>37742</v>
      </c>
      <c r="L7" s="192"/>
      <c r="M7" s="189" t="s">
        <v>122</v>
      </c>
      <c r="N7" s="189">
        <v>10</v>
      </c>
      <c r="O7" s="193" t="s">
        <v>119</v>
      </c>
      <c r="Q7" s="199" t="s">
        <v>937</v>
      </c>
      <c r="R7" s="196" t="s">
        <v>938</v>
      </c>
      <c r="S7" s="197" t="s">
        <v>31</v>
      </c>
      <c r="T7" s="197">
        <v>42.64</v>
      </c>
      <c r="U7" s="197" t="s">
        <v>939</v>
      </c>
      <c r="V7" s="197" t="s">
        <v>877</v>
      </c>
      <c r="W7" s="198" t="s">
        <v>892</v>
      </c>
      <c r="X7" s="197" t="s">
        <v>244</v>
      </c>
      <c r="Y7" s="197" t="s">
        <v>245</v>
      </c>
      <c r="Z7" s="306">
        <v>43768</v>
      </c>
      <c r="AC7" s="215" t="s">
        <v>765</v>
      </c>
      <c r="AD7" s="216">
        <v>11.7</v>
      </c>
      <c r="AE7" s="216">
        <v>11.7</v>
      </c>
      <c r="AF7" s="216">
        <v>11.7</v>
      </c>
      <c r="AG7" s="217" t="s">
        <v>259</v>
      </c>
      <c r="AH7" s="218">
        <v>39352</v>
      </c>
      <c r="AI7" s="217" t="s">
        <v>763</v>
      </c>
      <c r="AJ7" s="216" t="s">
        <v>31</v>
      </c>
      <c r="AK7" s="219" t="s">
        <v>109</v>
      </c>
    </row>
    <row r="8" spans="1:37">
      <c r="A8" s="187">
        <v>3</v>
      </c>
      <c r="B8" s="188" t="s">
        <v>31</v>
      </c>
      <c r="C8" s="189" t="s">
        <v>116</v>
      </c>
      <c r="D8" s="189" t="s">
        <v>110</v>
      </c>
      <c r="E8" s="189" t="s">
        <v>123</v>
      </c>
      <c r="F8" s="190" t="s">
        <v>124</v>
      </c>
      <c r="G8" s="189">
        <v>1</v>
      </c>
      <c r="H8" s="189" t="s">
        <v>112</v>
      </c>
      <c r="I8" s="189">
        <v>70.959999999999994</v>
      </c>
      <c r="J8" s="191">
        <v>72.400000000000006</v>
      </c>
      <c r="K8" s="194">
        <v>38261</v>
      </c>
      <c r="L8" s="192"/>
      <c r="M8" s="189" t="s">
        <v>114</v>
      </c>
      <c r="N8" s="189">
        <v>38</v>
      </c>
      <c r="O8" s="193" t="s">
        <v>125</v>
      </c>
      <c r="Q8" s="199" t="s">
        <v>246</v>
      </c>
      <c r="R8" s="196" t="s">
        <v>247</v>
      </c>
      <c r="S8" s="197" t="s">
        <v>31</v>
      </c>
      <c r="T8" s="197">
        <v>42.55</v>
      </c>
      <c r="U8" s="197" t="s">
        <v>248</v>
      </c>
      <c r="V8" s="197" t="s">
        <v>877</v>
      </c>
      <c r="W8" s="198" t="s">
        <v>249</v>
      </c>
      <c r="X8" s="197" t="s">
        <v>250</v>
      </c>
      <c r="Y8" s="197" t="s">
        <v>245</v>
      </c>
      <c r="Z8" s="306">
        <v>41518</v>
      </c>
      <c r="AC8" s="220" t="s">
        <v>766</v>
      </c>
      <c r="AD8" s="217">
        <v>14.1</v>
      </c>
      <c r="AE8" s="217">
        <v>14.1</v>
      </c>
      <c r="AF8" s="217">
        <v>0</v>
      </c>
      <c r="AG8" s="217" t="s">
        <v>259</v>
      </c>
      <c r="AH8" s="221">
        <v>42774</v>
      </c>
      <c r="AI8" s="217" t="s">
        <v>763</v>
      </c>
      <c r="AJ8" s="217" t="s">
        <v>31</v>
      </c>
      <c r="AK8" s="222" t="s">
        <v>109</v>
      </c>
    </row>
    <row r="9" spans="1:37">
      <c r="A9" s="187">
        <v>4</v>
      </c>
      <c r="B9" s="188" t="s">
        <v>31</v>
      </c>
      <c r="C9" s="189" t="s">
        <v>116</v>
      </c>
      <c r="D9" s="189" t="s">
        <v>110</v>
      </c>
      <c r="E9" s="189" t="s">
        <v>126</v>
      </c>
      <c r="F9" s="190" t="s">
        <v>127</v>
      </c>
      <c r="G9" s="189">
        <v>1</v>
      </c>
      <c r="H9" s="189" t="s">
        <v>112</v>
      </c>
      <c r="I9" s="189">
        <v>31.5</v>
      </c>
      <c r="J9" s="191">
        <v>31.5</v>
      </c>
      <c r="K9" s="194">
        <v>38473</v>
      </c>
      <c r="L9" s="192"/>
      <c r="M9" s="189" t="s">
        <v>128</v>
      </c>
      <c r="N9" s="189">
        <v>16</v>
      </c>
      <c r="O9" s="193" t="s">
        <v>125</v>
      </c>
      <c r="Q9" s="199" t="s">
        <v>251</v>
      </c>
      <c r="R9" s="196" t="s">
        <v>252</v>
      </c>
      <c r="S9" s="197" t="s">
        <v>31</v>
      </c>
      <c r="T9" s="197">
        <v>40.9</v>
      </c>
      <c r="U9" s="197" t="s">
        <v>253</v>
      </c>
      <c r="V9" s="197" t="s">
        <v>877</v>
      </c>
      <c r="W9" s="198" t="s">
        <v>254</v>
      </c>
      <c r="X9" s="197" t="s">
        <v>244</v>
      </c>
      <c r="Y9" s="197" t="s">
        <v>245</v>
      </c>
      <c r="Z9" s="306">
        <v>41670</v>
      </c>
      <c r="AC9" s="220" t="s">
        <v>767</v>
      </c>
      <c r="AD9" s="217">
        <v>21.15</v>
      </c>
      <c r="AE9" s="217">
        <v>18</v>
      </c>
      <c r="AF9" s="217">
        <v>0</v>
      </c>
      <c r="AG9" s="217" t="s">
        <v>259</v>
      </c>
      <c r="AH9" s="221">
        <v>42832</v>
      </c>
      <c r="AI9" s="217" t="s">
        <v>763</v>
      </c>
      <c r="AJ9" s="217" t="s">
        <v>31</v>
      </c>
      <c r="AK9" s="222" t="s">
        <v>109</v>
      </c>
    </row>
    <row r="10" spans="1:37">
      <c r="A10" s="187">
        <v>5</v>
      </c>
      <c r="B10" s="188" t="s">
        <v>31</v>
      </c>
      <c r="C10" s="189" t="s">
        <v>116</v>
      </c>
      <c r="D10" s="189" t="s">
        <v>110</v>
      </c>
      <c r="E10" s="189" t="s">
        <v>129</v>
      </c>
      <c r="F10" s="190" t="s">
        <v>130</v>
      </c>
      <c r="G10" s="189">
        <v>1</v>
      </c>
      <c r="H10" s="189" t="s">
        <v>112</v>
      </c>
      <c r="I10" s="189">
        <v>19.45</v>
      </c>
      <c r="J10" s="191">
        <v>19.5</v>
      </c>
      <c r="K10" s="194">
        <v>38565</v>
      </c>
      <c r="L10" s="192"/>
      <c r="M10" s="189" t="s">
        <v>113</v>
      </c>
      <c r="N10" s="189">
        <v>13</v>
      </c>
      <c r="O10" s="193" t="s">
        <v>125</v>
      </c>
      <c r="Q10" s="199" t="s">
        <v>842</v>
      </c>
      <c r="R10" s="196" t="s">
        <v>843</v>
      </c>
      <c r="S10" s="197" t="s">
        <v>31</v>
      </c>
      <c r="T10" s="197">
        <v>40.799999999999997</v>
      </c>
      <c r="U10" s="197" t="s">
        <v>623</v>
      </c>
      <c r="V10" s="197" t="s">
        <v>877</v>
      </c>
      <c r="W10" s="198" t="s">
        <v>904</v>
      </c>
      <c r="X10" s="197" t="s">
        <v>244</v>
      </c>
      <c r="Y10" s="197" t="s">
        <v>245</v>
      </c>
      <c r="Z10" s="306">
        <v>43446</v>
      </c>
      <c r="AC10" s="215" t="s">
        <v>768</v>
      </c>
      <c r="AD10" s="216">
        <v>5</v>
      </c>
      <c r="AE10" s="217">
        <v>5</v>
      </c>
      <c r="AF10" s="216">
        <v>5</v>
      </c>
      <c r="AG10" s="217" t="s">
        <v>259</v>
      </c>
      <c r="AH10" s="218">
        <v>34973</v>
      </c>
      <c r="AI10" s="217" t="s">
        <v>763</v>
      </c>
      <c r="AJ10" s="216" t="s">
        <v>31</v>
      </c>
      <c r="AK10" s="219" t="s">
        <v>764</v>
      </c>
    </row>
    <row r="11" spans="1:37">
      <c r="A11" s="187">
        <v>6</v>
      </c>
      <c r="B11" s="188" t="s">
        <v>31</v>
      </c>
      <c r="C11" s="189" t="s">
        <v>116</v>
      </c>
      <c r="D11" s="189" t="s">
        <v>110</v>
      </c>
      <c r="E11" s="189" t="s">
        <v>131</v>
      </c>
      <c r="F11" s="190" t="s">
        <v>132</v>
      </c>
      <c r="G11" s="189">
        <v>1</v>
      </c>
      <c r="H11" s="189" t="s">
        <v>112</v>
      </c>
      <c r="I11" s="189">
        <v>59.5</v>
      </c>
      <c r="J11" s="191">
        <v>59.5</v>
      </c>
      <c r="K11" s="194">
        <v>38626</v>
      </c>
      <c r="L11" s="192" t="s">
        <v>133</v>
      </c>
      <c r="M11" s="189" t="s">
        <v>134</v>
      </c>
      <c r="N11" s="189">
        <v>70</v>
      </c>
      <c r="O11" s="193" t="s">
        <v>125</v>
      </c>
      <c r="Q11" s="199" t="s">
        <v>255</v>
      </c>
      <c r="R11" s="196" t="s">
        <v>256</v>
      </c>
      <c r="S11" s="197" t="s">
        <v>31</v>
      </c>
      <c r="T11" s="197">
        <v>39.6</v>
      </c>
      <c r="U11" s="197" t="s">
        <v>155</v>
      </c>
      <c r="V11" s="197" t="s">
        <v>877</v>
      </c>
      <c r="W11" s="198" t="s">
        <v>880</v>
      </c>
      <c r="X11" s="197" t="s">
        <v>244</v>
      </c>
      <c r="Y11" s="197" t="s">
        <v>245</v>
      </c>
      <c r="Z11" s="306">
        <v>41836</v>
      </c>
      <c r="AC11" s="220" t="s">
        <v>769</v>
      </c>
      <c r="AD11" s="217">
        <v>9</v>
      </c>
      <c r="AE11" s="217">
        <v>9</v>
      </c>
      <c r="AF11" s="217">
        <v>9</v>
      </c>
      <c r="AG11" s="217" t="s">
        <v>259</v>
      </c>
      <c r="AH11" s="221">
        <v>39560</v>
      </c>
      <c r="AI11" s="217" t="s">
        <v>763</v>
      </c>
      <c r="AJ11" s="217" t="s">
        <v>31</v>
      </c>
      <c r="AK11" s="222" t="s">
        <v>109</v>
      </c>
    </row>
    <row r="12" spans="1:37">
      <c r="A12" s="187">
        <v>7</v>
      </c>
      <c r="B12" s="188" t="s">
        <v>31</v>
      </c>
      <c r="C12" s="189" t="s">
        <v>116</v>
      </c>
      <c r="D12" s="189" t="s">
        <v>110</v>
      </c>
      <c r="E12" s="189" t="s">
        <v>135</v>
      </c>
      <c r="F12" s="190" t="s">
        <v>136</v>
      </c>
      <c r="G12" s="189">
        <v>1</v>
      </c>
      <c r="H12" s="189" t="s">
        <v>112</v>
      </c>
      <c r="I12" s="189">
        <v>42.5</v>
      </c>
      <c r="J12" s="191">
        <v>45</v>
      </c>
      <c r="K12" s="194">
        <v>38777</v>
      </c>
      <c r="L12" s="192"/>
      <c r="M12" s="189" t="s">
        <v>137</v>
      </c>
      <c r="N12" s="189">
        <v>15</v>
      </c>
      <c r="O12" s="193" t="s">
        <v>125</v>
      </c>
      <c r="Q12" s="199" t="s">
        <v>947</v>
      </c>
      <c r="R12" s="196" t="s">
        <v>948</v>
      </c>
      <c r="S12" s="197" t="s">
        <v>31</v>
      </c>
      <c r="T12" s="197">
        <v>36.979999999999997</v>
      </c>
      <c r="U12" s="197" t="s">
        <v>130</v>
      </c>
      <c r="V12" s="197" t="s">
        <v>877</v>
      </c>
      <c r="W12" s="198" t="s">
        <v>896</v>
      </c>
      <c r="X12" s="197" t="s">
        <v>244</v>
      </c>
      <c r="Y12" s="197" t="s">
        <v>245</v>
      </c>
      <c r="Z12" s="306">
        <v>43711</v>
      </c>
      <c r="AC12" s="220" t="s">
        <v>770</v>
      </c>
      <c r="AD12" s="217">
        <v>9</v>
      </c>
      <c r="AE12" s="217">
        <v>9</v>
      </c>
      <c r="AF12" s="217">
        <v>9</v>
      </c>
      <c r="AG12" s="217" t="s">
        <v>259</v>
      </c>
      <c r="AH12" s="221">
        <v>39185</v>
      </c>
      <c r="AI12" s="217" t="s">
        <v>763</v>
      </c>
      <c r="AJ12" s="217" t="s">
        <v>31</v>
      </c>
      <c r="AK12" s="222" t="s">
        <v>109</v>
      </c>
    </row>
    <row r="13" spans="1:37">
      <c r="A13" s="187">
        <v>8</v>
      </c>
      <c r="B13" s="188" t="s">
        <v>31</v>
      </c>
      <c r="C13" s="189" t="s">
        <v>116</v>
      </c>
      <c r="D13" s="189">
        <v>1</v>
      </c>
      <c r="E13" s="189" t="s">
        <v>138</v>
      </c>
      <c r="F13" s="190" t="s">
        <v>139</v>
      </c>
      <c r="G13" s="189">
        <v>1</v>
      </c>
      <c r="H13" s="189" t="s">
        <v>112</v>
      </c>
      <c r="I13" s="189">
        <v>29.8</v>
      </c>
      <c r="J13" s="191">
        <v>32.450000000000003</v>
      </c>
      <c r="K13" s="194">
        <v>39264</v>
      </c>
      <c r="L13" s="192" t="s">
        <v>140</v>
      </c>
      <c r="M13" s="189" t="s">
        <v>137</v>
      </c>
      <c r="N13" s="189">
        <v>23</v>
      </c>
      <c r="O13" s="193" t="s">
        <v>125</v>
      </c>
      <c r="Q13" s="199" t="s">
        <v>257</v>
      </c>
      <c r="R13" s="196" t="s">
        <v>258</v>
      </c>
      <c r="S13" s="197" t="s">
        <v>31</v>
      </c>
      <c r="T13" s="197">
        <v>36.9</v>
      </c>
      <c r="U13" s="197" t="s">
        <v>243</v>
      </c>
      <c r="V13" s="197" t="s">
        <v>877</v>
      </c>
      <c r="W13" s="198" t="s">
        <v>878</v>
      </c>
      <c r="X13" s="197" t="s">
        <v>250</v>
      </c>
      <c r="Y13" s="197" t="s">
        <v>259</v>
      </c>
      <c r="Z13" s="306">
        <v>41338</v>
      </c>
      <c r="AC13" s="220" t="s">
        <v>771</v>
      </c>
      <c r="AD13" s="217">
        <v>4.9800000000000004</v>
      </c>
      <c r="AE13" s="217">
        <v>4.9800000000000004</v>
      </c>
      <c r="AF13" s="217" t="s">
        <v>222</v>
      </c>
      <c r="AG13" s="217" t="s">
        <v>259</v>
      </c>
      <c r="AH13" s="221">
        <v>42633</v>
      </c>
      <c r="AI13" s="217" t="s">
        <v>763</v>
      </c>
      <c r="AJ13" s="217" t="s">
        <v>31</v>
      </c>
      <c r="AK13" s="222" t="s">
        <v>764</v>
      </c>
    </row>
    <row r="14" spans="1:37">
      <c r="A14" s="187">
        <v>9</v>
      </c>
      <c r="B14" s="188" t="s">
        <v>31</v>
      </c>
      <c r="C14" s="189" t="s">
        <v>116</v>
      </c>
      <c r="D14" s="189">
        <v>2</v>
      </c>
      <c r="E14" s="189" t="s">
        <v>141</v>
      </c>
      <c r="F14" s="190" t="s">
        <v>127</v>
      </c>
      <c r="G14" s="189">
        <v>2</v>
      </c>
      <c r="H14" s="189" t="s">
        <v>112</v>
      </c>
      <c r="I14" s="189">
        <v>10.5</v>
      </c>
      <c r="J14" s="191">
        <v>10.5</v>
      </c>
      <c r="K14" s="194">
        <v>39295</v>
      </c>
      <c r="L14" s="192"/>
      <c r="M14" s="189" t="s">
        <v>128</v>
      </c>
      <c r="N14" s="189">
        <v>5</v>
      </c>
      <c r="O14" s="193" t="s">
        <v>125</v>
      </c>
      <c r="Q14" s="199" t="s">
        <v>263</v>
      </c>
      <c r="R14" s="196" t="s">
        <v>264</v>
      </c>
      <c r="S14" s="197" t="s">
        <v>31</v>
      </c>
      <c r="T14" s="197">
        <v>35.450000000000003</v>
      </c>
      <c r="U14" s="197" t="s">
        <v>217</v>
      </c>
      <c r="V14" s="197" t="s">
        <v>877</v>
      </c>
      <c r="W14" s="198" t="s">
        <v>265</v>
      </c>
      <c r="X14" s="197" t="s">
        <v>250</v>
      </c>
      <c r="Y14" s="197" t="s">
        <v>245</v>
      </c>
      <c r="Z14" s="306">
        <v>43081</v>
      </c>
      <c r="AC14" s="220" t="s">
        <v>772</v>
      </c>
      <c r="AD14" s="217">
        <v>2.2999999999999998</v>
      </c>
      <c r="AE14" s="217">
        <v>0</v>
      </c>
      <c r="AF14" s="217" t="s">
        <v>222</v>
      </c>
      <c r="AG14" s="217" t="s">
        <v>259</v>
      </c>
      <c r="AH14" s="221">
        <v>40724</v>
      </c>
      <c r="AI14" s="217" t="s">
        <v>763</v>
      </c>
      <c r="AJ14" s="217" t="s">
        <v>31</v>
      </c>
      <c r="AK14" s="222" t="s">
        <v>764</v>
      </c>
    </row>
    <row r="15" spans="1:37">
      <c r="A15" s="187">
        <v>10</v>
      </c>
      <c r="B15" s="188" t="s">
        <v>31</v>
      </c>
      <c r="C15" s="189" t="s">
        <v>116</v>
      </c>
      <c r="D15" s="189" t="s">
        <v>110</v>
      </c>
      <c r="E15" s="189" t="s">
        <v>142</v>
      </c>
      <c r="F15" s="190" t="s">
        <v>143</v>
      </c>
      <c r="G15" s="189">
        <v>1</v>
      </c>
      <c r="H15" s="189" t="s">
        <v>112</v>
      </c>
      <c r="I15" s="189">
        <v>24.8</v>
      </c>
      <c r="J15" s="191">
        <v>25.5</v>
      </c>
      <c r="K15" s="194">
        <v>39539</v>
      </c>
      <c r="L15" s="192"/>
      <c r="M15" s="189" t="s">
        <v>144</v>
      </c>
      <c r="N15" s="189">
        <v>17</v>
      </c>
      <c r="O15" s="193" t="s">
        <v>125</v>
      </c>
      <c r="Q15" s="199" t="s">
        <v>260</v>
      </c>
      <c r="R15" s="196" t="s">
        <v>261</v>
      </c>
      <c r="S15" s="197" t="s">
        <v>31</v>
      </c>
      <c r="T15" s="197">
        <v>35.200000000000003</v>
      </c>
      <c r="U15" s="197" t="s">
        <v>262</v>
      </c>
      <c r="V15" s="197" t="s">
        <v>877</v>
      </c>
      <c r="W15" s="198" t="s">
        <v>903</v>
      </c>
      <c r="X15" s="197" t="s">
        <v>244</v>
      </c>
      <c r="Y15" s="197" t="s">
        <v>245</v>
      </c>
      <c r="Z15" s="306">
        <v>42586</v>
      </c>
      <c r="AC15" s="220" t="s">
        <v>773</v>
      </c>
      <c r="AD15" s="217">
        <v>47.5</v>
      </c>
      <c r="AE15" s="217">
        <v>47.5</v>
      </c>
      <c r="AF15" s="217">
        <v>0</v>
      </c>
      <c r="AG15" s="217" t="s">
        <v>259</v>
      </c>
      <c r="AH15" s="221">
        <v>42976</v>
      </c>
      <c r="AI15" s="217" t="s">
        <v>774</v>
      </c>
      <c r="AJ15" s="217" t="s">
        <v>31</v>
      </c>
      <c r="AK15" s="222" t="s">
        <v>109</v>
      </c>
    </row>
    <row r="16" spans="1:37">
      <c r="A16" s="187">
        <v>11</v>
      </c>
      <c r="B16" s="188" t="s">
        <v>31</v>
      </c>
      <c r="C16" s="189" t="s">
        <v>116</v>
      </c>
      <c r="D16" s="189">
        <v>1</v>
      </c>
      <c r="E16" s="189" t="s">
        <v>145</v>
      </c>
      <c r="F16" s="190" t="s">
        <v>146</v>
      </c>
      <c r="G16" s="189">
        <v>1</v>
      </c>
      <c r="H16" s="189" t="s">
        <v>112</v>
      </c>
      <c r="I16" s="189">
        <v>37.799999999999997</v>
      </c>
      <c r="J16" s="191">
        <v>40</v>
      </c>
      <c r="K16" s="194">
        <v>39600</v>
      </c>
      <c r="L16" s="192" t="s">
        <v>147</v>
      </c>
      <c r="M16" s="189" t="s">
        <v>137</v>
      </c>
      <c r="N16" s="189">
        <v>20</v>
      </c>
      <c r="O16" s="193" t="s">
        <v>125</v>
      </c>
      <c r="Q16" s="199" t="s">
        <v>266</v>
      </c>
      <c r="R16" s="196" t="s">
        <v>267</v>
      </c>
      <c r="S16" s="197" t="s">
        <v>31</v>
      </c>
      <c r="T16" s="197">
        <v>34.15</v>
      </c>
      <c r="U16" s="197" t="s">
        <v>268</v>
      </c>
      <c r="V16" s="197" t="s">
        <v>877</v>
      </c>
      <c r="W16" s="198" t="s">
        <v>896</v>
      </c>
      <c r="X16" s="197" t="s">
        <v>250</v>
      </c>
      <c r="Y16" s="197" t="s">
        <v>259</v>
      </c>
      <c r="Z16" s="306">
        <v>41120</v>
      </c>
      <c r="AC16" s="215" t="s">
        <v>775</v>
      </c>
      <c r="AD16" s="216">
        <v>16.899999999999999</v>
      </c>
      <c r="AE16" s="217">
        <v>16.899999999999999</v>
      </c>
      <c r="AF16" s="216">
        <v>16.899999999999999</v>
      </c>
      <c r="AG16" s="217" t="s">
        <v>259</v>
      </c>
      <c r="AH16" s="218">
        <v>38733</v>
      </c>
      <c r="AI16" s="217" t="s">
        <v>763</v>
      </c>
      <c r="AJ16" s="216" t="s">
        <v>31</v>
      </c>
      <c r="AK16" s="219" t="s">
        <v>109</v>
      </c>
    </row>
    <row r="17" spans="1:37">
      <c r="A17" s="187">
        <v>12</v>
      </c>
      <c r="B17" s="188" t="s">
        <v>31</v>
      </c>
      <c r="C17" s="189" t="s">
        <v>116</v>
      </c>
      <c r="D17" s="189">
        <v>1</v>
      </c>
      <c r="E17" s="189" t="s">
        <v>148</v>
      </c>
      <c r="F17" s="190" t="s">
        <v>149</v>
      </c>
      <c r="G17" s="189">
        <v>1</v>
      </c>
      <c r="H17" s="189" t="s">
        <v>112</v>
      </c>
      <c r="I17" s="189">
        <v>41.225000000000001</v>
      </c>
      <c r="J17" s="191">
        <v>41.4</v>
      </c>
      <c r="K17" s="194">
        <v>39600</v>
      </c>
      <c r="L17" s="192"/>
      <c r="M17" s="189" t="s">
        <v>115</v>
      </c>
      <c r="N17" s="189">
        <v>18</v>
      </c>
      <c r="O17" s="193" t="s">
        <v>125</v>
      </c>
      <c r="Q17" s="199" t="s">
        <v>942</v>
      </c>
      <c r="R17" s="196" t="s">
        <v>943</v>
      </c>
      <c r="S17" s="197" t="s">
        <v>31</v>
      </c>
      <c r="T17" s="197">
        <v>34</v>
      </c>
      <c r="U17" s="197" t="s">
        <v>944</v>
      </c>
      <c r="V17" s="197" t="s">
        <v>877</v>
      </c>
      <c r="W17" s="198" t="s">
        <v>94</v>
      </c>
      <c r="X17" s="197" t="s">
        <v>244</v>
      </c>
      <c r="Y17" s="197" t="s">
        <v>245</v>
      </c>
      <c r="Z17" s="306">
        <v>43799</v>
      </c>
      <c r="AC17" s="220" t="s">
        <v>776</v>
      </c>
      <c r="AD17" s="217">
        <v>13.8</v>
      </c>
      <c r="AE17" s="217">
        <v>13.8</v>
      </c>
      <c r="AF17" s="217">
        <v>13.8</v>
      </c>
      <c r="AG17" s="217" t="s">
        <v>259</v>
      </c>
      <c r="AH17" s="221">
        <v>41353</v>
      </c>
      <c r="AI17" s="217" t="s">
        <v>763</v>
      </c>
      <c r="AJ17" s="217" t="s">
        <v>31</v>
      </c>
      <c r="AK17" s="222" t="s">
        <v>109</v>
      </c>
    </row>
    <row r="18" spans="1:37">
      <c r="A18" s="187">
        <v>13</v>
      </c>
      <c r="B18" s="188" t="s">
        <v>31</v>
      </c>
      <c r="C18" s="189" t="s">
        <v>116</v>
      </c>
      <c r="D18" s="189">
        <v>2</v>
      </c>
      <c r="E18" s="189" t="s">
        <v>150</v>
      </c>
      <c r="F18" s="190" t="s">
        <v>136</v>
      </c>
      <c r="G18" s="189">
        <v>2</v>
      </c>
      <c r="H18" s="189" t="s">
        <v>112</v>
      </c>
      <c r="I18" s="189">
        <v>8.5</v>
      </c>
      <c r="J18" s="191">
        <v>8.5</v>
      </c>
      <c r="K18" s="194">
        <v>39873</v>
      </c>
      <c r="L18" s="192"/>
      <c r="M18" s="189" t="s">
        <v>137</v>
      </c>
      <c r="N18" s="189">
        <v>10</v>
      </c>
      <c r="O18" s="193" t="s">
        <v>125</v>
      </c>
      <c r="Q18" s="199" t="s">
        <v>269</v>
      </c>
      <c r="R18" s="196" t="s">
        <v>270</v>
      </c>
      <c r="S18" s="197" t="s">
        <v>31</v>
      </c>
      <c r="T18" s="197">
        <v>33.1</v>
      </c>
      <c r="U18" s="197" t="s">
        <v>271</v>
      </c>
      <c r="V18" s="197" t="s">
        <v>877</v>
      </c>
      <c r="W18" s="198" t="s">
        <v>880</v>
      </c>
      <c r="X18" s="197" t="s">
        <v>244</v>
      </c>
      <c r="Y18" s="197" t="s">
        <v>245</v>
      </c>
      <c r="Z18" s="306">
        <v>43067</v>
      </c>
      <c r="AC18" s="215" t="s">
        <v>777</v>
      </c>
      <c r="AD18" s="216">
        <v>24.7</v>
      </c>
      <c r="AE18" s="217">
        <v>20.7</v>
      </c>
      <c r="AF18" s="216">
        <v>20.7</v>
      </c>
      <c r="AG18" s="217" t="s">
        <v>259</v>
      </c>
      <c r="AH18" s="218">
        <v>41255</v>
      </c>
      <c r="AI18" s="217" t="s">
        <v>763</v>
      </c>
      <c r="AJ18" s="216" t="s">
        <v>31</v>
      </c>
      <c r="AK18" s="219" t="s">
        <v>109</v>
      </c>
    </row>
    <row r="19" spans="1:37">
      <c r="A19" s="187">
        <v>14</v>
      </c>
      <c r="B19" s="188" t="s">
        <v>31</v>
      </c>
      <c r="C19" s="189" t="s">
        <v>116</v>
      </c>
      <c r="D19" s="189">
        <v>2</v>
      </c>
      <c r="E19" s="189" t="s">
        <v>151</v>
      </c>
      <c r="F19" s="190" t="s">
        <v>143</v>
      </c>
      <c r="G19" s="189">
        <v>3</v>
      </c>
      <c r="H19" s="189" t="s">
        <v>112</v>
      </c>
      <c r="I19" s="189">
        <v>5.82</v>
      </c>
      <c r="J19" s="191">
        <v>6</v>
      </c>
      <c r="K19" s="194">
        <v>39873</v>
      </c>
      <c r="L19" s="192"/>
      <c r="M19" s="189" t="s">
        <v>144</v>
      </c>
      <c r="N19" s="189">
        <v>4</v>
      </c>
      <c r="O19" s="193" t="s">
        <v>125</v>
      </c>
      <c r="Q19" s="199" t="s">
        <v>272</v>
      </c>
      <c r="R19" s="196" t="s">
        <v>273</v>
      </c>
      <c r="S19" s="197" t="s">
        <v>31</v>
      </c>
      <c r="T19" s="197">
        <v>33</v>
      </c>
      <c r="U19" s="197" t="s">
        <v>243</v>
      </c>
      <c r="V19" s="197" t="s">
        <v>877</v>
      </c>
      <c r="W19" s="198" t="s">
        <v>891</v>
      </c>
      <c r="X19" s="197" t="s">
        <v>244</v>
      </c>
      <c r="Y19" s="197" t="s">
        <v>245</v>
      </c>
      <c r="Z19" s="306">
        <v>42644</v>
      </c>
      <c r="AC19" s="215" t="s">
        <v>778</v>
      </c>
      <c r="AD19" s="216">
        <v>25</v>
      </c>
      <c r="AE19" s="216">
        <v>25</v>
      </c>
      <c r="AF19" s="216">
        <v>4.125</v>
      </c>
      <c r="AG19" s="217" t="s">
        <v>259</v>
      </c>
      <c r="AH19" s="218">
        <v>43282</v>
      </c>
      <c r="AI19" s="217" t="s">
        <v>763</v>
      </c>
      <c r="AJ19" s="216" t="s">
        <v>31</v>
      </c>
      <c r="AK19" s="219" t="s">
        <v>779</v>
      </c>
    </row>
    <row r="20" spans="1:37">
      <c r="A20" s="187">
        <v>15</v>
      </c>
      <c r="B20" s="188" t="s">
        <v>31</v>
      </c>
      <c r="C20" s="189" t="s">
        <v>116</v>
      </c>
      <c r="D20" s="189">
        <v>2</v>
      </c>
      <c r="E20" s="189" t="s">
        <v>152</v>
      </c>
      <c r="F20" s="190" t="s">
        <v>136</v>
      </c>
      <c r="G20" s="189">
        <v>3</v>
      </c>
      <c r="H20" s="189" t="s">
        <v>112</v>
      </c>
      <c r="I20" s="189">
        <v>30</v>
      </c>
      <c r="J20" s="191">
        <v>32.5</v>
      </c>
      <c r="K20" s="194">
        <v>39965</v>
      </c>
      <c r="L20" s="192"/>
      <c r="M20" s="189" t="s">
        <v>137</v>
      </c>
      <c r="N20" s="189">
        <v>13</v>
      </c>
      <c r="O20" s="193" t="s">
        <v>125</v>
      </c>
      <c r="Q20" s="199" t="s">
        <v>274</v>
      </c>
      <c r="R20" s="196" t="s">
        <v>275</v>
      </c>
      <c r="S20" s="197" t="s">
        <v>31</v>
      </c>
      <c r="T20" s="197">
        <v>33</v>
      </c>
      <c r="U20" s="197" t="s">
        <v>243</v>
      </c>
      <c r="V20" s="197" t="s">
        <v>877</v>
      </c>
      <c r="W20" s="197" t="s">
        <v>276</v>
      </c>
      <c r="X20" s="197" t="s">
        <v>250</v>
      </c>
      <c r="Y20" s="197" t="s">
        <v>259</v>
      </c>
      <c r="Z20" s="306">
        <v>41052</v>
      </c>
      <c r="AC20" s="215" t="s">
        <v>780</v>
      </c>
      <c r="AD20" s="216">
        <v>18.399999999999999</v>
      </c>
      <c r="AE20" s="216">
        <v>18.399999999999999</v>
      </c>
      <c r="AF20" s="216">
        <v>18.399999999999999</v>
      </c>
      <c r="AG20" s="217" t="s">
        <v>259</v>
      </c>
      <c r="AH20" s="218">
        <v>41004</v>
      </c>
      <c r="AI20" s="217" t="s">
        <v>763</v>
      </c>
      <c r="AJ20" s="216" t="s">
        <v>31</v>
      </c>
      <c r="AK20" s="219" t="s">
        <v>109</v>
      </c>
    </row>
    <row r="21" spans="1:37">
      <c r="A21" s="187">
        <v>16</v>
      </c>
      <c r="B21" s="188" t="s">
        <v>31</v>
      </c>
      <c r="C21" s="189" t="s">
        <v>116</v>
      </c>
      <c r="D21" s="189">
        <v>2</v>
      </c>
      <c r="E21" s="189" t="s">
        <v>153</v>
      </c>
      <c r="F21" s="190" t="s">
        <v>149</v>
      </c>
      <c r="G21" s="189">
        <v>2</v>
      </c>
      <c r="H21" s="189" t="s">
        <v>112</v>
      </c>
      <c r="I21" s="189">
        <v>18</v>
      </c>
      <c r="J21" s="191">
        <v>18.399999999999999</v>
      </c>
      <c r="K21" s="194">
        <v>39995</v>
      </c>
      <c r="L21" s="192"/>
      <c r="M21" s="189" t="s">
        <v>115</v>
      </c>
      <c r="N21" s="189">
        <v>8</v>
      </c>
      <c r="O21" s="193" t="s">
        <v>125</v>
      </c>
      <c r="Q21" s="199" t="s">
        <v>277</v>
      </c>
      <c r="R21" s="196" t="s">
        <v>278</v>
      </c>
      <c r="S21" s="197" t="s">
        <v>31</v>
      </c>
      <c r="T21" s="197">
        <v>32.549999999999997</v>
      </c>
      <c r="U21" s="197" t="s">
        <v>279</v>
      </c>
      <c r="V21" s="197" t="s">
        <v>877</v>
      </c>
      <c r="W21" s="198" t="s">
        <v>892</v>
      </c>
      <c r="X21" s="197" t="s">
        <v>244</v>
      </c>
      <c r="Y21" s="197" t="s">
        <v>245</v>
      </c>
      <c r="Z21" s="306">
        <v>41670</v>
      </c>
      <c r="AC21" s="220" t="s">
        <v>781</v>
      </c>
      <c r="AD21" s="217">
        <v>9.1999999999999993</v>
      </c>
      <c r="AE21" s="217">
        <v>9.1999999999999993</v>
      </c>
      <c r="AF21" s="217">
        <v>0</v>
      </c>
      <c r="AG21" s="217" t="s">
        <v>259</v>
      </c>
      <c r="AH21" s="221">
        <v>42530</v>
      </c>
      <c r="AI21" s="217" t="s">
        <v>763</v>
      </c>
      <c r="AJ21" s="217" t="s">
        <v>31</v>
      </c>
      <c r="AK21" s="222" t="s">
        <v>109</v>
      </c>
    </row>
    <row r="22" spans="1:37">
      <c r="A22" s="187">
        <v>17</v>
      </c>
      <c r="B22" s="188" t="s">
        <v>31</v>
      </c>
      <c r="C22" s="189" t="s">
        <v>116</v>
      </c>
      <c r="D22" s="189">
        <v>2</v>
      </c>
      <c r="E22" s="189" t="s">
        <v>154</v>
      </c>
      <c r="F22" s="190" t="s">
        <v>155</v>
      </c>
      <c r="G22" s="189">
        <v>1</v>
      </c>
      <c r="H22" s="189" t="s">
        <v>112</v>
      </c>
      <c r="I22" s="189">
        <v>36</v>
      </c>
      <c r="J22" s="191">
        <v>36</v>
      </c>
      <c r="K22" s="194">
        <v>39995</v>
      </c>
      <c r="L22" s="192"/>
      <c r="M22" s="189" t="s">
        <v>156</v>
      </c>
      <c r="N22" s="189">
        <v>18</v>
      </c>
      <c r="O22" s="193" t="s">
        <v>125</v>
      </c>
      <c r="Q22" s="199" t="s">
        <v>280</v>
      </c>
      <c r="R22" s="196" t="s">
        <v>281</v>
      </c>
      <c r="S22" s="197" t="s">
        <v>31</v>
      </c>
      <c r="T22" s="197">
        <v>32.4</v>
      </c>
      <c r="U22" s="197" t="s">
        <v>282</v>
      </c>
      <c r="V22" s="197" t="s">
        <v>877</v>
      </c>
      <c r="W22" s="198" t="s">
        <v>891</v>
      </c>
      <c r="X22" s="197" t="s">
        <v>244</v>
      </c>
      <c r="Y22" s="197" t="s">
        <v>245</v>
      </c>
      <c r="Z22" s="306">
        <v>42125</v>
      </c>
      <c r="AC22" s="220" t="s">
        <v>782</v>
      </c>
      <c r="AD22" s="217">
        <v>5</v>
      </c>
      <c r="AE22" s="217">
        <v>5</v>
      </c>
      <c r="AF22" s="217">
        <v>5</v>
      </c>
      <c r="AG22" s="217" t="s">
        <v>259</v>
      </c>
      <c r="AH22" s="221">
        <v>34688</v>
      </c>
      <c r="AI22" s="217" t="s">
        <v>763</v>
      </c>
      <c r="AJ22" s="217" t="s">
        <v>31</v>
      </c>
      <c r="AK22" s="222" t="s">
        <v>764</v>
      </c>
    </row>
    <row r="23" spans="1:37">
      <c r="A23" s="187">
        <v>18</v>
      </c>
      <c r="B23" s="188" t="s">
        <v>31</v>
      </c>
      <c r="C23" s="189" t="s">
        <v>116</v>
      </c>
      <c r="D23" s="189">
        <v>1</v>
      </c>
      <c r="E23" s="189" t="s">
        <v>157</v>
      </c>
      <c r="F23" s="190" t="s">
        <v>124</v>
      </c>
      <c r="G23" s="189">
        <v>2</v>
      </c>
      <c r="H23" s="189" t="s">
        <v>112</v>
      </c>
      <c r="I23" s="189">
        <v>14</v>
      </c>
      <c r="J23" s="191">
        <v>16.100000000000001</v>
      </c>
      <c r="K23" s="194">
        <v>40087</v>
      </c>
      <c r="L23" s="192"/>
      <c r="M23" s="189" t="s">
        <v>114</v>
      </c>
      <c r="N23" s="189">
        <v>7</v>
      </c>
      <c r="O23" s="193" t="s">
        <v>125</v>
      </c>
      <c r="Q23" s="199" t="s">
        <v>283</v>
      </c>
      <c r="R23" s="196" t="s">
        <v>284</v>
      </c>
      <c r="S23" s="197" t="s">
        <v>31</v>
      </c>
      <c r="T23" s="197">
        <v>31.5</v>
      </c>
      <c r="U23" s="197" t="s">
        <v>285</v>
      </c>
      <c r="V23" s="197" t="s">
        <v>908</v>
      </c>
      <c r="W23" s="198" t="s">
        <v>896</v>
      </c>
      <c r="X23" s="197" t="s">
        <v>286</v>
      </c>
      <c r="Y23" s="197" t="s">
        <v>259</v>
      </c>
      <c r="Z23" s="306">
        <v>38899</v>
      </c>
      <c r="AC23" s="215" t="s">
        <v>783</v>
      </c>
      <c r="AD23" s="216">
        <v>38.4</v>
      </c>
      <c r="AE23" s="216">
        <v>36</v>
      </c>
      <c r="AF23" s="216">
        <v>0</v>
      </c>
      <c r="AG23" s="217" t="s">
        <v>259</v>
      </c>
      <c r="AH23" s="218">
        <v>43282</v>
      </c>
      <c r="AI23" s="217" t="s">
        <v>763</v>
      </c>
      <c r="AJ23" s="216" t="s">
        <v>31</v>
      </c>
      <c r="AK23" s="219" t="s">
        <v>779</v>
      </c>
    </row>
    <row r="24" spans="1:37">
      <c r="A24" s="187">
        <v>19</v>
      </c>
      <c r="B24" s="188" t="s">
        <v>31</v>
      </c>
      <c r="C24" s="189" t="s">
        <v>116</v>
      </c>
      <c r="D24" s="189" t="s">
        <v>110</v>
      </c>
      <c r="E24" s="189" t="s">
        <v>158</v>
      </c>
      <c r="F24" s="190" t="s">
        <v>159</v>
      </c>
      <c r="G24" s="189" t="s">
        <v>160</v>
      </c>
      <c r="H24" s="189" t="s">
        <v>112</v>
      </c>
      <c r="I24" s="189">
        <v>48</v>
      </c>
      <c r="J24" s="191">
        <v>48</v>
      </c>
      <c r="K24" s="194">
        <v>40087</v>
      </c>
      <c r="L24" s="192" t="s">
        <v>161</v>
      </c>
      <c r="M24" s="189" t="s">
        <v>144</v>
      </c>
      <c r="N24" s="189">
        <v>32</v>
      </c>
      <c r="O24" s="193" t="s">
        <v>125</v>
      </c>
      <c r="Q24" s="199" t="s">
        <v>930</v>
      </c>
      <c r="R24" s="196" t="s">
        <v>931</v>
      </c>
      <c r="S24" s="197" t="s">
        <v>31</v>
      </c>
      <c r="T24" s="197">
        <v>28</v>
      </c>
      <c r="U24" s="197" t="s">
        <v>268</v>
      </c>
      <c r="V24" s="197" t="s">
        <v>877</v>
      </c>
      <c r="W24" s="197" t="s">
        <v>891</v>
      </c>
      <c r="X24" s="197" t="s">
        <v>250</v>
      </c>
      <c r="Y24" s="197" t="s">
        <v>245</v>
      </c>
      <c r="Z24" s="306">
        <v>43803</v>
      </c>
      <c r="AC24" s="220" t="s">
        <v>784</v>
      </c>
      <c r="AD24" s="217">
        <v>13.8</v>
      </c>
      <c r="AE24" s="217">
        <v>13.8</v>
      </c>
      <c r="AF24" s="217">
        <v>0</v>
      </c>
      <c r="AG24" s="217" t="s">
        <v>259</v>
      </c>
      <c r="AH24" s="221">
        <v>42719</v>
      </c>
      <c r="AI24" s="217" t="s">
        <v>763</v>
      </c>
      <c r="AJ24" s="217" t="s">
        <v>31</v>
      </c>
      <c r="AK24" s="222" t="s">
        <v>109</v>
      </c>
    </row>
    <row r="25" spans="1:37">
      <c r="A25" s="187">
        <v>20</v>
      </c>
      <c r="B25" s="188" t="s">
        <v>31</v>
      </c>
      <c r="C25" s="189" t="s">
        <v>116</v>
      </c>
      <c r="D25" s="189">
        <v>2</v>
      </c>
      <c r="E25" s="189" t="s">
        <v>162</v>
      </c>
      <c r="F25" s="190" t="s">
        <v>163</v>
      </c>
      <c r="G25" s="189">
        <v>1</v>
      </c>
      <c r="H25" s="189" t="s">
        <v>112</v>
      </c>
      <c r="I25" s="189">
        <v>57</v>
      </c>
      <c r="J25" s="191">
        <v>57</v>
      </c>
      <c r="K25" s="194">
        <v>40148</v>
      </c>
      <c r="L25" s="192"/>
      <c r="M25" s="189" t="s">
        <v>115</v>
      </c>
      <c r="N25" s="189">
        <v>19</v>
      </c>
      <c r="O25" s="193" t="s">
        <v>125</v>
      </c>
      <c r="Q25" s="199" t="s">
        <v>287</v>
      </c>
      <c r="R25" s="196" t="s">
        <v>288</v>
      </c>
      <c r="S25" s="197" t="s">
        <v>31</v>
      </c>
      <c r="T25" s="197">
        <v>26</v>
      </c>
      <c r="U25" s="197" t="s">
        <v>289</v>
      </c>
      <c r="V25" s="197" t="s">
        <v>877</v>
      </c>
      <c r="W25" s="198" t="s">
        <v>903</v>
      </c>
      <c r="X25" s="197" t="s">
        <v>290</v>
      </c>
      <c r="Y25" s="197" t="s">
        <v>259</v>
      </c>
      <c r="Z25" s="306">
        <v>38777</v>
      </c>
      <c r="AC25" s="220" t="s">
        <v>785</v>
      </c>
      <c r="AD25" s="217">
        <v>32.200000000000003</v>
      </c>
      <c r="AE25" s="217">
        <v>32.200000000000003</v>
      </c>
      <c r="AF25" s="217">
        <v>32.200000000000003</v>
      </c>
      <c r="AG25" s="217" t="s">
        <v>259</v>
      </c>
      <c r="AH25" s="221">
        <v>41011</v>
      </c>
      <c r="AI25" s="217" t="s">
        <v>763</v>
      </c>
      <c r="AJ25" s="217" t="s">
        <v>31</v>
      </c>
      <c r="AK25" s="222" t="s">
        <v>109</v>
      </c>
    </row>
    <row r="26" spans="1:37" ht="41.4">
      <c r="A26" s="187">
        <v>21</v>
      </c>
      <c r="B26" s="188" t="s">
        <v>31</v>
      </c>
      <c r="C26" s="189" t="s">
        <v>116</v>
      </c>
      <c r="D26" s="189">
        <v>2</v>
      </c>
      <c r="E26" s="189" t="s">
        <v>164</v>
      </c>
      <c r="F26" s="190" t="s">
        <v>165</v>
      </c>
      <c r="G26" s="189">
        <v>1</v>
      </c>
      <c r="H26" s="189" t="s">
        <v>112</v>
      </c>
      <c r="I26" s="189">
        <v>28.5</v>
      </c>
      <c r="J26" s="191">
        <v>28.5</v>
      </c>
      <c r="K26" s="194">
        <v>40148</v>
      </c>
      <c r="L26" s="192"/>
      <c r="M26" s="189" t="s">
        <v>166</v>
      </c>
      <c r="N26" s="189">
        <v>19</v>
      </c>
      <c r="O26" s="193" t="s">
        <v>125</v>
      </c>
      <c r="Q26" s="199" t="s">
        <v>291</v>
      </c>
      <c r="R26" s="196" t="s">
        <v>292</v>
      </c>
      <c r="S26" s="197" t="s">
        <v>844</v>
      </c>
      <c r="T26" s="197">
        <v>25.2</v>
      </c>
      <c r="U26" s="197" t="s">
        <v>262</v>
      </c>
      <c r="V26" s="197" t="s">
        <v>877</v>
      </c>
      <c r="W26" s="198" t="s">
        <v>888</v>
      </c>
      <c r="X26" s="197" t="s">
        <v>286</v>
      </c>
      <c r="Y26" s="197" t="s">
        <v>259</v>
      </c>
      <c r="Z26" s="306">
        <v>37926</v>
      </c>
      <c r="AC26" s="220" t="s">
        <v>786</v>
      </c>
      <c r="AD26" s="217">
        <v>17.5</v>
      </c>
      <c r="AE26" s="217">
        <v>17.5</v>
      </c>
      <c r="AF26" s="217">
        <v>17.5</v>
      </c>
      <c r="AG26" s="217" t="s">
        <v>259</v>
      </c>
      <c r="AH26" s="221">
        <v>40423</v>
      </c>
      <c r="AI26" s="217" t="s">
        <v>763</v>
      </c>
      <c r="AJ26" s="217" t="s">
        <v>31</v>
      </c>
      <c r="AK26" s="222" t="s">
        <v>109</v>
      </c>
    </row>
    <row r="27" spans="1:37">
      <c r="A27" s="187">
        <v>22</v>
      </c>
      <c r="B27" s="188" t="s">
        <v>31</v>
      </c>
      <c r="C27" s="189" t="s">
        <v>116</v>
      </c>
      <c r="D27" s="189">
        <v>2</v>
      </c>
      <c r="E27" s="189" t="s">
        <v>167</v>
      </c>
      <c r="F27" s="190" t="s">
        <v>168</v>
      </c>
      <c r="G27" s="189" t="s">
        <v>160</v>
      </c>
      <c r="H27" s="189" t="s">
        <v>112</v>
      </c>
      <c r="I27" s="189">
        <v>26</v>
      </c>
      <c r="J27" s="191">
        <v>26</v>
      </c>
      <c r="K27" s="194">
        <v>40330</v>
      </c>
      <c r="L27" s="192" t="s">
        <v>169</v>
      </c>
      <c r="M27" s="189" t="s">
        <v>170</v>
      </c>
      <c r="N27" s="189">
        <v>13</v>
      </c>
      <c r="O27" s="193" t="s">
        <v>125</v>
      </c>
      <c r="Q27" s="199" t="s">
        <v>949</v>
      </c>
      <c r="R27" s="196" t="s">
        <v>950</v>
      </c>
      <c r="S27" s="197" t="s">
        <v>31</v>
      </c>
      <c r="T27" s="197">
        <v>24</v>
      </c>
      <c r="U27" s="197" t="s">
        <v>925</v>
      </c>
      <c r="V27" s="197" t="s">
        <v>877</v>
      </c>
      <c r="W27" s="198" t="s">
        <v>893</v>
      </c>
      <c r="X27" s="197" t="s">
        <v>244</v>
      </c>
      <c r="Y27" s="197" t="s">
        <v>245</v>
      </c>
      <c r="Z27" s="306">
        <v>43711</v>
      </c>
      <c r="AC27" s="215" t="s">
        <v>787</v>
      </c>
      <c r="AD27" s="223">
        <v>15</v>
      </c>
      <c r="AE27" s="223">
        <v>15</v>
      </c>
      <c r="AF27" s="217">
        <v>0</v>
      </c>
      <c r="AG27" s="217" t="s">
        <v>259</v>
      </c>
      <c r="AH27" s="221">
        <v>42793</v>
      </c>
      <c r="AI27" s="217" t="s">
        <v>763</v>
      </c>
      <c r="AJ27" s="217" t="s">
        <v>31</v>
      </c>
      <c r="AK27" s="222" t="s">
        <v>109</v>
      </c>
    </row>
    <row r="28" spans="1:37">
      <c r="A28" s="187">
        <v>23</v>
      </c>
      <c r="B28" s="188" t="s">
        <v>31</v>
      </c>
      <c r="C28" s="189" t="s">
        <v>116</v>
      </c>
      <c r="D28" s="189">
        <v>2</v>
      </c>
      <c r="E28" s="189" t="s">
        <v>171</v>
      </c>
      <c r="F28" s="190" t="s">
        <v>168</v>
      </c>
      <c r="G28" s="189" t="s">
        <v>172</v>
      </c>
      <c r="H28" s="189" t="s">
        <v>112</v>
      </c>
      <c r="I28" s="189">
        <v>22</v>
      </c>
      <c r="J28" s="191">
        <v>22</v>
      </c>
      <c r="K28" s="194">
        <v>40330</v>
      </c>
      <c r="L28" s="192" t="s">
        <v>173</v>
      </c>
      <c r="M28" s="189" t="s">
        <v>174</v>
      </c>
      <c r="N28" s="189">
        <v>11</v>
      </c>
      <c r="O28" s="193" t="s">
        <v>125</v>
      </c>
      <c r="Q28" s="199" t="s">
        <v>293</v>
      </c>
      <c r="R28" s="196" t="s">
        <v>294</v>
      </c>
      <c r="S28" s="197" t="s">
        <v>31</v>
      </c>
      <c r="T28" s="197">
        <v>24</v>
      </c>
      <c r="U28" s="197" t="s">
        <v>295</v>
      </c>
      <c r="V28" s="197" t="s">
        <v>877</v>
      </c>
      <c r="W28" s="198" t="s">
        <v>296</v>
      </c>
      <c r="X28" s="197" t="s">
        <v>250</v>
      </c>
      <c r="Y28" s="197" t="s">
        <v>259</v>
      </c>
      <c r="Z28" s="306">
        <v>40830</v>
      </c>
      <c r="AC28" s="215" t="s">
        <v>788</v>
      </c>
      <c r="AD28" s="216">
        <v>7.5</v>
      </c>
      <c r="AE28" s="217">
        <v>7.5</v>
      </c>
      <c r="AF28" s="216">
        <v>0</v>
      </c>
      <c r="AG28" s="217" t="s">
        <v>259</v>
      </c>
      <c r="AH28" s="218">
        <v>42783</v>
      </c>
      <c r="AI28" s="217" t="s">
        <v>763</v>
      </c>
      <c r="AJ28" s="216" t="s">
        <v>31</v>
      </c>
      <c r="AK28" s="219" t="s">
        <v>764</v>
      </c>
    </row>
    <row r="29" spans="1:37">
      <c r="A29" s="187">
        <v>24</v>
      </c>
      <c r="B29" s="188" t="s">
        <v>31</v>
      </c>
      <c r="C29" s="189" t="s">
        <v>116</v>
      </c>
      <c r="D29" s="189">
        <v>2</v>
      </c>
      <c r="E29" s="189" t="s">
        <v>175</v>
      </c>
      <c r="F29" s="190" t="s">
        <v>121</v>
      </c>
      <c r="G29" s="189">
        <v>2</v>
      </c>
      <c r="H29" s="189" t="s">
        <v>112</v>
      </c>
      <c r="I29" s="189">
        <v>11.05</v>
      </c>
      <c r="J29" s="191">
        <v>11.05</v>
      </c>
      <c r="K29" s="194">
        <v>40330</v>
      </c>
      <c r="L29" s="192"/>
      <c r="M29" s="189" t="s">
        <v>122</v>
      </c>
      <c r="N29" s="189">
        <v>13</v>
      </c>
      <c r="O29" s="193" t="s">
        <v>125</v>
      </c>
      <c r="Q29" s="199" t="s">
        <v>297</v>
      </c>
      <c r="R29" s="196" t="s">
        <v>298</v>
      </c>
      <c r="S29" s="197" t="s">
        <v>31</v>
      </c>
      <c r="T29" s="197">
        <v>22.5</v>
      </c>
      <c r="U29" s="197" t="s">
        <v>299</v>
      </c>
      <c r="V29" s="197" t="s">
        <v>877</v>
      </c>
      <c r="W29" s="198" t="s">
        <v>893</v>
      </c>
      <c r="X29" s="197" t="s">
        <v>300</v>
      </c>
      <c r="Y29" s="197" t="s">
        <v>259</v>
      </c>
      <c r="Z29" s="306">
        <v>39644</v>
      </c>
      <c r="AC29" s="220" t="s">
        <v>789</v>
      </c>
      <c r="AD29" s="217">
        <v>12.5</v>
      </c>
      <c r="AE29" s="217">
        <v>12.5</v>
      </c>
      <c r="AF29" s="217">
        <v>0</v>
      </c>
      <c r="AG29" s="217" t="s">
        <v>259</v>
      </c>
      <c r="AH29" s="221">
        <v>42912</v>
      </c>
      <c r="AI29" s="217" t="s">
        <v>763</v>
      </c>
      <c r="AJ29" s="217" t="s">
        <v>31</v>
      </c>
      <c r="AK29" s="222" t="s">
        <v>790</v>
      </c>
    </row>
    <row r="30" spans="1:37">
      <c r="A30" s="187">
        <v>25</v>
      </c>
      <c r="B30" s="188" t="s">
        <v>31</v>
      </c>
      <c r="C30" s="189" t="s">
        <v>116</v>
      </c>
      <c r="D30" s="189">
        <v>2</v>
      </c>
      <c r="E30" s="189" t="s">
        <v>176</v>
      </c>
      <c r="F30" s="190" t="s">
        <v>177</v>
      </c>
      <c r="G30" s="189">
        <v>1</v>
      </c>
      <c r="H30" s="189" t="s">
        <v>112</v>
      </c>
      <c r="I30" s="189">
        <v>20</v>
      </c>
      <c r="J30" s="191">
        <v>20.7</v>
      </c>
      <c r="K30" s="194">
        <v>40544</v>
      </c>
      <c r="L30" s="192"/>
      <c r="M30" s="189" t="s">
        <v>128</v>
      </c>
      <c r="N30" s="189">
        <v>9</v>
      </c>
      <c r="O30" s="193" t="s">
        <v>125</v>
      </c>
      <c r="Q30" s="199" t="s">
        <v>301</v>
      </c>
      <c r="R30" s="196" t="s">
        <v>302</v>
      </c>
      <c r="S30" s="197" t="s">
        <v>31</v>
      </c>
      <c r="T30" s="197">
        <v>22</v>
      </c>
      <c r="U30" s="197" t="s">
        <v>303</v>
      </c>
      <c r="V30" s="197" t="s">
        <v>877</v>
      </c>
      <c r="W30" s="198" t="s">
        <v>879</v>
      </c>
      <c r="X30" s="197" t="s">
        <v>286</v>
      </c>
      <c r="Y30" s="197" t="s">
        <v>245</v>
      </c>
      <c r="Z30" s="306">
        <v>43353</v>
      </c>
      <c r="AC30" s="220" t="s">
        <v>791</v>
      </c>
      <c r="AD30" s="217">
        <v>18</v>
      </c>
      <c r="AE30" s="217">
        <v>15</v>
      </c>
      <c r="AF30" s="217">
        <v>15</v>
      </c>
      <c r="AG30" s="217" t="s">
        <v>259</v>
      </c>
      <c r="AH30" s="221">
        <v>40756</v>
      </c>
      <c r="AI30" s="217" t="s">
        <v>763</v>
      </c>
      <c r="AJ30" s="217" t="s">
        <v>31</v>
      </c>
      <c r="AK30" s="222" t="s">
        <v>109</v>
      </c>
    </row>
    <row r="31" spans="1:37">
      <c r="A31" s="187">
        <v>26</v>
      </c>
      <c r="B31" s="188" t="s">
        <v>31</v>
      </c>
      <c r="C31" s="189" t="s">
        <v>116</v>
      </c>
      <c r="D31" s="189">
        <v>2</v>
      </c>
      <c r="E31" s="189" t="s">
        <v>178</v>
      </c>
      <c r="F31" s="190" t="s">
        <v>177</v>
      </c>
      <c r="G31" s="189">
        <v>2</v>
      </c>
      <c r="H31" s="189" t="s">
        <v>112</v>
      </c>
      <c r="I31" s="189">
        <v>2</v>
      </c>
      <c r="J31" s="191">
        <v>2.2999999999999998</v>
      </c>
      <c r="K31" s="194">
        <v>40544</v>
      </c>
      <c r="L31" s="192"/>
      <c r="M31" s="189" t="s">
        <v>128</v>
      </c>
      <c r="N31" s="189">
        <v>1</v>
      </c>
      <c r="O31" s="193" t="s">
        <v>125</v>
      </c>
      <c r="Q31" s="199" t="s">
        <v>304</v>
      </c>
      <c r="R31" s="196" t="s">
        <v>305</v>
      </c>
      <c r="S31" s="197" t="s">
        <v>31</v>
      </c>
      <c r="T31" s="197">
        <v>21</v>
      </c>
      <c r="U31" s="197" t="s">
        <v>306</v>
      </c>
      <c r="V31" s="197" t="s">
        <v>877</v>
      </c>
      <c r="W31" s="198" t="s">
        <v>909</v>
      </c>
      <c r="X31" s="197" t="s">
        <v>250</v>
      </c>
      <c r="Y31" s="197" t="s">
        <v>259</v>
      </c>
      <c r="Z31" s="306">
        <v>40414</v>
      </c>
      <c r="AC31" s="220" t="s">
        <v>792</v>
      </c>
      <c r="AD31" s="217">
        <v>42</v>
      </c>
      <c r="AE31" s="217">
        <v>42</v>
      </c>
      <c r="AF31" s="217">
        <v>0</v>
      </c>
      <c r="AG31" s="217" t="s">
        <v>259</v>
      </c>
      <c r="AH31" s="221">
        <v>41876</v>
      </c>
      <c r="AI31" s="217" t="s">
        <v>763</v>
      </c>
      <c r="AJ31" s="217" t="s">
        <v>31</v>
      </c>
      <c r="AK31" s="222" t="s">
        <v>109</v>
      </c>
    </row>
    <row r="32" spans="1:37">
      <c r="A32" s="187">
        <v>27</v>
      </c>
      <c r="B32" s="188" t="s">
        <v>31</v>
      </c>
      <c r="C32" s="189" t="s">
        <v>116</v>
      </c>
      <c r="D32" s="189">
        <v>2</v>
      </c>
      <c r="E32" s="189" t="s">
        <v>179</v>
      </c>
      <c r="F32" s="190" t="s">
        <v>177</v>
      </c>
      <c r="G32" s="189">
        <v>3</v>
      </c>
      <c r="H32" s="189" t="s">
        <v>112</v>
      </c>
      <c r="I32" s="189">
        <v>3.3</v>
      </c>
      <c r="J32" s="191">
        <v>2.2999999999999998</v>
      </c>
      <c r="K32" s="194">
        <v>40544</v>
      </c>
      <c r="L32" s="192"/>
      <c r="M32" s="189" t="s">
        <v>128</v>
      </c>
      <c r="N32" s="189">
        <v>1</v>
      </c>
      <c r="O32" s="193" t="s">
        <v>125</v>
      </c>
      <c r="Q32" s="199" t="s">
        <v>307</v>
      </c>
      <c r="R32" s="196" t="s">
        <v>308</v>
      </c>
      <c r="S32" s="197" t="s">
        <v>31</v>
      </c>
      <c r="T32" s="197">
        <v>20.25</v>
      </c>
      <c r="U32" s="197" t="s">
        <v>128</v>
      </c>
      <c r="V32" s="197" t="s">
        <v>877</v>
      </c>
      <c r="W32" s="198" t="s">
        <v>880</v>
      </c>
      <c r="X32" s="197" t="s">
        <v>286</v>
      </c>
      <c r="Y32" s="197" t="s">
        <v>259</v>
      </c>
      <c r="Z32" s="306">
        <v>38930</v>
      </c>
      <c r="AC32" s="215" t="s">
        <v>793</v>
      </c>
      <c r="AD32" s="216">
        <v>21</v>
      </c>
      <c r="AE32" s="217">
        <v>21</v>
      </c>
      <c r="AF32" s="216">
        <v>0</v>
      </c>
      <c r="AG32" s="217" t="s">
        <v>259</v>
      </c>
      <c r="AH32" s="218">
        <v>41291</v>
      </c>
      <c r="AI32" s="217" t="s">
        <v>763</v>
      </c>
      <c r="AJ32" s="216" t="s">
        <v>31</v>
      </c>
      <c r="AK32" s="219" t="s">
        <v>109</v>
      </c>
    </row>
    <row r="33" spans="1:37" ht="27.6">
      <c r="A33" s="187">
        <v>28</v>
      </c>
      <c r="B33" s="188" t="s">
        <v>31</v>
      </c>
      <c r="C33" s="189" t="s">
        <v>116</v>
      </c>
      <c r="D33" s="189">
        <v>2</v>
      </c>
      <c r="E33" s="189" t="s">
        <v>180</v>
      </c>
      <c r="F33" s="190" t="s">
        <v>177</v>
      </c>
      <c r="G33" s="189">
        <v>4</v>
      </c>
      <c r="H33" s="189" t="s">
        <v>112</v>
      </c>
      <c r="I33" s="189">
        <v>16.100000000000001</v>
      </c>
      <c r="J33" s="191">
        <v>16.100000000000001</v>
      </c>
      <c r="K33" s="194">
        <v>40544</v>
      </c>
      <c r="L33" s="192"/>
      <c r="M33" s="189" t="s">
        <v>128</v>
      </c>
      <c r="N33" s="189">
        <v>7</v>
      </c>
      <c r="O33" s="193" t="s">
        <v>125</v>
      </c>
      <c r="Q33" s="199" t="s">
        <v>309</v>
      </c>
      <c r="R33" s="196" t="s">
        <v>310</v>
      </c>
      <c r="S33" s="197" t="s">
        <v>31</v>
      </c>
      <c r="T33" s="197">
        <v>20</v>
      </c>
      <c r="U33" s="197" t="s">
        <v>199</v>
      </c>
      <c r="V33" s="197" t="s">
        <v>883</v>
      </c>
      <c r="W33" s="198" t="s">
        <v>888</v>
      </c>
      <c r="X33" s="197" t="s">
        <v>250</v>
      </c>
      <c r="Y33" s="197" t="s">
        <v>245</v>
      </c>
      <c r="Z33" s="306">
        <v>43144</v>
      </c>
      <c r="AC33" s="220" t="s">
        <v>794</v>
      </c>
      <c r="AD33" s="217">
        <v>15</v>
      </c>
      <c r="AE33" s="217">
        <v>15</v>
      </c>
      <c r="AF33" s="217">
        <v>0</v>
      </c>
      <c r="AG33" s="217" t="s">
        <v>259</v>
      </c>
      <c r="AH33" s="221">
        <v>42716</v>
      </c>
      <c r="AI33" s="217" t="s">
        <v>763</v>
      </c>
      <c r="AJ33" s="217" t="s">
        <v>31</v>
      </c>
      <c r="AK33" s="222" t="s">
        <v>109</v>
      </c>
    </row>
    <row r="34" spans="1:37">
      <c r="A34" s="187">
        <v>29</v>
      </c>
      <c r="B34" s="188" t="s">
        <v>31</v>
      </c>
      <c r="C34" s="189" t="s">
        <v>116</v>
      </c>
      <c r="D34" s="189">
        <v>2</v>
      </c>
      <c r="E34" s="189" t="s">
        <v>181</v>
      </c>
      <c r="F34" s="190" t="s">
        <v>182</v>
      </c>
      <c r="G34" s="189">
        <v>2</v>
      </c>
      <c r="H34" s="189" t="s">
        <v>112</v>
      </c>
      <c r="I34" s="189">
        <v>23</v>
      </c>
      <c r="J34" s="191">
        <v>24</v>
      </c>
      <c r="K34" s="194">
        <v>41395</v>
      </c>
      <c r="L34" s="192"/>
      <c r="M34" s="189" t="s">
        <v>156</v>
      </c>
      <c r="N34" s="189">
        <v>12</v>
      </c>
      <c r="O34" s="193" t="s">
        <v>125</v>
      </c>
      <c r="Q34" s="199" t="s">
        <v>311</v>
      </c>
      <c r="R34" s="196" t="s">
        <v>312</v>
      </c>
      <c r="S34" s="197" t="s">
        <v>31</v>
      </c>
      <c r="T34" s="197">
        <v>20</v>
      </c>
      <c r="U34" s="197" t="s">
        <v>313</v>
      </c>
      <c r="V34" s="197" t="s">
        <v>877</v>
      </c>
      <c r="W34" s="198" t="s">
        <v>879</v>
      </c>
      <c r="X34" s="197" t="s">
        <v>290</v>
      </c>
      <c r="Y34" s="197" t="s">
        <v>259</v>
      </c>
      <c r="Z34" s="306">
        <v>40787</v>
      </c>
      <c r="AC34" s="220" t="s">
        <v>795</v>
      </c>
      <c r="AD34" s="217">
        <v>23</v>
      </c>
      <c r="AE34" s="217">
        <v>23</v>
      </c>
      <c r="AF34" s="217">
        <v>23</v>
      </c>
      <c r="AG34" s="217" t="s">
        <v>259</v>
      </c>
      <c r="AH34" s="221">
        <v>43147</v>
      </c>
      <c r="AI34" s="217" t="s">
        <v>763</v>
      </c>
      <c r="AJ34" s="217" t="s">
        <v>31</v>
      </c>
      <c r="AK34" s="222" t="s">
        <v>779</v>
      </c>
    </row>
    <row r="35" spans="1:37">
      <c r="A35" s="187">
        <v>30</v>
      </c>
      <c r="B35" s="188" t="s">
        <v>31</v>
      </c>
      <c r="C35" s="189" t="s">
        <v>116</v>
      </c>
      <c r="D35" s="189">
        <v>2</v>
      </c>
      <c r="E35" s="189" t="s">
        <v>183</v>
      </c>
      <c r="F35" s="190" t="s">
        <v>130</v>
      </c>
      <c r="G35" s="189">
        <v>2</v>
      </c>
      <c r="H35" s="189" t="s">
        <v>112</v>
      </c>
      <c r="I35" s="189">
        <v>12</v>
      </c>
      <c r="J35" s="191">
        <v>12</v>
      </c>
      <c r="K35" s="194">
        <v>41518</v>
      </c>
      <c r="L35" s="192" t="s">
        <v>184</v>
      </c>
      <c r="M35" s="189" t="s">
        <v>113</v>
      </c>
      <c r="N35" s="189">
        <v>6</v>
      </c>
      <c r="O35" s="193" t="s">
        <v>125</v>
      </c>
      <c r="Q35" s="199" t="s">
        <v>314</v>
      </c>
      <c r="R35" s="196" t="s">
        <v>315</v>
      </c>
      <c r="S35" s="197" t="s">
        <v>31</v>
      </c>
      <c r="T35" s="197">
        <v>19.55</v>
      </c>
      <c r="U35" s="197" t="s">
        <v>316</v>
      </c>
      <c r="V35" s="197" t="s">
        <v>877</v>
      </c>
      <c r="W35" s="198" t="s">
        <v>893</v>
      </c>
      <c r="X35" s="197" t="s">
        <v>286</v>
      </c>
      <c r="Y35" s="197" t="s">
        <v>259</v>
      </c>
      <c r="Z35" s="306">
        <v>39643</v>
      </c>
      <c r="AC35" s="220" t="s">
        <v>796</v>
      </c>
      <c r="AD35" s="217">
        <v>5</v>
      </c>
      <c r="AE35" s="217">
        <v>5</v>
      </c>
      <c r="AF35" s="217">
        <v>5</v>
      </c>
      <c r="AG35" s="217" t="s">
        <v>259</v>
      </c>
      <c r="AH35" s="221">
        <v>34743</v>
      </c>
      <c r="AI35" s="217" t="s">
        <v>763</v>
      </c>
      <c r="AJ35" s="217" t="s">
        <v>31</v>
      </c>
      <c r="AK35" s="222" t="s">
        <v>764</v>
      </c>
    </row>
    <row r="36" spans="1:37" ht="41.4">
      <c r="A36" s="187">
        <v>31</v>
      </c>
      <c r="B36" s="188" t="s">
        <v>31</v>
      </c>
      <c r="C36" s="189" t="s">
        <v>116</v>
      </c>
      <c r="D36" s="189">
        <v>1</v>
      </c>
      <c r="E36" s="189" t="s">
        <v>185</v>
      </c>
      <c r="F36" s="190" t="s">
        <v>186</v>
      </c>
      <c r="G36" s="189" t="s">
        <v>160</v>
      </c>
      <c r="H36" s="189" t="s">
        <v>112</v>
      </c>
      <c r="I36" s="189">
        <v>34.35</v>
      </c>
      <c r="J36" s="191">
        <v>34.35</v>
      </c>
      <c r="K36" s="194">
        <v>41671</v>
      </c>
      <c r="L36" s="192"/>
      <c r="M36" s="189" t="s">
        <v>166</v>
      </c>
      <c r="N36" s="189">
        <v>16</v>
      </c>
      <c r="O36" s="193" t="s">
        <v>125</v>
      </c>
      <c r="Q36" s="199" t="s">
        <v>979</v>
      </c>
      <c r="R36" s="196" t="s">
        <v>980</v>
      </c>
      <c r="S36" s="197" t="s">
        <v>31</v>
      </c>
      <c r="T36" s="197">
        <v>19.2</v>
      </c>
      <c r="U36" s="197" t="s">
        <v>857</v>
      </c>
      <c r="V36" s="197" t="s">
        <v>877</v>
      </c>
      <c r="W36" s="198" t="s">
        <v>858</v>
      </c>
      <c r="X36" s="197" t="s">
        <v>244</v>
      </c>
      <c r="Y36" s="197" t="s">
        <v>245</v>
      </c>
      <c r="Z36" s="306">
        <v>43615</v>
      </c>
      <c r="AC36" s="215" t="s">
        <v>797</v>
      </c>
      <c r="AD36" s="223">
        <v>7.05</v>
      </c>
      <c r="AE36" s="223">
        <v>7.05</v>
      </c>
      <c r="AF36" s="217">
        <v>0</v>
      </c>
      <c r="AG36" s="217" t="s">
        <v>259</v>
      </c>
      <c r="AH36" s="221">
        <v>42719</v>
      </c>
      <c r="AI36" s="217" t="s">
        <v>763</v>
      </c>
      <c r="AJ36" s="217" t="s">
        <v>31</v>
      </c>
      <c r="AK36" s="222" t="s">
        <v>764</v>
      </c>
    </row>
    <row r="37" spans="1:37" ht="43.2">
      <c r="A37" s="187">
        <v>32</v>
      </c>
      <c r="B37" s="188" t="s">
        <v>31</v>
      </c>
      <c r="C37" s="189" t="s">
        <v>116</v>
      </c>
      <c r="D37" s="189">
        <v>2</v>
      </c>
      <c r="E37" s="189" t="s">
        <v>187</v>
      </c>
      <c r="F37" s="190" t="s">
        <v>188</v>
      </c>
      <c r="G37" s="189">
        <v>1</v>
      </c>
      <c r="H37" s="189" t="s">
        <v>112</v>
      </c>
      <c r="I37" s="189">
        <v>100</v>
      </c>
      <c r="J37" s="191">
        <v>100</v>
      </c>
      <c r="K37" s="194">
        <v>42186</v>
      </c>
      <c r="L37" s="192" t="s">
        <v>189</v>
      </c>
      <c r="M37" s="189" t="s">
        <v>115</v>
      </c>
      <c r="N37" s="189">
        <v>40</v>
      </c>
      <c r="O37" s="193" t="s">
        <v>125</v>
      </c>
      <c r="Q37" s="199" t="s">
        <v>317</v>
      </c>
      <c r="R37" s="196" t="s">
        <v>318</v>
      </c>
      <c r="S37" s="197" t="s">
        <v>31</v>
      </c>
      <c r="T37" s="197">
        <v>18.7</v>
      </c>
      <c r="U37" s="197" t="s">
        <v>319</v>
      </c>
      <c r="V37" s="197" t="s">
        <v>877</v>
      </c>
      <c r="W37" s="198" t="s">
        <v>910</v>
      </c>
      <c r="X37" s="197" t="s">
        <v>286</v>
      </c>
      <c r="Y37" s="197" t="s">
        <v>259</v>
      </c>
      <c r="Z37" s="306">
        <v>37926</v>
      </c>
      <c r="AC37" s="220" t="s">
        <v>798</v>
      </c>
      <c r="AD37" s="217">
        <v>15</v>
      </c>
      <c r="AE37" s="217">
        <v>15</v>
      </c>
      <c r="AF37" s="217">
        <v>15</v>
      </c>
      <c r="AG37" s="217" t="s">
        <v>259</v>
      </c>
      <c r="AH37" s="221">
        <v>39840</v>
      </c>
      <c r="AI37" s="217" t="s">
        <v>763</v>
      </c>
      <c r="AJ37" s="217" t="s">
        <v>31</v>
      </c>
      <c r="AK37" s="222" t="s">
        <v>109</v>
      </c>
    </row>
    <row r="38" spans="1:37">
      <c r="A38" s="187">
        <v>33</v>
      </c>
      <c r="B38" s="188" t="s">
        <v>31</v>
      </c>
      <c r="C38" s="189" t="s">
        <v>116</v>
      </c>
      <c r="D38" s="189">
        <v>3</v>
      </c>
      <c r="E38" s="189" t="s">
        <v>190</v>
      </c>
      <c r="F38" s="190" t="s">
        <v>191</v>
      </c>
      <c r="G38" s="189">
        <v>1</v>
      </c>
      <c r="H38" s="189" t="s">
        <v>112</v>
      </c>
      <c r="I38" s="189">
        <v>79.2</v>
      </c>
      <c r="J38" s="191">
        <v>84</v>
      </c>
      <c r="K38" s="194">
        <v>41944</v>
      </c>
      <c r="L38" s="192"/>
      <c r="M38" s="189" t="s">
        <v>192</v>
      </c>
      <c r="N38" s="189">
        <v>28</v>
      </c>
      <c r="O38" s="193" t="s">
        <v>125</v>
      </c>
      <c r="Q38" s="199" t="s">
        <v>320</v>
      </c>
      <c r="R38" s="196" t="s">
        <v>321</v>
      </c>
      <c r="S38" s="197" t="s">
        <v>31</v>
      </c>
      <c r="T38" s="197">
        <v>18.5</v>
      </c>
      <c r="U38" s="197" t="s">
        <v>217</v>
      </c>
      <c r="V38" s="197" t="s">
        <v>877</v>
      </c>
      <c r="W38" s="198" t="s">
        <v>888</v>
      </c>
      <c r="X38" s="197" t="s">
        <v>250</v>
      </c>
      <c r="Y38" s="197" t="s">
        <v>245</v>
      </c>
      <c r="Z38" s="306">
        <v>43130</v>
      </c>
      <c r="AC38" s="220" t="s">
        <v>799</v>
      </c>
      <c r="AD38" s="217">
        <v>9.1999999999999993</v>
      </c>
      <c r="AE38" s="217">
        <v>9.1999999999999993</v>
      </c>
      <c r="AF38" s="217">
        <v>0</v>
      </c>
      <c r="AG38" s="217" t="s">
        <v>259</v>
      </c>
      <c r="AH38" s="221">
        <v>42717</v>
      </c>
      <c r="AI38" s="217" t="s">
        <v>763</v>
      </c>
      <c r="AJ38" s="217" t="s">
        <v>31</v>
      </c>
      <c r="AK38" s="222" t="s">
        <v>764</v>
      </c>
    </row>
    <row r="39" spans="1:37" ht="27.6">
      <c r="A39" s="187">
        <v>34</v>
      </c>
      <c r="B39" s="188" t="s">
        <v>31</v>
      </c>
      <c r="C39" s="189" t="s">
        <v>116</v>
      </c>
      <c r="D39" s="189">
        <v>3</v>
      </c>
      <c r="E39" s="189" t="s">
        <v>193</v>
      </c>
      <c r="F39" s="190" t="s">
        <v>194</v>
      </c>
      <c r="G39" s="189">
        <v>1</v>
      </c>
      <c r="H39" s="189" t="s">
        <v>112</v>
      </c>
      <c r="I39" s="189">
        <v>36</v>
      </c>
      <c r="J39" s="191">
        <v>36</v>
      </c>
      <c r="K39" s="194">
        <v>41974</v>
      </c>
      <c r="L39" s="192"/>
      <c r="M39" s="189" t="s">
        <v>156</v>
      </c>
      <c r="N39" s="189">
        <v>16</v>
      </c>
      <c r="O39" s="193" t="s">
        <v>125</v>
      </c>
      <c r="Q39" s="199" t="s">
        <v>322</v>
      </c>
      <c r="R39" s="196" t="s">
        <v>323</v>
      </c>
      <c r="S39" s="197" t="s">
        <v>31</v>
      </c>
      <c r="T39" s="197">
        <v>18.3</v>
      </c>
      <c r="U39" s="197" t="s">
        <v>271</v>
      </c>
      <c r="V39" s="197" t="s">
        <v>877</v>
      </c>
      <c r="W39" s="198" t="s">
        <v>889</v>
      </c>
      <c r="X39" s="197" t="s">
        <v>244</v>
      </c>
      <c r="Y39" s="197" t="s">
        <v>245</v>
      </c>
      <c r="Z39" s="306">
        <v>43067</v>
      </c>
      <c r="AC39" s="220" t="s">
        <v>800</v>
      </c>
      <c r="AD39" s="217">
        <v>15</v>
      </c>
      <c r="AE39" s="217">
        <v>15</v>
      </c>
      <c r="AF39" s="217">
        <v>0</v>
      </c>
      <c r="AG39" s="217" t="s">
        <v>259</v>
      </c>
      <c r="AH39" s="221">
        <v>42719</v>
      </c>
      <c r="AI39" s="217" t="s">
        <v>763</v>
      </c>
      <c r="AJ39" s="217" t="s">
        <v>31</v>
      </c>
      <c r="AK39" s="222" t="s">
        <v>109</v>
      </c>
    </row>
    <row r="40" spans="1:37">
      <c r="A40" s="187">
        <v>35</v>
      </c>
      <c r="B40" s="188" t="s">
        <v>31</v>
      </c>
      <c r="C40" s="189" t="s">
        <v>116</v>
      </c>
      <c r="D40" s="189">
        <v>3</v>
      </c>
      <c r="E40" s="189" t="s">
        <v>195</v>
      </c>
      <c r="F40" s="190" t="s">
        <v>196</v>
      </c>
      <c r="G40" s="189">
        <v>1</v>
      </c>
      <c r="H40" s="189" t="s">
        <v>112</v>
      </c>
      <c r="I40" s="189">
        <v>20</v>
      </c>
      <c r="J40" s="191">
        <v>20</v>
      </c>
      <c r="K40" s="194">
        <v>42156</v>
      </c>
      <c r="L40" s="192"/>
      <c r="M40" s="189" t="s">
        <v>197</v>
      </c>
      <c r="N40" s="189">
        <v>8</v>
      </c>
      <c r="O40" s="193" t="s">
        <v>125</v>
      </c>
      <c r="Q40" s="199" t="s">
        <v>852</v>
      </c>
      <c r="R40" s="196" t="s">
        <v>853</v>
      </c>
      <c r="S40" s="197" t="s">
        <v>31</v>
      </c>
      <c r="T40" s="197">
        <v>18</v>
      </c>
      <c r="U40" s="197" t="s">
        <v>262</v>
      </c>
      <c r="V40" s="197" t="s">
        <v>877</v>
      </c>
      <c r="W40" s="198" t="s">
        <v>889</v>
      </c>
      <c r="X40" s="197" t="s">
        <v>244</v>
      </c>
      <c r="Y40" s="197" t="s">
        <v>245</v>
      </c>
      <c r="Z40" s="306">
        <v>43544</v>
      </c>
      <c r="AC40" s="220" t="s">
        <v>801</v>
      </c>
      <c r="AD40" s="217">
        <v>25</v>
      </c>
      <c r="AE40" s="217">
        <v>25</v>
      </c>
      <c r="AF40" s="217">
        <v>25</v>
      </c>
      <c r="AG40" s="217" t="s">
        <v>259</v>
      </c>
      <c r="AH40" s="221">
        <v>39840</v>
      </c>
      <c r="AI40" s="217" t="s">
        <v>763</v>
      </c>
      <c r="AJ40" s="217" t="s">
        <v>31</v>
      </c>
      <c r="AK40" s="222" t="s">
        <v>109</v>
      </c>
    </row>
    <row r="41" spans="1:37">
      <c r="A41" s="187">
        <v>36</v>
      </c>
      <c r="B41" s="188" t="s">
        <v>31</v>
      </c>
      <c r="C41" s="189" t="s">
        <v>116</v>
      </c>
      <c r="D41" s="189">
        <v>2</v>
      </c>
      <c r="E41" s="189" t="s">
        <v>198</v>
      </c>
      <c r="F41" s="190" t="s">
        <v>199</v>
      </c>
      <c r="G41" s="189">
        <v>1</v>
      </c>
      <c r="H41" s="189" t="s">
        <v>112</v>
      </c>
      <c r="I41" s="189">
        <v>46</v>
      </c>
      <c r="J41" s="191">
        <v>48</v>
      </c>
      <c r="K41" s="194">
        <v>42278</v>
      </c>
      <c r="L41" s="192" t="s">
        <v>200</v>
      </c>
      <c r="M41" s="189" t="s">
        <v>137</v>
      </c>
      <c r="N41" s="189">
        <v>16</v>
      </c>
      <c r="O41" s="193" t="s">
        <v>125</v>
      </c>
      <c r="Q41" s="199" t="s">
        <v>324</v>
      </c>
      <c r="R41" s="196" t="s">
        <v>325</v>
      </c>
      <c r="S41" s="197" t="s">
        <v>31</v>
      </c>
      <c r="T41" s="197">
        <v>18</v>
      </c>
      <c r="U41" s="197" t="s">
        <v>326</v>
      </c>
      <c r="V41" s="197" t="s">
        <v>883</v>
      </c>
      <c r="W41" s="198" t="s">
        <v>893</v>
      </c>
      <c r="X41" s="197" t="s">
        <v>244</v>
      </c>
      <c r="Y41" s="197" t="s">
        <v>245</v>
      </c>
      <c r="Z41" s="306">
        <v>43087</v>
      </c>
      <c r="AC41" s="220" t="s">
        <v>802</v>
      </c>
      <c r="AD41" s="217">
        <v>20</v>
      </c>
      <c r="AE41" s="217">
        <v>20</v>
      </c>
      <c r="AF41" s="217">
        <v>20</v>
      </c>
      <c r="AG41" s="217" t="s">
        <v>259</v>
      </c>
      <c r="AH41" s="221">
        <v>40311</v>
      </c>
      <c r="AI41" s="217" t="s">
        <v>763</v>
      </c>
      <c r="AJ41" s="217" t="s">
        <v>31</v>
      </c>
      <c r="AK41" s="222" t="s">
        <v>109</v>
      </c>
    </row>
    <row r="42" spans="1:37">
      <c r="A42" s="187">
        <v>37</v>
      </c>
      <c r="B42" s="188" t="s">
        <v>31</v>
      </c>
      <c r="C42" s="189" t="s">
        <v>116</v>
      </c>
      <c r="D42" s="189">
        <v>3</v>
      </c>
      <c r="E42" s="189" t="s">
        <v>201</v>
      </c>
      <c r="F42" s="190" t="s">
        <v>163</v>
      </c>
      <c r="G42" s="189">
        <v>2</v>
      </c>
      <c r="H42" s="189" t="s">
        <v>112</v>
      </c>
      <c r="I42" s="189">
        <v>65.7</v>
      </c>
      <c r="J42" s="191">
        <v>65.7</v>
      </c>
      <c r="K42" s="194">
        <v>42522</v>
      </c>
      <c r="L42" s="192" t="s">
        <v>202</v>
      </c>
      <c r="M42" s="189" t="s">
        <v>115</v>
      </c>
      <c r="N42" s="189">
        <v>26</v>
      </c>
      <c r="O42" s="193" t="s">
        <v>125</v>
      </c>
      <c r="Q42" s="199" t="s">
        <v>932</v>
      </c>
      <c r="R42" s="196" t="s">
        <v>933</v>
      </c>
      <c r="S42" s="197" t="s">
        <v>31</v>
      </c>
      <c r="T42" s="197">
        <v>17.96</v>
      </c>
      <c r="U42" s="197" t="s">
        <v>934</v>
      </c>
      <c r="V42" s="197" t="s">
        <v>877</v>
      </c>
      <c r="W42" s="198" t="s">
        <v>886</v>
      </c>
      <c r="X42" s="197" t="s">
        <v>244</v>
      </c>
      <c r="Y42" s="197" t="s">
        <v>245</v>
      </c>
      <c r="Z42" s="306">
        <v>43705</v>
      </c>
      <c r="AC42" s="220" t="s">
        <v>803</v>
      </c>
      <c r="AD42" s="217">
        <v>13.8</v>
      </c>
      <c r="AE42" s="217">
        <v>13.8</v>
      </c>
      <c r="AF42" s="217">
        <v>0</v>
      </c>
      <c r="AG42" s="217" t="s">
        <v>259</v>
      </c>
      <c r="AH42" s="221">
        <v>42797</v>
      </c>
      <c r="AI42" s="217" t="s">
        <v>763</v>
      </c>
      <c r="AJ42" s="217" t="s">
        <v>31</v>
      </c>
      <c r="AK42" s="222" t="s">
        <v>109</v>
      </c>
    </row>
    <row r="43" spans="1:37">
      <c r="A43" s="187">
        <v>38</v>
      </c>
      <c r="B43" s="188" t="s">
        <v>31</v>
      </c>
      <c r="C43" s="189" t="s">
        <v>116</v>
      </c>
      <c r="D43" s="189">
        <v>3</v>
      </c>
      <c r="E43" s="189" t="s">
        <v>203</v>
      </c>
      <c r="F43" s="190" t="s">
        <v>204</v>
      </c>
      <c r="G43" s="189">
        <v>2</v>
      </c>
      <c r="H43" s="189" t="s">
        <v>112</v>
      </c>
      <c r="I43" s="189">
        <v>5.4</v>
      </c>
      <c r="J43" s="191">
        <v>5</v>
      </c>
      <c r="K43" s="194">
        <v>42644</v>
      </c>
      <c r="L43" s="192" t="s">
        <v>205</v>
      </c>
      <c r="M43" s="189" t="s">
        <v>114</v>
      </c>
      <c r="N43" s="189">
        <v>2</v>
      </c>
      <c r="O43" s="193" t="s">
        <v>125</v>
      </c>
      <c r="Q43" s="199" t="s">
        <v>327</v>
      </c>
      <c r="R43" s="196" t="s">
        <v>328</v>
      </c>
      <c r="S43" s="197" t="s">
        <v>31</v>
      </c>
      <c r="T43" s="197">
        <v>17.5</v>
      </c>
      <c r="U43" s="197" t="s">
        <v>329</v>
      </c>
      <c r="V43" s="197" t="s">
        <v>877</v>
      </c>
      <c r="W43" s="198" t="s">
        <v>330</v>
      </c>
      <c r="X43" s="197" t="s">
        <v>244</v>
      </c>
      <c r="Y43" s="197" t="s">
        <v>245</v>
      </c>
      <c r="Z43" s="306">
        <v>42147</v>
      </c>
      <c r="AC43" s="220" t="s">
        <v>804</v>
      </c>
      <c r="AD43" s="217">
        <v>13.2</v>
      </c>
      <c r="AE43" s="217">
        <v>13.2</v>
      </c>
      <c r="AF43" s="217">
        <v>13.2</v>
      </c>
      <c r="AG43" s="217" t="s">
        <v>259</v>
      </c>
      <c r="AH43" s="221">
        <v>37712</v>
      </c>
      <c r="AI43" s="217" t="s">
        <v>763</v>
      </c>
      <c r="AJ43" s="217" t="s">
        <v>31</v>
      </c>
      <c r="AK43" s="222" t="s">
        <v>764</v>
      </c>
    </row>
    <row r="44" spans="1:37">
      <c r="A44" s="187">
        <v>39</v>
      </c>
      <c r="B44" s="188" t="s">
        <v>31</v>
      </c>
      <c r="C44" s="189" t="s">
        <v>116</v>
      </c>
      <c r="D44" s="189">
        <v>3</v>
      </c>
      <c r="E44" s="189" t="s">
        <v>206</v>
      </c>
      <c r="F44" s="190" t="s">
        <v>207</v>
      </c>
      <c r="G44" s="189">
        <v>1</v>
      </c>
      <c r="H44" s="189" t="s">
        <v>112</v>
      </c>
      <c r="I44" s="189">
        <v>58</v>
      </c>
      <c r="J44" s="191">
        <v>64</v>
      </c>
      <c r="K44" s="194">
        <v>42705</v>
      </c>
      <c r="L44" s="192"/>
      <c r="M44" s="189" t="s">
        <v>174</v>
      </c>
      <c r="N44" s="189">
        <v>20</v>
      </c>
      <c r="O44" s="193" t="s">
        <v>125</v>
      </c>
      <c r="Q44" s="199" t="s">
        <v>331</v>
      </c>
      <c r="R44" s="196" t="s">
        <v>332</v>
      </c>
      <c r="S44" s="197" t="s">
        <v>31</v>
      </c>
      <c r="T44" s="197">
        <v>17.2</v>
      </c>
      <c r="U44" s="197" t="s">
        <v>299</v>
      </c>
      <c r="V44" s="197" t="s">
        <v>877</v>
      </c>
      <c r="W44" s="198" t="s">
        <v>878</v>
      </c>
      <c r="X44" s="197" t="s">
        <v>300</v>
      </c>
      <c r="Y44" s="197" t="s">
        <v>259</v>
      </c>
      <c r="Z44" s="306">
        <v>39514</v>
      </c>
      <c r="AC44" s="220" t="s">
        <v>805</v>
      </c>
      <c r="AD44" s="217">
        <v>2.2999999999999998</v>
      </c>
      <c r="AE44" s="217">
        <v>2.2999999999999998</v>
      </c>
      <c r="AF44" s="217" t="s">
        <v>222</v>
      </c>
      <c r="AG44" s="217" t="s">
        <v>259</v>
      </c>
      <c r="AH44" s="221">
        <v>42072</v>
      </c>
      <c r="AI44" s="217" t="s">
        <v>763</v>
      </c>
      <c r="AJ44" s="217" t="s">
        <v>31</v>
      </c>
      <c r="AK44" s="222" t="s">
        <v>764</v>
      </c>
    </row>
    <row r="45" spans="1:37" ht="43.2">
      <c r="A45" s="187">
        <v>40</v>
      </c>
      <c r="B45" s="188" t="s">
        <v>31</v>
      </c>
      <c r="C45" s="189" t="s">
        <v>116</v>
      </c>
      <c r="D45" s="189">
        <v>2</v>
      </c>
      <c r="E45" s="189" t="s">
        <v>208</v>
      </c>
      <c r="F45" s="190" t="s">
        <v>204</v>
      </c>
      <c r="G45" s="189">
        <v>1</v>
      </c>
      <c r="H45" s="189" t="s">
        <v>112</v>
      </c>
      <c r="I45" s="189">
        <v>89.85</v>
      </c>
      <c r="J45" s="191">
        <v>90</v>
      </c>
      <c r="K45" s="194">
        <v>42767</v>
      </c>
      <c r="L45" s="192" t="s">
        <v>209</v>
      </c>
      <c r="M45" s="189" t="s">
        <v>114</v>
      </c>
      <c r="N45" s="189">
        <v>36</v>
      </c>
      <c r="O45" s="193" t="s">
        <v>125</v>
      </c>
      <c r="Q45" s="199" t="s">
        <v>333</v>
      </c>
      <c r="R45" s="196" t="s">
        <v>334</v>
      </c>
      <c r="S45" s="197" t="s">
        <v>31</v>
      </c>
      <c r="T45" s="197">
        <v>17</v>
      </c>
      <c r="U45" s="197" t="s">
        <v>335</v>
      </c>
      <c r="V45" s="197" t="s">
        <v>877</v>
      </c>
      <c r="W45" s="198" t="s">
        <v>336</v>
      </c>
      <c r="X45" s="197" t="s">
        <v>250</v>
      </c>
      <c r="Y45" s="197" t="s">
        <v>245</v>
      </c>
      <c r="Z45" s="306">
        <v>42720</v>
      </c>
      <c r="AC45" s="215" t="s">
        <v>806</v>
      </c>
      <c r="AD45" s="216">
        <v>27.6</v>
      </c>
      <c r="AE45" s="217">
        <v>27.6</v>
      </c>
      <c r="AF45" s="216">
        <v>24</v>
      </c>
      <c r="AG45" s="217" t="s">
        <v>259</v>
      </c>
      <c r="AH45" s="218">
        <v>42717</v>
      </c>
      <c r="AI45" s="217" t="s">
        <v>763</v>
      </c>
      <c r="AJ45" s="216" t="s">
        <v>31</v>
      </c>
      <c r="AK45" s="219" t="s">
        <v>109</v>
      </c>
    </row>
    <row r="46" spans="1:37">
      <c r="A46" s="187">
        <v>41</v>
      </c>
      <c r="B46" s="188" t="s">
        <v>31</v>
      </c>
      <c r="C46" s="189" t="s">
        <v>116</v>
      </c>
      <c r="D46" s="189">
        <v>3</v>
      </c>
      <c r="E46" s="189" t="s">
        <v>210</v>
      </c>
      <c r="F46" s="190" t="s">
        <v>211</v>
      </c>
      <c r="G46" s="189">
        <v>1</v>
      </c>
      <c r="H46" s="189" t="s">
        <v>112</v>
      </c>
      <c r="I46" s="189">
        <v>64</v>
      </c>
      <c r="J46" s="191">
        <v>64</v>
      </c>
      <c r="K46" s="194">
        <v>42767</v>
      </c>
      <c r="L46" s="192"/>
      <c r="M46" s="189" t="s">
        <v>134</v>
      </c>
      <c r="N46" s="189">
        <v>22</v>
      </c>
      <c r="O46" s="193" t="s">
        <v>125</v>
      </c>
      <c r="Q46" s="199" t="s">
        <v>337</v>
      </c>
      <c r="R46" s="196" t="s">
        <v>338</v>
      </c>
      <c r="S46" s="197" t="s">
        <v>31</v>
      </c>
      <c r="T46" s="197">
        <v>16.5</v>
      </c>
      <c r="U46" s="197" t="s">
        <v>289</v>
      </c>
      <c r="V46" s="197" t="s">
        <v>877</v>
      </c>
      <c r="W46" s="198" t="s">
        <v>339</v>
      </c>
      <c r="X46" s="197" t="s">
        <v>250</v>
      </c>
      <c r="Y46" s="197" t="s">
        <v>259</v>
      </c>
      <c r="Z46" s="306">
        <v>40884</v>
      </c>
      <c r="AC46" s="220" t="s">
        <v>807</v>
      </c>
      <c r="AD46" s="217">
        <v>7.8</v>
      </c>
      <c r="AE46" s="217">
        <v>7.8</v>
      </c>
      <c r="AF46" s="217">
        <v>7.8</v>
      </c>
      <c r="AG46" s="217" t="s">
        <v>259</v>
      </c>
      <c r="AH46" s="221">
        <v>39227</v>
      </c>
      <c r="AI46" s="217" t="s">
        <v>763</v>
      </c>
      <c r="AJ46" s="217" t="s">
        <v>31</v>
      </c>
      <c r="AK46" s="222" t="s">
        <v>109</v>
      </c>
    </row>
    <row r="47" spans="1:37">
      <c r="A47" s="187">
        <v>42</v>
      </c>
      <c r="B47" s="188" t="s">
        <v>31</v>
      </c>
      <c r="C47" s="189" t="s">
        <v>116</v>
      </c>
      <c r="D47" s="189">
        <v>1</v>
      </c>
      <c r="E47" s="189" t="s">
        <v>212</v>
      </c>
      <c r="F47" s="190" t="s">
        <v>213</v>
      </c>
      <c r="G47" s="189">
        <v>1</v>
      </c>
      <c r="H47" s="189" t="s">
        <v>112</v>
      </c>
      <c r="I47" s="189">
        <v>17.25</v>
      </c>
      <c r="J47" s="191">
        <v>17.25</v>
      </c>
      <c r="K47" s="194">
        <v>42887</v>
      </c>
      <c r="L47" s="192"/>
      <c r="M47" s="189" t="s">
        <v>113</v>
      </c>
      <c r="N47" s="189">
        <v>5</v>
      </c>
      <c r="O47" s="193" t="s">
        <v>125</v>
      </c>
      <c r="Q47" s="199" t="s">
        <v>340</v>
      </c>
      <c r="R47" s="196" t="s">
        <v>976</v>
      </c>
      <c r="S47" s="197" t="s">
        <v>31</v>
      </c>
      <c r="T47" s="197">
        <v>16.100000000000001</v>
      </c>
      <c r="U47" s="197" t="s">
        <v>341</v>
      </c>
      <c r="V47" s="197" t="s">
        <v>877</v>
      </c>
      <c r="W47" s="197" t="s">
        <v>889</v>
      </c>
      <c r="X47" s="197" t="s">
        <v>244</v>
      </c>
      <c r="Y47" s="197" t="s">
        <v>245</v>
      </c>
      <c r="Z47" s="306">
        <v>42616</v>
      </c>
      <c r="AC47" s="220" t="s">
        <v>808</v>
      </c>
      <c r="AD47" s="217">
        <v>4.5999999999999996</v>
      </c>
      <c r="AE47" s="217">
        <v>4.5999999999999996</v>
      </c>
      <c r="AF47" s="217" t="s">
        <v>222</v>
      </c>
      <c r="AG47" s="217" t="s">
        <v>259</v>
      </c>
      <c r="AH47" s="221">
        <v>42361</v>
      </c>
      <c r="AI47" s="217" t="s">
        <v>763</v>
      </c>
      <c r="AJ47" s="217" t="s">
        <v>31</v>
      </c>
      <c r="AK47" s="222" t="s">
        <v>764</v>
      </c>
    </row>
    <row r="48" spans="1:37">
      <c r="A48" s="187">
        <v>43</v>
      </c>
      <c r="B48" s="188" t="s">
        <v>31</v>
      </c>
      <c r="C48" s="189" t="s">
        <v>116</v>
      </c>
      <c r="D48" s="189">
        <v>3</v>
      </c>
      <c r="E48" s="189" t="s">
        <v>214</v>
      </c>
      <c r="F48" s="190" t="s">
        <v>215</v>
      </c>
      <c r="G48" s="189">
        <v>1</v>
      </c>
      <c r="H48" s="189" t="s">
        <v>112</v>
      </c>
      <c r="I48" s="189">
        <v>105</v>
      </c>
      <c r="J48" s="191">
        <v>108</v>
      </c>
      <c r="K48" s="194">
        <v>42948</v>
      </c>
      <c r="L48" s="192"/>
      <c r="M48" s="189" t="s">
        <v>134</v>
      </c>
      <c r="N48" s="189">
        <v>36</v>
      </c>
      <c r="O48" s="193" t="s">
        <v>125</v>
      </c>
      <c r="Q48" s="199" t="s">
        <v>342</v>
      </c>
      <c r="R48" s="196" t="s">
        <v>343</v>
      </c>
      <c r="S48" s="197" t="s">
        <v>31</v>
      </c>
      <c r="T48" s="197">
        <v>15.3</v>
      </c>
      <c r="U48" s="197" t="s">
        <v>248</v>
      </c>
      <c r="V48" s="197" t="s">
        <v>877</v>
      </c>
      <c r="W48" s="198" t="s">
        <v>344</v>
      </c>
      <c r="X48" s="197" t="s">
        <v>300</v>
      </c>
      <c r="Y48" s="197" t="s">
        <v>259</v>
      </c>
      <c r="Z48" s="306">
        <v>40218</v>
      </c>
      <c r="AC48" s="220" t="s">
        <v>809</v>
      </c>
      <c r="AD48" s="217">
        <v>15</v>
      </c>
      <c r="AE48" s="217">
        <v>15</v>
      </c>
      <c r="AF48" s="217">
        <v>0</v>
      </c>
      <c r="AG48" s="217" t="s">
        <v>259</v>
      </c>
      <c r="AH48" s="221">
        <v>41970</v>
      </c>
      <c r="AI48" s="217" t="s">
        <v>763</v>
      </c>
      <c r="AJ48" s="217" t="s">
        <v>31</v>
      </c>
      <c r="AK48" s="222" t="s">
        <v>109</v>
      </c>
    </row>
    <row r="49" spans="1:37">
      <c r="A49" s="187">
        <v>44</v>
      </c>
      <c r="B49" s="188" t="s">
        <v>31</v>
      </c>
      <c r="C49" s="189" t="s">
        <v>116</v>
      </c>
      <c r="D49" s="189">
        <v>2</v>
      </c>
      <c r="E49" s="189" t="s">
        <v>216</v>
      </c>
      <c r="F49" s="190" t="s">
        <v>217</v>
      </c>
      <c r="G49" s="189">
        <v>1</v>
      </c>
      <c r="H49" s="189" t="s">
        <v>112</v>
      </c>
      <c r="I49" s="189">
        <v>35.85</v>
      </c>
      <c r="J49" s="191">
        <v>35.200000000000003</v>
      </c>
      <c r="K49" s="194">
        <v>43160</v>
      </c>
      <c r="L49" s="192"/>
      <c r="M49" s="189" t="s">
        <v>137</v>
      </c>
      <c r="N49" s="189">
        <v>11</v>
      </c>
      <c r="O49" s="193" t="s">
        <v>125</v>
      </c>
      <c r="Q49" s="199" t="s">
        <v>348</v>
      </c>
      <c r="R49" s="196" t="s">
        <v>349</v>
      </c>
      <c r="S49" s="197" t="s">
        <v>31</v>
      </c>
      <c r="T49" s="197">
        <v>15</v>
      </c>
      <c r="U49" s="197" t="s">
        <v>350</v>
      </c>
      <c r="V49" s="197" t="s">
        <v>877</v>
      </c>
      <c r="W49" s="198" t="s">
        <v>889</v>
      </c>
      <c r="X49" s="197" t="s">
        <v>250</v>
      </c>
      <c r="Y49" s="197" t="s">
        <v>259</v>
      </c>
      <c r="Z49" s="306">
        <v>40786</v>
      </c>
      <c r="AC49" s="220" t="s">
        <v>810</v>
      </c>
      <c r="AD49" s="217">
        <v>12</v>
      </c>
      <c r="AE49" s="217">
        <v>12</v>
      </c>
      <c r="AF49" s="217">
        <v>0</v>
      </c>
      <c r="AG49" s="217" t="s">
        <v>259</v>
      </c>
      <c r="AH49" s="221">
        <v>42348</v>
      </c>
      <c r="AI49" s="217" t="s">
        <v>763</v>
      </c>
      <c r="AJ49" s="217" t="s">
        <v>31</v>
      </c>
      <c r="AK49" s="222" t="s">
        <v>109</v>
      </c>
    </row>
    <row r="50" spans="1:37">
      <c r="A50" s="187">
        <v>45</v>
      </c>
      <c r="B50" s="188" t="s">
        <v>31</v>
      </c>
      <c r="C50" s="189" t="s">
        <v>116</v>
      </c>
      <c r="D50" s="189">
        <v>3</v>
      </c>
      <c r="E50" s="189" t="s">
        <v>218</v>
      </c>
      <c r="F50" s="190" t="s">
        <v>217</v>
      </c>
      <c r="G50" s="189">
        <v>2</v>
      </c>
      <c r="H50" s="189" t="s">
        <v>112</v>
      </c>
      <c r="I50" s="189">
        <v>54</v>
      </c>
      <c r="J50" s="191">
        <v>54.4</v>
      </c>
      <c r="K50" s="194">
        <v>43160</v>
      </c>
      <c r="L50" s="192" t="s">
        <v>219</v>
      </c>
      <c r="M50" s="189" t="s">
        <v>137</v>
      </c>
      <c r="N50" s="189">
        <v>17</v>
      </c>
      <c r="O50" s="193" t="s">
        <v>125</v>
      </c>
      <c r="Q50" s="199" t="s">
        <v>351</v>
      </c>
      <c r="R50" s="196" t="s">
        <v>352</v>
      </c>
      <c r="S50" s="197" t="s">
        <v>31</v>
      </c>
      <c r="T50" s="197">
        <v>15</v>
      </c>
      <c r="U50" s="197" t="s">
        <v>353</v>
      </c>
      <c r="V50" s="197" t="s">
        <v>877</v>
      </c>
      <c r="W50" s="198" t="s">
        <v>911</v>
      </c>
      <c r="X50" s="197" t="s">
        <v>286</v>
      </c>
      <c r="Y50" s="197" t="s">
        <v>259</v>
      </c>
      <c r="Z50" s="306">
        <v>36831</v>
      </c>
      <c r="AC50" s="220" t="s">
        <v>811</v>
      </c>
      <c r="AD50" s="217">
        <v>15</v>
      </c>
      <c r="AE50" s="217">
        <v>15</v>
      </c>
      <c r="AF50" s="217">
        <v>0</v>
      </c>
      <c r="AG50" s="217" t="s">
        <v>259</v>
      </c>
      <c r="AH50" s="221">
        <v>42677</v>
      </c>
      <c r="AI50" s="217" t="s">
        <v>763</v>
      </c>
      <c r="AJ50" s="217" t="s">
        <v>31</v>
      </c>
      <c r="AK50" s="222" t="s">
        <v>109</v>
      </c>
    </row>
    <row r="51" spans="1:37">
      <c r="A51" s="187">
        <v>46</v>
      </c>
      <c r="B51" s="188" t="s">
        <v>31</v>
      </c>
      <c r="C51" s="189" t="s">
        <v>116</v>
      </c>
      <c r="D51" s="189">
        <v>3</v>
      </c>
      <c r="E51" s="189" t="s">
        <v>220</v>
      </c>
      <c r="F51" s="190" t="s">
        <v>221</v>
      </c>
      <c r="G51" s="189">
        <v>2</v>
      </c>
      <c r="H51" s="189" t="s">
        <v>112</v>
      </c>
      <c r="I51" s="189">
        <v>13.8</v>
      </c>
      <c r="J51" s="191">
        <v>13.8</v>
      </c>
      <c r="K51" s="194">
        <v>43313</v>
      </c>
      <c r="L51" s="192"/>
      <c r="M51" s="189" t="s">
        <v>137</v>
      </c>
      <c r="N51" s="189">
        <v>6</v>
      </c>
      <c r="O51" s="193" t="s">
        <v>125</v>
      </c>
      <c r="Q51" s="199" t="s">
        <v>345</v>
      </c>
      <c r="R51" s="196" t="s">
        <v>346</v>
      </c>
      <c r="S51" s="197" t="s">
        <v>31</v>
      </c>
      <c r="T51" s="197">
        <v>15</v>
      </c>
      <c r="U51" s="197" t="s">
        <v>347</v>
      </c>
      <c r="V51" s="197" t="s">
        <v>877</v>
      </c>
      <c r="W51" s="198" t="s">
        <v>906</v>
      </c>
      <c r="X51" s="197" t="s">
        <v>286</v>
      </c>
      <c r="Y51" s="197" t="s">
        <v>259</v>
      </c>
      <c r="Z51" s="306">
        <v>35765</v>
      </c>
      <c r="AC51" s="220" t="s">
        <v>812</v>
      </c>
      <c r="AD51" s="217">
        <v>5.5</v>
      </c>
      <c r="AE51" s="217">
        <v>5.5</v>
      </c>
      <c r="AF51" s="217">
        <v>5.5</v>
      </c>
      <c r="AG51" s="217" t="s">
        <v>259</v>
      </c>
      <c r="AH51" s="221">
        <v>35499</v>
      </c>
      <c r="AI51" s="217" t="s">
        <v>763</v>
      </c>
      <c r="AJ51" s="217" t="s">
        <v>31</v>
      </c>
      <c r="AK51" s="222" t="s">
        <v>764</v>
      </c>
    </row>
    <row r="52" spans="1:37" ht="43.2">
      <c r="A52" s="187">
        <v>47</v>
      </c>
      <c r="B52" s="188" t="s">
        <v>31</v>
      </c>
      <c r="C52" s="189" t="s">
        <v>116</v>
      </c>
      <c r="D52" s="189" t="s">
        <v>222</v>
      </c>
      <c r="E52" s="189" t="s">
        <v>223</v>
      </c>
      <c r="F52" s="190" t="s">
        <v>224</v>
      </c>
      <c r="G52" s="189">
        <v>1</v>
      </c>
      <c r="H52" s="189" t="s">
        <v>112</v>
      </c>
      <c r="I52" s="189">
        <v>37.049999999999997</v>
      </c>
      <c r="J52" s="191">
        <v>37.049999999999997</v>
      </c>
      <c r="K52" s="194">
        <v>43344</v>
      </c>
      <c r="L52" s="192" t="s">
        <v>225</v>
      </c>
      <c r="M52" s="189" t="s">
        <v>137</v>
      </c>
      <c r="N52" s="189">
        <v>13</v>
      </c>
      <c r="O52" s="193" t="s">
        <v>125</v>
      </c>
      <c r="Q52" s="199" t="s">
        <v>354</v>
      </c>
      <c r="R52" s="196" t="s">
        <v>355</v>
      </c>
      <c r="S52" s="197" t="s">
        <v>31</v>
      </c>
      <c r="T52" s="197">
        <v>15</v>
      </c>
      <c r="U52" s="197" t="s">
        <v>353</v>
      </c>
      <c r="V52" s="197" t="s">
        <v>877</v>
      </c>
      <c r="W52" s="198" t="s">
        <v>904</v>
      </c>
      <c r="X52" s="197" t="s">
        <v>286</v>
      </c>
      <c r="Y52" s="197" t="s">
        <v>259</v>
      </c>
      <c r="Z52" s="306">
        <v>40241</v>
      </c>
      <c r="AC52" s="220" t="s">
        <v>813</v>
      </c>
      <c r="AD52" s="217">
        <v>5.0999999999999996</v>
      </c>
      <c r="AE52" s="217">
        <v>5.0999999999999996</v>
      </c>
      <c r="AF52" s="217">
        <v>5.0999999999999996</v>
      </c>
      <c r="AG52" s="217" t="s">
        <v>259</v>
      </c>
      <c r="AH52" s="221">
        <v>39666</v>
      </c>
      <c r="AI52" s="217" t="s">
        <v>763</v>
      </c>
      <c r="AJ52" s="217" t="s">
        <v>31</v>
      </c>
      <c r="AK52" s="222" t="s">
        <v>109</v>
      </c>
    </row>
    <row r="53" spans="1:37">
      <c r="A53" s="187">
        <v>48</v>
      </c>
      <c r="B53" s="188" t="s">
        <v>31</v>
      </c>
      <c r="C53" s="189" t="s">
        <v>116</v>
      </c>
      <c r="D53" s="189">
        <v>2</v>
      </c>
      <c r="E53" s="189" t="s">
        <v>226</v>
      </c>
      <c r="F53" s="190" t="s">
        <v>227</v>
      </c>
      <c r="G53" s="189">
        <v>1</v>
      </c>
      <c r="H53" s="189" t="s">
        <v>112</v>
      </c>
      <c r="I53" s="189">
        <v>26.875</v>
      </c>
      <c r="J53" s="191">
        <v>27.5</v>
      </c>
      <c r="K53" s="194">
        <v>43374</v>
      </c>
      <c r="L53" s="192"/>
      <c r="M53" s="195" t="s">
        <v>113</v>
      </c>
      <c r="N53" s="189">
        <v>11</v>
      </c>
      <c r="O53" s="193" t="s">
        <v>125</v>
      </c>
      <c r="Q53" s="199" t="s">
        <v>356</v>
      </c>
      <c r="R53" s="196" t="s">
        <v>357</v>
      </c>
      <c r="S53" s="197" t="s">
        <v>31</v>
      </c>
      <c r="T53" s="197">
        <v>14.8</v>
      </c>
      <c r="U53" s="197" t="s">
        <v>358</v>
      </c>
      <c r="V53" s="197" t="s">
        <v>883</v>
      </c>
      <c r="W53" s="198" t="s">
        <v>889</v>
      </c>
      <c r="X53" s="197" t="s">
        <v>250</v>
      </c>
      <c r="Y53" s="197" t="s">
        <v>245</v>
      </c>
      <c r="Z53" s="306">
        <v>41362</v>
      </c>
      <c r="AC53" s="215" t="s">
        <v>814</v>
      </c>
      <c r="AD53" s="216">
        <v>22.3</v>
      </c>
      <c r="AE53" s="217">
        <v>21.15</v>
      </c>
      <c r="AF53" s="216">
        <v>21.2</v>
      </c>
      <c r="AG53" s="217" t="s">
        <v>259</v>
      </c>
      <c r="AH53" s="218">
        <v>43070</v>
      </c>
      <c r="AI53" s="217" t="s">
        <v>763</v>
      </c>
      <c r="AJ53" s="216" t="s">
        <v>31</v>
      </c>
      <c r="AK53" s="219" t="s">
        <v>109</v>
      </c>
    </row>
    <row r="54" spans="1:37" ht="28.8">
      <c r="A54" s="187">
        <v>49</v>
      </c>
      <c r="B54" s="188" t="s">
        <v>31</v>
      </c>
      <c r="C54" s="189" t="s">
        <v>116</v>
      </c>
      <c r="D54" s="189" t="s">
        <v>870</v>
      </c>
      <c r="E54" s="189" t="s">
        <v>228</v>
      </c>
      <c r="F54" s="190" t="s">
        <v>229</v>
      </c>
      <c r="G54" s="189">
        <v>1</v>
      </c>
      <c r="H54" s="189" t="s">
        <v>112</v>
      </c>
      <c r="I54" s="189">
        <v>44.515000000000001</v>
      </c>
      <c r="J54" s="191">
        <v>45</v>
      </c>
      <c r="K54" s="194">
        <v>43374</v>
      </c>
      <c r="L54" s="286" t="s">
        <v>871</v>
      </c>
      <c r="M54" s="195" t="s">
        <v>113</v>
      </c>
      <c r="N54" s="189">
        <v>18</v>
      </c>
      <c r="O54" s="193" t="s">
        <v>125</v>
      </c>
      <c r="Q54" s="199" t="s">
        <v>359</v>
      </c>
      <c r="R54" s="196" t="s">
        <v>360</v>
      </c>
      <c r="S54" s="197" t="s">
        <v>31</v>
      </c>
      <c r="T54" s="197">
        <v>14.45</v>
      </c>
      <c r="U54" s="197" t="s">
        <v>358</v>
      </c>
      <c r="V54" s="197" t="s">
        <v>883</v>
      </c>
      <c r="W54" s="198" t="s">
        <v>886</v>
      </c>
      <c r="X54" s="197" t="s">
        <v>300</v>
      </c>
      <c r="Y54" s="197" t="s">
        <v>259</v>
      </c>
      <c r="Z54" s="306">
        <v>41194</v>
      </c>
      <c r="AC54" s="220" t="s">
        <v>815</v>
      </c>
      <c r="AD54" s="217">
        <v>5</v>
      </c>
      <c r="AE54" s="217">
        <v>5</v>
      </c>
      <c r="AF54" s="217">
        <v>5</v>
      </c>
      <c r="AG54" s="217" t="s">
        <v>259</v>
      </c>
      <c r="AH54" s="221">
        <v>35025</v>
      </c>
      <c r="AI54" s="217" t="s">
        <v>763</v>
      </c>
      <c r="AJ54" s="217" t="s">
        <v>31</v>
      </c>
      <c r="AK54" s="222" t="s">
        <v>764</v>
      </c>
    </row>
    <row r="55" spans="1:37">
      <c r="A55" s="187">
        <v>50</v>
      </c>
      <c r="B55" s="188" t="s">
        <v>31</v>
      </c>
      <c r="C55" s="189" t="s">
        <v>116</v>
      </c>
      <c r="D55" s="189">
        <v>3</v>
      </c>
      <c r="E55" s="189" t="s">
        <v>230</v>
      </c>
      <c r="F55" s="190" t="s">
        <v>231</v>
      </c>
      <c r="G55" s="189">
        <v>1</v>
      </c>
      <c r="H55" s="189" t="s">
        <v>112</v>
      </c>
      <c r="I55" s="189">
        <v>33.6</v>
      </c>
      <c r="J55" s="191">
        <v>35.200000000000003</v>
      </c>
      <c r="K55" s="194">
        <v>43466</v>
      </c>
      <c r="L55" s="192"/>
      <c r="M55" s="189" t="s">
        <v>134</v>
      </c>
      <c r="N55" s="189">
        <v>11</v>
      </c>
      <c r="O55" s="193" t="s">
        <v>125</v>
      </c>
      <c r="Q55" s="199" t="s">
        <v>361</v>
      </c>
      <c r="R55" s="196" t="s">
        <v>362</v>
      </c>
      <c r="S55" s="197" t="s">
        <v>31</v>
      </c>
      <c r="T55" s="197">
        <v>14</v>
      </c>
      <c r="U55" s="197" t="s">
        <v>363</v>
      </c>
      <c r="V55" s="197" t="s">
        <v>877</v>
      </c>
      <c r="W55" s="198" t="s">
        <v>909</v>
      </c>
      <c r="X55" s="197" t="s">
        <v>286</v>
      </c>
      <c r="Y55" s="197" t="s">
        <v>259</v>
      </c>
      <c r="Z55" s="306">
        <v>38930</v>
      </c>
      <c r="AC55" s="220" t="s">
        <v>816</v>
      </c>
      <c r="AD55" s="217">
        <v>20</v>
      </c>
      <c r="AE55" s="217">
        <v>20</v>
      </c>
      <c r="AF55" s="217">
        <v>20</v>
      </c>
      <c r="AG55" s="217" t="s">
        <v>259</v>
      </c>
      <c r="AH55" s="221">
        <v>40556</v>
      </c>
      <c r="AI55" s="217" t="s">
        <v>763</v>
      </c>
      <c r="AJ55" s="217" t="s">
        <v>31</v>
      </c>
      <c r="AK55" s="222" t="s">
        <v>109</v>
      </c>
    </row>
    <row r="56" spans="1:37">
      <c r="A56" s="187">
        <v>51</v>
      </c>
      <c r="B56" s="188" t="s">
        <v>31</v>
      </c>
      <c r="C56" s="189" t="s">
        <v>116</v>
      </c>
      <c r="D56" s="189">
        <v>3</v>
      </c>
      <c r="E56" s="189" t="s">
        <v>872</v>
      </c>
      <c r="F56" s="190" t="s">
        <v>873</v>
      </c>
      <c r="G56" s="189">
        <v>1</v>
      </c>
      <c r="H56" s="189" t="s">
        <v>112</v>
      </c>
      <c r="I56" s="189">
        <v>89</v>
      </c>
      <c r="J56" s="191">
        <v>92.8</v>
      </c>
      <c r="K56" s="194">
        <v>43739</v>
      </c>
      <c r="L56" s="192"/>
      <c r="M56" s="189" t="s">
        <v>874</v>
      </c>
      <c r="N56" s="189">
        <v>29</v>
      </c>
      <c r="O56" s="193" t="s">
        <v>125</v>
      </c>
      <c r="Q56" s="199" t="s">
        <v>367</v>
      </c>
      <c r="R56" s="196" t="s">
        <v>973</v>
      </c>
      <c r="S56" s="197" t="s">
        <v>31</v>
      </c>
      <c r="T56" s="197">
        <v>13.8</v>
      </c>
      <c r="U56" s="197" t="s">
        <v>368</v>
      </c>
      <c r="V56" s="197" t="s">
        <v>877</v>
      </c>
      <c r="W56" s="198" t="s">
        <v>889</v>
      </c>
      <c r="X56" s="197" t="s">
        <v>244</v>
      </c>
      <c r="Y56" s="197" t="s">
        <v>259</v>
      </c>
      <c r="Z56" s="306">
        <v>42874</v>
      </c>
      <c r="AC56" s="220" t="s">
        <v>817</v>
      </c>
      <c r="AD56" s="217">
        <v>14.1</v>
      </c>
      <c r="AE56" s="217">
        <v>14.1</v>
      </c>
      <c r="AF56" s="217">
        <v>0</v>
      </c>
      <c r="AG56" s="217" t="s">
        <v>259</v>
      </c>
      <c r="AH56" s="221">
        <v>42475</v>
      </c>
      <c r="AI56" s="217" t="s">
        <v>763</v>
      </c>
      <c r="AJ56" s="217" t="s">
        <v>31</v>
      </c>
      <c r="AK56" s="222" t="s">
        <v>109</v>
      </c>
    </row>
    <row r="57" spans="1:37">
      <c r="A57" s="187">
        <v>52</v>
      </c>
      <c r="B57" s="188" t="s">
        <v>31</v>
      </c>
      <c r="C57" s="189" t="s">
        <v>116</v>
      </c>
      <c r="D57" s="189">
        <v>3</v>
      </c>
      <c r="E57" s="189" t="s">
        <v>915</v>
      </c>
      <c r="F57" s="190" t="s">
        <v>916</v>
      </c>
      <c r="G57" s="189">
        <v>1</v>
      </c>
      <c r="H57" s="189" t="s">
        <v>112</v>
      </c>
      <c r="I57" s="189">
        <v>114.2</v>
      </c>
      <c r="J57" s="191">
        <v>114.2</v>
      </c>
      <c r="K57" s="194">
        <v>43922</v>
      </c>
      <c r="L57" s="192"/>
      <c r="M57" s="189" t="s">
        <v>137</v>
      </c>
      <c r="N57" s="189">
        <v>38</v>
      </c>
      <c r="O57" s="193" t="s">
        <v>125</v>
      </c>
      <c r="Q57" s="199" t="s">
        <v>985</v>
      </c>
      <c r="R57" s="196" t="s">
        <v>986</v>
      </c>
      <c r="S57" s="197" t="s">
        <v>31</v>
      </c>
      <c r="T57" s="197">
        <v>13.8</v>
      </c>
      <c r="U57" s="197" t="s">
        <v>289</v>
      </c>
      <c r="V57" s="197" t="s">
        <v>877</v>
      </c>
      <c r="W57" s="198" t="s">
        <v>889</v>
      </c>
      <c r="X57" s="197" t="s">
        <v>250</v>
      </c>
      <c r="Y57" s="197" t="s">
        <v>245</v>
      </c>
      <c r="Z57" s="306">
        <v>43937</v>
      </c>
      <c r="AC57" s="215" t="s">
        <v>818</v>
      </c>
      <c r="AD57" s="216">
        <v>16.100000000000001</v>
      </c>
      <c r="AE57" s="217">
        <v>16.100000000000001</v>
      </c>
      <c r="AF57" s="216">
        <v>0</v>
      </c>
      <c r="AG57" s="217" t="s">
        <v>259</v>
      </c>
      <c r="AH57" s="218">
        <v>42797</v>
      </c>
      <c r="AI57" s="217" t="s">
        <v>763</v>
      </c>
      <c r="AJ57" s="216" t="s">
        <v>31</v>
      </c>
      <c r="AK57" s="219" t="s">
        <v>109</v>
      </c>
    </row>
    <row r="58" spans="1:37" ht="28.8">
      <c r="A58" s="187">
        <v>53</v>
      </c>
      <c r="B58" s="188" t="s">
        <v>31</v>
      </c>
      <c r="C58" s="189" t="s">
        <v>116</v>
      </c>
      <c r="D58" s="189">
        <v>2</v>
      </c>
      <c r="E58" s="189" t="s">
        <v>953</v>
      </c>
      <c r="F58" s="192" t="s">
        <v>954</v>
      </c>
      <c r="G58" s="189">
        <v>1</v>
      </c>
      <c r="H58" s="189" t="s">
        <v>112</v>
      </c>
      <c r="I58" s="189">
        <v>23.15</v>
      </c>
      <c r="J58" s="191">
        <v>23.1</v>
      </c>
      <c r="K58" s="194">
        <v>43922</v>
      </c>
      <c r="L58" s="192" t="s">
        <v>955</v>
      </c>
      <c r="M58" s="189" t="s">
        <v>137</v>
      </c>
      <c r="N58" s="189">
        <v>7</v>
      </c>
      <c r="O58" s="193" t="s">
        <v>125</v>
      </c>
      <c r="Q58" s="199" t="s">
        <v>364</v>
      </c>
      <c r="R58" s="196" t="s">
        <v>365</v>
      </c>
      <c r="S58" s="197" t="s">
        <v>31</v>
      </c>
      <c r="T58" s="197">
        <v>13.8</v>
      </c>
      <c r="U58" s="197" t="s">
        <v>366</v>
      </c>
      <c r="V58" s="197" t="s">
        <v>877</v>
      </c>
      <c r="W58" s="198" t="s">
        <v>889</v>
      </c>
      <c r="X58" s="197" t="s">
        <v>244</v>
      </c>
      <c r="Y58" s="197" t="s">
        <v>245</v>
      </c>
      <c r="Z58" s="306">
        <v>42923</v>
      </c>
      <c r="AC58" s="220" t="s">
        <v>819</v>
      </c>
      <c r="AD58" s="217">
        <v>30</v>
      </c>
      <c r="AE58" s="217">
        <v>30</v>
      </c>
      <c r="AF58" s="217">
        <v>30</v>
      </c>
      <c r="AG58" s="217" t="s">
        <v>259</v>
      </c>
      <c r="AH58" s="221">
        <v>39820</v>
      </c>
      <c r="AI58" s="217" t="s">
        <v>763</v>
      </c>
      <c r="AJ58" s="217" t="s">
        <v>31</v>
      </c>
      <c r="AK58" s="222" t="s">
        <v>109</v>
      </c>
    </row>
    <row r="59" spans="1:37">
      <c r="A59" s="187">
        <v>54</v>
      </c>
      <c r="B59" s="188" t="s">
        <v>31</v>
      </c>
      <c r="C59" s="189" t="s">
        <v>116</v>
      </c>
      <c r="D59" s="189">
        <v>3</v>
      </c>
      <c r="E59" s="189" t="s">
        <v>1000</v>
      </c>
      <c r="F59" s="192" t="s">
        <v>998</v>
      </c>
      <c r="G59" s="189">
        <v>1</v>
      </c>
      <c r="H59" s="189" t="s">
        <v>112</v>
      </c>
      <c r="I59" s="189">
        <v>54.3</v>
      </c>
      <c r="J59" s="191">
        <v>54.3</v>
      </c>
      <c r="K59" s="194">
        <v>44197</v>
      </c>
      <c r="L59" s="192"/>
      <c r="M59" s="189" t="s">
        <v>115</v>
      </c>
      <c r="N59" s="189"/>
      <c r="O59" s="193" t="s">
        <v>125</v>
      </c>
      <c r="Q59" s="199" t="s">
        <v>923</v>
      </c>
      <c r="R59" s="196" t="s">
        <v>924</v>
      </c>
      <c r="S59" s="197" t="s">
        <v>31</v>
      </c>
      <c r="T59" s="197">
        <v>13.398999999999999</v>
      </c>
      <c r="U59" s="197" t="s">
        <v>925</v>
      </c>
      <c r="V59" s="197" t="s">
        <v>877</v>
      </c>
      <c r="W59" s="198" t="s">
        <v>94</v>
      </c>
      <c r="X59" s="197" t="s">
        <v>244</v>
      </c>
      <c r="Y59" s="197" t="s">
        <v>245</v>
      </c>
      <c r="Z59" s="306">
        <v>43769</v>
      </c>
      <c r="AC59" s="220" t="s">
        <v>820</v>
      </c>
      <c r="AD59" s="217">
        <v>18.8</v>
      </c>
      <c r="AE59" s="217">
        <v>18.8</v>
      </c>
      <c r="AF59" s="217">
        <v>20</v>
      </c>
      <c r="AG59" s="217" t="s">
        <v>259</v>
      </c>
      <c r="AH59" s="221">
        <v>42774</v>
      </c>
      <c r="AI59" s="217" t="s">
        <v>763</v>
      </c>
      <c r="AJ59" s="217" t="s">
        <v>31</v>
      </c>
      <c r="AK59" s="222" t="s">
        <v>109</v>
      </c>
    </row>
    <row r="60" spans="1:37">
      <c r="Q60" s="199" t="s">
        <v>369</v>
      </c>
      <c r="R60" s="196" t="s">
        <v>370</v>
      </c>
      <c r="S60" s="197" t="s">
        <v>31</v>
      </c>
      <c r="T60" s="197">
        <v>13.18</v>
      </c>
      <c r="U60" s="197" t="s">
        <v>243</v>
      </c>
      <c r="V60" s="197" t="s">
        <v>877</v>
      </c>
      <c r="W60" s="198" t="s">
        <v>890</v>
      </c>
      <c r="X60" s="197" t="s">
        <v>250</v>
      </c>
      <c r="Y60" s="197" t="s">
        <v>259</v>
      </c>
      <c r="Z60" s="306">
        <v>43270</v>
      </c>
      <c r="AC60" s="220" t="s">
        <v>821</v>
      </c>
      <c r="AD60" s="217">
        <v>73.599999999999994</v>
      </c>
      <c r="AE60" s="217">
        <v>73.599999999999994</v>
      </c>
      <c r="AF60" s="217">
        <v>27.6</v>
      </c>
      <c r="AG60" s="217" t="s">
        <v>259</v>
      </c>
      <c r="AH60" s="221">
        <v>40787</v>
      </c>
      <c r="AI60" s="217" t="s">
        <v>774</v>
      </c>
      <c r="AJ60" s="217" t="s">
        <v>31</v>
      </c>
      <c r="AK60" s="222" t="s">
        <v>109</v>
      </c>
    </row>
    <row r="61" spans="1:37">
      <c r="A61" s="252" t="s">
        <v>913</v>
      </c>
      <c r="Q61" s="199" t="s">
        <v>371</v>
      </c>
      <c r="R61" s="196" t="s">
        <v>372</v>
      </c>
      <c r="S61" s="197" t="s">
        <v>31</v>
      </c>
      <c r="T61" s="197">
        <v>12.6</v>
      </c>
      <c r="U61" s="197" t="s">
        <v>368</v>
      </c>
      <c r="V61" s="197" t="s">
        <v>877</v>
      </c>
      <c r="W61" s="198" t="s">
        <v>888</v>
      </c>
      <c r="X61" s="197" t="s">
        <v>286</v>
      </c>
      <c r="Y61" s="197" t="s">
        <v>259</v>
      </c>
      <c r="Z61" s="306">
        <v>38342</v>
      </c>
      <c r="AC61" s="220" t="s">
        <v>822</v>
      </c>
      <c r="AD61" s="217">
        <v>54</v>
      </c>
      <c r="AE61" s="217">
        <v>54</v>
      </c>
      <c r="AF61" s="217">
        <v>54</v>
      </c>
      <c r="AG61" s="217" t="s">
        <v>259</v>
      </c>
      <c r="AH61" s="221">
        <v>39386</v>
      </c>
      <c r="AI61" s="217" t="s">
        <v>763</v>
      </c>
      <c r="AJ61" s="217" t="s">
        <v>31</v>
      </c>
      <c r="AK61" s="222" t="s">
        <v>109</v>
      </c>
    </row>
    <row r="62" spans="1:37">
      <c r="A62" s="287" t="s">
        <v>914</v>
      </c>
      <c r="Q62" s="199" t="s">
        <v>373</v>
      </c>
      <c r="R62" s="196" t="s">
        <v>374</v>
      </c>
      <c r="S62" s="197" t="s">
        <v>31</v>
      </c>
      <c r="T62" s="197">
        <v>12.55</v>
      </c>
      <c r="U62" s="197" t="s">
        <v>199</v>
      </c>
      <c r="V62" s="197" t="s">
        <v>883</v>
      </c>
      <c r="W62" s="198" t="s">
        <v>886</v>
      </c>
      <c r="X62" s="197" t="s">
        <v>250</v>
      </c>
      <c r="Y62" s="197" t="s">
        <v>245</v>
      </c>
      <c r="Z62" s="306">
        <v>43217</v>
      </c>
      <c r="AC62" s="220" t="s">
        <v>823</v>
      </c>
      <c r="AD62" s="217">
        <v>6.9</v>
      </c>
      <c r="AE62" s="217">
        <v>6.9</v>
      </c>
      <c r="AF62" s="217">
        <v>0</v>
      </c>
      <c r="AG62" s="217" t="s">
        <v>259</v>
      </c>
      <c r="AH62" s="221">
        <v>43282</v>
      </c>
      <c r="AI62" s="217" t="s">
        <v>763</v>
      </c>
      <c r="AJ62" s="217" t="s">
        <v>31</v>
      </c>
      <c r="AK62" s="222" t="s">
        <v>779</v>
      </c>
    </row>
    <row r="63" spans="1:37">
      <c r="Q63" s="199" t="s">
        <v>375</v>
      </c>
      <c r="R63" s="196" t="s">
        <v>376</v>
      </c>
      <c r="S63" s="197" t="s">
        <v>31</v>
      </c>
      <c r="T63" s="197">
        <v>12.5</v>
      </c>
      <c r="U63" s="197" t="s">
        <v>350</v>
      </c>
      <c r="V63" s="197" t="s">
        <v>877</v>
      </c>
      <c r="W63" s="198" t="s">
        <v>886</v>
      </c>
      <c r="X63" s="197" t="s">
        <v>290</v>
      </c>
      <c r="Y63" s="197" t="s">
        <v>259</v>
      </c>
      <c r="Z63" s="306">
        <v>40709</v>
      </c>
      <c r="AC63" s="220" t="s">
        <v>824</v>
      </c>
      <c r="AD63" s="217">
        <v>0.9</v>
      </c>
      <c r="AE63" s="217">
        <v>0.9</v>
      </c>
      <c r="AF63" s="217" t="s">
        <v>222</v>
      </c>
      <c r="AG63" s="217" t="s">
        <v>259</v>
      </c>
      <c r="AH63" s="221">
        <v>36161</v>
      </c>
      <c r="AI63" s="217" t="s">
        <v>763</v>
      </c>
      <c r="AJ63" s="217" t="s">
        <v>31</v>
      </c>
      <c r="AK63" s="222" t="s">
        <v>764</v>
      </c>
    </row>
    <row r="64" spans="1:37">
      <c r="Q64" s="199" t="s">
        <v>993</v>
      </c>
      <c r="R64" s="196" t="s">
        <v>994</v>
      </c>
      <c r="S64" s="197" t="s">
        <v>31</v>
      </c>
      <c r="T64" s="197">
        <v>12.5</v>
      </c>
      <c r="U64" s="197" t="s">
        <v>268</v>
      </c>
      <c r="V64" s="197" t="s">
        <v>883</v>
      </c>
      <c r="W64" s="198" t="s">
        <v>889</v>
      </c>
      <c r="X64" s="197" t="s">
        <v>995</v>
      </c>
      <c r="Y64" s="197" t="s">
        <v>245</v>
      </c>
      <c r="Z64" s="306">
        <v>43903</v>
      </c>
      <c r="AC64" s="220" t="s">
        <v>825</v>
      </c>
      <c r="AD64" s="217">
        <v>13.5</v>
      </c>
      <c r="AE64" s="217">
        <v>13.5</v>
      </c>
      <c r="AF64" s="217">
        <v>13.5</v>
      </c>
      <c r="AG64" s="217" t="s">
        <v>259</v>
      </c>
      <c r="AH64" s="221">
        <v>37987</v>
      </c>
      <c r="AI64" s="217" t="s">
        <v>763</v>
      </c>
      <c r="AJ64" s="217" t="s">
        <v>31</v>
      </c>
      <c r="AK64" s="222" t="s">
        <v>764</v>
      </c>
    </row>
    <row r="65" spans="17:37">
      <c r="Q65" s="199" t="s">
        <v>377</v>
      </c>
      <c r="R65" s="196" t="s">
        <v>378</v>
      </c>
      <c r="S65" s="197" t="s">
        <v>31</v>
      </c>
      <c r="T65" s="197">
        <v>12</v>
      </c>
      <c r="U65" s="197" t="s">
        <v>199</v>
      </c>
      <c r="V65" s="197" t="s">
        <v>883</v>
      </c>
      <c r="W65" s="198" t="s">
        <v>890</v>
      </c>
      <c r="X65" s="197" t="s">
        <v>244</v>
      </c>
      <c r="Y65" s="197" t="s">
        <v>245</v>
      </c>
      <c r="Z65" s="306">
        <v>43144</v>
      </c>
      <c r="AC65" s="220" t="s">
        <v>826</v>
      </c>
      <c r="AD65" s="217">
        <v>28.5</v>
      </c>
      <c r="AE65" s="217">
        <v>28.5</v>
      </c>
      <c r="AF65" s="217">
        <v>28.5</v>
      </c>
      <c r="AG65" s="217" t="s">
        <v>259</v>
      </c>
      <c r="AH65" s="221">
        <v>38443</v>
      </c>
      <c r="AI65" s="217" t="s">
        <v>763</v>
      </c>
      <c r="AJ65" s="217" t="s">
        <v>31</v>
      </c>
      <c r="AK65" s="222" t="s">
        <v>109</v>
      </c>
    </row>
    <row r="66" spans="17:37">
      <c r="Q66" s="199" t="s">
        <v>379</v>
      </c>
      <c r="R66" s="196" t="s">
        <v>380</v>
      </c>
      <c r="S66" s="197" t="s">
        <v>31</v>
      </c>
      <c r="T66" s="197">
        <v>11.98</v>
      </c>
      <c r="U66" s="197" t="s">
        <v>381</v>
      </c>
      <c r="V66" s="197" t="s">
        <v>883</v>
      </c>
      <c r="W66" s="198" t="s">
        <v>890</v>
      </c>
      <c r="X66" s="197" t="s">
        <v>244</v>
      </c>
      <c r="Y66" s="197" t="s">
        <v>245</v>
      </c>
      <c r="Z66" s="306">
        <v>42996</v>
      </c>
      <c r="AC66" s="220" t="s">
        <v>827</v>
      </c>
      <c r="AD66" s="217">
        <v>12.5</v>
      </c>
      <c r="AE66" s="217">
        <v>11</v>
      </c>
      <c r="AF66" s="217">
        <v>0</v>
      </c>
      <c r="AG66" s="217" t="s">
        <v>259</v>
      </c>
      <c r="AH66" s="221">
        <v>43282</v>
      </c>
      <c r="AI66" s="217" t="s">
        <v>763</v>
      </c>
      <c r="AJ66" s="217" t="s">
        <v>31</v>
      </c>
      <c r="AK66" s="222" t="s">
        <v>779</v>
      </c>
    </row>
    <row r="67" spans="17:37">
      <c r="Q67" s="199" t="s">
        <v>382</v>
      </c>
      <c r="R67" s="196" t="s">
        <v>383</v>
      </c>
      <c r="S67" s="197" t="s">
        <v>31</v>
      </c>
      <c r="T67" s="197">
        <v>11.9</v>
      </c>
      <c r="U67" s="197" t="s">
        <v>384</v>
      </c>
      <c r="V67" s="197" t="s">
        <v>877</v>
      </c>
      <c r="W67" s="198" t="s">
        <v>886</v>
      </c>
      <c r="X67" s="197" t="s">
        <v>300</v>
      </c>
      <c r="Y67" s="197" t="s">
        <v>259</v>
      </c>
      <c r="Z67" s="306">
        <v>39618</v>
      </c>
      <c r="AC67" s="220" t="s">
        <v>828</v>
      </c>
      <c r="AD67" s="217">
        <v>20</v>
      </c>
      <c r="AE67" s="217">
        <v>20</v>
      </c>
      <c r="AF67" s="217">
        <v>10</v>
      </c>
      <c r="AG67" s="217" t="s">
        <v>259</v>
      </c>
      <c r="AH67" s="221">
        <v>41898</v>
      </c>
      <c r="AI67" s="217" t="s">
        <v>763</v>
      </c>
      <c r="AJ67" s="217" t="s">
        <v>31</v>
      </c>
      <c r="AK67" s="222" t="s">
        <v>109</v>
      </c>
    </row>
    <row r="68" spans="17:37">
      <c r="Q68" s="199" t="s">
        <v>385</v>
      </c>
      <c r="R68" s="196" t="s">
        <v>386</v>
      </c>
      <c r="S68" s="197" t="s">
        <v>31</v>
      </c>
      <c r="T68" s="197">
        <v>11.9</v>
      </c>
      <c r="U68" s="197" t="s">
        <v>128</v>
      </c>
      <c r="V68" s="197" t="s">
        <v>877</v>
      </c>
      <c r="W68" s="198" t="s">
        <v>880</v>
      </c>
      <c r="X68" s="197" t="s">
        <v>286</v>
      </c>
      <c r="Y68" s="197" t="s">
        <v>259</v>
      </c>
      <c r="Z68" s="306">
        <v>37498</v>
      </c>
      <c r="AC68" s="220" t="s">
        <v>829</v>
      </c>
      <c r="AD68" s="217">
        <v>34.5</v>
      </c>
      <c r="AE68" s="217">
        <v>34.5</v>
      </c>
      <c r="AF68" s="217">
        <v>0</v>
      </c>
      <c r="AG68" s="217" t="s">
        <v>259</v>
      </c>
      <c r="AH68" s="221">
        <v>42633</v>
      </c>
      <c r="AI68" s="217" t="s">
        <v>763</v>
      </c>
      <c r="AJ68" s="217" t="s">
        <v>31</v>
      </c>
      <c r="AK68" s="222" t="s">
        <v>109</v>
      </c>
    </row>
    <row r="69" spans="17:37">
      <c r="Q69" s="199" t="s">
        <v>387</v>
      </c>
      <c r="R69" s="196" t="s">
        <v>388</v>
      </c>
      <c r="S69" s="197" t="s">
        <v>31</v>
      </c>
      <c r="T69" s="197">
        <v>11.88</v>
      </c>
      <c r="U69" s="197" t="s">
        <v>347</v>
      </c>
      <c r="V69" s="197" t="s">
        <v>877</v>
      </c>
      <c r="W69" s="198" t="s">
        <v>904</v>
      </c>
      <c r="X69" s="197" t="s">
        <v>286</v>
      </c>
      <c r="Y69" s="197" t="s">
        <v>259</v>
      </c>
      <c r="Z69" s="306">
        <v>36865</v>
      </c>
      <c r="AC69" s="224" t="s">
        <v>830</v>
      </c>
      <c r="AD69" s="225">
        <v>10</v>
      </c>
      <c r="AE69" s="225">
        <v>10</v>
      </c>
      <c r="AF69" s="225">
        <v>10</v>
      </c>
      <c r="AG69" s="225" t="s">
        <v>259</v>
      </c>
      <c r="AH69" s="226">
        <v>39409</v>
      </c>
      <c r="AI69" s="225" t="s">
        <v>763</v>
      </c>
      <c r="AJ69" s="225" t="s">
        <v>31</v>
      </c>
      <c r="AK69" s="227" t="s">
        <v>109</v>
      </c>
    </row>
    <row r="70" spans="17:37" ht="28.2" thickBot="1">
      <c r="Q70" s="199" t="s">
        <v>389</v>
      </c>
      <c r="R70" s="196" t="s">
        <v>390</v>
      </c>
      <c r="S70" s="197" t="s">
        <v>31</v>
      </c>
      <c r="T70" s="197">
        <v>11.5</v>
      </c>
      <c r="U70" s="197" t="s">
        <v>316</v>
      </c>
      <c r="V70" s="197" t="s">
        <v>877</v>
      </c>
      <c r="W70" s="197" t="s">
        <v>889</v>
      </c>
      <c r="X70" s="197" t="s">
        <v>244</v>
      </c>
      <c r="Y70" s="197" t="s">
        <v>245</v>
      </c>
      <c r="Z70" s="306">
        <v>42034</v>
      </c>
      <c r="AC70" s="228" t="s">
        <v>831</v>
      </c>
      <c r="AD70" s="229">
        <v>157.774</v>
      </c>
      <c r="AE70" s="229">
        <v>155.684</v>
      </c>
      <c r="AF70" s="229"/>
      <c r="AG70" s="229" t="s">
        <v>259</v>
      </c>
      <c r="AH70" s="230"/>
      <c r="AI70" s="229" t="s">
        <v>763</v>
      </c>
      <c r="AJ70" s="229" t="s">
        <v>31</v>
      </c>
      <c r="AK70" s="231" t="s">
        <v>764</v>
      </c>
    </row>
    <row r="71" spans="17:37">
      <c r="Q71" s="199" t="s">
        <v>940</v>
      </c>
      <c r="R71" s="196" t="s">
        <v>941</v>
      </c>
      <c r="S71" s="197" t="s">
        <v>31</v>
      </c>
      <c r="T71" s="197">
        <v>11.5</v>
      </c>
      <c r="U71" s="197" t="s">
        <v>395</v>
      </c>
      <c r="V71" s="197" t="s">
        <v>883</v>
      </c>
      <c r="W71" s="198" t="s">
        <v>886</v>
      </c>
      <c r="X71" s="197" t="s">
        <v>244</v>
      </c>
      <c r="Y71" s="197" t="s">
        <v>245</v>
      </c>
      <c r="Z71" s="306">
        <v>43797</v>
      </c>
    </row>
    <row r="72" spans="17:37">
      <c r="Q72" s="199" t="s">
        <v>391</v>
      </c>
      <c r="R72" s="196" t="s">
        <v>392</v>
      </c>
      <c r="S72" s="197" t="s">
        <v>31</v>
      </c>
      <c r="T72" s="197">
        <v>11.5</v>
      </c>
      <c r="U72" s="197" t="s">
        <v>366</v>
      </c>
      <c r="V72" s="197" t="s">
        <v>883</v>
      </c>
      <c r="W72" s="198" t="s">
        <v>886</v>
      </c>
      <c r="X72" s="197" t="s">
        <v>244</v>
      </c>
      <c r="Y72" s="197" t="s">
        <v>245</v>
      </c>
      <c r="Z72" s="306">
        <v>42997</v>
      </c>
    </row>
    <row r="73" spans="17:37">
      <c r="Q73" s="199" t="s">
        <v>393</v>
      </c>
      <c r="R73" s="196" t="s">
        <v>394</v>
      </c>
      <c r="S73" s="197" t="s">
        <v>31</v>
      </c>
      <c r="T73" s="197">
        <v>10.5</v>
      </c>
      <c r="U73" s="197" t="s">
        <v>395</v>
      </c>
      <c r="V73" s="197" t="s">
        <v>877</v>
      </c>
      <c r="W73" s="198" t="s">
        <v>888</v>
      </c>
      <c r="X73" s="197" t="s">
        <v>286</v>
      </c>
      <c r="Y73" s="197" t="s">
        <v>259</v>
      </c>
      <c r="Z73" s="306">
        <v>38304</v>
      </c>
    </row>
    <row r="74" spans="17:37">
      <c r="Q74" s="199" t="s">
        <v>339</v>
      </c>
      <c r="R74" s="196" t="s">
        <v>396</v>
      </c>
      <c r="S74" s="197" t="s">
        <v>31</v>
      </c>
      <c r="T74" s="197">
        <v>10.5</v>
      </c>
      <c r="U74" s="197" t="s">
        <v>289</v>
      </c>
      <c r="V74" s="197" t="s">
        <v>877</v>
      </c>
      <c r="W74" s="198" t="s">
        <v>880</v>
      </c>
      <c r="X74" s="197" t="s">
        <v>290</v>
      </c>
      <c r="Y74" s="197" t="s">
        <v>259</v>
      </c>
      <c r="Z74" s="306">
        <v>40779</v>
      </c>
    </row>
    <row r="75" spans="17:37">
      <c r="Q75" s="199" t="s">
        <v>397</v>
      </c>
      <c r="R75" s="196" t="s">
        <v>398</v>
      </c>
      <c r="S75" s="197" t="s">
        <v>31</v>
      </c>
      <c r="T75" s="197">
        <v>10.225</v>
      </c>
      <c r="U75" s="197" t="s">
        <v>399</v>
      </c>
      <c r="V75" s="197" t="s">
        <v>883</v>
      </c>
      <c r="W75" s="198" t="s">
        <v>886</v>
      </c>
      <c r="X75" s="197" t="s">
        <v>244</v>
      </c>
      <c r="Y75" s="197" t="s">
        <v>245</v>
      </c>
      <c r="Z75" s="306">
        <v>43056</v>
      </c>
    </row>
    <row r="76" spans="17:37">
      <c r="Q76" s="199" t="s">
        <v>400</v>
      </c>
      <c r="R76" s="196" t="s">
        <v>401</v>
      </c>
      <c r="S76" s="197" t="s">
        <v>31</v>
      </c>
      <c r="T76" s="197">
        <v>10</v>
      </c>
      <c r="U76" s="197" t="s">
        <v>402</v>
      </c>
      <c r="V76" s="197" t="s">
        <v>883</v>
      </c>
      <c r="W76" s="198" t="s">
        <v>890</v>
      </c>
      <c r="X76" s="197" t="s">
        <v>250</v>
      </c>
      <c r="Y76" s="197" t="s">
        <v>245</v>
      </c>
      <c r="Z76" s="306">
        <v>41148</v>
      </c>
    </row>
    <row r="77" spans="17:37">
      <c r="Q77" s="199" t="s">
        <v>403</v>
      </c>
      <c r="R77" s="196" t="s">
        <v>404</v>
      </c>
      <c r="S77" s="197" t="s">
        <v>31</v>
      </c>
      <c r="T77" s="197">
        <v>9.9990000000000006</v>
      </c>
      <c r="U77" s="197" t="s">
        <v>199</v>
      </c>
      <c r="V77" s="197" t="s">
        <v>883</v>
      </c>
      <c r="W77" s="198" t="s">
        <v>882</v>
      </c>
      <c r="X77" s="197" t="s">
        <v>244</v>
      </c>
      <c r="Y77" s="197" t="s">
        <v>245</v>
      </c>
      <c r="Z77" s="306">
        <v>43351</v>
      </c>
    </row>
    <row r="78" spans="17:37">
      <c r="Q78" s="199" t="s">
        <v>407</v>
      </c>
      <c r="R78" s="196" t="s">
        <v>408</v>
      </c>
      <c r="S78" s="197" t="s">
        <v>31</v>
      </c>
      <c r="T78" s="197">
        <v>9.99</v>
      </c>
      <c r="U78" s="197" t="s">
        <v>409</v>
      </c>
      <c r="V78" s="197" t="s">
        <v>883</v>
      </c>
      <c r="W78" s="198" t="s">
        <v>890</v>
      </c>
      <c r="X78" s="197" t="s">
        <v>244</v>
      </c>
      <c r="Y78" s="197" t="s">
        <v>245</v>
      </c>
      <c r="Z78" s="306">
        <v>43090</v>
      </c>
    </row>
    <row r="79" spans="17:37">
      <c r="Q79" s="199" t="s">
        <v>410</v>
      </c>
      <c r="R79" s="196" t="s">
        <v>411</v>
      </c>
      <c r="S79" s="197" t="s">
        <v>31</v>
      </c>
      <c r="T79" s="197">
        <v>9.99</v>
      </c>
      <c r="U79" s="197" t="s">
        <v>384</v>
      </c>
      <c r="V79" s="197" t="s">
        <v>877</v>
      </c>
      <c r="W79" s="198" t="s">
        <v>886</v>
      </c>
      <c r="X79" s="197" t="s">
        <v>300</v>
      </c>
      <c r="Y79" s="197" t="s">
        <v>259</v>
      </c>
      <c r="Z79" s="306">
        <v>40772</v>
      </c>
    </row>
    <row r="80" spans="17:37">
      <c r="Q80" s="199" t="s">
        <v>405</v>
      </c>
      <c r="R80" s="196" t="s">
        <v>406</v>
      </c>
      <c r="S80" s="197" t="s">
        <v>31</v>
      </c>
      <c r="T80" s="197">
        <v>9.99</v>
      </c>
      <c r="U80" s="197" t="s">
        <v>363</v>
      </c>
      <c r="V80" s="197" t="s">
        <v>877</v>
      </c>
      <c r="W80" s="198" t="s">
        <v>891</v>
      </c>
      <c r="X80" s="197" t="s">
        <v>286</v>
      </c>
      <c r="Y80" s="197" t="s">
        <v>259</v>
      </c>
      <c r="Z80" s="306">
        <v>40663</v>
      </c>
    </row>
    <row r="81" spans="17:26">
      <c r="Q81" s="199" t="s">
        <v>412</v>
      </c>
      <c r="R81" s="196" t="s">
        <v>413</v>
      </c>
      <c r="S81" s="197" t="s">
        <v>31</v>
      </c>
      <c r="T81" s="197">
        <v>9.7620000000000005</v>
      </c>
      <c r="U81" s="197" t="s">
        <v>358</v>
      </c>
      <c r="V81" s="197" t="s">
        <v>883</v>
      </c>
      <c r="W81" s="198" t="s">
        <v>890</v>
      </c>
      <c r="X81" s="197" t="s">
        <v>244</v>
      </c>
      <c r="Y81" s="197" t="s">
        <v>245</v>
      </c>
      <c r="Z81" s="306">
        <v>41194</v>
      </c>
    </row>
    <row r="82" spans="17:26">
      <c r="Q82" s="199" t="s">
        <v>414</v>
      </c>
      <c r="R82" s="196" t="s">
        <v>415</v>
      </c>
      <c r="S82" s="197" t="s">
        <v>31</v>
      </c>
      <c r="T82" s="197">
        <v>9.6</v>
      </c>
      <c r="U82" s="197" t="s">
        <v>366</v>
      </c>
      <c r="V82" s="197" t="s">
        <v>883</v>
      </c>
      <c r="W82" s="198" t="s">
        <v>890</v>
      </c>
      <c r="X82" s="197" t="s">
        <v>244</v>
      </c>
      <c r="Y82" s="197" t="s">
        <v>245</v>
      </c>
      <c r="Z82" s="306">
        <v>42923</v>
      </c>
    </row>
    <row r="83" spans="17:26">
      <c r="Q83" s="199" t="s">
        <v>416</v>
      </c>
      <c r="R83" s="196" t="s">
        <v>417</v>
      </c>
      <c r="S83" s="197" t="s">
        <v>31</v>
      </c>
      <c r="T83" s="197">
        <v>9.35</v>
      </c>
      <c r="U83" s="197" t="s">
        <v>418</v>
      </c>
      <c r="V83" s="197" t="s">
        <v>877</v>
      </c>
      <c r="W83" s="198" t="s">
        <v>903</v>
      </c>
      <c r="X83" s="197" t="s">
        <v>286</v>
      </c>
      <c r="Y83" s="197" t="s">
        <v>259</v>
      </c>
      <c r="Z83" s="306">
        <v>38629</v>
      </c>
    </row>
    <row r="84" spans="17:26">
      <c r="Q84" s="199" t="s">
        <v>971</v>
      </c>
      <c r="R84" s="196" t="s">
        <v>972</v>
      </c>
      <c r="S84" s="197" t="s">
        <v>31</v>
      </c>
      <c r="T84" s="197">
        <v>9.1999999999999993</v>
      </c>
      <c r="U84" s="197" t="s">
        <v>384</v>
      </c>
      <c r="V84" s="197" t="s">
        <v>877</v>
      </c>
      <c r="W84" s="197" t="s">
        <v>94</v>
      </c>
      <c r="X84" s="197" t="s">
        <v>244</v>
      </c>
      <c r="Y84" s="197" t="s">
        <v>245</v>
      </c>
      <c r="Z84" s="306">
        <v>43802</v>
      </c>
    </row>
    <row r="85" spans="17:26">
      <c r="Q85" s="199" t="s">
        <v>422</v>
      </c>
      <c r="R85" s="196" t="s">
        <v>423</v>
      </c>
      <c r="S85" s="197" t="s">
        <v>31</v>
      </c>
      <c r="T85" s="197">
        <v>9.1999999999999993</v>
      </c>
      <c r="U85" s="197" t="s">
        <v>285</v>
      </c>
      <c r="V85" s="197" t="s">
        <v>883</v>
      </c>
      <c r="W85" s="198" t="s">
        <v>890</v>
      </c>
      <c r="X85" s="197" t="s">
        <v>250</v>
      </c>
      <c r="Y85" s="197" t="s">
        <v>259</v>
      </c>
      <c r="Z85" s="306">
        <v>40367</v>
      </c>
    </row>
    <row r="86" spans="17:26">
      <c r="Q86" s="199" t="s">
        <v>419</v>
      </c>
      <c r="R86" s="196" t="s">
        <v>420</v>
      </c>
      <c r="S86" s="197" t="s">
        <v>31</v>
      </c>
      <c r="T86" s="197">
        <v>9.1999999999999993</v>
      </c>
      <c r="U86" s="197" t="s">
        <v>421</v>
      </c>
      <c r="V86" s="197" t="s">
        <v>883</v>
      </c>
      <c r="W86" s="197" t="s">
        <v>890</v>
      </c>
      <c r="X86" s="197" t="s">
        <v>244</v>
      </c>
      <c r="Y86" s="197" t="s">
        <v>245</v>
      </c>
      <c r="Z86" s="306">
        <v>42657</v>
      </c>
    </row>
    <row r="87" spans="17:26">
      <c r="Q87" s="199" t="s">
        <v>424</v>
      </c>
      <c r="R87" s="196" t="s">
        <v>425</v>
      </c>
      <c r="S87" s="197" t="s">
        <v>31</v>
      </c>
      <c r="T87" s="197">
        <v>9</v>
      </c>
      <c r="U87" s="197" t="s">
        <v>243</v>
      </c>
      <c r="V87" s="197" t="s">
        <v>883</v>
      </c>
      <c r="W87" s="198" t="s">
        <v>882</v>
      </c>
      <c r="X87" s="197" t="s">
        <v>250</v>
      </c>
      <c r="Y87" s="197" t="s">
        <v>245</v>
      </c>
      <c r="Z87" s="306">
        <v>41621</v>
      </c>
    </row>
    <row r="88" spans="17:26">
      <c r="Q88" s="199" t="s">
        <v>428</v>
      </c>
      <c r="R88" s="196" t="s">
        <v>429</v>
      </c>
      <c r="S88" s="197" t="s">
        <v>31</v>
      </c>
      <c r="T88" s="197">
        <v>9</v>
      </c>
      <c r="U88" s="197" t="s">
        <v>430</v>
      </c>
      <c r="V88" s="197" t="s">
        <v>877</v>
      </c>
      <c r="W88" s="198" t="s">
        <v>431</v>
      </c>
      <c r="X88" s="197" t="s">
        <v>250</v>
      </c>
      <c r="Y88" s="197" t="s">
        <v>259</v>
      </c>
      <c r="Z88" s="306">
        <v>41166</v>
      </c>
    </row>
    <row r="89" spans="17:26">
      <c r="Q89" s="199" t="s">
        <v>432</v>
      </c>
      <c r="R89" s="196" t="s">
        <v>433</v>
      </c>
      <c r="S89" s="197" t="s">
        <v>31</v>
      </c>
      <c r="T89" s="197">
        <v>9</v>
      </c>
      <c r="U89" s="197" t="s">
        <v>395</v>
      </c>
      <c r="V89" s="197" t="s">
        <v>883</v>
      </c>
      <c r="W89" s="198" t="s">
        <v>886</v>
      </c>
      <c r="X89" s="197" t="s">
        <v>244</v>
      </c>
      <c r="Y89" s="197" t="s">
        <v>245</v>
      </c>
      <c r="Z89" s="306">
        <v>43087</v>
      </c>
    </row>
    <row r="90" spans="17:26">
      <c r="Q90" s="199" t="s">
        <v>426</v>
      </c>
      <c r="R90" s="196" t="s">
        <v>427</v>
      </c>
      <c r="S90" s="197" t="s">
        <v>31</v>
      </c>
      <c r="T90" s="197">
        <v>9</v>
      </c>
      <c r="U90" s="197" t="s">
        <v>381</v>
      </c>
      <c r="V90" s="197" t="s">
        <v>883</v>
      </c>
      <c r="W90" s="198" t="s">
        <v>890</v>
      </c>
      <c r="X90" s="197" t="s">
        <v>250</v>
      </c>
      <c r="Y90" s="197" t="s">
        <v>259</v>
      </c>
      <c r="Z90" s="306">
        <v>40864</v>
      </c>
    </row>
    <row r="91" spans="17:26">
      <c r="Q91" s="199" t="s">
        <v>434</v>
      </c>
      <c r="R91" s="196" t="s">
        <v>435</v>
      </c>
      <c r="S91" s="197" t="s">
        <v>31</v>
      </c>
      <c r="T91" s="197">
        <v>8.75</v>
      </c>
      <c r="U91" s="197" t="s">
        <v>436</v>
      </c>
      <c r="V91" s="197" t="s">
        <v>883</v>
      </c>
      <c r="W91" s="198" t="s">
        <v>890</v>
      </c>
      <c r="X91" s="197" t="s">
        <v>250</v>
      </c>
      <c r="Y91" s="197" t="s">
        <v>259</v>
      </c>
      <c r="Z91" s="306">
        <v>41394</v>
      </c>
    </row>
    <row r="92" spans="17:26">
      <c r="Q92" s="199" t="s">
        <v>438</v>
      </c>
      <c r="R92" s="196" t="s">
        <v>439</v>
      </c>
      <c r="S92" s="197" t="s">
        <v>31</v>
      </c>
      <c r="T92" s="197">
        <v>8.5</v>
      </c>
      <c r="U92" s="197" t="s">
        <v>316</v>
      </c>
      <c r="V92" s="197" t="s">
        <v>877</v>
      </c>
      <c r="W92" s="198" t="s">
        <v>879</v>
      </c>
      <c r="X92" s="197" t="s">
        <v>286</v>
      </c>
      <c r="Y92" s="197" t="s">
        <v>259</v>
      </c>
      <c r="Z92" s="306">
        <v>38951</v>
      </c>
    </row>
    <row r="93" spans="17:26">
      <c r="Q93" s="199" t="s">
        <v>437</v>
      </c>
      <c r="R93" s="196" t="s">
        <v>856</v>
      </c>
      <c r="S93" s="197" t="s">
        <v>31</v>
      </c>
      <c r="T93" s="197">
        <v>8.5</v>
      </c>
      <c r="U93" s="197" t="s">
        <v>319</v>
      </c>
      <c r="V93" s="197" t="s">
        <v>877</v>
      </c>
      <c r="W93" s="198" t="s">
        <v>879</v>
      </c>
      <c r="X93" s="197" t="s">
        <v>250</v>
      </c>
      <c r="Y93" s="197" t="s">
        <v>259</v>
      </c>
      <c r="Z93" s="306">
        <v>40129</v>
      </c>
    </row>
    <row r="94" spans="17:26">
      <c r="Q94" s="199" t="s">
        <v>440</v>
      </c>
      <c r="R94" s="196" t="s">
        <v>441</v>
      </c>
      <c r="S94" s="197" t="s">
        <v>31</v>
      </c>
      <c r="T94" s="197">
        <v>8.4</v>
      </c>
      <c r="U94" s="197" t="s">
        <v>316</v>
      </c>
      <c r="V94" s="197" t="s">
        <v>877</v>
      </c>
      <c r="W94" s="198" t="s">
        <v>890</v>
      </c>
      <c r="X94" s="197" t="s">
        <v>250</v>
      </c>
      <c r="Y94" s="197" t="s">
        <v>259</v>
      </c>
      <c r="Z94" s="306">
        <v>39904</v>
      </c>
    </row>
    <row r="95" spans="17:26">
      <c r="Q95" s="199" t="s">
        <v>442</v>
      </c>
      <c r="R95" s="196" t="s">
        <v>443</v>
      </c>
      <c r="S95" s="197" t="s">
        <v>31</v>
      </c>
      <c r="T95" s="197">
        <v>8.2799999999999994</v>
      </c>
      <c r="U95" s="197" t="s">
        <v>197</v>
      </c>
      <c r="V95" s="197" t="s">
        <v>883</v>
      </c>
      <c r="W95" s="198" t="s">
        <v>890</v>
      </c>
      <c r="X95" s="197" t="s">
        <v>244</v>
      </c>
      <c r="Y95" s="197" t="s">
        <v>245</v>
      </c>
      <c r="Z95" s="306">
        <v>41362</v>
      </c>
    </row>
    <row r="96" spans="17:26">
      <c r="Q96" s="199" t="s">
        <v>996</v>
      </c>
      <c r="R96" s="196" t="s">
        <v>997</v>
      </c>
      <c r="S96" s="197" t="s">
        <v>31</v>
      </c>
      <c r="T96" s="197">
        <v>8</v>
      </c>
      <c r="U96" s="197" t="s">
        <v>925</v>
      </c>
      <c r="V96" s="197" t="s">
        <v>877</v>
      </c>
      <c r="W96" s="198" t="s">
        <v>882</v>
      </c>
      <c r="X96" s="197" t="s">
        <v>995</v>
      </c>
      <c r="Y96" s="197" t="s">
        <v>245</v>
      </c>
      <c r="Z96" s="306">
        <v>44134</v>
      </c>
    </row>
    <row r="97" spans="17:26" ht="27.6">
      <c r="Q97" s="199" t="s">
        <v>444</v>
      </c>
      <c r="R97" s="196" t="s">
        <v>445</v>
      </c>
      <c r="S97" s="197" t="s">
        <v>31</v>
      </c>
      <c r="T97" s="197">
        <v>7.8</v>
      </c>
      <c r="U97" s="197" t="s">
        <v>335</v>
      </c>
      <c r="V97" s="197" t="s">
        <v>877</v>
      </c>
      <c r="W97" s="198" t="s">
        <v>879</v>
      </c>
      <c r="X97" s="197" t="s">
        <v>244</v>
      </c>
      <c r="Y97" s="197" t="s">
        <v>245</v>
      </c>
      <c r="Z97" s="306">
        <v>42720</v>
      </c>
    </row>
    <row r="98" spans="17:26">
      <c r="Q98" s="199" t="s">
        <v>450</v>
      </c>
      <c r="R98" s="196" t="s">
        <v>451</v>
      </c>
      <c r="S98" s="197" t="s">
        <v>31</v>
      </c>
      <c r="T98" s="197">
        <v>7.65</v>
      </c>
      <c r="U98" s="197" t="s">
        <v>452</v>
      </c>
      <c r="V98" s="197" t="s">
        <v>877</v>
      </c>
      <c r="W98" s="198" t="s">
        <v>893</v>
      </c>
      <c r="X98" s="197" t="s">
        <v>286</v>
      </c>
      <c r="Y98" s="197" t="s">
        <v>259</v>
      </c>
      <c r="Z98" s="306">
        <v>38134</v>
      </c>
    </row>
    <row r="99" spans="17:26">
      <c r="Q99" s="199" t="s">
        <v>446</v>
      </c>
      <c r="R99" s="196" t="s">
        <v>447</v>
      </c>
      <c r="S99" s="197" t="s">
        <v>31</v>
      </c>
      <c r="T99" s="197">
        <v>7.65</v>
      </c>
      <c r="U99" s="197" t="s">
        <v>381</v>
      </c>
      <c r="V99" s="197" t="s">
        <v>883</v>
      </c>
      <c r="W99" s="198" t="s">
        <v>893</v>
      </c>
      <c r="X99" s="197" t="s">
        <v>286</v>
      </c>
      <c r="Y99" s="197" t="s">
        <v>259</v>
      </c>
      <c r="Z99" s="306">
        <v>38618</v>
      </c>
    </row>
    <row r="100" spans="17:26">
      <c r="Q100" s="199" t="s">
        <v>453</v>
      </c>
      <c r="R100" s="196" t="s">
        <v>454</v>
      </c>
      <c r="S100" s="197" t="s">
        <v>31</v>
      </c>
      <c r="T100" s="197">
        <v>7.65</v>
      </c>
      <c r="U100" s="197" t="s">
        <v>384</v>
      </c>
      <c r="V100" s="197" t="s">
        <v>877</v>
      </c>
      <c r="W100" s="198" t="s">
        <v>893</v>
      </c>
      <c r="X100" s="197" t="s">
        <v>300</v>
      </c>
      <c r="Y100" s="197" t="s">
        <v>259</v>
      </c>
      <c r="Z100" s="306">
        <v>39728</v>
      </c>
    </row>
    <row r="101" spans="17:26">
      <c r="Q101" s="199" t="s">
        <v>448</v>
      </c>
      <c r="R101" s="196" t="s">
        <v>449</v>
      </c>
      <c r="S101" s="197" t="s">
        <v>31</v>
      </c>
      <c r="T101" s="197">
        <v>7.65</v>
      </c>
      <c r="U101" s="197" t="s">
        <v>122</v>
      </c>
      <c r="V101" s="197" t="s">
        <v>883</v>
      </c>
      <c r="W101" s="198" t="s">
        <v>890</v>
      </c>
      <c r="X101" s="197" t="s">
        <v>244</v>
      </c>
      <c r="Y101" s="197" t="s">
        <v>245</v>
      </c>
      <c r="Z101" s="306">
        <v>41698</v>
      </c>
    </row>
    <row r="102" spans="17:26">
      <c r="Q102" s="199" t="s">
        <v>459</v>
      </c>
      <c r="R102" s="196" t="s">
        <v>460</v>
      </c>
      <c r="S102" s="197" t="s">
        <v>31</v>
      </c>
      <c r="T102" s="197">
        <v>7.5</v>
      </c>
      <c r="U102" s="197" t="s">
        <v>111</v>
      </c>
      <c r="V102" s="197" t="s">
        <v>883</v>
      </c>
      <c r="W102" s="198" t="s">
        <v>886</v>
      </c>
      <c r="X102" s="197" t="s">
        <v>290</v>
      </c>
      <c r="Y102" s="197" t="s">
        <v>259</v>
      </c>
      <c r="Z102" s="306">
        <v>40114</v>
      </c>
    </row>
    <row r="103" spans="17:26">
      <c r="Q103" s="199" t="s">
        <v>457</v>
      </c>
      <c r="R103" s="196" t="s">
        <v>458</v>
      </c>
      <c r="S103" s="197" t="s">
        <v>31</v>
      </c>
      <c r="T103" s="197">
        <v>7.5</v>
      </c>
      <c r="U103" s="197" t="s">
        <v>395</v>
      </c>
      <c r="V103" s="197" t="s">
        <v>877</v>
      </c>
      <c r="W103" s="198" t="s">
        <v>886</v>
      </c>
      <c r="X103" s="197" t="s">
        <v>300</v>
      </c>
      <c r="Y103" s="197" t="s">
        <v>259</v>
      </c>
      <c r="Z103" s="306">
        <v>39448</v>
      </c>
    </row>
    <row r="104" spans="17:26">
      <c r="Q104" s="199" t="s">
        <v>455</v>
      </c>
      <c r="R104" s="196" t="s">
        <v>456</v>
      </c>
      <c r="S104" s="197" t="s">
        <v>31</v>
      </c>
      <c r="T104" s="197">
        <v>7.5</v>
      </c>
      <c r="U104" s="197" t="s">
        <v>299</v>
      </c>
      <c r="V104" s="197" t="s">
        <v>877</v>
      </c>
      <c r="W104" s="198" t="s">
        <v>886</v>
      </c>
      <c r="X104" s="197" t="s">
        <v>286</v>
      </c>
      <c r="Y104" s="197" t="s">
        <v>259</v>
      </c>
      <c r="Z104" s="306">
        <v>39108</v>
      </c>
    </row>
    <row r="105" spans="17:26">
      <c r="Q105" s="199" t="s">
        <v>461</v>
      </c>
      <c r="R105" s="196" t="s">
        <v>462</v>
      </c>
      <c r="S105" s="197" t="s">
        <v>31</v>
      </c>
      <c r="T105" s="197">
        <v>7.4</v>
      </c>
      <c r="U105" s="197" t="s">
        <v>285</v>
      </c>
      <c r="V105" s="197" t="s">
        <v>908</v>
      </c>
      <c r="W105" s="198" t="s">
        <v>882</v>
      </c>
      <c r="X105" s="197" t="s">
        <v>250</v>
      </c>
      <c r="Y105" s="197" t="s">
        <v>259</v>
      </c>
      <c r="Z105" s="306">
        <v>39965</v>
      </c>
    </row>
    <row r="106" spans="17:26">
      <c r="Q106" s="199" t="s">
        <v>463</v>
      </c>
      <c r="R106" s="196" t="s">
        <v>464</v>
      </c>
      <c r="S106" s="197" t="s">
        <v>31</v>
      </c>
      <c r="T106" s="197">
        <v>6.9</v>
      </c>
      <c r="U106" s="197" t="s">
        <v>363</v>
      </c>
      <c r="V106" s="197" t="s">
        <v>877</v>
      </c>
      <c r="W106" s="198" t="s">
        <v>882</v>
      </c>
      <c r="X106" s="197" t="s">
        <v>244</v>
      </c>
      <c r="Y106" s="197" t="s">
        <v>245</v>
      </c>
      <c r="Z106" s="306">
        <v>43084</v>
      </c>
    </row>
    <row r="107" spans="17:26">
      <c r="Q107" s="199" t="s">
        <v>969</v>
      </c>
      <c r="R107" s="196" t="s">
        <v>970</v>
      </c>
      <c r="S107" s="197" t="s">
        <v>31</v>
      </c>
      <c r="T107" s="197">
        <v>6.8</v>
      </c>
      <c r="U107" s="197" t="s">
        <v>319</v>
      </c>
      <c r="V107" s="197" t="s">
        <v>877</v>
      </c>
      <c r="W107" s="198" t="s">
        <v>882</v>
      </c>
      <c r="X107" s="197" t="s">
        <v>250</v>
      </c>
      <c r="Y107" s="197" t="s">
        <v>245</v>
      </c>
      <c r="Z107" s="306">
        <v>43817</v>
      </c>
    </row>
    <row r="108" spans="17:26">
      <c r="Q108" s="199" t="s">
        <v>465</v>
      </c>
      <c r="R108" s="196" t="s">
        <v>466</v>
      </c>
      <c r="S108" s="197" t="s">
        <v>31</v>
      </c>
      <c r="T108" s="197">
        <v>6.8</v>
      </c>
      <c r="U108" s="197" t="s">
        <v>381</v>
      </c>
      <c r="V108" s="197" t="s">
        <v>883</v>
      </c>
      <c r="W108" s="197" t="s">
        <v>909</v>
      </c>
      <c r="X108" s="197" t="s">
        <v>286</v>
      </c>
      <c r="Y108" s="197" t="s">
        <v>259</v>
      </c>
      <c r="Z108" s="306">
        <v>38603</v>
      </c>
    </row>
    <row r="109" spans="17:26">
      <c r="Q109" s="199" t="s">
        <v>987</v>
      </c>
      <c r="R109" s="196" t="s">
        <v>988</v>
      </c>
      <c r="S109" s="197" t="s">
        <v>31</v>
      </c>
      <c r="T109" s="197">
        <v>6.8</v>
      </c>
      <c r="U109" s="197" t="s">
        <v>353</v>
      </c>
      <c r="V109" s="197" t="s">
        <v>877</v>
      </c>
      <c r="W109" s="197" t="s">
        <v>909</v>
      </c>
      <c r="X109" s="197" t="s">
        <v>286</v>
      </c>
      <c r="Y109" s="197" t="s">
        <v>259</v>
      </c>
      <c r="Z109" s="306">
        <v>38246</v>
      </c>
    </row>
    <row r="110" spans="17:26">
      <c r="Q110" s="199" t="s">
        <v>467</v>
      </c>
      <c r="R110" s="196" t="s">
        <v>468</v>
      </c>
      <c r="S110" s="197" t="s">
        <v>31</v>
      </c>
      <c r="T110" s="197">
        <v>6.75</v>
      </c>
      <c r="U110" s="197" t="s">
        <v>128</v>
      </c>
      <c r="V110" s="197" t="s">
        <v>877</v>
      </c>
      <c r="W110" s="198" t="s">
        <v>890</v>
      </c>
      <c r="X110" s="197" t="s">
        <v>300</v>
      </c>
      <c r="Y110" s="197" t="s">
        <v>259</v>
      </c>
      <c r="Z110" s="306">
        <v>38930</v>
      </c>
    </row>
    <row r="111" spans="17:26" ht="27.6">
      <c r="Q111" s="199" t="s">
        <v>974</v>
      </c>
      <c r="R111" s="196" t="s">
        <v>975</v>
      </c>
      <c r="S111" s="197" t="s">
        <v>31</v>
      </c>
      <c r="T111" s="197">
        <v>6.6</v>
      </c>
      <c r="U111" s="197" t="s">
        <v>299</v>
      </c>
      <c r="V111" s="197" t="s">
        <v>877</v>
      </c>
      <c r="W111" s="198" t="s">
        <v>882</v>
      </c>
      <c r="X111" s="197" t="s">
        <v>250</v>
      </c>
      <c r="Y111" s="197" t="s">
        <v>245</v>
      </c>
      <c r="Z111" s="306">
        <v>43873</v>
      </c>
    </row>
    <row r="112" spans="17:26">
      <c r="Q112" s="199" t="s">
        <v>469</v>
      </c>
      <c r="R112" s="196" t="s">
        <v>470</v>
      </c>
      <c r="S112" s="197" t="s">
        <v>31</v>
      </c>
      <c r="T112" s="197">
        <v>6.45</v>
      </c>
      <c r="U112" s="197" t="s">
        <v>471</v>
      </c>
      <c r="V112" s="197" t="s">
        <v>883</v>
      </c>
      <c r="W112" s="198" t="s">
        <v>912</v>
      </c>
      <c r="X112" s="197" t="s">
        <v>286</v>
      </c>
      <c r="Y112" s="197" t="s">
        <v>259</v>
      </c>
      <c r="Z112" s="306">
        <v>33878</v>
      </c>
    </row>
    <row r="113" spans="17:26">
      <c r="Q113" s="199" t="s">
        <v>472</v>
      </c>
      <c r="R113" s="196" t="s">
        <v>473</v>
      </c>
      <c r="S113" s="197" t="s">
        <v>31</v>
      </c>
      <c r="T113" s="197">
        <v>6</v>
      </c>
      <c r="U113" s="197" t="s">
        <v>122</v>
      </c>
      <c r="V113" s="197" t="s">
        <v>883</v>
      </c>
      <c r="W113" s="198" t="s">
        <v>882</v>
      </c>
      <c r="X113" s="197" t="s">
        <v>244</v>
      </c>
      <c r="Y113" s="197" t="s">
        <v>245</v>
      </c>
      <c r="Z113" s="306">
        <v>41985</v>
      </c>
    </row>
    <row r="114" spans="17:26">
      <c r="Q114" s="199" t="s">
        <v>476</v>
      </c>
      <c r="R114" s="196" t="s">
        <v>477</v>
      </c>
      <c r="S114" s="197" t="s">
        <v>31</v>
      </c>
      <c r="T114" s="197">
        <v>6</v>
      </c>
      <c r="U114" s="197" t="s">
        <v>478</v>
      </c>
      <c r="V114" s="197" t="s">
        <v>883</v>
      </c>
      <c r="W114" s="198" t="s">
        <v>882</v>
      </c>
      <c r="X114" s="197" t="s">
        <v>300</v>
      </c>
      <c r="Y114" s="197" t="s">
        <v>259</v>
      </c>
      <c r="Z114" s="306">
        <v>39203</v>
      </c>
    </row>
    <row r="115" spans="17:26">
      <c r="Q115" s="199" t="s">
        <v>967</v>
      </c>
      <c r="R115" s="196" t="s">
        <v>968</v>
      </c>
      <c r="S115" s="197" t="s">
        <v>31</v>
      </c>
      <c r="T115" s="197">
        <v>6</v>
      </c>
      <c r="U115" s="197" t="s">
        <v>925</v>
      </c>
      <c r="V115" s="197" t="s">
        <v>883</v>
      </c>
      <c r="W115" s="198" t="s">
        <v>882</v>
      </c>
      <c r="X115" s="197" t="s">
        <v>244</v>
      </c>
      <c r="Y115" s="197" t="s">
        <v>245</v>
      </c>
      <c r="Z115" s="306">
        <v>43845</v>
      </c>
    </row>
    <row r="116" spans="17:26">
      <c r="Q116" s="199" t="s">
        <v>479</v>
      </c>
      <c r="R116" s="196" t="s">
        <v>480</v>
      </c>
      <c r="S116" s="197" t="s">
        <v>31</v>
      </c>
      <c r="T116" s="197">
        <v>6</v>
      </c>
      <c r="U116" s="197" t="s">
        <v>384</v>
      </c>
      <c r="V116" s="197" t="s">
        <v>877</v>
      </c>
      <c r="W116" s="198" t="s">
        <v>882</v>
      </c>
      <c r="X116" s="197" t="s">
        <v>300</v>
      </c>
      <c r="Y116" s="197" t="s">
        <v>245</v>
      </c>
      <c r="Z116" s="306">
        <v>42909</v>
      </c>
    </row>
    <row r="117" spans="17:26">
      <c r="Q117" s="199" t="s">
        <v>474</v>
      </c>
      <c r="R117" s="196" t="s">
        <v>475</v>
      </c>
      <c r="S117" s="197" t="s">
        <v>31</v>
      </c>
      <c r="T117" s="197">
        <v>6</v>
      </c>
      <c r="U117" s="197" t="s">
        <v>197</v>
      </c>
      <c r="V117" s="197" t="s">
        <v>883</v>
      </c>
      <c r="W117" s="198" t="s">
        <v>882</v>
      </c>
      <c r="X117" s="197" t="s">
        <v>250</v>
      </c>
      <c r="Y117" s="197" t="s">
        <v>259</v>
      </c>
      <c r="Z117" s="306">
        <v>40816</v>
      </c>
    </row>
    <row r="118" spans="17:26">
      <c r="Q118" s="199" t="s">
        <v>481</v>
      </c>
      <c r="R118" s="196" t="s">
        <v>482</v>
      </c>
      <c r="S118" s="197" t="s">
        <v>31</v>
      </c>
      <c r="T118" s="197">
        <v>5.95</v>
      </c>
      <c r="U118" s="197" t="s">
        <v>335</v>
      </c>
      <c r="V118" s="197" t="s">
        <v>883</v>
      </c>
      <c r="W118" s="198" t="s">
        <v>888</v>
      </c>
      <c r="X118" s="197" t="s">
        <v>286</v>
      </c>
      <c r="Y118" s="197" t="s">
        <v>259</v>
      </c>
      <c r="Z118" s="306">
        <v>38353</v>
      </c>
    </row>
    <row r="119" spans="17:26">
      <c r="Q119" s="199" t="s">
        <v>485</v>
      </c>
      <c r="R119" s="196" t="s">
        <v>486</v>
      </c>
      <c r="S119" s="197" t="s">
        <v>31</v>
      </c>
      <c r="T119" s="197">
        <v>5.94</v>
      </c>
      <c r="U119" s="197" t="s">
        <v>487</v>
      </c>
      <c r="V119" s="197" t="s">
        <v>877</v>
      </c>
      <c r="W119" s="198" t="s">
        <v>893</v>
      </c>
      <c r="X119" s="197" t="s">
        <v>286</v>
      </c>
      <c r="Y119" s="197" t="s">
        <v>259</v>
      </c>
      <c r="Z119" s="306">
        <v>36831</v>
      </c>
    </row>
    <row r="120" spans="17:26">
      <c r="Q120" s="199" t="s">
        <v>483</v>
      </c>
      <c r="R120" s="196" t="s">
        <v>484</v>
      </c>
      <c r="S120" s="197" t="s">
        <v>31</v>
      </c>
      <c r="T120" s="197">
        <v>5.94</v>
      </c>
      <c r="U120" s="197" t="s">
        <v>335</v>
      </c>
      <c r="V120" s="197" t="s">
        <v>877</v>
      </c>
      <c r="W120" s="198" t="s">
        <v>893</v>
      </c>
      <c r="X120" s="197" t="s">
        <v>286</v>
      </c>
      <c r="Y120" s="197" t="s">
        <v>259</v>
      </c>
      <c r="Z120" s="306">
        <v>36770</v>
      </c>
    </row>
    <row r="121" spans="17:26">
      <c r="Q121" s="199" t="s">
        <v>488</v>
      </c>
      <c r="R121" s="196" t="s">
        <v>489</v>
      </c>
      <c r="S121" s="197" t="s">
        <v>31</v>
      </c>
      <c r="T121" s="197">
        <v>5.0999999999999996</v>
      </c>
      <c r="U121" s="197" t="s">
        <v>353</v>
      </c>
      <c r="V121" s="197" t="s">
        <v>883</v>
      </c>
      <c r="W121" s="198" t="s">
        <v>889</v>
      </c>
      <c r="X121" s="197" t="s">
        <v>286</v>
      </c>
      <c r="Y121" s="197" t="s">
        <v>259</v>
      </c>
      <c r="Z121" s="306">
        <v>38412</v>
      </c>
    </row>
    <row r="122" spans="17:26">
      <c r="Q122" s="199" t="s">
        <v>494</v>
      </c>
      <c r="R122" s="196" t="s">
        <v>495</v>
      </c>
      <c r="S122" s="197" t="s">
        <v>31</v>
      </c>
      <c r="T122" s="197">
        <v>5</v>
      </c>
      <c r="U122" s="197" t="s">
        <v>496</v>
      </c>
      <c r="V122" s="197" t="s">
        <v>883</v>
      </c>
      <c r="W122" s="198" t="s">
        <v>879</v>
      </c>
      <c r="X122" s="197" t="s">
        <v>286</v>
      </c>
      <c r="Y122" s="197" t="s">
        <v>259</v>
      </c>
      <c r="Z122" s="306">
        <v>35765</v>
      </c>
    </row>
    <row r="123" spans="17:26">
      <c r="Q123" s="199" t="s">
        <v>492</v>
      </c>
      <c r="R123" s="196" t="s">
        <v>493</v>
      </c>
      <c r="S123" s="197" t="s">
        <v>31</v>
      </c>
      <c r="T123" s="197">
        <v>5</v>
      </c>
      <c r="U123" s="197" t="s">
        <v>358</v>
      </c>
      <c r="V123" s="197" t="s">
        <v>883</v>
      </c>
      <c r="W123" s="198" t="s">
        <v>890</v>
      </c>
      <c r="X123" s="197" t="s">
        <v>300</v>
      </c>
      <c r="Y123" s="197" t="s">
        <v>245</v>
      </c>
      <c r="Z123" s="306">
        <v>41445</v>
      </c>
    </row>
    <row r="124" spans="17:26">
      <c r="Q124" s="199" t="s">
        <v>490</v>
      </c>
      <c r="R124" s="196" t="s">
        <v>491</v>
      </c>
      <c r="S124" s="197" t="s">
        <v>31</v>
      </c>
      <c r="T124" s="197">
        <v>5</v>
      </c>
      <c r="U124" s="197" t="s">
        <v>363</v>
      </c>
      <c r="V124" s="197" t="s">
        <v>877</v>
      </c>
      <c r="W124" s="198" t="s">
        <v>879</v>
      </c>
      <c r="X124" s="197" t="s">
        <v>286</v>
      </c>
      <c r="Y124" s="197" t="s">
        <v>259</v>
      </c>
      <c r="Z124" s="306">
        <v>35886</v>
      </c>
    </row>
    <row r="125" spans="17:26">
      <c r="Q125" s="199" t="s">
        <v>497</v>
      </c>
      <c r="R125" s="196" t="s">
        <v>498</v>
      </c>
      <c r="S125" s="197" t="s">
        <v>31</v>
      </c>
      <c r="T125" s="197">
        <v>4.99</v>
      </c>
      <c r="U125" s="197" t="s">
        <v>499</v>
      </c>
      <c r="V125" s="197" t="s">
        <v>883</v>
      </c>
      <c r="W125" s="198" t="s">
        <v>885</v>
      </c>
      <c r="X125" s="197" t="s">
        <v>244</v>
      </c>
      <c r="Y125" s="197" t="s">
        <v>245</v>
      </c>
      <c r="Z125" s="306">
        <v>41671</v>
      </c>
    </row>
    <row r="126" spans="17:26">
      <c r="Q126" s="199" t="s">
        <v>502</v>
      </c>
      <c r="R126" s="196" t="s">
        <v>503</v>
      </c>
      <c r="S126" s="197" t="s">
        <v>31</v>
      </c>
      <c r="T126" s="197">
        <v>4.99</v>
      </c>
      <c r="U126" s="197" t="s">
        <v>347</v>
      </c>
      <c r="V126" s="197" t="s">
        <v>883</v>
      </c>
      <c r="W126" s="198" t="s">
        <v>889</v>
      </c>
      <c r="X126" s="197" t="s">
        <v>300</v>
      </c>
      <c r="Y126" s="197" t="s">
        <v>259</v>
      </c>
      <c r="Z126" s="306">
        <v>39619</v>
      </c>
    </row>
    <row r="127" spans="17:26">
      <c r="Q127" s="199" t="s">
        <v>935</v>
      </c>
      <c r="R127" s="196" t="s">
        <v>936</v>
      </c>
      <c r="S127" s="197" t="s">
        <v>31</v>
      </c>
      <c r="T127" s="197">
        <v>4.99</v>
      </c>
      <c r="U127" s="197" t="s">
        <v>925</v>
      </c>
      <c r="V127" s="197" t="s">
        <v>883</v>
      </c>
      <c r="W127" s="198" t="s">
        <v>885</v>
      </c>
      <c r="X127" s="197" t="s">
        <v>244</v>
      </c>
      <c r="Y127" s="197" t="s">
        <v>245</v>
      </c>
      <c r="Z127" s="306">
        <v>43817</v>
      </c>
    </row>
    <row r="128" spans="17:26">
      <c r="Q128" s="199" t="s">
        <v>500</v>
      </c>
      <c r="R128" s="196" t="s">
        <v>501</v>
      </c>
      <c r="S128" s="197" t="s">
        <v>31</v>
      </c>
      <c r="T128" s="197">
        <v>4.99</v>
      </c>
      <c r="U128" s="197" t="s">
        <v>306</v>
      </c>
      <c r="V128" s="197" t="s">
        <v>883</v>
      </c>
      <c r="W128" s="198" t="s">
        <v>885</v>
      </c>
      <c r="X128" s="197" t="s">
        <v>300</v>
      </c>
      <c r="Y128" s="197" t="s">
        <v>259</v>
      </c>
      <c r="Z128" s="306">
        <v>39223</v>
      </c>
    </row>
    <row r="129" spans="17:26">
      <c r="Q129" s="199" t="s">
        <v>510</v>
      </c>
      <c r="R129" s="196" t="s">
        <v>511</v>
      </c>
      <c r="S129" s="197" t="s">
        <v>31</v>
      </c>
      <c r="T129" s="197">
        <v>4.99</v>
      </c>
      <c r="U129" s="197" t="s">
        <v>402</v>
      </c>
      <c r="V129" s="197" t="s">
        <v>883</v>
      </c>
      <c r="W129" s="197" t="s">
        <v>885</v>
      </c>
      <c r="X129" s="197" t="s">
        <v>250</v>
      </c>
      <c r="Y129" s="197" t="s">
        <v>259</v>
      </c>
      <c r="Z129" s="306">
        <v>41213</v>
      </c>
    </row>
    <row r="130" spans="17:26">
      <c r="Q130" s="199" t="s">
        <v>504</v>
      </c>
      <c r="R130" s="196" t="s">
        <v>505</v>
      </c>
      <c r="S130" s="197" t="s">
        <v>31</v>
      </c>
      <c r="T130" s="197">
        <v>4.99</v>
      </c>
      <c r="U130" s="197" t="s">
        <v>350</v>
      </c>
      <c r="V130" s="197" t="s">
        <v>877</v>
      </c>
      <c r="W130" s="198" t="s">
        <v>506</v>
      </c>
      <c r="X130" s="197" t="s">
        <v>250</v>
      </c>
      <c r="Y130" s="197" t="s">
        <v>245</v>
      </c>
      <c r="Z130" s="306">
        <v>40508</v>
      </c>
    </row>
    <row r="131" spans="17:26">
      <c r="Q131" s="199" t="s">
        <v>507</v>
      </c>
      <c r="R131" s="196" t="s">
        <v>508</v>
      </c>
      <c r="S131" s="197" t="s">
        <v>31</v>
      </c>
      <c r="T131" s="197">
        <v>4.99</v>
      </c>
      <c r="U131" s="197" t="s">
        <v>509</v>
      </c>
      <c r="V131" s="197" t="s">
        <v>883</v>
      </c>
      <c r="W131" s="198" t="s">
        <v>890</v>
      </c>
      <c r="X131" s="197" t="s">
        <v>286</v>
      </c>
      <c r="Y131" s="197" t="s">
        <v>259</v>
      </c>
      <c r="Z131" s="306">
        <v>38443</v>
      </c>
    </row>
    <row r="132" spans="17:26">
      <c r="Q132" s="199" t="s">
        <v>512</v>
      </c>
      <c r="R132" s="196" t="s">
        <v>513</v>
      </c>
      <c r="S132" s="197" t="s">
        <v>31</v>
      </c>
      <c r="T132" s="197">
        <v>4.9800000000000004</v>
      </c>
      <c r="U132" s="197" t="s">
        <v>347</v>
      </c>
      <c r="V132" s="197" t="s">
        <v>877</v>
      </c>
      <c r="W132" s="198" t="s">
        <v>909</v>
      </c>
      <c r="X132" s="197" t="s">
        <v>286</v>
      </c>
      <c r="Y132" s="197" t="s">
        <v>259</v>
      </c>
      <c r="Z132" s="306">
        <v>35612</v>
      </c>
    </row>
    <row r="133" spans="17:26">
      <c r="Q133" s="199" t="s">
        <v>514</v>
      </c>
      <c r="R133" s="196" t="s">
        <v>515</v>
      </c>
      <c r="S133" s="197" t="s">
        <v>31</v>
      </c>
      <c r="T133" s="197">
        <v>4.95</v>
      </c>
      <c r="U133" s="197" t="s">
        <v>381</v>
      </c>
      <c r="V133" s="197" t="s">
        <v>883</v>
      </c>
      <c r="W133" s="198" t="s">
        <v>889</v>
      </c>
      <c r="X133" s="197" t="s">
        <v>286</v>
      </c>
      <c r="Y133" s="197" t="s">
        <v>259</v>
      </c>
      <c r="Z133" s="306">
        <v>38764</v>
      </c>
    </row>
    <row r="134" spans="17:26">
      <c r="Q134" s="199" t="s">
        <v>518</v>
      </c>
      <c r="R134" s="196" t="s">
        <v>519</v>
      </c>
      <c r="S134" s="197" t="s">
        <v>31</v>
      </c>
      <c r="T134" s="197">
        <v>4.8</v>
      </c>
      <c r="U134" s="197" t="s">
        <v>496</v>
      </c>
      <c r="V134" s="197" t="s">
        <v>883</v>
      </c>
      <c r="W134" s="198" t="s">
        <v>909</v>
      </c>
      <c r="X134" s="197" t="s">
        <v>286</v>
      </c>
      <c r="Y134" s="197" t="s">
        <v>259</v>
      </c>
      <c r="Z134" s="306">
        <v>35490</v>
      </c>
    </row>
    <row r="135" spans="17:26">
      <c r="Q135" s="199" t="s">
        <v>516</v>
      </c>
      <c r="R135" s="196" t="s">
        <v>517</v>
      </c>
      <c r="S135" s="197" t="s">
        <v>31</v>
      </c>
      <c r="T135" s="197">
        <v>4.8</v>
      </c>
      <c r="U135" s="197" t="s">
        <v>363</v>
      </c>
      <c r="V135" s="197" t="s">
        <v>877</v>
      </c>
      <c r="W135" s="198" t="s">
        <v>909</v>
      </c>
      <c r="X135" s="197" t="s">
        <v>286</v>
      </c>
      <c r="Y135" s="197" t="s">
        <v>259</v>
      </c>
      <c r="Z135" s="306">
        <v>35643</v>
      </c>
    </row>
    <row r="136" spans="17:26">
      <c r="Q136" s="199" t="s">
        <v>520</v>
      </c>
      <c r="R136" s="196" t="s">
        <v>521</v>
      </c>
      <c r="S136" s="197" t="s">
        <v>31</v>
      </c>
      <c r="T136" s="197">
        <v>4.7990000000000004</v>
      </c>
      <c r="U136" s="197" t="s">
        <v>271</v>
      </c>
      <c r="V136" s="197" t="s">
        <v>883</v>
      </c>
      <c r="W136" s="198" t="s">
        <v>882</v>
      </c>
      <c r="X136" s="197" t="s">
        <v>244</v>
      </c>
      <c r="Y136" s="197" t="s">
        <v>259</v>
      </c>
      <c r="Z136" s="306">
        <v>42822</v>
      </c>
    </row>
    <row r="137" spans="17:26">
      <c r="Q137" s="199" t="s">
        <v>522</v>
      </c>
      <c r="R137" s="196" t="s">
        <v>523</v>
      </c>
      <c r="S137" s="197" t="s">
        <v>31</v>
      </c>
      <c r="T137" s="197">
        <v>4.7</v>
      </c>
      <c r="U137" s="197" t="s">
        <v>271</v>
      </c>
      <c r="V137" s="197" t="s">
        <v>883</v>
      </c>
      <c r="W137" s="198" t="s">
        <v>885</v>
      </c>
      <c r="X137" s="197" t="s">
        <v>244</v>
      </c>
      <c r="Y137" s="197" t="s">
        <v>245</v>
      </c>
      <c r="Z137" s="306">
        <v>42726</v>
      </c>
    </row>
    <row r="138" spans="17:26">
      <c r="Q138" s="199" t="s">
        <v>524</v>
      </c>
      <c r="R138" s="196" t="s">
        <v>525</v>
      </c>
      <c r="S138" s="197" t="s">
        <v>31</v>
      </c>
      <c r="T138" s="197">
        <v>4.6500000000000004</v>
      </c>
      <c r="U138" s="197" t="s">
        <v>319</v>
      </c>
      <c r="V138" s="197" t="s">
        <v>883</v>
      </c>
      <c r="W138" s="197" t="s">
        <v>889</v>
      </c>
      <c r="X138" s="197" t="s">
        <v>250</v>
      </c>
      <c r="Y138" s="197" t="s">
        <v>259</v>
      </c>
      <c r="Z138" s="306">
        <v>40581</v>
      </c>
    </row>
    <row r="139" spans="17:26">
      <c r="Q139" s="199" t="s">
        <v>526</v>
      </c>
      <c r="R139" s="196" t="s">
        <v>527</v>
      </c>
      <c r="S139" s="197" t="s">
        <v>31</v>
      </c>
      <c r="T139" s="197">
        <v>4.62</v>
      </c>
      <c r="U139" s="197" t="s">
        <v>335</v>
      </c>
      <c r="V139" s="197" t="s">
        <v>877</v>
      </c>
      <c r="W139" s="198" t="s">
        <v>888</v>
      </c>
      <c r="X139" s="197" t="s">
        <v>286</v>
      </c>
      <c r="Y139" s="197" t="s">
        <v>259</v>
      </c>
      <c r="Z139" s="306">
        <v>36465</v>
      </c>
    </row>
    <row r="140" spans="17:26">
      <c r="Q140" s="199" t="s">
        <v>535</v>
      </c>
      <c r="R140" s="196" t="s">
        <v>536</v>
      </c>
      <c r="S140" s="197" t="s">
        <v>31</v>
      </c>
      <c r="T140" s="197">
        <v>4.5999999999999996</v>
      </c>
      <c r="U140" s="197" t="s">
        <v>496</v>
      </c>
      <c r="V140" s="197" t="s">
        <v>883</v>
      </c>
      <c r="W140" s="198" t="s">
        <v>882</v>
      </c>
      <c r="X140" s="197" t="s">
        <v>250</v>
      </c>
      <c r="Y140" s="197" t="s">
        <v>259</v>
      </c>
      <c r="Z140" s="306">
        <v>40863</v>
      </c>
    </row>
    <row r="141" spans="17:26">
      <c r="Q141" s="199" t="s">
        <v>894</v>
      </c>
      <c r="R141" s="196" t="s">
        <v>895</v>
      </c>
      <c r="S141" s="197" t="s">
        <v>31</v>
      </c>
      <c r="T141" s="197">
        <v>4.5999999999999996</v>
      </c>
      <c r="U141" s="197" t="s">
        <v>366</v>
      </c>
      <c r="V141" s="197" t="s">
        <v>881</v>
      </c>
      <c r="W141" s="197" t="s">
        <v>885</v>
      </c>
      <c r="X141" s="197" t="s">
        <v>244</v>
      </c>
      <c r="Y141" s="197" t="s">
        <v>245</v>
      </c>
      <c r="Z141" s="306">
        <v>43616</v>
      </c>
    </row>
    <row r="142" spans="17:26">
      <c r="Q142" s="199" t="s">
        <v>528</v>
      </c>
      <c r="R142" s="196" t="s">
        <v>529</v>
      </c>
      <c r="S142" s="197" t="s">
        <v>31</v>
      </c>
      <c r="T142" s="197">
        <v>4.5999999999999996</v>
      </c>
      <c r="U142" s="197" t="s">
        <v>299</v>
      </c>
      <c r="V142" s="197" t="s">
        <v>883</v>
      </c>
      <c r="W142" s="198" t="s">
        <v>885</v>
      </c>
      <c r="X142" s="197" t="s">
        <v>244</v>
      </c>
      <c r="Y142" s="197" t="s">
        <v>245</v>
      </c>
      <c r="Z142" s="306">
        <v>43131</v>
      </c>
    </row>
    <row r="143" spans="17:26">
      <c r="Q143" s="199" t="s">
        <v>530</v>
      </c>
      <c r="R143" s="196" t="s">
        <v>531</v>
      </c>
      <c r="S143" s="197" t="s">
        <v>31</v>
      </c>
      <c r="T143" s="197">
        <v>4.5999999999999996</v>
      </c>
      <c r="U143" s="197" t="s">
        <v>368</v>
      </c>
      <c r="V143" s="197" t="s">
        <v>883</v>
      </c>
      <c r="W143" s="197" t="s">
        <v>885</v>
      </c>
      <c r="X143" s="197" t="s">
        <v>244</v>
      </c>
      <c r="Y143" s="197" t="s">
        <v>245</v>
      </c>
      <c r="Z143" s="306">
        <v>42172</v>
      </c>
    </row>
    <row r="144" spans="17:26">
      <c r="Q144" s="199" t="s">
        <v>532</v>
      </c>
      <c r="R144" s="196" t="s">
        <v>533</v>
      </c>
      <c r="S144" s="197" t="s">
        <v>31</v>
      </c>
      <c r="T144" s="197">
        <v>4.5999999999999996</v>
      </c>
      <c r="U144" s="197" t="s">
        <v>534</v>
      </c>
      <c r="V144" s="197" t="s">
        <v>883</v>
      </c>
      <c r="W144" s="198" t="s">
        <v>885</v>
      </c>
      <c r="X144" s="197" t="s">
        <v>250</v>
      </c>
      <c r="Y144" s="197" t="s">
        <v>259</v>
      </c>
      <c r="Z144" s="306">
        <v>40864</v>
      </c>
    </row>
    <row r="145" spans="17:26">
      <c r="Q145" s="199" t="s">
        <v>547</v>
      </c>
      <c r="R145" s="196" t="s">
        <v>548</v>
      </c>
      <c r="S145" s="197" t="s">
        <v>31</v>
      </c>
      <c r="T145" s="197">
        <v>4.5</v>
      </c>
      <c r="U145" s="197" t="s">
        <v>418</v>
      </c>
      <c r="V145" s="197" t="s">
        <v>877</v>
      </c>
      <c r="W145" s="198" t="s">
        <v>885</v>
      </c>
      <c r="X145" s="197" t="s">
        <v>250</v>
      </c>
      <c r="Y145" s="197" t="s">
        <v>259</v>
      </c>
      <c r="Z145" s="306">
        <v>40118</v>
      </c>
    </row>
    <row r="146" spans="17:26">
      <c r="Q146" s="199" t="s">
        <v>539</v>
      </c>
      <c r="R146" s="196" t="s">
        <v>540</v>
      </c>
      <c r="S146" s="197" t="s">
        <v>31</v>
      </c>
      <c r="T146" s="197">
        <v>4.5</v>
      </c>
      <c r="U146" s="197" t="s">
        <v>395</v>
      </c>
      <c r="V146" s="197" t="s">
        <v>883</v>
      </c>
      <c r="W146" s="197" t="s">
        <v>882</v>
      </c>
      <c r="X146" s="197" t="s">
        <v>286</v>
      </c>
      <c r="Y146" s="197" t="s">
        <v>259</v>
      </c>
      <c r="Z146" s="306">
        <v>38304</v>
      </c>
    </row>
    <row r="147" spans="17:26">
      <c r="Q147" s="199" t="s">
        <v>545</v>
      </c>
      <c r="R147" s="196" t="s">
        <v>546</v>
      </c>
      <c r="S147" s="197" t="s">
        <v>31</v>
      </c>
      <c r="T147" s="197">
        <v>4.5</v>
      </c>
      <c r="U147" s="197" t="s">
        <v>436</v>
      </c>
      <c r="V147" s="197" t="s">
        <v>883</v>
      </c>
      <c r="W147" s="197" t="s">
        <v>506</v>
      </c>
      <c r="X147" s="197" t="s">
        <v>286</v>
      </c>
      <c r="Y147" s="197" t="s">
        <v>259</v>
      </c>
      <c r="Z147" s="306">
        <v>38931</v>
      </c>
    </row>
    <row r="148" spans="17:26">
      <c r="Q148" s="199" t="s">
        <v>543</v>
      </c>
      <c r="R148" s="196" t="s">
        <v>544</v>
      </c>
      <c r="S148" s="197" t="s">
        <v>31</v>
      </c>
      <c r="T148" s="197">
        <v>4.5</v>
      </c>
      <c r="U148" s="197" t="s">
        <v>306</v>
      </c>
      <c r="V148" s="197" t="s">
        <v>883</v>
      </c>
      <c r="W148" s="198" t="s">
        <v>885</v>
      </c>
      <c r="X148" s="197" t="s">
        <v>250</v>
      </c>
      <c r="Y148" s="197" t="s">
        <v>259</v>
      </c>
      <c r="Z148" s="306">
        <v>40158</v>
      </c>
    </row>
    <row r="149" spans="17:26">
      <c r="Q149" s="199" t="s">
        <v>537</v>
      </c>
      <c r="R149" s="196" t="s">
        <v>538</v>
      </c>
      <c r="S149" s="197" t="s">
        <v>31</v>
      </c>
      <c r="T149" s="197">
        <v>4.5</v>
      </c>
      <c r="U149" s="197" t="s">
        <v>335</v>
      </c>
      <c r="V149" s="197" t="s">
        <v>881</v>
      </c>
      <c r="W149" s="198" t="s">
        <v>886</v>
      </c>
      <c r="X149" s="197" t="s">
        <v>250</v>
      </c>
      <c r="Y149" s="197" t="s">
        <v>259</v>
      </c>
      <c r="Z149" s="306">
        <v>40219</v>
      </c>
    </row>
    <row r="150" spans="17:26">
      <c r="Q150" s="199" t="s">
        <v>541</v>
      </c>
      <c r="R150" s="196" t="s">
        <v>542</v>
      </c>
      <c r="S150" s="197" t="s">
        <v>31</v>
      </c>
      <c r="T150" s="197">
        <v>4.5</v>
      </c>
      <c r="U150" s="197" t="s">
        <v>299</v>
      </c>
      <c r="V150" s="197" t="s">
        <v>883</v>
      </c>
      <c r="W150" s="198" t="s">
        <v>885</v>
      </c>
      <c r="X150" s="197" t="s">
        <v>244</v>
      </c>
      <c r="Y150" s="197" t="s">
        <v>245</v>
      </c>
      <c r="Z150" s="306">
        <v>43083</v>
      </c>
    </row>
    <row r="151" spans="17:26">
      <c r="Q151" s="199" t="s">
        <v>921</v>
      </c>
      <c r="R151" s="196" t="s">
        <v>922</v>
      </c>
      <c r="S151" s="197" t="s">
        <v>31</v>
      </c>
      <c r="T151" s="197">
        <v>4.45</v>
      </c>
      <c r="U151" s="197" t="s">
        <v>271</v>
      </c>
      <c r="V151" s="197" t="s">
        <v>883</v>
      </c>
      <c r="W151" s="198" t="s">
        <v>885</v>
      </c>
      <c r="X151" s="197" t="s">
        <v>244</v>
      </c>
      <c r="Y151" s="197" t="s">
        <v>245</v>
      </c>
      <c r="Z151" s="306">
        <v>43804</v>
      </c>
    </row>
    <row r="152" spans="17:26">
      <c r="Q152" s="199" t="s">
        <v>551</v>
      </c>
      <c r="R152" s="196" t="s">
        <v>552</v>
      </c>
      <c r="S152" s="197" t="s">
        <v>31</v>
      </c>
      <c r="T152" s="197">
        <v>4.45</v>
      </c>
      <c r="U152" s="197" t="s">
        <v>316</v>
      </c>
      <c r="V152" s="197" t="s">
        <v>877</v>
      </c>
      <c r="W152" s="198" t="s">
        <v>885</v>
      </c>
      <c r="X152" s="197" t="s">
        <v>244</v>
      </c>
      <c r="Y152" s="197" t="s">
        <v>245</v>
      </c>
      <c r="Z152" s="306">
        <v>42764</v>
      </c>
    </row>
    <row r="153" spans="17:26">
      <c r="Q153" s="199" t="s">
        <v>549</v>
      </c>
      <c r="R153" s="196" t="s">
        <v>550</v>
      </c>
      <c r="S153" s="197" t="s">
        <v>31</v>
      </c>
      <c r="T153" s="197">
        <v>4.45</v>
      </c>
      <c r="U153" s="197" t="s">
        <v>271</v>
      </c>
      <c r="V153" s="197" t="s">
        <v>883</v>
      </c>
      <c r="W153" s="198" t="s">
        <v>885</v>
      </c>
      <c r="X153" s="197" t="s">
        <v>244</v>
      </c>
      <c r="Y153" s="197" t="s">
        <v>259</v>
      </c>
      <c r="Z153" s="306">
        <v>43290</v>
      </c>
    </row>
    <row r="154" spans="17:26">
      <c r="Q154" s="199" t="s">
        <v>553</v>
      </c>
      <c r="R154" s="196" t="s">
        <v>554</v>
      </c>
      <c r="S154" s="197" t="s">
        <v>31</v>
      </c>
      <c r="T154" s="197">
        <v>4.4000000000000004</v>
      </c>
      <c r="U154" s="197" t="s">
        <v>299</v>
      </c>
      <c r="V154" s="197" t="s">
        <v>883</v>
      </c>
      <c r="W154" s="198" t="s">
        <v>885</v>
      </c>
      <c r="X154" s="197" t="s">
        <v>244</v>
      </c>
      <c r="Y154" s="197" t="s">
        <v>245</v>
      </c>
      <c r="Z154" s="306">
        <v>43131</v>
      </c>
    </row>
    <row r="155" spans="17:26">
      <c r="Q155" s="199" t="s">
        <v>555</v>
      </c>
      <c r="R155" s="196" t="s">
        <v>556</v>
      </c>
      <c r="S155" s="197" t="s">
        <v>31</v>
      </c>
      <c r="T155" s="197">
        <v>4.25</v>
      </c>
      <c r="U155" s="197" t="s">
        <v>197</v>
      </c>
      <c r="V155" s="197" t="s">
        <v>883</v>
      </c>
      <c r="W155" s="198" t="s">
        <v>886</v>
      </c>
      <c r="X155" s="197" t="s">
        <v>250</v>
      </c>
      <c r="Y155" s="197" t="s">
        <v>259</v>
      </c>
      <c r="Z155" s="306">
        <v>40113</v>
      </c>
    </row>
    <row r="156" spans="17:26">
      <c r="Q156" s="199" t="s">
        <v>945</v>
      </c>
      <c r="R156" s="196" t="s">
        <v>946</v>
      </c>
      <c r="S156" s="197" t="s">
        <v>31</v>
      </c>
      <c r="T156" s="197">
        <v>4.25</v>
      </c>
      <c r="U156" s="197" t="s">
        <v>285</v>
      </c>
      <c r="V156" s="197" t="s">
        <v>883</v>
      </c>
      <c r="W156" s="198" t="s">
        <v>885</v>
      </c>
      <c r="X156" s="197" t="s">
        <v>250</v>
      </c>
      <c r="Y156" s="197" t="s">
        <v>245</v>
      </c>
      <c r="Z156" s="306">
        <v>43817</v>
      </c>
    </row>
    <row r="157" spans="17:26">
      <c r="Q157" s="199" t="s">
        <v>561</v>
      </c>
      <c r="R157" s="196" t="s">
        <v>562</v>
      </c>
      <c r="S157" s="197" t="s">
        <v>31</v>
      </c>
      <c r="T157" s="197">
        <v>4.25</v>
      </c>
      <c r="U157" s="197" t="s">
        <v>563</v>
      </c>
      <c r="V157" s="197" t="s">
        <v>883</v>
      </c>
      <c r="W157" s="198" t="s">
        <v>885</v>
      </c>
      <c r="X157" s="197" t="s">
        <v>250</v>
      </c>
      <c r="Y157" s="197" t="s">
        <v>245</v>
      </c>
      <c r="Z157" s="306">
        <v>43126</v>
      </c>
    </row>
    <row r="158" spans="17:26">
      <c r="Q158" s="199" t="s">
        <v>557</v>
      </c>
      <c r="R158" s="196" t="s">
        <v>558</v>
      </c>
      <c r="S158" s="197" t="s">
        <v>31</v>
      </c>
      <c r="T158" s="197">
        <v>4.25</v>
      </c>
      <c r="U158" s="197" t="s">
        <v>409</v>
      </c>
      <c r="V158" s="197" t="s">
        <v>883</v>
      </c>
      <c r="W158" s="198" t="s">
        <v>886</v>
      </c>
      <c r="X158" s="197" t="s">
        <v>290</v>
      </c>
      <c r="Y158" s="197" t="s">
        <v>259</v>
      </c>
      <c r="Z158" s="306">
        <v>38866</v>
      </c>
    </row>
    <row r="159" spans="17:26">
      <c r="Q159" s="199" t="s">
        <v>559</v>
      </c>
      <c r="R159" s="196" t="s">
        <v>560</v>
      </c>
      <c r="S159" s="197" t="s">
        <v>31</v>
      </c>
      <c r="T159" s="197">
        <v>4.25</v>
      </c>
      <c r="U159" s="197" t="s">
        <v>335</v>
      </c>
      <c r="V159" s="197" t="s">
        <v>883</v>
      </c>
      <c r="W159" s="198" t="s">
        <v>886</v>
      </c>
      <c r="X159" s="197" t="s">
        <v>290</v>
      </c>
      <c r="Y159" s="197" t="s">
        <v>259</v>
      </c>
      <c r="Z159" s="306">
        <v>38876</v>
      </c>
    </row>
    <row r="160" spans="17:26">
      <c r="Q160" s="199" t="s">
        <v>564</v>
      </c>
      <c r="R160" s="196" t="s">
        <v>565</v>
      </c>
      <c r="S160" s="197" t="s">
        <v>31</v>
      </c>
      <c r="T160" s="197">
        <v>4.25</v>
      </c>
      <c r="U160" s="197" t="s">
        <v>409</v>
      </c>
      <c r="V160" s="197" t="s">
        <v>883</v>
      </c>
      <c r="W160" s="198" t="s">
        <v>885</v>
      </c>
      <c r="X160" s="197" t="s">
        <v>250</v>
      </c>
      <c r="Y160" s="197" t="s">
        <v>245</v>
      </c>
      <c r="Z160" s="306">
        <v>42277</v>
      </c>
    </row>
    <row r="161" spans="17:26">
      <c r="Q161" s="199" t="s">
        <v>566</v>
      </c>
      <c r="R161" s="196" t="s">
        <v>567</v>
      </c>
      <c r="S161" s="197" t="s">
        <v>31</v>
      </c>
      <c r="T161" s="197">
        <v>4.2</v>
      </c>
      <c r="U161" s="197" t="s">
        <v>285</v>
      </c>
      <c r="V161" s="197" t="s">
        <v>883</v>
      </c>
      <c r="W161" s="198" t="s">
        <v>885</v>
      </c>
      <c r="X161" s="197" t="s">
        <v>250</v>
      </c>
      <c r="Y161" s="197" t="s">
        <v>259</v>
      </c>
      <c r="Z161" s="306">
        <v>39932</v>
      </c>
    </row>
    <row r="162" spans="17:26">
      <c r="Q162" s="199" t="s">
        <v>572</v>
      </c>
      <c r="R162" s="196" t="s">
        <v>573</v>
      </c>
      <c r="S162" s="197" t="s">
        <v>31</v>
      </c>
      <c r="T162" s="197">
        <v>4</v>
      </c>
      <c r="U162" s="197" t="s">
        <v>363</v>
      </c>
      <c r="V162" s="197" t="s">
        <v>883</v>
      </c>
      <c r="W162" s="198" t="s">
        <v>885</v>
      </c>
      <c r="X162" s="197" t="s">
        <v>244</v>
      </c>
      <c r="Y162" s="197" t="s">
        <v>245</v>
      </c>
      <c r="Z162" s="306">
        <v>42809</v>
      </c>
    </row>
    <row r="163" spans="17:26">
      <c r="Q163" s="199" t="s">
        <v>568</v>
      </c>
      <c r="R163" s="196" t="s">
        <v>569</v>
      </c>
      <c r="S163" s="197" t="s">
        <v>31</v>
      </c>
      <c r="T163" s="197">
        <v>4</v>
      </c>
      <c r="U163" s="197" t="s">
        <v>358</v>
      </c>
      <c r="V163" s="197" t="s">
        <v>883</v>
      </c>
      <c r="W163" s="198" t="s">
        <v>885</v>
      </c>
      <c r="X163" s="197" t="s">
        <v>250</v>
      </c>
      <c r="Y163" s="197" t="s">
        <v>245</v>
      </c>
      <c r="Z163" s="306">
        <v>41458</v>
      </c>
    </row>
    <row r="164" spans="17:26">
      <c r="Q164" s="199" t="s">
        <v>570</v>
      </c>
      <c r="R164" s="196" t="s">
        <v>571</v>
      </c>
      <c r="S164" s="197" t="s">
        <v>31</v>
      </c>
      <c r="T164" s="197">
        <v>4</v>
      </c>
      <c r="U164" s="197" t="s">
        <v>358</v>
      </c>
      <c r="V164" s="197" t="s">
        <v>883</v>
      </c>
      <c r="W164" s="198" t="s">
        <v>885</v>
      </c>
      <c r="X164" s="197" t="s">
        <v>250</v>
      </c>
      <c r="Y164" s="197" t="s">
        <v>245</v>
      </c>
      <c r="Z164" s="306">
        <v>42748</v>
      </c>
    </row>
    <row r="165" spans="17:26">
      <c r="Q165" s="199" t="s">
        <v>576</v>
      </c>
      <c r="R165" s="196" t="s">
        <v>577</v>
      </c>
      <c r="S165" s="197" t="s">
        <v>31</v>
      </c>
      <c r="T165" s="197">
        <v>3.96</v>
      </c>
      <c r="U165" s="197" t="s">
        <v>353</v>
      </c>
      <c r="V165" s="197" t="s">
        <v>881</v>
      </c>
      <c r="W165" s="198" t="s">
        <v>890</v>
      </c>
      <c r="X165" s="197" t="s">
        <v>286</v>
      </c>
      <c r="Y165" s="197" t="s">
        <v>259</v>
      </c>
      <c r="Z165" s="306">
        <v>36800</v>
      </c>
    </row>
    <row r="166" spans="17:26">
      <c r="Q166" s="199" t="s">
        <v>574</v>
      </c>
      <c r="R166" s="196" t="s">
        <v>575</v>
      </c>
      <c r="S166" s="197" t="s">
        <v>31</v>
      </c>
      <c r="T166" s="197">
        <v>3.96</v>
      </c>
      <c r="U166" s="197" t="s">
        <v>381</v>
      </c>
      <c r="V166" s="197" t="s">
        <v>883</v>
      </c>
      <c r="W166" s="198" t="s">
        <v>886</v>
      </c>
      <c r="X166" s="197" t="s">
        <v>286</v>
      </c>
      <c r="Y166" s="197" t="s">
        <v>259</v>
      </c>
      <c r="Z166" s="306">
        <v>38618</v>
      </c>
    </row>
    <row r="167" spans="17:26">
      <c r="Q167" s="199" t="s">
        <v>578</v>
      </c>
      <c r="R167" s="196" t="s">
        <v>905</v>
      </c>
      <c r="S167" s="197" t="s">
        <v>31</v>
      </c>
      <c r="T167" s="197">
        <v>3.95</v>
      </c>
      <c r="U167" s="197" t="s">
        <v>358</v>
      </c>
      <c r="V167" s="197" t="s">
        <v>883</v>
      </c>
      <c r="W167" s="198" t="s">
        <v>885</v>
      </c>
      <c r="X167" s="197" t="s">
        <v>244</v>
      </c>
      <c r="Y167" s="197" t="s">
        <v>259</v>
      </c>
      <c r="Z167" s="306">
        <v>41445</v>
      </c>
    </row>
    <row r="168" spans="17:26">
      <c r="Q168" s="199" t="s">
        <v>579</v>
      </c>
      <c r="R168" s="196" t="s">
        <v>580</v>
      </c>
      <c r="S168" s="197" t="s">
        <v>31</v>
      </c>
      <c r="T168" s="197">
        <v>3.9</v>
      </c>
      <c r="U168" s="197" t="s">
        <v>581</v>
      </c>
      <c r="V168" s="197" t="s">
        <v>883</v>
      </c>
      <c r="W168" s="198" t="s">
        <v>885</v>
      </c>
      <c r="X168" s="197" t="s">
        <v>250</v>
      </c>
      <c r="Y168" s="197" t="s">
        <v>259</v>
      </c>
      <c r="Z168" s="306">
        <v>41289</v>
      </c>
    </row>
    <row r="169" spans="17:26">
      <c r="Q169" s="199" t="s">
        <v>582</v>
      </c>
      <c r="R169" s="196" t="s">
        <v>583</v>
      </c>
      <c r="S169" s="197" t="s">
        <v>31</v>
      </c>
      <c r="T169" s="197">
        <v>3.8</v>
      </c>
      <c r="U169" s="197" t="s">
        <v>217</v>
      </c>
      <c r="V169" s="197" t="s">
        <v>877</v>
      </c>
      <c r="W169" s="198" t="s">
        <v>94</v>
      </c>
      <c r="X169" s="197" t="s">
        <v>244</v>
      </c>
      <c r="Y169" s="197" t="s">
        <v>245</v>
      </c>
      <c r="Z169" s="306">
        <v>43081</v>
      </c>
    </row>
    <row r="170" spans="17:26">
      <c r="Q170" s="199" t="s">
        <v>585</v>
      </c>
      <c r="R170" s="196" t="s">
        <v>586</v>
      </c>
      <c r="S170" s="197" t="s">
        <v>31</v>
      </c>
      <c r="T170" s="197">
        <v>3.6</v>
      </c>
      <c r="U170" s="197" t="s">
        <v>487</v>
      </c>
      <c r="V170" s="197" t="s">
        <v>881</v>
      </c>
      <c r="W170" s="198" t="s">
        <v>885</v>
      </c>
      <c r="X170" s="197" t="s">
        <v>250</v>
      </c>
      <c r="Y170" s="197" t="s">
        <v>259</v>
      </c>
      <c r="Z170" s="306">
        <v>42318</v>
      </c>
    </row>
    <row r="171" spans="17:26">
      <c r="Q171" s="199" t="s">
        <v>841</v>
      </c>
      <c r="R171" s="196" t="s">
        <v>584</v>
      </c>
      <c r="S171" s="197" t="s">
        <v>31</v>
      </c>
      <c r="T171" s="197">
        <v>3.6</v>
      </c>
      <c r="U171" s="197" t="s">
        <v>358</v>
      </c>
      <c r="V171" s="197" t="s">
        <v>883</v>
      </c>
      <c r="W171" s="198" t="s">
        <v>885</v>
      </c>
      <c r="X171" s="197" t="s">
        <v>250</v>
      </c>
      <c r="Y171" s="197" t="s">
        <v>259</v>
      </c>
      <c r="Z171" s="306">
        <v>41289</v>
      </c>
    </row>
    <row r="172" spans="17:26">
      <c r="Q172" s="199" t="s">
        <v>597</v>
      </c>
      <c r="R172" s="196" t="s">
        <v>598</v>
      </c>
      <c r="S172" s="197" t="s">
        <v>31</v>
      </c>
      <c r="T172" s="197">
        <v>3.4</v>
      </c>
      <c r="U172" s="197" t="s">
        <v>381</v>
      </c>
      <c r="V172" s="197" t="s">
        <v>883</v>
      </c>
      <c r="W172" s="197" t="s">
        <v>890</v>
      </c>
      <c r="X172" s="197" t="s">
        <v>286</v>
      </c>
      <c r="Y172" s="197" t="s">
        <v>259</v>
      </c>
      <c r="Z172" s="306">
        <v>37135</v>
      </c>
    </row>
    <row r="173" spans="17:26">
      <c r="Q173" s="199" t="s">
        <v>587</v>
      </c>
      <c r="R173" s="196" t="s">
        <v>588</v>
      </c>
      <c r="S173" s="197" t="s">
        <v>31</v>
      </c>
      <c r="T173" s="197">
        <v>3.4</v>
      </c>
      <c r="U173" s="197" t="s">
        <v>319</v>
      </c>
      <c r="V173" s="197" t="s">
        <v>881</v>
      </c>
      <c r="W173" s="198" t="s">
        <v>890</v>
      </c>
      <c r="X173" s="197" t="s">
        <v>286</v>
      </c>
      <c r="Y173" s="197" t="s">
        <v>259</v>
      </c>
      <c r="Z173" s="306">
        <v>38078</v>
      </c>
    </row>
    <row r="174" spans="17:26">
      <c r="Q174" s="199" t="s">
        <v>593</v>
      </c>
      <c r="R174" s="196" t="s">
        <v>594</v>
      </c>
      <c r="S174" s="197" t="s">
        <v>31</v>
      </c>
      <c r="T174" s="197">
        <v>3.4</v>
      </c>
      <c r="U174" s="197" t="s">
        <v>279</v>
      </c>
      <c r="V174" s="197" t="s">
        <v>877</v>
      </c>
      <c r="W174" s="198" t="s">
        <v>892</v>
      </c>
      <c r="X174" s="197" t="s">
        <v>250</v>
      </c>
      <c r="Y174" s="197" t="s">
        <v>245</v>
      </c>
      <c r="Z174" s="306">
        <v>41670</v>
      </c>
    </row>
    <row r="175" spans="17:26">
      <c r="Q175" s="199" t="s">
        <v>595</v>
      </c>
      <c r="R175" s="196" t="s">
        <v>596</v>
      </c>
      <c r="S175" s="197" t="s">
        <v>31</v>
      </c>
      <c r="T175" s="197">
        <v>3.4</v>
      </c>
      <c r="U175" s="197" t="s">
        <v>329</v>
      </c>
      <c r="V175" s="197" t="s">
        <v>883</v>
      </c>
      <c r="W175" s="198" t="s">
        <v>890</v>
      </c>
      <c r="X175" s="197" t="s">
        <v>286</v>
      </c>
      <c r="Y175" s="197" t="s">
        <v>259</v>
      </c>
      <c r="Z175" s="306">
        <v>37748</v>
      </c>
    </row>
    <row r="176" spans="17:26">
      <c r="Q176" s="199" t="s">
        <v>589</v>
      </c>
      <c r="R176" s="196" t="s">
        <v>590</v>
      </c>
      <c r="S176" s="197" t="s">
        <v>31</v>
      </c>
      <c r="T176" s="197">
        <v>3.4</v>
      </c>
      <c r="U176" s="197" t="s">
        <v>347</v>
      </c>
      <c r="V176" s="197" t="s">
        <v>883</v>
      </c>
      <c r="W176" s="198" t="s">
        <v>890</v>
      </c>
      <c r="X176" s="197" t="s">
        <v>250</v>
      </c>
      <c r="Y176" s="197" t="s">
        <v>259</v>
      </c>
      <c r="Z176" s="306">
        <v>40961</v>
      </c>
    </row>
    <row r="177" spans="17:26">
      <c r="Q177" s="199" t="s">
        <v>591</v>
      </c>
      <c r="R177" s="196" t="s">
        <v>592</v>
      </c>
      <c r="S177" s="197" t="s">
        <v>31</v>
      </c>
      <c r="T177" s="197">
        <v>3.4</v>
      </c>
      <c r="U177" s="197" t="s">
        <v>381</v>
      </c>
      <c r="V177" s="197" t="s">
        <v>883</v>
      </c>
      <c r="W177" s="198" t="s">
        <v>890</v>
      </c>
      <c r="X177" s="197" t="s">
        <v>286</v>
      </c>
      <c r="Y177" s="197" t="s">
        <v>259</v>
      </c>
      <c r="Z177" s="306">
        <v>39022</v>
      </c>
    </row>
    <row r="178" spans="17:26">
      <c r="Q178" s="199" t="s">
        <v>602</v>
      </c>
      <c r="R178" s="196" t="s">
        <v>603</v>
      </c>
      <c r="S178" s="197" t="s">
        <v>31</v>
      </c>
      <c r="T178" s="197">
        <v>3</v>
      </c>
      <c r="U178" s="197" t="s">
        <v>303</v>
      </c>
      <c r="V178" s="197" t="s">
        <v>883</v>
      </c>
      <c r="W178" s="198" t="s">
        <v>885</v>
      </c>
      <c r="X178" s="197" t="s">
        <v>286</v>
      </c>
      <c r="Y178" s="197" t="s">
        <v>259</v>
      </c>
      <c r="Z178" s="306">
        <v>39840</v>
      </c>
    </row>
    <row r="179" spans="17:26">
      <c r="Q179" s="199" t="s">
        <v>901</v>
      </c>
      <c r="R179" s="196" t="s">
        <v>902</v>
      </c>
      <c r="S179" s="197" t="s">
        <v>31</v>
      </c>
      <c r="T179" s="197">
        <v>3</v>
      </c>
      <c r="U179" s="197" t="s">
        <v>610</v>
      </c>
      <c r="V179" s="197" t="s">
        <v>881</v>
      </c>
      <c r="W179" s="198" t="s">
        <v>884</v>
      </c>
      <c r="X179" s="197" t="s">
        <v>244</v>
      </c>
      <c r="Y179" s="197" t="s">
        <v>245</v>
      </c>
      <c r="Z179" s="306">
        <v>43644</v>
      </c>
    </row>
    <row r="180" spans="17:26">
      <c r="Q180" s="199" t="s">
        <v>604</v>
      </c>
      <c r="R180" s="196" t="s">
        <v>605</v>
      </c>
      <c r="S180" s="197" t="s">
        <v>31</v>
      </c>
      <c r="T180" s="197">
        <v>3</v>
      </c>
      <c r="U180" s="197" t="s">
        <v>156</v>
      </c>
      <c r="V180" s="197" t="s">
        <v>881</v>
      </c>
      <c r="W180" s="198" t="s">
        <v>884</v>
      </c>
      <c r="X180" s="197" t="s">
        <v>250</v>
      </c>
      <c r="Y180" s="197" t="s">
        <v>259</v>
      </c>
      <c r="Z180" s="306">
        <v>40238</v>
      </c>
    </row>
    <row r="181" spans="17:26">
      <c r="Q181" s="199" t="s">
        <v>599</v>
      </c>
      <c r="R181" s="196" t="s">
        <v>600</v>
      </c>
      <c r="S181" s="197" t="s">
        <v>31</v>
      </c>
      <c r="T181" s="197">
        <v>3</v>
      </c>
      <c r="U181" s="197" t="s">
        <v>601</v>
      </c>
      <c r="V181" s="197" t="s">
        <v>881</v>
      </c>
      <c r="W181" s="198" t="s">
        <v>885</v>
      </c>
      <c r="X181" s="197" t="s">
        <v>286</v>
      </c>
      <c r="Y181" s="197" t="s">
        <v>259</v>
      </c>
      <c r="Z181" s="306">
        <v>37104</v>
      </c>
    </row>
    <row r="182" spans="17:26">
      <c r="Q182" s="199" t="s">
        <v>606</v>
      </c>
      <c r="R182" s="196" t="s">
        <v>607</v>
      </c>
      <c r="S182" s="197" t="s">
        <v>31</v>
      </c>
      <c r="T182" s="197">
        <v>2.92</v>
      </c>
      <c r="U182" s="197" t="s">
        <v>243</v>
      </c>
      <c r="V182" s="197" t="s">
        <v>877</v>
      </c>
      <c r="W182" s="198" t="s">
        <v>241</v>
      </c>
      <c r="X182" s="197" t="s">
        <v>250</v>
      </c>
      <c r="Y182" s="197" t="s">
        <v>245</v>
      </c>
      <c r="Z182" s="306">
        <v>42958</v>
      </c>
    </row>
    <row r="183" spans="17:26">
      <c r="Q183" s="199" t="s">
        <v>899</v>
      </c>
      <c r="R183" s="196" t="s">
        <v>900</v>
      </c>
      <c r="S183" s="197" t="s">
        <v>31</v>
      </c>
      <c r="T183" s="197">
        <v>2.65</v>
      </c>
      <c r="U183" s="197" t="s">
        <v>268</v>
      </c>
      <c r="V183" s="197" t="s">
        <v>877</v>
      </c>
      <c r="W183" s="198" t="s">
        <v>884</v>
      </c>
      <c r="X183" s="197" t="s">
        <v>244</v>
      </c>
      <c r="Y183" s="197" t="s">
        <v>245</v>
      </c>
      <c r="Z183" s="306">
        <v>43609</v>
      </c>
    </row>
    <row r="184" spans="17:26">
      <c r="Q184" s="199" t="s">
        <v>608</v>
      </c>
      <c r="R184" s="196" t="s">
        <v>609</v>
      </c>
      <c r="S184" s="197" t="s">
        <v>31</v>
      </c>
      <c r="T184" s="197">
        <v>2.64</v>
      </c>
      <c r="U184" s="197" t="s">
        <v>610</v>
      </c>
      <c r="V184" s="197" t="s">
        <v>883</v>
      </c>
      <c r="W184" s="198" t="s">
        <v>890</v>
      </c>
      <c r="X184" s="197" t="s">
        <v>286</v>
      </c>
      <c r="Y184" s="197" t="s">
        <v>259</v>
      </c>
      <c r="Z184" s="306">
        <v>36161</v>
      </c>
    </row>
    <row r="185" spans="17:26">
      <c r="Q185" s="199" t="s">
        <v>854</v>
      </c>
      <c r="R185" s="196" t="s">
        <v>855</v>
      </c>
      <c r="S185" s="197" t="s">
        <v>31</v>
      </c>
      <c r="T185" s="197">
        <v>2.6379999999999999</v>
      </c>
      <c r="U185" s="197" t="s">
        <v>395</v>
      </c>
      <c r="V185" s="197" t="s">
        <v>881</v>
      </c>
      <c r="W185" s="198" t="s">
        <v>884</v>
      </c>
      <c r="X185" s="197" t="s">
        <v>244</v>
      </c>
      <c r="Y185" s="197" t="s">
        <v>245</v>
      </c>
      <c r="Z185" s="306">
        <v>43570</v>
      </c>
    </row>
    <row r="186" spans="17:26">
      <c r="Q186" s="199" t="s">
        <v>928</v>
      </c>
      <c r="R186" s="196" t="s">
        <v>929</v>
      </c>
      <c r="S186" s="197" t="s">
        <v>31</v>
      </c>
      <c r="T186" s="197">
        <v>2.5499999999999998</v>
      </c>
      <c r="U186" s="197" t="s">
        <v>471</v>
      </c>
      <c r="V186" s="197" t="s">
        <v>883</v>
      </c>
      <c r="W186" s="198" t="s">
        <v>882</v>
      </c>
      <c r="X186" s="197" t="s">
        <v>244</v>
      </c>
      <c r="Y186" s="197" t="s">
        <v>245</v>
      </c>
      <c r="Z186" s="306">
        <v>43817</v>
      </c>
    </row>
    <row r="187" spans="17:26">
      <c r="Q187" s="199" t="s">
        <v>621</v>
      </c>
      <c r="R187" s="196" t="s">
        <v>622</v>
      </c>
      <c r="S187" s="197" t="s">
        <v>31</v>
      </c>
      <c r="T187" s="197">
        <v>2.5499999999999998</v>
      </c>
      <c r="U187" s="197" t="s">
        <v>623</v>
      </c>
      <c r="V187" s="197" t="s">
        <v>883</v>
      </c>
      <c r="W187" s="197" t="s">
        <v>882</v>
      </c>
      <c r="X187" s="197" t="s">
        <v>250</v>
      </c>
      <c r="Y187" s="197" t="s">
        <v>259</v>
      </c>
      <c r="Z187" s="306">
        <v>40180</v>
      </c>
    </row>
    <row r="188" spans="17:26">
      <c r="Q188" s="199" t="s">
        <v>626</v>
      </c>
      <c r="R188" s="196" t="s">
        <v>627</v>
      </c>
      <c r="S188" s="197" t="s">
        <v>31</v>
      </c>
      <c r="T188" s="197">
        <v>2.5499999999999998</v>
      </c>
      <c r="U188" s="197" t="s">
        <v>384</v>
      </c>
      <c r="V188" s="197" t="s">
        <v>881</v>
      </c>
      <c r="W188" s="198" t="s">
        <v>882</v>
      </c>
      <c r="X188" s="197" t="s">
        <v>250</v>
      </c>
      <c r="Y188" s="197" t="s">
        <v>259</v>
      </c>
      <c r="Z188" s="306">
        <v>40365</v>
      </c>
    </row>
    <row r="189" spans="17:26">
      <c r="Q189" s="199" t="s">
        <v>611</v>
      </c>
      <c r="R189" s="196" t="s">
        <v>612</v>
      </c>
      <c r="S189" s="197" t="s">
        <v>31</v>
      </c>
      <c r="T189" s="197">
        <v>2.5499999999999998</v>
      </c>
      <c r="U189" s="197" t="s">
        <v>347</v>
      </c>
      <c r="V189" s="197" t="s">
        <v>883</v>
      </c>
      <c r="W189" s="198" t="s">
        <v>882</v>
      </c>
      <c r="X189" s="197" t="s">
        <v>286</v>
      </c>
      <c r="Y189" s="197" t="s">
        <v>259</v>
      </c>
      <c r="Z189" s="306">
        <v>38075</v>
      </c>
    </row>
    <row r="190" spans="17:26">
      <c r="Q190" s="199" t="s">
        <v>630</v>
      </c>
      <c r="R190" s="196" t="s">
        <v>631</v>
      </c>
      <c r="S190" s="197" t="s">
        <v>31</v>
      </c>
      <c r="T190" s="197">
        <v>2.5499999999999998</v>
      </c>
      <c r="U190" s="197" t="s">
        <v>581</v>
      </c>
      <c r="V190" s="197" t="s">
        <v>881</v>
      </c>
      <c r="W190" s="198" t="s">
        <v>882</v>
      </c>
      <c r="X190" s="197" t="s">
        <v>290</v>
      </c>
      <c r="Y190" s="197" t="s">
        <v>259</v>
      </c>
      <c r="Z190" s="306">
        <v>38729</v>
      </c>
    </row>
    <row r="191" spans="17:26">
      <c r="Q191" s="199" t="s">
        <v>624</v>
      </c>
      <c r="R191" s="196" t="s">
        <v>625</v>
      </c>
      <c r="S191" s="197" t="s">
        <v>31</v>
      </c>
      <c r="T191" s="197">
        <v>2.5499999999999998</v>
      </c>
      <c r="U191" s="197" t="s">
        <v>384</v>
      </c>
      <c r="V191" s="197" t="s">
        <v>881</v>
      </c>
      <c r="W191" s="198" t="s">
        <v>882</v>
      </c>
      <c r="X191" s="197" t="s">
        <v>300</v>
      </c>
      <c r="Y191" s="197" t="s">
        <v>259</v>
      </c>
      <c r="Z191" s="306">
        <v>39435</v>
      </c>
    </row>
    <row r="192" spans="17:26">
      <c r="Q192" s="199" t="s">
        <v>617</v>
      </c>
      <c r="R192" s="196" t="s">
        <v>618</v>
      </c>
      <c r="S192" s="197" t="s">
        <v>31</v>
      </c>
      <c r="T192" s="197">
        <v>2.5499999999999998</v>
      </c>
      <c r="U192" s="197" t="s">
        <v>409</v>
      </c>
      <c r="V192" s="197" t="s">
        <v>883</v>
      </c>
      <c r="W192" s="198" t="s">
        <v>882</v>
      </c>
      <c r="X192" s="197" t="s">
        <v>290</v>
      </c>
      <c r="Y192" s="197" t="s">
        <v>259</v>
      </c>
      <c r="Z192" s="306">
        <v>38866</v>
      </c>
    </row>
    <row r="193" spans="17:26">
      <c r="Q193" s="199" t="s">
        <v>619</v>
      </c>
      <c r="R193" s="196" t="s">
        <v>620</v>
      </c>
      <c r="S193" s="197" t="s">
        <v>31</v>
      </c>
      <c r="T193" s="197">
        <v>2.5499999999999998</v>
      </c>
      <c r="U193" s="197" t="s">
        <v>581</v>
      </c>
      <c r="V193" s="197" t="s">
        <v>881</v>
      </c>
      <c r="W193" s="198" t="s">
        <v>882</v>
      </c>
      <c r="X193" s="197" t="s">
        <v>286</v>
      </c>
      <c r="Y193" s="197" t="s">
        <v>259</v>
      </c>
      <c r="Z193" s="306">
        <v>37987</v>
      </c>
    </row>
    <row r="194" spans="17:26">
      <c r="Q194" s="199" t="s">
        <v>613</v>
      </c>
      <c r="R194" s="196" t="s">
        <v>614</v>
      </c>
      <c r="S194" s="197" t="s">
        <v>31</v>
      </c>
      <c r="T194" s="197">
        <v>2.5499999999999998</v>
      </c>
      <c r="U194" s="197" t="s">
        <v>306</v>
      </c>
      <c r="V194" s="197" t="s">
        <v>883</v>
      </c>
      <c r="W194" s="198" t="s">
        <v>882</v>
      </c>
      <c r="X194" s="197" t="s">
        <v>286</v>
      </c>
      <c r="Y194" s="197" t="s">
        <v>259</v>
      </c>
      <c r="Z194" s="306">
        <v>38534</v>
      </c>
    </row>
    <row r="195" spans="17:26">
      <c r="Q195" s="199" t="s">
        <v>615</v>
      </c>
      <c r="R195" s="196" t="s">
        <v>616</v>
      </c>
      <c r="S195" s="197" t="s">
        <v>31</v>
      </c>
      <c r="T195" s="197">
        <v>2.5499999999999998</v>
      </c>
      <c r="U195" s="197" t="s">
        <v>581</v>
      </c>
      <c r="V195" s="197" t="s">
        <v>881</v>
      </c>
      <c r="W195" s="198" t="s">
        <v>882</v>
      </c>
      <c r="X195" s="197" t="s">
        <v>286</v>
      </c>
      <c r="Y195" s="197" t="s">
        <v>259</v>
      </c>
      <c r="Z195" s="306">
        <v>38729</v>
      </c>
    </row>
    <row r="196" spans="17:26">
      <c r="Q196" s="199" t="s">
        <v>628</v>
      </c>
      <c r="R196" s="196" t="s">
        <v>629</v>
      </c>
      <c r="S196" s="197" t="s">
        <v>31</v>
      </c>
      <c r="T196" s="197">
        <v>2.5499999999999998</v>
      </c>
      <c r="U196" s="197" t="s">
        <v>299</v>
      </c>
      <c r="V196" s="197" t="s">
        <v>883</v>
      </c>
      <c r="W196" s="198" t="s">
        <v>890</v>
      </c>
      <c r="X196" s="197" t="s">
        <v>286</v>
      </c>
      <c r="Y196" s="197" t="s">
        <v>259</v>
      </c>
      <c r="Z196" s="306">
        <v>37834</v>
      </c>
    </row>
    <row r="197" spans="17:26">
      <c r="Q197" s="199" t="s">
        <v>637</v>
      </c>
      <c r="R197" s="196" t="s">
        <v>638</v>
      </c>
      <c r="S197" s="197" t="s">
        <v>31</v>
      </c>
      <c r="T197" s="197">
        <v>2.5</v>
      </c>
      <c r="U197" s="197" t="s">
        <v>1002</v>
      </c>
      <c r="V197" s="197" t="s">
        <v>883</v>
      </c>
      <c r="W197" s="198" t="s">
        <v>884</v>
      </c>
      <c r="X197" s="197" t="s">
        <v>634</v>
      </c>
      <c r="Y197" s="197" t="s">
        <v>245</v>
      </c>
      <c r="Z197" s="306">
        <v>41841</v>
      </c>
    </row>
    <row r="198" spans="17:26">
      <c r="Q198" s="199" t="s">
        <v>632</v>
      </c>
      <c r="R198" s="196" t="s">
        <v>633</v>
      </c>
      <c r="S198" s="197" t="s">
        <v>31</v>
      </c>
      <c r="T198" s="197">
        <v>2.5</v>
      </c>
      <c r="U198" s="197" t="s">
        <v>487</v>
      </c>
      <c r="V198" s="197" t="s">
        <v>881</v>
      </c>
      <c r="W198" s="198" t="s">
        <v>884</v>
      </c>
      <c r="X198" s="197" t="s">
        <v>634</v>
      </c>
      <c r="Y198" s="197" t="s">
        <v>245</v>
      </c>
      <c r="Z198" s="306">
        <v>42952</v>
      </c>
    </row>
    <row r="199" spans="17:26">
      <c r="Q199" s="199" t="s">
        <v>635</v>
      </c>
      <c r="R199" s="196" t="s">
        <v>636</v>
      </c>
      <c r="S199" s="197" t="s">
        <v>31</v>
      </c>
      <c r="T199" s="197">
        <v>2.5</v>
      </c>
      <c r="U199" s="197" t="s">
        <v>509</v>
      </c>
      <c r="V199" s="197" t="s">
        <v>883</v>
      </c>
      <c r="W199" s="198" t="s">
        <v>884</v>
      </c>
      <c r="X199" s="197" t="s">
        <v>250</v>
      </c>
      <c r="Y199" s="197" t="s">
        <v>245</v>
      </c>
      <c r="Z199" s="306">
        <v>43384</v>
      </c>
    </row>
    <row r="200" spans="17:26">
      <c r="Q200" s="199" t="s">
        <v>639</v>
      </c>
      <c r="R200" s="196" t="s">
        <v>640</v>
      </c>
      <c r="S200" s="197" t="s">
        <v>31</v>
      </c>
      <c r="T200" s="197">
        <v>2.4500000000000002</v>
      </c>
      <c r="U200" s="197" t="s">
        <v>347</v>
      </c>
      <c r="V200" s="197" t="s">
        <v>883</v>
      </c>
      <c r="W200" s="198" t="s">
        <v>882</v>
      </c>
      <c r="X200" s="197" t="s">
        <v>286</v>
      </c>
      <c r="Y200" s="197" t="s">
        <v>259</v>
      </c>
      <c r="Z200" s="306">
        <v>38243</v>
      </c>
    </row>
    <row r="201" spans="17:26">
      <c r="Q201" s="199" t="s">
        <v>641</v>
      </c>
      <c r="R201" s="196" t="s">
        <v>642</v>
      </c>
      <c r="S201" s="197" t="s">
        <v>31</v>
      </c>
      <c r="T201" s="197">
        <v>2.44</v>
      </c>
      <c r="U201" s="197" t="s">
        <v>581</v>
      </c>
      <c r="V201" s="197" t="s">
        <v>881</v>
      </c>
      <c r="W201" s="198" t="s">
        <v>882</v>
      </c>
      <c r="X201" s="197" t="s">
        <v>250</v>
      </c>
      <c r="Y201" s="197" t="s">
        <v>259</v>
      </c>
      <c r="Z201" s="306">
        <v>40829</v>
      </c>
    </row>
    <row r="202" spans="17:26">
      <c r="Q202" s="199" t="s">
        <v>643</v>
      </c>
      <c r="R202" s="196" t="s">
        <v>644</v>
      </c>
      <c r="S202" s="197" t="s">
        <v>31</v>
      </c>
      <c r="T202" s="197">
        <v>2.2999999999999998</v>
      </c>
      <c r="U202" s="197" t="s">
        <v>645</v>
      </c>
      <c r="V202" s="197" t="s">
        <v>881</v>
      </c>
      <c r="W202" s="198" t="s">
        <v>884</v>
      </c>
      <c r="X202" s="197" t="s">
        <v>244</v>
      </c>
      <c r="Y202" s="197" t="s">
        <v>245</v>
      </c>
      <c r="Z202" s="306">
        <v>42471</v>
      </c>
    </row>
    <row r="203" spans="17:26">
      <c r="Q203" s="199" t="s">
        <v>646</v>
      </c>
      <c r="R203" s="196" t="s">
        <v>647</v>
      </c>
      <c r="S203" s="197" t="s">
        <v>31</v>
      </c>
      <c r="T203" s="197">
        <v>2.2999999999999998</v>
      </c>
      <c r="U203" s="197" t="s">
        <v>366</v>
      </c>
      <c r="V203" s="197" t="s">
        <v>881</v>
      </c>
      <c r="W203" s="198" t="s">
        <v>884</v>
      </c>
      <c r="X203" s="197" t="s">
        <v>244</v>
      </c>
      <c r="Y203" s="197" t="s">
        <v>245</v>
      </c>
      <c r="Z203" s="306">
        <v>42969</v>
      </c>
    </row>
    <row r="204" spans="17:26">
      <c r="Q204" s="199" t="s">
        <v>926</v>
      </c>
      <c r="R204" s="196" t="s">
        <v>927</v>
      </c>
      <c r="S204" s="197" t="s">
        <v>31</v>
      </c>
      <c r="T204" s="197">
        <v>2.2999999999999998</v>
      </c>
      <c r="U204" s="197" t="s">
        <v>285</v>
      </c>
      <c r="V204" s="197" t="s">
        <v>883</v>
      </c>
      <c r="W204" s="198" t="s">
        <v>884</v>
      </c>
      <c r="X204" s="197" t="s">
        <v>250</v>
      </c>
      <c r="Y204" s="197" t="s">
        <v>245</v>
      </c>
      <c r="Z204" s="306">
        <v>43817</v>
      </c>
    </row>
    <row r="205" spans="17:26">
      <c r="Q205" s="199" t="s">
        <v>897</v>
      </c>
      <c r="R205" s="196" t="s">
        <v>898</v>
      </c>
      <c r="S205" s="197" t="s">
        <v>31</v>
      </c>
      <c r="T205" s="197">
        <v>2.1</v>
      </c>
      <c r="U205" s="197" t="s">
        <v>285</v>
      </c>
      <c r="V205" s="197" t="s">
        <v>883</v>
      </c>
      <c r="W205" s="198" t="s">
        <v>884</v>
      </c>
      <c r="X205" s="197" t="s">
        <v>244</v>
      </c>
      <c r="Y205" s="197" t="s">
        <v>245</v>
      </c>
      <c r="Z205" s="306">
        <v>43454</v>
      </c>
    </row>
    <row r="206" spans="17:26">
      <c r="Q206" s="199" t="s">
        <v>648</v>
      </c>
      <c r="R206" s="196" t="s">
        <v>649</v>
      </c>
      <c r="S206" s="197" t="s">
        <v>31</v>
      </c>
      <c r="T206" s="197">
        <v>2</v>
      </c>
      <c r="U206" s="197" t="s">
        <v>1002</v>
      </c>
      <c r="V206" s="197" t="s">
        <v>883</v>
      </c>
      <c r="W206" s="198" t="s">
        <v>884</v>
      </c>
      <c r="X206" s="197" t="s">
        <v>634</v>
      </c>
      <c r="Y206" s="197" t="s">
        <v>245</v>
      </c>
      <c r="Z206" s="306">
        <v>41821</v>
      </c>
    </row>
    <row r="207" spans="17:26">
      <c r="Q207" s="199" t="s">
        <v>650</v>
      </c>
      <c r="R207" s="196" t="s">
        <v>651</v>
      </c>
      <c r="S207" s="197" t="s">
        <v>31</v>
      </c>
      <c r="T207" s="197">
        <v>1.98</v>
      </c>
      <c r="U207" s="197" t="s">
        <v>329</v>
      </c>
      <c r="V207" s="197" t="s">
        <v>883</v>
      </c>
      <c r="W207" s="198" t="s">
        <v>882</v>
      </c>
      <c r="X207" s="197" t="s">
        <v>286</v>
      </c>
      <c r="Y207" s="197" t="s">
        <v>259</v>
      </c>
      <c r="Z207" s="306">
        <v>36770</v>
      </c>
    </row>
    <row r="208" spans="17:26">
      <c r="Q208" s="199" t="s">
        <v>652</v>
      </c>
      <c r="R208" s="196" t="s">
        <v>653</v>
      </c>
      <c r="S208" s="197" t="s">
        <v>31</v>
      </c>
      <c r="T208" s="197">
        <v>1.8</v>
      </c>
      <c r="U208" s="197" t="s">
        <v>248</v>
      </c>
      <c r="V208" s="197" t="s">
        <v>877</v>
      </c>
      <c r="W208" s="198" t="s">
        <v>884</v>
      </c>
      <c r="X208" s="197" t="s">
        <v>244</v>
      </c>
      <c r="Y208" s="197" t="s">
        <v>245</v>
      </c>
      <c r="Z208" s="306">
        <v>41530</v>
      </c>
    </row>
    <row r="209" spans="17:26">
      <c r="Q209" s="199" t="s">
        <v>654</v>
      </c>
      <c r="R209" s="196" t="s">
        <v>655</v>
      </c>
      <c r="S209" s="197" t="s">
        <v>31</v>
      </c>
      <c r="T209" s="197">
        <v>1.8</v>
      </c>
      <c r="U209" s="197" t="s">
        <v>645</v>
      </c>
      <c r="V209" s="197" t="s">
        <v>881</v>
      </c>
      <c r="W209" s="198" t="s">
        <v>885</v>
      </c>
      <c r="X209" s="197" t="s">
        <v>250</v>
      </c>
      <c r="Y209" s="197" t="s">
        <v>245</v>
      </c>
      <c r="Z209" s="306">
        <v>39934</v>
      </c>
    </row>
    <row r="210" spans="17:26">
      <c r="Q210" s="199" t="s">
        <v>659</v>
      </c>
      <c r="R210" s="196" t="s">
        <v>660</v>
      </c>
      <c r="S210" s="197" t="s">
        <v>31</v>
      </c>
      <c r="T210" s="197">
        <v>1.7</v>
      </c>
      <c r="U210" s="197" t="s">
        <v>306</v>
      </c>
      <c r="V210" s="197" t="s">
        <v>883</v>
      </c>
      <c r="W210" s="198" t="s">
        <v>885</v>
      </c>
      <c r="X210" s="197" t="s">
        <v>250</v>
      </c>
      <c r="Y210" s="197" t="s">
        <v>259</v>
      </c>
      <c r="Z210" s="306">
        <v>40158</v>
      </c>
    </row>
    <row r="211" spans="17:26">
      <c r="Q211" s="199" t="s">
        <v>661</v>
      </c>
      <c r="R211" s="196" t="s">
        <v>662</v>
      </c>
      <c r="S211" s="197" t="s">
        <v>31</v>
      </c>
      <c r="T211" s="197">
        <v>1.7</v>
      </c>
      <c r="U211" s="197" t="s">
        <v>663</v>
      </c>
      <c r="V211" s="197" t="s">
        <v>881</v>
      </c>
      <c r="W211" s="198" t="s">
        <v>885</v>
      </c>
      <c r="X211" s="197" t="s">
        <v>290</v>
      </c>
      <c r="Y211" s="197" t="s">
        <v>259</v>
      </c>
      <c r="Z211" s="306">
        <v>39753</v>
      </c>
    </row>
    <row r="212" spans="17:26">
      <c r="Q212" s="199" t="s">
        <v>664</v>
      </c>
      <c r="R212" s="196" t="s">
        <v>665</v>
      </c>
      <c r="S212" s="197" t="s">
        <v>31</v>
      </c>
      <c r="T212" s="197">
        <v>1.7</v>
      </c>
      <c r="U212" s="197" t="s">
        <v>645</v>
      </c>
      <c r="V212" s="197" t="s">
        <v>881</v>
      </c>
      <c r="W212" s="198" t="s">
        <v>885</v>
      </c>
      <c r="X212" s="197" t="s">
        <v>300</v>
      </c>
      <c r="Y212" s="197" t="s">
        <v>259</v>
      </c>
      <c r="Z212" s="306">
        <v>38899</v>
      </c>
    </row>
    <row r="213" spans="17:26">
      <c r="Q213" s="199" t="s">
        <v>666</v>
      </c>
      <c r="R213" s="196" t="s">
        <v>667</v>
      </c>
      <c r="S213" s="197" t="s">
        <v>31</v>
      </c>
      <c r="T213" s="197">
        <v>1.7</v>
      </c>
      <c r="U213" s="197" t="s">
        <v>353</v>
      </c>
      <c r="V213" s="197" t="s">
        <v>883</v>
      </c>
      <c r="W213" s="198" t="s">
        <v>885</v>
      </c>
      <c r="X213" s="197" t="s">
        <v>300</v>
      </c>
      <c r="Y213" s="197" t="s">
        <v>259</v>
      </c>
      <c r="Z213" s="306">
        <v>39756</v>
      </c>
    </row>
    <row r="214" spans="17:26">
      <c r="Q214" s="199" t="s">
        <v>656</v>
      </c>
      <c r="R214" s="196" t="s">
        <v>657</v>
      </c>
      <c r="S214" s="197" t="s">
        <v>31</v>
      </c>
      <c r="T214" s="197">
        <v>1.7</v>
      </c>
      <c r="U214" s="197" t="s">
        <v>658</v>
      </c>
      <c r="V214" s="197" t="s">
        <v>881</v>
      </c>
      <c r="W214" s="198" t="s">
        <v>885</v>
      </c>
      <c r="X214" s="197" t="s">
        <v>250</v>
      </c>
      <c r="Y214" s="197" t="s">
        <v>259</v>
      </c>
      <c r="Z214" s="306">
        <v>40646</v>
      </c>
    </row>
    <row r="215" spans="17:26">
      <c r="Q215" s="199" t="s">
        <v>668</v>
      </c>
      <c r="R215" s="196" t="s">
        <v>669</v>
      </c>
      <c r="S215" s="197" t="s">
        <v>31</v>
      </c>
      <c r="T215" s="197">
        <v>1.65</v>
      </c>
      <c r="U215" s="197" t="s">
        <v>299</v>
      </c>
      <c r="V215" s="197" t="s">
        <v>883</v>
      </c>
      <c r="W215" s="198" t="s">
        <v>884</v>
      </c>
      <c r="X215" s="197" t="s">
        <v>286</v>
      </c>
      <c r="Y215" s="197" t="s">
        <v>259</v>
      </c>
      <c r="Z215" s="306">
        <v>36837</v>
      </c>
    </row>
    <row r="216" spans="17:26">
      <c r="Q216" s="199" t="s">
        <v>670</v>
      </c>
      <c r="R216" s="196" t="s">
        <v>671</v>
      </c>
      <c r="S216" s="197" t="s">
        <v>31</v>
      </c>
      <c r="T216" s="197">
        <v>1.6</v>
      </c>
      <c r="U216" s="197" t="s">
        <v>156</v>
      </c>
      <c r="V216" s="197" t="s">
        <v>881</v>
      </c>
      <c r="W216" s="198" t="s">
        <v>884</v>
      </c>
      <c r="X216" s="197" t="s">
        <v>244</v>
      </c>
      <c r="Y216" s="197" t="s">
        <v>245</v>
      </c>
      <c r="Z216" s="306">
        <v>41974</v>
      </c>
    </row>
    <row r="217" spans="17:26">
      <c r="Q217" s="199" t="s">
        <v>672</v>
      </c>
      <c r="R217" s="196" t="s">
        <v>673</v>
      </c>
      <c r="S217" s="197" t="s">
        <v>31</v>
      </c>
      <c r="T217" s="197">
        <v>1.6</v>
      </c>
      <c r="U217" s="197" t="s">
        <v>303</v>
      </c>
      <c r="V217" s="197" t="s">
        <v>881</v>
      </c>
      <c r="W217" s="197" t="s">
        <v>884</v>
      </c>
      <c r="X217" s="197" t="s">
        <v>634</v>
      </c>
      <c r="Y217" s="197" t="s">
        <v>245</v>
      </c>
      <c r="Z217" s="306">
        <v>43084</v>
      </c>
    </row>
    <row r="218" spans="17:26" ht="27.6">
      <c r="Q218" s="199" t="s">
        <v>674</v>
      </c>
      <c r="R218" s="196" t="s">
        <v>675</v>
      </c>
      <c r="S218" s="197" t="s">
        <v>31</v>
      </c>
      <c r="T218" s="197">
        <v>1.5980000000000001</v>
      </c>
      <c r="U218" s="197" t="s">
        <v>381</v>
      </c>
      <c r="V218" s="197" t="s">
        <v>883</v>
      </c>
      <c r="W218" s="198" t="s">
        <v>885</v>
      </c>
      <c r="X218" s="197" t="s">
        <v>250</v>
      </c>
      <c r="Y218" s="197" t="s">
        <v>245</v>
      </c>
      <c r="Z218" s="306">
        <v>42996</v>
      </c>
    </row>
    <row r="219" spans="17:26">
      <c r="Q219" s="199" t="s">
        <v>676</v>
      </c>
      <c r="R219" s="196" t="s">
        <v>677</v>
      </c>
      <c r="S219" s="197" t="s">
        <v>31</v>
      </c>
      <c r="T219" s="197">
        <v>1.59</v>
      </c>
      <c r="U219" s="197" t="s">
        <v>319</v>
      </c>
      <c r="V219" s="197" t="s">
        <v>883</v>
      </c>
      <c r="W219" s="198" t="s">
        <v>885</v>
      </c>
      <c r="X219" s="197" t="s">
        <v>250</v>
      </c>
      <c r="Y219" s="197" t="s">
        <v>259</v>
      </c>
      <c r="Z219" s="306">
        <v>40429</v>
      </c>
    </row>
    <row r="220" spans="17:26" ht="27.6">
      <c r="Q220" s="199" t="s">
        <v>678</v>
      </c>
      <c r="R220" s="196" t="s">
        <v>679</v>
      </c>
      <c r="S220" s="197" t="s">
        <v>31</v>
      </c>
      <c r="T220" s="197">
        <v>1.55</v>
      </c>
      <c r="U220" s="197" t="s">
        <v>316</v>
      </c>
      <c r="V220" s="197" t="s">
        <v>877</v>
      </c>
      <c r="W220" s="198" t="s">
        <v>887</v>
      </c>
      <c r="X220" s="197" t="s">
        <v>244</v>
      </c>
      <c r="Y220" s="197" t="s">
        <v>245</v>
      </c>
      <c r="Z220" s="306">
        <v>42764</v>
      </c>
    </row>
    <row r="221" spans="17:26">
      <c r="Q221" s="199" t="s">
        <v>680</v>
      </c>
      <c r="R221" s="196" t="s">
        <v>681</v>
      </c>
      <c r="S221" s="197" t="s">
        <v>31</v>
      </c>
      <c r="T221" s="197">
        <v>1.417</v>
      </c>
      <c r="U221" s="197" t="s">
        <v>303</v>
      </c>
      <c r="V221" s="197" t="s">
        <v>881</v>
      </c>
      <c r="W221" s="198" t="s">
        <v>887</v>
      </c>
      <c r="X221" s="197" t="s">
        <v>634</v>
      </c>
      <c r="Y221" s="197" t="s">
        <v>245</v>
      </c>
      <c r="Z221" s="306">
        <v>43084</v>
      </c>
    </row>
    <row r="222" spans="17:26">
      <c r="Q222" s="199" t="s">
        <v>682</v>
      </c>
      <c r="R222" s="196" t="s">
        <v>683</v>
      </c>
      <c r="S222" s="197" t="s">
        <v>31</v>
      </c>
      <c r="T222" s="197">
        <v>1.4</v>
      </c>
      <c r="U222" s="197" t="s">
        <v>285</v>
      </c>
      <c r="V222" s="197" t="s">
        <v>883</v>
      </c>
      <c r="W222" s="198" t="s">
        <v>887</v>
      </c>
      <c r="X222" s="197" t="s">
        <v>250</v>
      </c>
      <c r="Y222" s="197" t="s">
        <v>259</v>
      </c>
      <c r="Z222" s="306">
        <v>39931</v>
      </c>
    </row>
    <row r="223" spans="17:26">
      <c r="Q223" s="199" t="s">
        <v>684</v>
      </c>
      <c r="R223" s="196" t="s">
        <v>685</v>
      </c>
      <c r="S223" s="197" t="s">
        <v>31</v>
      </c>
      <c r="T223" s="197">
        <v>1.3</v>
      </c>
      <c r="U223" s="197" t="s">
        <v>299</v>
      </c>
      <c r="V223" s="197" t="s">
        <v>883</v>
      </c>
      <c r="W223" s="198" t="s">
        <v>885</v>
      </c>
      <c r="X223" s="197" t="s">
        <v>250</v>
      </c>
      <c r="Y223" s="197" t="s">
        <v>245</v>
      </c>
      <c r="Z223" s="306">
        <v>42688</v>
      </c>
    </row>
    <row r="224" spans="17:26">
      <c r="Q224" s="199" t="s">
        <v>686</v>
      </c>
      <c r="R224" s="196" t="s">
        <v>687</v>
      </c>
      <c r="S224" s="197" t="s">
        <v>31</v>
      </c>
      <c r="T224" s="197">
        <v>1.2</v>
      </c>
      <c r="U224" s="197" t="s">
        <v>496</v>
      </c>
      <c r="V224" s="197" t="s">
        <v>883</v>
      </c>
      <c r="W224" s="198" t="s">
        <v>885</v>
      </c>
      <c r="X224" s="197" t="s">
        <v>286</v>
      </c>
      <c r="Y224" s="197" t="s">
        <v>259</v>
      </c>
      <c r="Z224" s="306">
        <v>35765</v>
      </c>
    </row>
    <row r="225" spans="17:26">
      <c r="Q225" s="199" t="s">
        <v>688</v>
      </c>
      <c r="R225" s="196" t="s">
        <v>689</v>
      </c>
      <c r="S225" s="197" t="s">
        <v>31</v>
      </c>
      <c r="T225" s="197">
        <v>1</v>
      </c>
      <c r="U225" s="197" t="s">
        <v>243</v>
      </c>
      <c r="V225" s="197" t="s">
        <v>877</v>
      </c>
      <c r="W225" s="198" t="s">
        <v>887</v>
      </c>
      <c r="X225" s="197" t="s">
        <v>244</v>
      </c>
      <c r="Y225" s="197" t="s">
        <v>245</v>
      </c>
      <c r="Z225" s="306">
        <v>42046</v>
      </c>
    </row>
    <row r="226" spans="17:26">
      <c r="Q226" s="199" t="s">
        <v>690</v>
      </c>
      <c r="R226" s="196" t="s">
        <v>691</v>
      </c>
      <c r="S226" s="197" t="s">
        <v>31</v>
      </c>
      <c r="T226" s="197">
        <v>0.85</v>
      </c>
      <c r="U226" s="197" t="s">
        <v>692</v>
      </c>
      <c r="V226" s="197" t="s">
        <v>883</v>
      </c>
      <c r="W226" s="198" t="s">
        <v>884</v>
      </c>
      <c r="X226" s="197" t="s">
        <v>250</v>
      </c>
      <c r="Y226" s="197" t="s">
        <v>245</v>
      </c>
      <c r="Z226" s="306">
        <v>41544</v>
      </c>
    </row>
    <row r="227" spans="17:26">
      <c r="Q227" s="199" t="s">
        <v>693</v>
      </c>
      <c r="R227" s="196" t="s">
        <v>694</v>
      </c>
      <c r="S227" s="197" t="s">
        <v>31</v>
      </c>
      <c r="T227" s="197">
        <v>0.7</v>
      </c>
      <c r="U227" s="197" t="s">
        <v>645</v>
      </c>
      <c r="V227" s="197" t="s">
        <v>881</v>
      </c>
      <c r="W227" s="198" t="s">
        <v>887</v>
      </c>
      <c r="X227" s="197" t="s">
        <v>250</v>
      </c>
      <c r="Y227" s="197" t="s">
        <v>245</v>
      </c>
      <c r="Z227" s="306">
        <v>42471</v>
      </c>
    </row>
    <row r="228" spans="17:26">
      <c r="Q228" s="199" t="s">
        <v>695</v>
      </c>
      <c r="R228" s="196" t="s">
        <v>696</v>
      </c>
      <c r="S228" s="197" t="s">
        <v>31</v>
      </c>
      <c r="T228" s="197">
        <v>0.69</v>
      </c>
      <c r="U228" s="197" t="s">
        <v>610</v>
      </c>
      <c r="V228" s="197" t="s">
        <v>883</v>
      </c>
      <c r="W228" s="198" t="s">
        <v>94</v>
      </c>
      <c r="X228" s="197" t="s">
        <v>286</v>
      </c>
      <c r="Y228" s="197" t="s">
        <v>259</v>
      </c>
      <c r="Z228" s="306">
        <v>36206</v>
      </c>
    </row>
    <row r="229" spans="17:26">
      <c r="Q229" s="199" t="s">
        <v>699</v>
      </c>
      <c r="R229" s="196" t="s">
        <v>700</v>
      </c>
      <c r="S229" s="197" t="s">
        <v>31</v>
      </c>
      <c r="T229" s="197">
        <v>0.66</v>
      </c>
      <c r="U229" s="197" t="s">
        <v>384</v>
      </c>
      <c r="V229" s="197" t="s">
        <v>881</v>
      </c>
      <c r="W229" s="198" t="s">
        <v>884</v>
      </c>
      <c r="X229" s="197" t="s">
        <v>286</v>
      </c>
      <c r="Y229" s="197" t="s">
        <v>259</v>
      </c>
      <c r="Z229" s="306">
        <v>37827</v>
      </c>
    </row>
    <row r="230" spans="17:26">
      <c r="Q230" s="199" t="s">
        <v>697</v>
      </c>
      <c r="R230" s="196" t="s">
        <v>698</v>
      </c>
      <c r="S230" s="197" t="s">
        <v>31</v>
      </c>
      <c r="T230" s="197">
        <v>0.66</v>
      </c>
      <c r="U230" s="197" t="s">
        <v>111</v>
      </c>
      <c r="V230" s="197" t="s">
        <v>883</v>
      </c>
      <c r="W230" s="198" t="s">
        <v>884</v>
      </c>
      <c r="X230" s="197" t="s">
        <v>286</v>
      </c>
      <c r="Y230" s="197" t="s">
        <v>259</v>
      </c>
      <c r="Z230" s="306">
        <v>38124</v>
      </c>
    </row>
    <row r="231" spans="17:26">
      <c r="Q231" s="246" t="s">
        <v>701</v>
      </c>
      <c r="R231" s="247" t="s">
        <v>702</v>
      </c>
      <c r="S231" s="248" t="s">
        <v>31</v>
      </c>
      <c r="T231" s="248">
        <v>0.6</v>
      </c>
      <c r="U231" s="248" t="s">
        <v>285</v>
      </c>
      <c r="V231" s="248" t="s">
        <v>883</v>
      </c>
      <c r="W231" s="249" t="s">
        <v>884</v>
      </c>
      <c r="X231" s="248" t="s">
        <v>300</v>
      </c>
      <c r="Y231" s="248" t="s">
        <v>259</v>
      </c>
      <c r="Z231" s="307">
        <v>39931</v>
      </c>
    </row>
    <row r="232" spans="17:26">
      <c r="Q232" s="246" t="s">
        <v>703</v>
      </c>
      <c r="R232" s="247" t="s">
        <v>571</v>
      </c>
      <c r="S232" s="248" t="s">
        <v>31</v>
      </c>
      <c r="T232" s="248">
        <v>0.6</v>
      </c>
      <c r="U232" s="248" t="s">
        <v>358</v>
      </c>
      <c r="V232" s="248" t="s">
        <v>883</v>
      </c>
      <c r="W232" s="249" t="s">
        <v>885</v>
      </c>
      <c r="X232" s="248" t="s">
        <v>244</v>
      </c>
      <c r="Y232" s="248" t="s">
        <v>245</v>
      </c>
      <c r="Z232" s="307">
        <v>42748</v>
      </c>
    </row>
    <row r="233" spans="17:26">
      <c r="Q233" s="246" t="s">
        <v>706</v>
      </c>
      <c r="R233" s="247" t="s">
        <v>707</v>
      </c>
      <c r="S233" s="248" t="s">
        <v>31</v>
      </c>
      <c r="T233" s="248">
        <v>0.5</v>
      </c>
      <c r="U233" s="248" t="s">
        <v>197</v>
      </c>
      <c r="V233" s="248" t="s">
        <v>883</v>
      </c>
      <c r="W233" s="249" t="s">
        <v>884</v>
      </c>
      <c r="X233" s="248" t="s">
        <v>634</v>
      </c>
      <c r="Y233" s="248" t="s">
        <v>245</v>
      </c>
      <c r="Z233" s="307">
        <v>42639</v>
      </c>
    </row>
    <row r="234" spans="17:26">
      <c r="Q234" s="246" t="s">
        <v>704</v>
      </c>
      <c r="R234" s="247" t="s">
        <v>705</v>
      </c>
      <c r="S234" s="248" t="s">
        <v>31</v>
      </c>
      <c r="T234" s="248">
        <v>0.5</v>
      </c>
      <c r="U234" s="248" t="s">
        <v>329</v>
      </c>
      <c r="V234" s="248" t="s">
        <v>883</v>
      </c>
      <c r="W234" s="249" t="s">
        <v>884</v>
      </c>
      <c r="X234" s="248" t="s">
        <v>244</v>
      </c>
      <c r="Y234" s="248" t="s">
        <v>245</v>
      </c>
      <c r="Z234" s="307">
        <v>40851</v>
      </c>
    </row>
    <row r="235" spans="17:26">
      <c r="Q235" s="246" t="s">
        <v>710</v>
      </c>
      <c r="R235" s="247" t="s">
        <v>711</v>
      </c>
      <c r="S235" s="248" t="s">
        <v>31</v>
      </c>
      <c r="T235" s="248">
        <v>0.5</v>
      </c>
      <c r="U235" s="248" t="s">
        <v>712</v>
      </c>
      <c r="V235" s="248" t="s">
        <v>883</v>
      </c>
      <c r="W235" s="249" t="s">
        <v>884</v>
      </c>
      <c r="X235" s="248" t="s">
        <v>634</v>
      </c>
      <c r="Y235" s="248" t="s">
        <v>259</v>
      </c>
      <c r="Z235" s="307">
        <v>40618</v>
      </c>
    </row>
    <row r="236" spans="17:26">
      <c r="Q236" s="246" t="s">
        <v>708</v>
      </c>
      <c r="R236" s="247" t="s">
        <v>709</v>
      </c>
      <c r="S236" s="248" t="s">
        <v>31</v>
      </c>
      <c r="T236" s="248">
        <v>0.5</v>
      </c>
      <c r="U236" s="248" t="s">
        <v>341</v>
      </c>
      <c r="V236" s="248" t="s">
        <v>881</v>
      </c>
      <c r="W236" s="249" t="s">
        <v>884</v>
      </c>
      <c r="X236" s="248" t="s">
        <v>634</v>
      </c>
      <c r="Y236" s="248" t="s">
        <v>259</v>
      </c>
      <c r="Z236" s="307">
        <v>38718</v>
      </c>
    </row>
    <row r="237" spans="17:26">
      <c r="Q237" s="246" t="s">
        <v>836</v>
      </c>
      <c r="R237" s="247" t="s">
        <v>837</v>
      </c>
      <c r="S237" s="248" t="s">
        <v>31</v>
      </c>
      <c r="T237" s="248">
        <v>0.5</v>
      </c>
      <c r="U237" s="248" t="s">
        <v>285</v>
      </c>
      <c r="V237" s="248" t="s">
        <v>883</v>
      </c>
      <c r="W237" s="249" t="s">
        <v>884</v>
      </c>
      <c r="X237" s="248" t="s">
        <v>634</v>
      </c>
      <c r="Y237" s="248" t="s">
        <v>245</v>
      </c>
      <c r="Z237" s="307">
        <v>43482</v>
      </c>
    </row>
    <row r="238" spans="17:26">
      <c r="Q238" s="246" t="s">
        <v>977</v>
      </c>
      <c r="R238" s="247" t="s">
        <v>978</v>
      </c>
      <c r="S238" s="248" t="s">
        <v>31</v>
      </c>
      <c r="T238" s="248">
        <v>0.499</v>
      </c>
      <c r="U238" s="248" t="s">
        <v>366</v>
      </c>
      <c r="V238" s="248" t="s">
        <v>881</v>
      </c>
      <c r="W238" s="249" t="s">
        <v>884</v>
      </c>
      <c r="X238" s="248" t="s">
        <v>634</v>
      </c>
      <c r="Y238" s="248" t="s">
        <v>245</v>
      </c>
      <c r="Z238" s="307">
        <v>43623</v>
      </c>
    </row>
    <row r="239" spans="17:26">
      <c r="Q239" s="246" t="s">
        <v>919</v>
      </c>
      <c r="R239" s="247" t="s">
        <v>920</v>
      </c>
      <c r="S239" s="248" t="s">
        <v>31</v>
      </c>
      <c r="T239" s="248">
        <v>0.499</v>
      </c>
      <c r="U239" s="248" t="s">
        <v>299</v>
      </c>
      <c r="V239" s="248" t="s">
        <v>907</v>
      </c>
      <c r="W239" s="249" t="s">
        <v>884</v>
      </c>
      <c r="X239" s="248" t="s">
        <v>634</v>
      </c>
      <c r="Y239" s="248" t="s">
        <v>245</v>
      </c>
      <c r="Z239" s="307">
        <v>43809</v>
      </c>
    </row>
    <row r="240" spans="17:26">
      <c r="Q240" s="246" t="s">
        <v>965</v>
      </c>
      <c r="R240" s="247" t="s">
        <v>966</v>
      </c>
      <c r="S240" s="248" t="s">
        <v>31</v>
      </c>
      <c r="T240" s="248">
        <v>0.499</v>
      </c>
      <c r="U240" s="248" t="s">
        <v>436</v>
      </c>
      <c r="V240" s="248" t="s">
        <v>881</v>
      </c>
      <c r="W240" s="249" t="s">
        <v>884</v>
      </c>
      <c r="X240" s="248" t="s">
        <v>634</v>
      </c>
      <c r="Y240" s="248" t="s">
        <v>245</v>
      </c>
      <c r="Z240" s="307">
        <v>43860</v>
      </c>
    </row>
    <row r="241" spans="17:26">
      <c r="Q241" s="246" t="s">
        <v>713</v>
      </c>
      <c r="R241" s="247" t="s">
        <v>714</v>
      </c>
      <c r="S241" s="248" t="s">
        <v>31</v>
      </c>
      <c r="T241" s="248">
        <v>0.499</v>
      </c>
      <c r="U241" s="248" t="s">
        <v>306</v>
      </c>
      <c r="V241" s="248" t="s">
        <v>881</v>
      </c>
      <c r="W241" s="249" t="s">
        <v>884</v>
      </c>
      <c r="X241" s="248" t="s">
        <v>634</v>
      </c>
      <c r="Y241" s="248" t="s">
        <v>245</v>
      </c>
      <c r="Z241" s="307">
        <v>42772</v>
      </c>
    </row>
    <row r="242" spans="17:26">
      <c r="Q242" s="246" t="s">
        <v>983</v>
      </c>
      <c r="R242" s="247" t="s">
        <v>984</v>
      </c>
      <c r="S242" s="248" t="s">
        <v>31</v>
      </c>
      <c r="T242" s="248">
        <v>0.499</v>
      </c>
      <c r="U242" s="248" t="s">
        <v>306</v>
      </c>
      <c r="V242" s="248" t="s">
        <v>883</v>
      </c>
      <c r="W242" s="249" t="s">
        <v>884</v>
      </c>
      <c r="X242" s="248" t="s">
        <v>634</v>
      </c>
      <c r="Y242" s="248" t="s">
        <v>245</v>
      </c>
      <c r="Z242" s="307">
        <v>43910</v>
      </c>
    </row>
    <row r="243" spans="17:26">
      <c r="Q243" s="246" t="s">
        <v>715</v>
      </c>
      <c r="R243" s="247" t="s">
        <v>716</v>
      </c>
      <c r="S243" s="248" t="s">
        <v>31</v>
      </c>
      <c r="T243" s="248">
        <v>0.499</v>
      </c>
      <c r="U243" s="248" t="s">
        <v>712</v>
      </c>
      <c r="V243" s="248" t="s">
        <v>883</v>
      </c>
      <c r="W243" s="249" t="s">
        <v>884</v>
      </c>
      <c r="X243" s="248" t="s">
        <v>634</v>
      </c>
      <c r="Y243" s="248" t="s">
        <v>245</v>
      </c>
      <c r="Z243" s="307">
        <v>42614</v>
      </c>
    </row>
    <row r="244" spans="17:26">
      <c r="Q244" s="246" t="s">
        <v>838</v>
      </c>
      <c r="R244" s="247" t="s">
        <v>839</v>
      </c>
      <c r="S244" s="248" t="s">
        <v>31</v>
      </c>
      <c r="T244" s="248">
        <v>0.495</v>
      </c>
      <c r="U244" s="248" t="s">
        <v>840</v>
      </c>
      <c r="V244" s="248" t="s">
        <v>883</v>
      </c>
      <c r="W244" s="249" t="s">
        <v>884</v>
      </c>
      <c r="X244" s="248" t="s">
        <v>634</v>
      </c>
      <c r="Y244" s="248" t="s">
        <v>245</v>
      </c>
      <c r="Z244" s="307">
        <v>43455</v>
      </c>
    </row>
    <row r="245" spans="17:26">
      <c r="Q245" s="246" t="s">
        <v>717</v>
      </c>
      <c r="R245" s="247" t="s">
        <v>718</v>
      </c>
      <c r="S245" s="248" t="s">
        <v>31</v>
      </c>
      <c r="T245" s="248">
        <v>0.49</v>
      </c>
      <c r="U245" s="248" t="s">
        <v>499</v>
      </c>
      <c r="V245" s="248" t="s">
        <v>883</v>
      </c>
      <c r="W245" s="249" t="s">
        <v>884</v>
      </c>
      <c r="X245" s="248" t="s">
        <v>634</v>
      </c>
      <c r="Y245" s="248" t="s">
        <v>245</v>
      </c>
      <c r="Z245" s="307">
        <v>42724</v>
      </c>
    </row>
    <row r="246" spans="17:26">
      <c r="Q246" s="246" t="s">
        <v>719</v>
      </c>
      <c r="R246" s="247" t="s">
        <v>720</v>
      </c>
      <c r="S246" s="248" t="s">
        <v>31</v>
      </c>
      <c r="T246" s="248">
        <v>0.4</v>
      </c>
      <c r="U246" s="248" t="s">
        <v>721</v>
      </c>
      <c r="V246" s="248" t="s">
        <v>883</v>
      </c>
      <c r="W246" s="249" t="s">
        <v>885</v>
      </c>
      <c r="X246" s="248" t="s">
        <v>244</v>
      </c>
      <c r="Y246" s="248" t="s">
        <v>259</v>
      </c>
      <c r="Z246" s="307">
        <v>41389</v>
      </c>
    </row>
    <row r="247" spans="17:26">
      <c r="Q247" s="246" t="s">
        <v>724</v>
      </c>
      <c r="R247" s="247" t="s">
        <v>725</v>
      </c>
      <c r="S247" s="248" t="s">
        <v>31</v>
      </c>
      <c r="T247" s="248">
        <v>0.3</v>
      </c>
      <c r="U247" s="248" t="s">
        <v>285</v>
      </c>
      <c r="V247" s="248" t="s">
        <v>883</v>
      </c>
      <c r="W247" s="249" t="s">
        <v>887</v>
      </c>
      <c r="X247" s="248" t="s">
        <v>250</v>
      </c>
      <c r="Y247" s="248" t="s">
        <v>259</v>
      </c>
      <c r="Z247" s="307">
        <v>39931</v>
      </c>
    </row>
    <row r="248" spans="17:26">
      <c r="Q248" s="246" t="s">
        <v>722</v>
      </c>
      <c r="R248" s="247" t="s">
        <v>723</v>
      </c>
      <c r="S248" s="248" t="s">
        <v>31</v>
      </c>
      <c r="T248" s="248">
        <v>0.3</v>
      </c>
      <c r="U248" s="248" t="s">
        <v>645</v>
      </c>
      <c r="V248" s="248" t="s">
        <v>907</v>
      </c>
      <c r="W248" s="249" t="s">
        <v>884</v>
      </c>
      <c r="X248" s="248" t="s">
        <v>634</v>
      </c>
      <c r="Y248" s="248" t="s">
        <v>259</v>
      </c>
      <c r="Z248" s="307">
        <v>41793</v>
      </c>
    </row>
    <row r="249" spans="17:26">
      <c r="Q249" s="246" t="s">
        <v>726</v>
      </c>
      <c r="R249" s="247" t="s">
        <v>727</v>
      </c>
      <c r="S249" s="248" t="s">
        <v>31</v>
      </c>
      <c r="T249" s="248">
        <v>0.28999999999999998</v>
      </c>
      <c r="U249" s="248" t="s">
        <v>381</v>
      </c>
      <c r="V249" s="248" t="s">
        <v>883</v>
      </c>
      <c r="W249" s="249" t="s">
        <v>887</v>
      </c>
      <c r="X249" s="248" t="s">
        <v>250</v>
      </c>
      <c r="Y249" s="248" t="s">
        <v>259</v>
      </c>
      <c r="Z249" s="307">
        <v>40831</v>
      </c>
    </row>
    <row r="250" spans="17:26">
      <c r="Q250" s="246" t="s">
        <v>728</v>
      </c>
      <c r="R250" s="247" t="s">
        <v>729</v>
      </c>
      <c r="S250" s="248" t="s">
        <v>31</v>
      </c>
      <c r="T250" s="248">
        <v>0.25</v>
      </c>
      <c r="U250" s="248" t="s">
        <v>730</v>
      </c>
      <c r="V250" s="248" t="s">
        <v>907</v>
      </c>
      <c r="W250" s="249" t="s">
        <v>886</v>
      </c>
      <c r="X250" s="248" t="s">
        <v>634</v>
      </c>
      <c r="Y250" s="248" t="s">
        <v>259</v>
      </c>
      <c r="Z250" s="307">
        <v>40471</v>
      </c>
    </row>
    <row r="251" spans="17:26">
      <c r="Q251" s="246" t="s">
        <v>731</v>
      </c>
      <c r="R251" s="247" t="s">
        <v>732</v>
      </c>
      <c r="S251" s="248" t="s">
        <v>31</v>
      </c>
      <c r="T251" s="248">
        <v>0.19</v>
      </c>
      <c r="U251" s="248" t="s">
        <v>111</v>
      </c>
      <c r="V251" s="248" t="s">
        <v>883</v>
      </c>
      <c r="W251" s="249" t="s">
        <v>884</v>
      </c>
      <c r="X251" s="248" t="s">
        <v>634</v>
      </c>
      <c r="Y251" s="248" t="s">
        <v>259</v>
      </c>
      <c r="Z251" s="307">
        <v>39556</v>
      </c>
    </row>
    <row r="252" spans="17:26">
      <c r="Q252" s="246" t="s">
        <v>733</v>
      </c>
      <c r="R252" s="247" t="s">
        <v>734</v>
      </c>
      <c r="S252" s="248" t="s">
        <v>31</v>
      </c>
      <c r="T252" s="248">
        <v>0.15</v>
      </c>
      <c r="U252" s="248" t="s">
        <v>645</v>
      </c>
      <c r="V252" s="248" t="s">
        <v>907</v>
      </c>
      <c r="W252" s="249" t="s">
        <v>884</v>
      </c>
      <c r="X252" s="248" t="s">
        <v>634</v>
      </c>
      <c r="Y252" s="248" t="s">
        <v>245</v>
      </c>
      <c r="Z252" s="307">
        <v>41913</v>
      </c>
    </row>
    <row r="253" spans="17:26">
      <c r="Q253" s="246" t="s">
        <v>735</v>
      </c>
      <c r="R253" s="247" t="s">
        <v>736</v>
      </c>
      <c r="S253" s="248" t="s">
        <v>31</v>
      </c>
      <c r="T253" s="248">
        <v>0.15</v>
      </c>
      <c r="U253" s="248" t="s">
        <v>645</v>
      </c>
      <c r="V253" s="248" t="s">
        <v>907</v>
      </c>
      <c r="W253" s="249" t="s">
        <v>884</v>
      </c>
      <c r="X253" s="248" t="s">
        <v>634</v>
      </c>
      <c r="Y253" s="248" t="s">
        <v>245</v>
      </c>
      <c r="Z253" s="307">
        <v>41913</v>
      </c>
    </row>
    <row r="254" spans="17:26">
      <c r="Q254" s="246" t="s">
        <v>737</v>
      </c>
      <c r="R254" s="247" t="s">
        <v>738</v>
      </c>
      <c r="S254" s="248" t="s">
        <v>31</v>
      </c>
      <c r="T254" s="248">
        <v>0.13300000000000001</v>
      </c>
      <c r="U254" s="248" t="s">
        <v>306</v>
      </c>
      <c r="V254" s="248" t="s">
        <v>907</v>
      </c>
      <c r="W254" s="249" t="s">
        <v>884</v>
      </c>
      <c r="X254" s="248" t="s">
        <v>634</v>
      </c>
      <c r="Y254" s="248" t="s">
        <v>259</v>
      </c>
      <c r="Z254" s="307">
        <v>40483</v>
      </c>
    </row>
    <row r="255" spans="17:26">
      <c r="Q255" s="246" t="s">
        <v>739</v>
      </c>
      <c r="R255" s="247" t="s">
        <v>740</v>
      </c>
      <c r="S255" s="248" t="s">
        <v>31</v>
      </c>
      <c r="T255" s="248">
        <v>0.13</v>
      </c>
      <c r="U255" s="248" t="s">
        <v>741</v>
      </c>
      <c r="V255" s="248" t="s">
        <v>907</v>
      </c>
      <c r="W255" s="249" t="s">
        <v>884</v>
      </c>
      <c r="X255" s="248" t="s">
        <v>634</v>
      </c>
      <c r="Y255" s="248" t="s">
        <v>245</v>
      </c>
      <c r="Z255" s="307">
        <v>41086</v>
      </c>
    </row>
    <row r="256" spans="17:26">
      <c r="Q256" s="246" t="s">
        <v>742</v>
      </c>
      <c r="R256" s="247" t="s">
        <v>743</v>
      </c>
      <c r="S256" s="248" t="s">
        <v>31</v>
      </c>
      <c r="T256" s="248">
        <v>0.02</v>
      </c>
      <c r="U256" s="248" t="s">
        <v>329</v>
      </c>
      <c r="V256" s="248" t="s">
        <v>883</v>
      </c>
      <c r="W256" s="249" t="s">
        <v>885</v>
      </c>
      <c r="X256" s="248" t="s">
        <v>286</v>
      </c>
      <c r="Y256" s="248" t="s">
        <v>259</v>
      </c>
      <c r="Z256" s="307">
        <v>38322</v>
      </c>
    </row>
    <row r="257" spans="17:26">
      <c r="Q257" s="246" t="s">
        <v>744</v>
      </c>
      <c r="R257" s="247" t="s">
        <v>745</v>
      </c>
      <c r="S257" s="248" t="s">
        <v>31</v>
      </c>
      <c r="T257" s="248">
        <v>1.7999999999999999E-2</v>
      </c>
      <c r="U257" s="248" t="s">
        <v>746</v>
      </c>
      <c r="V257" s="248" t="s">
        <v>907</v>
      </c>
      <c r="W257" s="249" t="s">
        <v>884</v>
      </c>
      <c r="X257" s="248" t="s">
        <v>634</v>
      </c>
      <c r="Y257" s="248" t="s">
        <v>259</v>
      </c>
      <c r="Z257" s="307">
        <v>40543</v>
      </c>
    </row>
    <row r="258" spans="17:26">
      <c r="Q258" s="246" t="s">
        <v>749</v>
      </c>
      <c r="R258" s="247" t="s">
        <v>750</v>
      </c>
      <c r="S258" s="248" t="s">
        <v>31</v>
      </c>
      <c r="T258" s="248">
        <v>1.7000000000000001E-2</v>
      </c>
      <c r="U258" s="248" t="s">
        <v>303</v>
      </c>
      <c r="V258" s="248" t="s">
        <v>907</v>
      </c>
      <c r="W258" s="249" t="s">
        <v>884</v>
      </c>
      <c r="X258" s="248" t="s">
        <v>634</v>
      </c>
      <c r="Y258" s="248" t="s">
        <v>245</v>
      </c>
      <c r="Z258" s="307">
        <v>41306</v>
      </c>
    </row>
    <row r="259" spans="17:26" ht="15" thickBot="1">
      <c r="Q259" s="200" t="s">
        <v>747</v>
      </c>
      <c r="R259" s="201" t="s">
        <v>748</v>
      </c>
      <c r="S259" s="202" t="s">
        <v>31</v>
      </c>
      <c r="T259" s="202">
        <v>1.7000000000000001E-2</v>
      </c>
      <c r="U259" s="202" t="s">
        <v>395</v>
      </c>
      <c r="V259" s="202" t="s">
        <v>907</v>
      </c>
      <c r="W259" s="203" t="s">
        <v>884</v>
      </c>
      <c r="X259" s="202" t="s">
        <v>634</v>
      </c>
      <c r="Y259" s="202" t="s">
        <v>259</v>
      </c>
      <c r="Z259" s="308">
        <v>39722</v>
      </c>
    </row>
  </sheetData>
  <protectedRanges>
    <protectedRange sqref="AC19" name="Range1_1_2_1_2" securityDescriptor="O:WDG:WDD:(A;;CC;;;S-1-5-21-484763869-602609370-725345543-8861)"/>
    <protectedRange sqref="AH19" name="Range1_1_2_1_1_1" securityDescriptor="O:WDG:WDD:(A;;CC;;;S-1-5-21-484763869-602609370-725345543-8861)"/>
  </protectedRanges>
  <mergeCells count="10">
    <mergeCell ref="AC1:AK1"/>
    <mergeCell ref="AC2:AK2"/>
    <mergeCell ref="A2:O2"/>
    <mergeCell ref="A1:O1"/>
    <mergeCell ref="A4:O4"/>
    <mergeCell ref="A3:O3"/>
    <mergeCell ref="Q1:Z1"/>
    <mergeCell ref="Q2:Z2"/>
    <mergeCell ref="Q3:Z3"/>
    <mergeCell ref="Q4:Z4"/>
  </mergeCells>
  <hyperlinks>
    <hyperlink ref="A4" r:id="rId1"/>
    <hyperlink ref="Q4" r:id="rId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07E131542E9B4499A75ABB0C6FC06A" ma:contentTypeVersion="3" ma:contentTypeDescription="Create a new document." ma:contentTypeScope="" ma:versionID="0846806461f87977182314d8cfa8c286">
  <xsd:schema xmlns:xsd="http://www.w3.org/2001/XMLSchema" xmlns:xs="http://www.w3.org/2001/XMLSchema" xmlns:p="http://schemas.microsoft.com/office/2006/metadata/properties" xmlns:ns2="3cada6dc-2705-46ed-bab2-0b2cd6d935ca" targetNamespace="http://schemas.microsoft.com/office/2006/metadata/properties" ma:root="true" ma:fieldsID="db12c09a0061d317cbb437b570a18752"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97BB71E2-8044-4D22-9E5E-B867E934E4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BF3D28-72D7-468B-B694-800EDF42E0B7}">
  <ds:schemaRefs>
    <ds:schemaRef ds:uri="http://schemas.microsoft.com/sharepoint/v3/contenttype/forms"/>
  </ds:schemaRefs>
</ds:datastoreItem>
</file>

<file path=customXml/itemProps3.xml><?xml version="1.0" encoding="utf-8"?>
<ds:datastoreItem xmlns:ds="http://schemas.openxmlformats.org/officeDocument/2006/customXml" ds:itemID="{ECD3D53F-B6B7-4B02-B0E0-F10E29D3C4CA}">
  <ds:schemaRef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3cada6dc-2705-46ed-bab2-0b2cd6d935ca"/>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7-Year Summary</vt:lpstr>
      <vt:lpstr>System Data Summary</vt:lpstr>
      <vt:lpstr>Fuel Mix &amp; CO2</vt:lpstr>
      <vt:lpstr>Wind Installed Capacities</vt:lpstr>
      <vt:lpstr>Connected Windfarm Lists</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Nezar Kamaluddin</dc:creator>
  <cp:lastModifiedBy>Kamaluddin, Nezar</cp:lastModifiedBy>
  <cp:lastPrinted>2020-03-03T14:51:16Z</cp:lastPrinted>
  <dcterms:created xsi:type="dcterms:W3CDTF">2016-03-08T15:49:16Z</dcterms:created>
  <dcterms:modified xsi:type="dcterms:W3CDTF">2021-12-18T15:56:07Z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0x010100B307E131542E9B4499A75ABB0C6FC06A</vt:lpwstr>
  </property>
  <property fmtid="{D5CDD505-2E9C-101B-9397-08002B2CF9AE}" pid="3" name="File Category">
    <vt:lpwstr/>
  </property>
</Properties>
</file>