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3395" windowHeight="12075"/>
  </bookViews>
  <sheets>
    <sheet name="AVR Calculations" sheetId="1" r:id="rId1"/>
  </sheets>
  <calcPr calcId="144525"/>
</workbook>
</file>

<file path=xl/calcChain.xml><?xml version="1.0" encoding="utf-8"?>
<calcChain xmlns="http://schemas.openxmlformats.org/spreadsheetml/2006/main">
  <c r="L3" i="1" l="1"/>
  <c r="J3" i="1"/>
  <c r="H3" i="1"/>
  <c r="G3" i="1"/>
  <c r="F3" i="1"/>
  <c r="E3" i="1"/>
  <c r="B14" i="1" l="1"/>
  <c r="B15" i="1" s="1"/>
  <c r="B21" i="1"/>
  <c r="B19" i="1"/>
  <c r="B18" i="1"/>
  <c r="B20" i="1" l="1"/>
  <c r="I3" i="1" s="1"/>
  <c r="B22" i="1" l="1"/>
  <c r="B23" i="1" s="1"/>
  <c r="K3" i="1" s="1"/>
</calcChain>
</file>

<file path=xl/sharedStrings.xml><?xml version="1.0" encoding="utf-8"?>
<sst xmlns="http://schemas.openxmlformats.org/spreadsheetml/2006/main" count="70" uniqueCount="39">
  <si>
    <t>Value</t>
  </si>
  <si>
    <t>Unit</t>
  </si>
  <si>
    <t>Measured Mvar prior to set-point change</t>
  </si>
  <si>
    <t>Required Mvar change</t>
  </si>
  <si>
    <t>Required Mvar 1 second after set-point change</t>
  </si>
  <si>
    <t>Mvar range required under Grid Code</t>
  </si>
  <si>
    <t>Mvar</t>
  </si>
  <si>
    <t>WFPS Registered Capacity</t>
  </si>
  <si>
    <t>MW</t>
  </si>
  <si>
    <t>kV Set-point</t>
  </si>
  <si>
    <t>kV</t>
  </si>
  <si>
    <t>Droop Setting</t>
  </si>
  <si>
    <t>%</t>
  </si>
  <si>
    <t>Nominal System Voltage</t>
  </si>
  <si>
    <t>System Voltage post settling</t>
  </si>
  <si>
    <t>Required Mvar post settling</t>
  </si>
  <si>
    <t>Description</t>
  </si>
  <si>
    <t>Table of data required for GCCT Report</t>
  </si>
  <si>
    <t>+/- 0.33 Q/Pmax</t>
  </si>
  <si>
    <t>Minimum of Installed MW &amp; MEC</t>
  </si>
  <si>
    <t>Installed Capacity</t>
  </si>
  <si>
    <t>MEC</t>
  </si>
  <si>
    <t>taken from table, above</t>
  </si>
  <si>
    <t>Measured Mvar prior to set-point change + (Required Mvar change*0.9)</t>
  </si>
  <si>
    <t>Required Mvar post settling - Measured Mvar prior to set-point change</t>
  </si>
  <si>
    <t>calculated using equation, below</t>
  </si>
  <si>
    <t>Fill in this value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</si>
  <si>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Mvar</t>
    </r>
  </si>
  <si>
    <t>Time of Set-point Change</t>
  </si>
  <si>
    <t>Mvar Measured After 1 Second</t>
  </si>
  <si>
    <t>Mvar Required After 1 Second</t>
  </si>
  <si>
    <t>Mvar Measured Pre Event</t>
  </si>
  <si>
    <t>New Set-point Received (kV)</t>
  </si>
  <si>
    <t>Mvar Measured Pre-Event</t>
  </si>
  <si>
    <t>Static Data and Calculated Values</t>
  </si>
  <si>
    <t>Dynamic Data</t>
  </si>
  <si>
    <t>Mvar Measured Post-Settling</t>
  </si>
  <si>
    <t>Mvar Required Post-Settling</t>
  </si>
  <si>
    <t>System Voltage Post-Settling (kV)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</si>
</sst>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0" xfId="0" applyFont="1"/>
    <xf numFmtId="0" fontId="3" fillId="0" borderId="0" xfId="0" quotePrefix="1" applyFont="1"/>
    <xf numFmtId="0" fontId="0" fillId="2" borderId="0" xfId="0" applyFill="1" applyBorder="1"/>
    <xf numFmtId="0" fontId="0" fillId="3" borderId="0" xfId="0" applyFill="1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2" borderId="8" xfId="0" applyFill="1" applyBorder="1"/>
    <xf numFmtId="0" fontId="0" fillId="3" borderId="5" xfId="0" applyFill="1" applyBorder="1"/>
    <xf numFmtId="0" fontId="0" fillId="2" borderId="5" xfId="0" applyFill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4" fillId="0" borderId="0" xfId="0" applyFont="1"/>
    <xf numFmtId="21" fontId="2" fillId="2" borderId="4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21" fontId="2" fillId="0" borderId="1" xfId="0" applyNumberFormat="1" applyFont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23</xdr:row>
      <xdr:rowOff>157162</xdr:rowOff>
    </xdr:from>
    <xdr:ext cx="2209799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5253037"/>
              <a:ext cx="2209799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E" sz="1100" i="1">
                        <a:latin typeface="Cambria Math"/>
                        <a:ea typeface="Cambria Math"/>
                      </a:rPr>
                      <m:t>∆</m:t>
                    </m:r>
                    <m:r>
                      <a:rPr lang="en-IE" sz="1100" b="0" i="1">
                        <a:latin typeface="Cambria Math"/>
                        <a:ea typeface="Cambria Math"/>
                      </a:rPr>
                      <m:t>𝑀𝑣𝑎𝑟</m:t>
                    </m:r>
                    <m:r>
                      <a:rPr lang="en-IE" sz="1100" b="0" i="1">
                        <a:latin typeface="Cambria Math"/>
                        <a:ea typeface="Cambria Math"/>
                      </a:rPr>
                      <m:t>= </m:t>
                    </m:r>
                    <m:f>
                      <m:fPr>
                        <m:ctrlPr>
                          <a:rPr lang="en-IE" sz="1100" b="0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lang="en-IE" sz="1100" b="0" i="1">
                            <a:latin typeface="Cambria Math"/>
                            <a:ea typeface="Cambria Math"/>
                          </a:rPr>
                          <m:t>∆</m:t>
                        </m:r>
                        <m:r>
                          <a:rPr lang="en-IE" sz="1100" b="0" i="1">
                            <a:latin typeface="Cambria Math"/>
                            <a:ea typeface="Cambria Math"/>
                          </a:rPr>
                          <m:t>𝑘𝑉</m:t>
                        </m:r>
                        <m:r>
                          <a:rPr lang="en-IE" sz="1100" b="0" i="1">
                            <a:latin typeface="Cambria Math"/>
                            <a:ea typeface="Cambria Math"/>
                          </a:rPr>
                          <m:t> ∗</m:t>
                        </m:r>
                        <m:sSub>
                          <m:sSubPr>
                            <m:ctrlPr>
                              <a:rPr lang="en-IE" sz="11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IE" sz="1100" b="0" i="1">
                                <a:latin typeface="Cambria Math"/>
                                <a:ea typeface="Cambria Math"/>
                              </a:rPr>
                              <m:t>𝑀𝑣𝑎𝑟</m:t>
                            </m:r>
                          </m:e>
                          <m:sub>
                            <m:r>
                              <a:rPr lang="en-IE" sz="1100" b="0" i="1">
                                <a:latin typeface="Cambria Math"/>
                                <a:ea typeface="Cambria Math"/>
                              </a:rPr>
                              <m:t>𝑟𝑎𝑛𝑔𝑒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E" sz="11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IE" sz="1100" b="0" i="1">
                                <a:latin typeface="Cambria Math"/>
                                <a:ea typeface="Cambria Math"/>
                              </a:rPr>
                              <m:t>𝑘𝑉</m:t>
                            </m:r>
                          </m:e>
                          <m:sub>
                            <m:r>
                              <a:rPr lang="en-IE" sz="1100" b="0" i="1">
                                <a:latin typeface="Cambria Math"/>
                                <a:ea typeface="Cambria Math"/>
                              </a:rPr>
                              <m:t>𝑛𝑜𝑚𝑖𝑛𝑎𝑙</m:t>
                            </m:r>
                          </m:sub>
                        </m:sSub>
                        <m:r>
                          <a:rPr lang="en-IE" sz="1100" b="0" i="1">
                            <a:latin typeface="Cambria Math"/>
                            <a:ea typeface="Cambria Math"/>
                          </a:rPr>
                          <m:t> ∗</m:t>
                        </m:r>
                        <m:r>
                          <a:rPr lang="en-IE" sz="1100" b="0" i="1">
                            <a:latin typeface="Cambria Math"/>
                            <a:ea typeface="Cambria Math"/>
                          </a:rPr>
                          <m:t>𝐷𝑟𝑜𝑜𝑝</m:t>
                        </m:r>
                      </m:den>
                    </m:f>
                  </m:oMath>
                </m:oMathPara>
              </a14:m>
              <a:endParaRPr lang="en-IE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5253037"/>
              <a:ext cx="2209799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IE" sz="1100" i="0">
                  <a:latin typeface="Cambria Math"/>
                  <a:ea typeface="Cambria Math"/>
                </a:rPr>
                <a:t>∆</a:t>
              </a:r>
              <a:r>
                <a:rPr lang="en-IE" sz="1100" b="0" i="0">
                  <a:latin typeface="Cambria Math"/>
                  <a:ea typeface="Cambria Math"/>
                </a:rPr>
                <a:t>𝑀𝑣𝑎𝑟=  (∆𝑘𝑉 ∗〖𝑀𝑣𝑎𝑟〗_𝑟𝑎𝑛𝑔𝑒)/(〖𝑘𝑉〗_𝑛𝑜𝑚𝑖𝑛𝑎𝑙  ∗𝐷𝑟𝑜𝑜𝑝)</a:t>
              </a:r>
              <a:endParaRPr lang="en-I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E1" sqref="E1:L1"/>
    </sheetView>
  </sheetViews>
  <sheetFormatPr defaultRowHeight="15" x14ac:dyDescent="0.25"/>
  <cols>
    <col min="1" max="1" width="49.5703125" customWidth="1"/>
    <col min="2" max="3" width="17.5703125" customWidth="1"/>
    <col min="4" max="4" width="64.5703125" bestFit="1" customWidth="1"/>
    <col min="5" max="12" width="10.7109375" customWidth="1"/>
  </cols>
  <sheetData>
    <row r="1" spans="1:12" ht="15.75" thickBot="1" x14ac:dyDescent="0.3">
      <c r="A1" s="25" t="s">
        <v>35</v>
      </c>
      <c r="B1" s="25"/>
      <c r="C1" s="25"/>
      <c r="E1" s="25" t="s">
        <v>17</v>
      </c>
      <c r="F1" s="25"/>
      <c r="G1" s="25"/>
      <c r="H1" s="25"/>
      <c r="I1" s="25"/>
      <c r="J1" s="25"/>
      <c r="K1" s="25"/>
      <c r="L1" s="25"/>
    </row>
    <row r="2" spans="1:12" ht="64.5" thickBot="1" x14ac:dyDescent="0.3">
      <c r="A2" s="1" t="s">
        <v>16</v>
      </c>
      <c r="B2" s="2" t="s">
        <v>0</v>
      </c>
      <c r="C2" s="2" t="s">
        <v>1</v>
      </c>
      <c r="E2" s="21" t="s">
        <v>33</v>
      </c>
      <c r="F2" s="21" t="s">
        <v>28</v>
      </c>
      <c r="G2" s="21" t="s">
        <v>32</v>
      </c>
      <c r="H2" s="21" t="s">
        <v>38</v>
      </c>
      <c r="I2" s="21" t="s">
        <v>37</v>
      </c>
      <c r="J2" s="21" t="s">
        <v>36</v>
      </c>
      <c r="K2" s="21" t="s">
        <v>30</v>
      </c>
      <c r="L2" s="21" t="s">
        <v>29</v>
      </c>
    </row>
    <row r="3" spans="1:12" ht="15.75" thickBot="1" x14ac:dyDescent="0.3">
      <c r="A3" s="3" t="s">
        <v>31</v>
      </c>
      <c r="B3" s="5">
        <v>4.2</v>
      </c>
      <c r="C3" s="4" t="s">
        <v>6</v>
      </c>
      <c r="D3" s="19" t="s">
        <v>26</v>
      </c>
      <c r="E3" s="23">
        <f>B3</f>
        <v>4.2</v>
      </c>
      <c r="F3" s="24">
        <f>B4</f>
        <v>0.52994212962962961</v>
      </c>
      <c r="G3" s="23">
        <f>B5</f>
        <v>116</v>
      </c>
      <c r="H3" s="23">
        <f>B6</f>
        <v>115.1</v>
      </c>
      <c r="I3" s="22">
        <f>B20</f>
        <v>13.500000000000083</v>
      </c>
      <c r="J3" s="23">
        <f>B7</f>
        <v>13.51</v>
      </c>
      <c r="K3" s="22">
        <f>B23</f>
        <v>12.570000000000075</v>
      </c>
      <c r="L3" s="23">
        <f>B8</f>
        <v>12.89</v>
      </c>
    </row>
    <row r="4" spans="1:12" ht="15.75" thickBot="1" x14ac:dyDescent="0.3">
      <c r="A4" s="3" t="s">
        <v>28</v>
      </c>
      <c r="B4" s="20">
        <v>0.52994212962962961</v>
      </c>
      <c r="C4" s="4"/>
      <c r="D4" s="19" t="s">
        <v>26</v>
      </c>
    </row>
    <row r="5" spans="1:12" ht="15.75" thickBot="1" x14ac:dyDescent="0.3">
      <c r="A5" s="3" t="s">
        <v>32</v>
      </c>
      <c r="B5" s="5">
        <v>116</v>
      </c>
      <c r="C5" s="4" t="s">
        <v>10</v>
      </c>
      <c r="D5" s="19" t="s">
        <v>26</v>
      </c>
    </row>
    <row r="6" spans="1:12" ht="15.75" thickBot="1" x14ac:dyDescent="0.3">
      <c r="A6" s="3" t="s">
        <v>38</v>
      </c>
      <c r="B6" s="5">
        <v>115.1</v>
      </c>
      <c r="C6" s="4" t="s">
        <v>10</v>
      </c>
      <c r="D6" s="19" t="s">
        <v>26</v>
      </c>
    </row>
    <row r="7" spans="1:12" ht="15.75" thickBot="1" x14ac:dyDescent="0.3">
      <c r="A7" s="3" t="s">
        <v>36</v>
      </c>
      <c r="B7" s="5">
        <v>13.51</v>
      </c>
      <c r="C7" s="4" t="s">
        <v>6</v>
      </c>
      <c r="D7" s="19" t="s">
        <v>26</v>
      </c>
    </row>
    <row r="8" spans="1:12" ht="15.75" thickBot="1" x14ac:dyDescent="0.3">
      <c r="A8" s="3" t="s">
        <v>29</v>
      </c>
      <c r="B8" s="5">
        <v>12.89</v>
      </c>
      <c r="C8" s="4" t="s">
        <v>6</v>
      </c>
      <c r="D8" s="19" t="s">
        <v>26</v>
      </c>
    </row>
    <row r="10" spans="1:12" ht="15.75" thickBot="1" x14ac:dyDescent="0.3">
      <c r="A10" s="26" t="s">
        <v>34</v>
      </c>
      <c r="B10" s="26"/>
      <c r="C10" s="26"/>
    </row>
    <row r="11" spans="1:12" ht="15.75" thickBot="1" x14ac:dyDescent="0.3">
      <c r="A11" s="1" t="s">
        <v>16</v>
      </c>
      <c r="B11" s="2" t="s">
        <v>0</v>
      </c>
      <c r="C11" s="2" t="s">
        <v>1</v>
      </c>
    </row>
    <row r="12" spans="1:12" x14ac:dyDescent="0.25">
      <c r="A12" s="16" t="s">
        <v>20</v>
      </c>
      <c r="B12" s="13">
        <v>105</v>
      </c>
      <c r="C12" s="10" t="s">
        <v>8</v>
      </c>
      <c r="D12" s="19" t="s">
        <v>26</v>
      </c>
    </row>
    <row r="13" spans="1:12" x14ac:dyDescent="0.25">
      <c r="A13" s="17" t="s">
        <v>21</v>
      </c>
      <c r="B13" s="8">
        <v>99.7</v>
      </c>
      <c r="C13" s="11" t="s">
        <v>8</v>
      </c>
      <c r="D13" s="19" t="s">
        <v>26</v>
      </c>
    </row>
    <row r="14" spans="1:12" x14ac:dyDescent="0.25">
      <c r="A14" s="17" t="s">
        <v>7</v>
      </c>
      <c r="B14" s="9">
        <f>ROUNDUP(MIN(B12,B13),0)</f>
        <v>100</v>
      </c>
      <c r="C14" s="11" t="s">
        <v>8</v>
      </c>
      <c r="D14" s="6" t="s">
        <v>19</v>
      </c>
    </row>
    <row r="15" spans="1:12" ht="15.75" thickBot="1" x14ac:dyDescent="0.3">
      <c r="A15" s="18" t="s">
        <v>5</v>
      </c>
      <c r="B15" s="14">
        <f>B14*0.66</f>
        <v>66</v>
      </c>
      <c r="C15" s="12" t="s">
        <v>6</v>
      </c>
      <c r="D15" s="7" t="s">
        <v>18</v>
      </c>
    </row>
    <row r="16" spans="1:12" x14ac:dyDescent="0.25">
      <c r="A16" s="17" t="s">
        <v>13</v>
      </c>
      <c r="B16" s="8">
        <v>110</v>
      </c>
      <c r="C16" s="11" t="s">
        <v>10</v>
      </c>
      <c r="D16" s="19" t="s">
        <v>26</v>
      </c>
    </row>
    <row r="17" spans="1:4" ht="15.75" thickBot="1" x14ac:dyDescent="0.3">
      <c r="A17" s="18" t="s">
        <v>11</v>
      </c>
      <c r="B17" s="15">
        <v>4</v>
      </c>
      <c r="C17" s="12" t="s">
        <v>12</v>
      </c>
      <c r="D17" s="19" t="s">
        <v>26</v>
      </c>
    </row>
    <row r="18" spans="1:4" x14ac:dyDescent="0.25">
      <c r="A18" s="17" t="s">
        <v>9</v>
      </c>
      <c r="B18" s="9">
        <f>B5</f>
        <v>116</v>
      </c>
      <c r="C18" s="11" t="s">
        <v>10</v>
      </c>
      <c r="D18" s="6" t="s">
        <v>22</v>
      </c>
    </row>
    <row r="19" spans="1:4" x14ac:dyDescent="0.25">
      <c r="A19" s="17" t="s">
        <v>14</v>
      </c>
      <c r="B19" s="9">
        <f>B6</f>
        <v>115.1</v>
      </c>
      <c r="C19" s="11" t="s">
        <v>10</v>
      </c>
      <c r="D19" s="6" t="s">
        <v>22</v>
      </c>
    </row>
    <row r="20" spans="1:4" x14ac:dyDescent="0.25">
      <c r="A20" s="17" t="s">
        <v>15</v>
      </c>
      <c r="B20" s="9">
        <f>((B18-B19)*B15)/(B16*(B17*0.01))</f>
        <v>13.500000000000083</v>
      </c>
      <c r="C20" s="11" t="s">
        <v>6</v>
      </c>
      <c r="D20" s="6" t="s">
        <v>25</v>
      </c>
    </row>
    <row r="21" spans="1:4" x14ac:dyDescent="0.25">
      <c r="A21" s="17" t="s">
        <v>2</v>
      </c>
      <c r="B21" s="9">
        <f>B3</f>
        <v>4.2</v>
      </c>
      <c r="C21" s="11" t="s">
        <v>6</v>
      </c>
      <c r="D21" s="6" t="s">
        <v>22</v>
      </c>
    </row>
    <row r="22" spans="1:4" x14ac:dyDescent="0.25">
      <c r="A22" s="17" t="s">
        <v>3</v>
      </c>
      <c r="B22" s="9">
        <f>B20-B21</f>
        <v>9.3000000000000824</v>
      </c>
      <c r="C22" s="11" t="s">
        <v>27</v>
      </c>
      <c r="D22" s="6" t="s">
        <v>24</v>
      </c>
    </row>
    <row r="23" spans="1:4" ht="15.75" thickBot="1" x14ac:dyDescent="0.3">
      <c r="A23" s="18" t="s">
        <v>4</v>
      </c>
      <c r="B23" s="14">
        <f>B21+(B22*0.9)</f>
        <v>12.570000000000075</v>
      </c>
      <c r="C23" s="12" t="s">
        <v>6</v>
      </c>
      <c r="D23" s="6" t="s">
        <v>23</v>
      </c>
    </row>
  </sheetData>
  <sheetProtection password="8AB9" sheet="1" objects="1" scenarios="1"/>
  <protectedRanges>
    <protectedRange sqref="B3:B8 B12:B13 B16:B17" name="Range1"/>
  </protectedRanges>
  <mergeCells count="3">
    <mergeCell ref="A1:C1"/>
    <mergeCell ref="A10:C10"/>
    <mergeCell ref="E1:L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escription0 xmlns="294607c7-c555-43f8-837a-4c0556fa88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D2AC3FDC5DD418DD58DC2793E1256" ma:contentTypeVersion="2" ma:contentTypeDescription="Create a new document." ma:contentTypeScope="" ma:versionID="ec40e41afe5fa2bc6bd868162ddf01f7">
  <xsd:schema xmlns:xsd="http://www.w3.org/2001/XMLSchema" xmlns:p="http://schemas.microsoft.com/office/2006/metadata/properties" xmlns:ns2="294607c7-c555-43f8-837a-4c0556fa88a2" targetNamespace="http://schemas.microsoft.com/office/2006/metadata/properties" ma:root="true" ma:fieldsID="06783d46d4e86a1864afdf5911aa28e7" ns2:_="">
    <xsd:import namespace="294607c7-c555-43f8-837a-4c0556fa88a2"/>
    <xsd:element name="properties">
      <xsd:complexType>
        <xsd:sequence>
          <xsd:element name="documentManagement">
            <xsd:complexType>
              <xsd:all>
                <xsd:element ref="ns2:Description0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294607c7-c555-43f8-837a-4c0556fa88a2" elementFormDefault="qualified">
    <xsd:import namespace="http://schemas.microsoft.com/office/2006/documentManagement/types"/>
    <xsd:element name="Description0" ma:index="8" nillable="true" ma:displayName="Description" ma:internalName="Description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AF9D639-9B82-447C-8C2C-9DB2812E2B29}">
  <ds:schemaRefs>
    <ds:schemaRef ds:uri="http://schemas.microsoft.com/office/2006/documentManagement/types"/>
    <ds:schemaRef ds:uri="http://www.w3.org/XML/1998/namespace"/>
    <ds:schemaRef ds:uri="294607c7-c555-43f8-837a-4c0556fa88a2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E2077A3-0993-4FF9-94C1-299DEE8BDE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6E0A78-1F02-4825-B46D-7384490FFF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4607c7-c555-43f8-837a-4c0556fa88a2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AVR Calculations</vt:lpstr>
    </vt:vector>
  </TitlesOfParts>
  <Company>EirGrid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MacManus, Colm</dc:creator>
  <cp:lastModifiedBy>MacManus, Colm</cp:lastModifiedBy>
  <dcterms:created xsi:type="dcterms:W3CDTF">2015-04-16T12:41:29Z</dcterms:created>
  <dcterms:modified xsi:type="dcterms:W3CDTF">2015-05-22T16:37:20Z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0x010100606D2AC3FDC5DD418DD58DC2793E1256</vt:lpwstr>
  </property>
</Properties>
</file>