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engyanglu/Dropbox/SMT_COMP/2024/"/>
    </mc:Choice>
  </mc:AlternateContent>
  <xr:revisionPtr revIDLastSave="0" documentId="13_ncr:1_{B22E14CF-EC9A-0A46-BF2A-5A11F4D15424}" xr6:coauthVersionLast="47" xr6:coauthVersionMax="47" xr10:uidLastSave="{00000000-0000-0000-0000-000000000000}"/>
  <bookViews>
    <workbookView minimized="1" xWindow="2200" yWindow="1740" windowWidth="25760" windowHeight="17280" activeTab="1" xr2:uid="{1784DCCF-0D7F-8843-94C6-A463FA7BF42B}"/>
  </bookViews>
  <sheets>
    <sheet name="Division_summuary" sheetId="1" r:id="rId1"/>
    <sheet name="COMP" sheetId="12" r:id="rId2"/>
    <sheet name="QF_SLIA" sheetId="11" r:id="rId3"/>
    <sheet name="QF_UFDT" sheetId="10" r:id="rId4"/>
    <sheet name="QF_DT" sheetId="9" r:id="rId5"/>
    <sheet name="QF_RDL" sheetId="8" r:id="rId6"/>
    <sheet name="QF_LRA" sheetId="7" r:id="rId7"/>
    <sheet name="QF_NIA" sheetId="5" r:id="rId8"/>
    <sheet name="QF_BV" sheetId="6" r:id="rId9"/>
    <sheet name="QF_NRA" sheetId="3" r:id="rId10"/>
    <sheet name="QF_LIA" sheetId="4" r:id="rId11"/>
    <sheet name="QF_S" sheetId="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" i="12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" i="12"/>
</calcChain>
</file>

<file path=xl/sharedStrings.xml><?xml version="1.0" encoding="utf-8"?>
<sst xmlns="http://schemas.openxmlformats.org/spreadsheetml/2006/main" count="301" uniqueCount="206">
  <si>
    <r>
      <t>Size</t>
    </r>
    <r>
      <rPr>
        <sz val="12"/>
        <color theme="1"/>
        <rFont val="Aptos Narrow"/>
        <scheme val="minor"/>
      </rPr>
      <t xml:space="preserve"> (smt-comp2023)</t>
    </r>
  </si>
  <si>
    <t>in smt_strategic_solver.cpp</t>
  </si>
  <si>
    <r>
      <t>Logics</t>
    </r>
    <r>
      <rPr>
        <sz val="12"/>
        <color theme="1"/>
        <rFont val="Aptos Narrow"/>
        <scheme val="minor"/>
      </rPr>
      <t xml:space="preserve"> (size in smt-comp2023)</t>
    </r>
  </si>
  <si>
    <t>SMT-LIB 2024 Size</t>
  </si>
  <si>
    <r>
      <t xml:space="preserve">Z3 (in 300s)
</t>
    </r>
    <r>
      <rPr>
        <sz val="12"/>
        <color rgb="FFFF0000"/>
        <rFont val="Aptos Narrow (Body)"/>
      </rPr>
      <t>Red is Z3 4.12.1</t>
    </r>
  </si>
  <si>
    <t>CVC5 (in 300s)</t>
  </si>
  <si>
    <t>Comments</t>
  </si>
  <si>
    <t>Arith</t>
  </si>
  <si>
    <t>Yes</t>
  </si>
  <si>
    <t>LIA : 300 benchmarks</t>
  </si>
  <si>
    <t>In 2022 results, Z3 performs the best
In 2023 results, CVC5 is the winner, Z3 the second</t>
  </si>
  <si>
    <t>LRA : 1013 benchmarks</t>
  </si>
  <si>
    <t>No</t>
  </si>
  <si>
    <t>NIA : 248 benchmarks</t>
  </si>
  <si>
    <t>NRA : 99 benchmarks</t>
  </si>
  <si>
    <t>Bitvec</t>
  </si>
  <si>
    <t>BV : 1040 benchmarks</t>
  </si>
  <si>
    <t>In 2022 results, CVC5 is the winner, outperforming Z3
In 2023 results, no Z3; CVC5 is the winner</t>
  </si>
  <si>
    <t>Equality+LinearArith</t>
  </si>
  <si>
    <t>ALIA : 19 benchmarks</t>
  </si>
  <si>
    <t>In 2023 results, no Z3; CVC5 is the winner</t>
  </si>
  <si>
    <t>AUFDTLIA : 188 benchmarks</t>
  </si>
  <si>
    <t>AUFDTLIRA : 4185 benchmarks</t>
  </si>
  <si>
    <t>AUFLIA : 1638 benchmarks</t>
  </si>
  <si>
    <t>AUFLIRA : 1683 benchmarks</t>
  </si>
  <si>
    <t>UFDTLIA : 277 benchmarks</t>
  </si>
  <si>
    <t>UFDTLIRA : 3129 benchmarks</t>
  </si>
  <si>
    <t>UFIDL : 20 benchmarks</t>
  </si>
  <si>
    <t>UFLIA : 2848 benchmarks</t>
  </si>
  <si>
    <t>UFLRA : 7 benchmarks</t>
  </si>
  <si>
    <t>Equality+MachineArith</t>
  </si>
  <si>
    <t>ABV : 2487 benchmarks</t>
  </si>
  <si>
    <t>In 2023 results, CVC5 1st, Z3 2nd</t>
  </si>
  <si>
    <t>ABVFP : 60 benchmarks</t>
  </si>
  <si>
    <t>ABVFPLRA : 77 benchmarks</t>
  </si>
  <si>
    <t>AUFBV : 761 benchmarks</t>
  </si>
  <si>
    <t>AUFBVDTLIA : 742 benchmarks</t>
  </si>
  <si>
    <t>AUFBVFP : 57 benchmarks</t>
  </si>
  <si>
    <t>UFBV : 144 benchmarks</t>
  </si>
  <si>
    <t>UFBVDT : 1 benchmarks</t>
  </si>
  <si>
    <t>UFBVFP : 2 benchmarks</t>
  </si>
  <si>
    <t>UFBVLIA : 208 benchmarks</t>
  </si>
  <si>
    <t>Equality+NonLinearArith</t>
  </si>
  <si>
    <t>ANIA : 56 benchmarks</t>
  </si>
  <si>
    <t>In 2023 results, CVC5 1st, no Z3</t>
  </si>
  <si>
    <t>AUFDTNIRA : 762 benchmarks</t>
  </si>
  <si>
    <t>AUFNIA : 3 benchmarks</t>
  </si>
  <si>
    <t>AUFNIRA : 300 benchmarks</t>
  </si>
  <si>
    <t>UFDTNIA : 2 benchmarks</t>
  </si>
  <si>
    <t>UFDTNIRA : 2149 benchmarks</t>
  </si>
  <si>
    <t>UFNIA : 6279 benchmarks</t>
  </si>
  <si>
    <t>Equality</t>
  </si>
  <si>
    <t>UF : 2857 benchmarks</t>
  </si>
  <si>
    <t>UFDT : 1550 benchmarks</t>
  </si>
  <si>
    <t>FPArith</t>
  </si>
  <si>
    <t>BVFP : 208 benchmarks</t>
  </si>
  <si>
    <t>In 2023 results, Bitwuzla 1st, no Z3</t>
  </si>
  <si>
    <t>BVFPLRA : 266 benchmarks</t>
  </si>
  <si>
    <t>FP : 1334 benchmarks</t>
  </si>
  <si>
    <t>FPLRA : 41 benchmarks</t>
  </si>
  <si>
    <t>QF_Bitvec</t>
  </si>
  <si>
    <t>QF_BV : 10084 benchmarks</t>
  </si>
  <si>
    <t>In 2023 results, STP and Bitwuzla best; an Z3-based Z3-Owl</t>
  </si>
  <si>
    <t>QF_Datatypes</t>
  </si>
  <si>
    <t>QF_DT : 201 benchmarks</t>
  </si>
  <si>
    <t>In 2023 results, Z3 1st, CVC5 2nd</t>
  </si>
  <si>
    <t>QF_UFDT : 200 benchmarks</t>
  </si>
  <si>
    <t>QF_Equality+Bitvec</t>
  </si>
  <si>
    <t>QF_ABV : 1341 benchmarks</t>
  </si>
  <si>
    <t>In 2023 results, Bitwuzla 1st; an Z3-based Z3-Owl
Z3-Owl contains error; check whether it applies Z3</t>
  </si>
  <si>
    <t>QF_AUFBV : 38 benchmarks</t>
  </si>
  <si>
    <t>QF_UFBV : 300 benchmarks</t>
  </si>
  <si>
    <t>QF_UFBVDT : 76 benchmarks</t>
  </si>
  <si>
    <t>QF_Equality+LinearArith</t>
  </si>
  <si>
    <t>QF_ALIA : 166 benchmarks</t>
  </si>
  <si>
    <t>In 2023 results, SMTInterpol 1st, OpenSMT 2nd, Z3 3rd</t>
  </si>
  <si>
    <t>QF_AUFLIA : 530 benchmarks</t>
  </si>
  <si>
    <t>QF_UFDTLIA : 76 benchmarks</t>
  </si>
  <si>
    <t>QF_UFDTLIRA : 9 benchmarks</t>
  </si>
  <si>
    <t>QF_UFLIA : 300 benchmarks</t>
  </si>
  <si>
    <t>QF_UFLRA : 541 benchmarks</t>
  </si>
  <si>
    <t>QF_Equality+NonLinearArith</t>
  </si>
  <si>
    <t>QF_ANIA : 123 benchmarks</t>
  </si>
  <si>
    <t>QF_AUFNIA : 9 benchmarks</t>
  </si>
  <si>
    <t>QF_UFNIA : 298 benchmarks</t>
  </si>
  <si>
    <t>QF_UFNRA : 48 benchmarks</t>
  </si>
  <si>
    <t>QF_Equality</t>
  </si>
  <si>
    <t>QF_AX : 279 benchmarks</t>
  </si>
  <si>
    <t>In 2023 results, Yices2 1st, no Z3</t>
  </si>
  <si>
    <t>QF_UF : 3478 benchmarks</t>
  </si>
  <si>
    <t>QF_FPArith</t>
  </si>
  <si>
    <t>QF_ABVFP : 593 benchmarks</t>
  </si>
  <si>
    <t>QF_ABVFPLRA : 25 benchmarks</t>
  </si>
  <si>
    <t>QF_AUFBVFP : 1 benchmarks</t>
  </si>
  <si>
    <t>QF_BVFP : 414 benchmarks</t>
  </si>
  <si>
    <t>QF_BVFPLRA : 78 benchmarks</t>
  </si>
  <si>
    <t>QF_FP : 273 benchmarks</t>
  </si>
  <si>
    <t>QF_FPLRA : 58 benchmarks</t>
  </si>
  <si>
    <t>QF_LinearIntArith</t>
  </si>
  <si>
    <t>QF_IDL: 1203 benchmarks</t>
  </si>
  <si>
    <t>In 2023, Z3++ 1st,  no Z3</t>
  </si>
  <si>
    <t>QF_LIA : 5229 benchmarks</t>
  </si>
  <si>
    <t>QF_LIRA : 7 benchmarks</t>
  </si>
  <si>
    <t>QF_LinearRealArith</t>
  </si>
  <si>
    <t>QF_LRA : 578 benchmarks</t>
  </si>
  <si>
    <t>In 2023, Yices2 1st, no Z3</t>
  </si>
  <si>
    <t>QF_RDL : 247 benchmarks</t>
  </si>
  <si>
    <t>QF_NonLinearIntArith</t>
  </si>
  <si>
    <t>QF_NIA : 11945 benchmarks</t>
  </si>
  <si>
    <t>In 2023, Z3++ 1st</t>
  </si>
  <si>
    <t>QF_NIRA : 2 benchmarks</t>
  </si>
  <si>
    <t>QF_NonLinearRealArith</t>
  </si>
  <si>
    <t>QF_NRA : 2795 benchmarks</t>
  </si>
  <si>
    <t>QF_Strings</t>
  </si>
  <si>
    <t>QF_S : 8847 benchmarks</t>
  </si>
  <si>
    <t>In 2023, CVC5 1st, Z3alpha 2nd</t>
  </si>
  <si>
    <t>QF_SLIA : 21938 benchmarks</t>
  </si>
  <si>
    <t>QF_SNIA : 70 benchmarks</t>
  </si>
  <si>
    <t>not solved within 16 sec/total size: 11161/25443</t>
  </si>
  <si>
    <t>retain rate: 43.87%</t>
  </si>
  <si>
    <t>Picked 282 instances for s1</t>
  </si>
  <si>
    <t>Select 12 linear strategies</t>
  </si>
  <si>
    <t>Select 3760  instances for s2-24s</t>
  </si>
  <si>
    <t>Expect time: 80 *24 *12 / 3600 = 6.4 hr</t>
  </si>
  <si>
    <t>not solved within 5 sec/total size: 3980/13306</t>
  </si>
  <si>
    <t>retain rate: 29.91%</t>
  </si>
  <si>
    <t>Select 11 linear strategies</t>
  </si>
  <si>
    <t>Select 470=47*10  instances for s2-300s</t>
  </si>
  <si>
    <t>Expect time: 10 * 300 *12 / 3600 = 10 hr</t>
  </si>
  <si>
    <t>24s results: /home/z52lu/z3alpha/experiments/results/out-2024-05-14_13-00-49_qfnia_s2_24</t>
  </si>
  <si>
    <t>300s results: /home/z52lu/z3alpha/experiments/results/out-2024-05-20_06-55-12_qfnia_s2_300</t>
  </si>
  <si>
    <t>not solved within 25 sec/total size: 5449/46191</t>
  </si>
  <si>
    <t>retain rate: 11.80%</t>
  </si>
  <si>
    <t>QF_UFIDL : 300 benchmarks</t>
  </si>
  <si>
    <t>Picked 235 = 5*47 instances for s1</t>
  </si>
  <si>
    <t>S1 Time Est: 5 * 24 * 800 / 3600 = 26.7</t>
  </si>
  <si>
    <t>not solved within 5 sec/total size: 1791/12154</t>
  </si>
  <si>
    <t>retain rate: 14.74%</t>
  </si>
  <si>
    <t>Picked 188 = 4*47 for s1</t>
  </si>
  <si>
    <t>S1 Time Est: 4 * 24 * 800 / 3600 = 21.3</t>
  </si>
  <si>
    <t>Select 564=47*12 instances for s2-300s</t>
  </si>
  <si>
    <t>Select 8 linear strategies for 300s</t>
  </si>
  <si>
    <t>Select 10  linear strategies for 24s</t>
  </si>
  <si>
    <t>Use gt5 as s2-24s</t>
  </si>
  <si>
    <t>/home/z52lu/z3alpha/experiments/results/out-2024-05-14_09-23-18_qfnra_s2_24/final_strategy1.txt</t>
  </si>
  <si>
    <t>Select 470=47*10  instances for s2</t>
  </si>
  <si>
    <t>Expect time: 10 * 300 *11 / 3600 = 9.2hr</t>
  </si>
  <si>
    <t>/home/z52lu/z3alpha/experiments/results/out-2024-05-21_06-55-11_qfnra_s2_300/final_strategy1.txt</t>
  </si>
  <si>
    <t>/home/z52lu/z3alpha/experiments/results/out-2024-05-21_07-37-49_qflia_s2_300/final_strategy1.txt</t>
  </si>
  <si>
    <t>Not many instances</t>
  </si>
  <si>
    <t>Select 9 linear strategies</t>
  </si>
  <si>
    <t>Expect time: 12 * 300 * 8 / 3600 = 8 hr</t>
  </si>
  <si>
    <t>Expect time: 12 * 300 * 9 / 3600 = 9 hr</t>
  </si>
  <si>
    <t>not solved within 10 sec/total size: 503/1753</t>
  </si>
  <si>
    <t>retain rate: 28.69%</t>
  </si>
  <si>
    <t>gt10 as s2: 503 - 11 batches</t>
  </si>
  <si>
    <t>select 9 linear strategies</t>
  </si>
  <si>
    <t>Expect time: 11 * 300 * 9 / 3600 = 8.25hr</t>
  </si>
  <si>
    <t>Total time est: 26.7+8.25+6 = 41 hrs</t>
  </si>
  <si>
    <t>/home/z52lu/z3alpha/experiments/results/out-2024-05-20_06-55-12_qfnia_s2_300</t>
  </si>
  <si>
    <t>default</t>
  </si>
  <si>
    <t>Improved. Not checked.</t>
  </si>
  <si>
    <t>Needs special attention</t>
  </si>
  <si>
    <t>/home/z52lu/z3alpha/experiments/results/out-2024-05-22_14-12-09_qflra/final_strategy1.txt</t>
  </si>
  <si>
    <t xml:space="preserve">test set: </t>
  </si>
  <si>
    <t>not solved within 3 sec/total size: 9725/46191</t>
  </si>
  <si>
    <t>retain rate: 21.05%</t>
  </si>
  <si>
    <t>Test Size</t>
  </si>
  <si>
    <t>-</t>
  </si>
  <si>
    <t>/home/z52lu/z3alpha/smtcomp24/strat/qfnia/ln_qfnia.txt</t>
  </si>
  <si>
    <t>/home/z52lu/z3alpha/experiments/results/out-2024-05-22_17-09-02_qfbv_s2/final_strategy1.txt</t>
  </si>
  <si>
    <t>not solved within 3 sec/total size: 535/18940</t>
  </si>
  <si>
    <t>retain rate: 2.82%</t>
  </si>
  <si>
    <t>Picked 186 = 6*31 instances for s1</t>
  </si>
  <si>
    <t>S1 Time Est: 6 *15 * 800 / 3600 = 20</t>
  </si>
  <si>
    <t>Select 5 linear strategies</t>
  </si>
  <si>
    <t>Select 535=31*18  instances for s2</t>
  </si>
  <si>
    <t>Expect time: 18 * 300 *5 / 3600 = 7.5hr</t>
  </si>
  <si>
    <t>not solved within 1 sec/total size: 566/8700</t>
  </si>
  <si>
    <t>retain rate: 6.51%</t>
  </si>
  <si>
    <t>S1 Time Est: 6 *15 * 600 / 3600 = 15</t>
  </si>
  <si>
    <t>Select 566=31*19  instances for s2</t>
  </si>
  <si>
    <t>Expect time: 18 * 300 *5 / 3600 = 7.9hr</t>
  </si>
  <si>
    <t>Use all 203 = 7*31 instances for s1</t>
  </si>
  <si>
    <t>S1 Time Est: 7 *15 * 600 / 3600 = 17.5</t>
  </si>
  <si>
    <t>Select 203=31*7  instances for s2</t>
  </si>
  <si>
    <t>Expect time: 7 * 300 *5 / 3600 = 2.9hr</t>
  </si>
  <si>
    <t>z3alpha/smtcomp24/z3alpha_submission/strats/qfufdt300.txt</t>
  </si>
  <si>
    <t>Z3alpha</t>
  </si>
  <si>
    <t>not solved within 2 sec/total size: 13041/84395</t>
  </si>
  <si>
    <t>retain rate: 15.45%</t>
  </si>
  <si>
    <t>select 5 linear strategies</t>
  </si>
  <si>
    <t>Expect time: 10 * 300 *5 / 3600 = 4.1 hr</t>
  </si>
  <si>
    <t>S1 Time Est: 5 * 20 * 750 / 3600 = 21</t>
  </si>
  <si>
    <t>All 255 =5*47  instances for s2</t>
  </si>
  <si>
    <t>Expect time: 5 * 5 * 5 / 60 = 2.1hr</t>
  </si>
  <si>
    <t>All 255 = 6*47 instances for s1</t>
  </si>
  <si>
    <t>S1 Time Est: 5 * 20 * 750 / 3600 = 25</t>
  </si>
  <si>
    <t>Strategy (if not specified, cedar)</t>
  </si>
  <si>
    <t>/home/z52lu/z3alpha/experiments/results/out-2024-06-09_16-54-23_qfslia/man_strategy1.txt</t>
  </si>
  <si>
    <t>Improved. Checked.</t>
  </si>
  <si>
    <t>/home/z52lu/z3alpha/experiments/results/out-2024-06-10_12-46-58_qfrdl/final_strategy1.txt</t>
  </si>
  <si>
    <t>/home/z52lu/z3alpha/experiments/results/out-2024-06-07_11-16-52_qfs_s2/self1.txt (graham)</t>
  </si>
  <si>
    <t>/home/z52lu/z3alpha/experiments/results/out-2024-06-08_23-40-31_qfdt/final_strategy1.txt (graham)</t>
  </si>
  <si>
    <t>Improved and Checked by Paul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</si>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</sst>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</font>
    <font>
      <b/>
      <sz val="12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0" xfId="0" applyFont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2" borderId="0" xfId="0" applyFont="1" applyFill="1"/>
    <xf numFmtId="0" fontId="0" fillId="0" borderId="7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/>
    <xf numFmtId="0" fontId="0" fillId="0" borderId="9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0" fillId="0" borderId="21" xfId="0" applyBorder="1"/>
    <xf numFmtId="0" fontId="6" fillId="0" borderId="22" xfId="0" applyFont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0" fillId="0" borderId="0" xfId="0" applyFont="1"/>
    <xf numFmtId="0" fontId="5" fillId="5" borderId="7" xfId="1" applyFill="1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/>
    <xf numFmtId="0" fontId="1" fillId="5" borderId="1" xfId="0" applyFont="1" applyFill="1" applyBorder="1" applyAlignment="1">
      <alignment horizontal="center"/>
    </xf>
    <xf numFmtId="0" fontId="5" fillId="5" borderId="9" xfId="1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/>
    </xf>
    <xf numFmtId="0" fontId="5" fillId="5" borderId="12" xfId="1" applyFill="1" applyBorder="1" applyAlignment="1">
      <alignment horizontal="left" vertical="center" wrapText="1"/>
    </xf>
    <xf numFmtId="0" fontId="5" fillId="5" borderId="16" xfId="1" applyFill="1" applyBorder="1" applyAlignment="1">
      <alignment horizontal="left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7" xfId="0" applyFill="1" applyBorder="1"/>
    <xf numFmtId="0" fontId="1" fillId="5" borderId="19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5" fillId="5" borderId="20" xfId="1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1" xfId="0" applyFill="1" applyBorder="1"/>
    <xf numFmtId="0" fontId="0" fillId="5" borderId="13" xfId="0" applyFill="1" applyBorder="1"/>
    <xf numFmtId="0" fontId="0" fillId="5" borderId="8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8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0" xfId="0" applyFill="1"/>
    <xf numFmtId="0" fontId="0" fillId="6" borderId="7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5" fillId="5" borderId="7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17" xfId="0" applyFill="1" applyBorder="1"/>
    <xf numFmtId="0" fontId="0" fillId="7" borderId="8" xfId="0" applyFill="1" applyBorder="1" applyAlignment="1">
      <alignment horizontal="left" vertical="center" wrapText="1"/>
    </xf>
    <xf numFmtId="0" fontId="1" fillId="6" borderId="1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left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1" xfId="0" applyFill="1" applyBorder="1"/>
    <xf numFmtId="0" fontId="0" fillId="6" borderId="19" xfId="0" applyFill="1" applyBorder="1" applyAlignment="1">
      <alignment horizontal="left" vertical="center" wrapText="1"/>
    </xf>
    <xf numFmtId="0" fontId="6" fillId="4" borderId="17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14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t-comp.github.io/2023/results/qf-datatypes-single-query" TargetMode="External"/><Relationship Id="rId13" Type="http://schemas.openxmlformats.org/officeDocument/2006/relationships/hyperlink" Target="https://smt-comp.github.io/2023/results/fparith-single-query" TargetMode="External"/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12" Type="http://schemas.openxmlformats.org/officeDocument/2006/relationships/hyperlink" Target="https://smt-comp.github.io/2023/results/equality-single-query" TargetMode="External"/><Relationship Id="rId2" Type="http://schemas.openxmlformats.org/officeDocument/2006/relationships/hyperlink" Target="https://smt-comp.github.io/2023/results/qf-equality-single-query" TargetMode="External"/><Relationship Id="rId16" Type="http://schemas.openxmlformats.org/officeDocument/2006/relationships/hyperlink" Target="https://smt-comp.github.io/2023/results/qf-equality-nonlineararith-single-query" TargetMode="External"/><Relationship Id="rId1" Type="http://schemas.openxmlformats.org/officeDocument/2006/relationships/hyperlink" Target="https://smt-comp.github.io/2023/results/equality-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11" Type="http://schemas.openxmlformats.org/officeDocument/2006/relationships/hyperlink" Target="https://smt-comp.github.io/2023/results/equality-nonlineararith-single-query" TargetMode="External"/><Relationship Id="rId5" Type="http://schemas.openxmlformats.org/officeDocument/2006/relationships/hyperlink" Target="https://smt-comp.github.io/2023/results/qf-nonlinearintarith-single-query" TargetMode="External"/><Relationship Id="rId15" Type="http://schemas.openxmlformats.org/officeDocument/2006/relationships/hyperlink" Target="https://smt-comp.github.io/2023/results/qf-equality-lineararith-single-query" TargetMode="External"/><Relationship Id="rId10" Type="http://schemas.openxmlformats.org/officeDocument/2006/relationships/hyperlink" Target="https://smt-comp.github.io/2023/results/equality-machinearith-single-query" TargetMode="External"/><Relationship Id="rId4" Type="http://schemas.openxmlformats.org/officeDocument/2006/relationships/hyperlink" Target="https://smt-comp.github.io/2023/results/qf-linearrealarith-single-query" TargetMode="External"/><Relationship Id="rId9" Type="http://schemas.openxmlformats.org/officeDocument/2006/relationships/hyperlink" Target="https://smt-comp.github.io/2023/results/qf-bitvec-single-query" TargetMode="External"/><Relationship Id="rId14" Type="http://schemas.openxmlformats.org/officeDocument/2006/relationships/hyperlink" Target="https://smt-comp.github.io/2023/results/qf-equality-bitvec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8F51-E8B5-1345-9BB8-BA6C21B23F60}">
  <dimension ref="A1:K83"/>
  <sheetViews>
    <sheetView zoomScale="140" zoomScaleNormal="140" workbookViewId="0">
      <pane xSplit="3" ySplit="1" topLeftCell="E40" activePane="bottomRight" state="frozen"/>
      <selection pane="topRight" activeCell="D1" sqref="D1"/>
      <selection pane="bottomLeft" activeCell="A2" sqref="A2"/>
      <selection pane="bottomRight" activeCell="G50" sqref="G50"/>
    </sheetView>
  </sheetViews>
  <sheetFormatPr baseColWidth="10" defaultColWidth="11" defaultRowHeight="16" x14ac:dyDescent="0.2"/>
  <cols>
    <col min="1" max="1" width="25.33203125" style="15" customWidth="1"/>
    <col min="2" max="2" width="28.33203125" style="2" customWidth="1"/>
    <col min="3" max="3" width="29" style="25" customWidth="1"/>
    <col min="4" max="4" width="24.5" style="2" customWidth="1"/>
    <col min="5" max="6" width="21.1640625" style="2" customWidth="1"/>
    <col min="7" max="9" width="24.83203125" style="2" customWidth="1"/>
    <col min="10" max="10" width="91.5" style="4" customWidth="1"/>
    <col min="11" max="11" width="62.6640625" style="4" customWidth="1"/>
  </cols>
  <sheetData>
    <row r="1" spans="1:11" s="55" customFormat="1" ht="36" thickTop="1" thickBot="1" x14ac:dyDescent="0.25">
      <c r="A1" s="58"/>
      <c r="B1" s="54" t="s">
        <v>0</v>
      </c>
      <c r="C1" s="59" t="s">
        <v>2</v>
      </c>
      <c r="D1" s="54" t="s">
        <v>1</v>
      </c>
      <c r="E1" s="54" t="s">
        <v>3</v>
      </c>
      <c r="F1" s="54" t="s">
        <v>167</v>
      </c>
      <c r="G1" s="60" t="s">
        <v>4</v>
      </c>
      <c r="H1" s="54" t="s">
        <v>5</v>
      </c>
      <c r="I1" s="54" t="s">
        <v>188</v>
      </c>
      <c r="J1" s="54" t="s">
        <v>198</v>
      </c>
      <c r="K1" s="54" t="s">
        <v>6</v>
      </c>
    </row>
    <row r="2" spans="1:11" s="1" customFormat="1" ht="21" customHeight="1" thickTop="1" x14ac:dyDescent="0.2">
      <c r="A2" s="136" t="s">
        <v>7</v>
      </c>
      <c r="B2" s="133">
        <v>1660</v>
      </c>
      <c r="C2" s="44" t="s">
        <v>9</v>
      </c>
      <c r="D2" s="7" t="s">
        <v>8</v>
      </c>
      <c r="E2" s="13">
        <v>416</v>
      </c>
      <c r="F2" s="13"/>
      <c r="G2" s="13"/>
      <c r="H2" s="13"/>
      <c r="I2" s="13"/>
      <c r="J2" s="50"/>
      <c r="K2" s="130" t="s">
        <v>10</v>
      </c>
    </row>
    <row r="3" spans="1:11" s="1" customFormat="1" ht="17" x14ac:dyDescent="0.2">
      <c r="A3" s="137"/>
      <c r="B3" s="134"/>
      <c r="C3" s="23" t="s">
        <v>11</v>
      </c>
      <c r="D3" s="7" t="s">
        <v>8</v>
      </c>
      <c r="E3" s="5"/>
      <c r="F3" s="5"/>
      <c r="G3" s="5"/>
      <c r="H3" s="5"/>
      <c r="I3" s="5"/>
      <c r="J3" s="3"/>
      <c r="K3" s="131"/>
    </row>
    <row r="4" spans="1:11" s="1" customFormat="1" ht="17" x14ac:dyDescent="0.2">
      <c r="A4" s="137"/>
      <c r="B4" s="134"/>
      <c r="C4" s="23" t="s">
        <v>13</v>
      </c>
      <c r="D4" s="7" t="s">
        <v>12</v>
      </c>
      <c r="E4" s="5"/>
      <c r="F4" s="5"/>
      <c r="G4" s="5"/>
      <c r="H4" s="5"/>
      <c r="I4" s="5"/>
      <c r="J4" s="3"/>
      <c r="K4" s="131"/>
    </row>
    <row r="5" spans="1:11" s="1" customFormat="1" ht="18" thickBot="1" x14ac:dyDescent="0.25">
      <c r="A5" s="138"/>
      <c r="B5" s="135"/>
      <c r="C5" s="29" t="s">
        <v>14</v>
      </c>
      <c r="D5" s="11" t="s">
        <v>8</v>
      </c>
      <c r="E5" s="12"/>
      <c r="F5" s="12"/>
      <c r="G5" s="12"/>
      <c r="H5" s="12"/>
      <c r="I5" s="12"/>
      <c r="J5" s="30"/>
      <c r="K5" s="132"/>
    </row>
    <row r="6" spans="1:11" s="127" customFormat="1" ht="36" thickTop="1" thickBot="1" x14ac:dyDescent="0.25">
      <c r="A6" s="123" t="s">
        <v>15</v>
      </c>
      <c r="B6" s="124">
        <v>1040</v>
      </c>
      <c r="C6" s="125" t="s">
        <v>16</v>
      </c>
      <c r="D6" s="124" t="s">
        <v>8</v>
      </c>
      <c r="E6" s="126">
        <v>6185</v>
      </c>
      <c r="F6" s="126"/>
      <c r="G6" s="126">
        <v>1023</v>
      </c>
      <c r="H6" s="126">
        <v>1026</v>
      </c>
      <c r="I6" s="126">
        <v>1057</v>
      </c>
      <c r="J6" s="128" t="s">
        <v>205</v>
      </c>
      <c r="K6" s="126" t="s">
        <v>17</v>
      </c>
    </row>
    <row r="7" spans="1:11" s="19" customFormat="1" ht="18" thickTop="1" x14ac:dyDescent="0.2">
      <c r="A7" s="136" t="s">
        <v>18</v>
      </c>
      <c r="B7" s="133">
        <v>13994</v>
      </c>
      <c r="C7" s="31" t="s">
        <v>19</v>
      </c>
      <c r="D7" s="20" t="s">
        <v>12</v>
      </c>
      <c r="E7" s="32"/>
      <c r="F7" s="32"/>
      <c r="G7" s="32"/>
      <c r="H7" s="32"/>
      <c r="I7" s="32"/>
      <c r="J7" s="57"/>
      <c r="K7" s="130" t="s">
        <v>20</v>
      </c>
    </row>
    <row r="8" spans="1:11" ht="17" x14ac:dyDescent="0.2">
      <c r="A8" s="137"/>
      <c r="B8" s="134"/>
      <c r="C8" s="23" t="s">
        <v>21</v>
      </c>
      <c r="D8" s="2" t="s">
        <v>12</v>
      </c>
      <c r="E8" s="5"/>
      <c r="F8" s="5"/>
      <c r="G8" s="5"/>
      <c r="H8" s="5"/>
      <c r="I8" s="5"/>
      <c r="J8" s="3"/>
      <c r="K8" s="131"/>
    </row>
    <row r="9" spans="1:11" ht="17" x14ac:dyDescent="0.2">
      <c r="A9" s="137"/>
      <c r="B9" s="134"/>
      <c r="C9" s="23" t="s">
        <v>22</v>
      </c>
      <c r="D9" s="2" t="s">
        <v>12</v>
      </c>
      <c r="E9" s="5"/>
      <c r="F9" s="5"/>
      <c r="G9" s="5"/>
      <c r="H9" s="5"/>
      <c r="I9" s="5"/>
      <c r="J9" s="3"/>
      <c r="K9" s="131"/>
    </row>
    <row r="10" spans="1:11" ht="17" x14ac:dyDescent="0.2">
      <c r="A10" s="137"/>
      <c r="B10" s="134"/>
      <c r="C10" s="23" t="s">
        <v>23</v>
      </c>
      <c r="D10" s="2" t="s">
        <v>8</v>
      </c>
      <c r="E10" s="5"/>
      <c r="F10" s="5"/>
      <c r="G10" s="5"/>
      <c r="H10" s="5"/>
      <c r="I10" s="5"/>
      <c r="J10" s="3"/>
      <c r="K10" s="131"/>
    </row>
    <row r="11" spans="1:11" ht="17" x14ac:dyDescent="0.2">
      <c r="A11" s="137"/>
      <c r="B11" s="134"/>
      <c r="C11" s="23" t="s">
        <v>24</v>
      </c>
      <c r="D11" s="2" t="s">
        <v>8</v>
      </c>
      <c r="E11" s="5"/>
      <c r="F11" s="5"/>
      <c r="G11" s="5"/>
      <c r="H11" s="5"/>
      <c r="I11" s="5"/>
      <c r="J11" s="3"/>
      <c r="K11" s="131"/>
    </row>
    <row r="12" spans="1:11" ht="17" x14ac:dyDescent="0.2">
      <c r="A12" s="137"/>
      <c r="B12" s="134"/>
      <c r="C12" s="23" t="s">
        <v>25</v>
      </c>
      <c r="D12" s="2" t="s">
        <v>12</v>
      </c>
      <c r="E12" s="5"/>
      <c r="F12" s="5"/>
      <c r="G12" s="5"/>
      <c r="H12" s="5"/>
      <c r="I12" s="5"/>
      <c r="J12" s="3"/>
      <c r="K12" s="131"/>
    </row>
    <row r="13" spans="1:11" ht="17" x14ac:dyDescent="0.2">
      <c r="A13" s="137"/>
      <c r="B13" s="134"/>
      <c r="C13" s="23" t="s">
        <v>26</v>
      </c>
      <c r="D13" s="2" t="s">
        <v>12</v>
      </c>
      <c r="E13" s="5"/>
      <c r="F13" s="5"/>
      <c r="G13" s="5"/>
      <c r="H13" s="5"/>
      <c r="I13" s="5"/>
      <c r="J13" s="3"/>
      <c r="K13" s="131"/>
    </row>
    <row r="14" spans="1:11" s="19" customFormat="1" ht="17" x14ac:dyDescent="0.2">
      <c r="A14" s="137"/>
      <c r="B14" s="134"/>
      <c r="C14" s="24" t="s">
        <v>27</v>
      </c>
      <c r="D14" s="16" t="s">
        <v>12</v>
      </c>
      <c r="E14" s="18"/>
      <c r="F14" s="18"/>
      <c r="G14" s="18"/>
      <c r="H14" s="18"/>
      <c r="I14" s="18"/>
      <c r="J14" s="17"/>
      <c r="K14" s="131"/>
    </row>
    <row r="15" spans="1:11" ht="17" x14ac:dyDescent="0.2">
      <c r="A15" s="137"/>
      <c r="B15" s="134"/>
      <c r="C15" s="23" t="s">
        <v>28</v>
      </c>
      <c r="D15" s="2" t="s">
        <v>12</v>
      </c>
      <c r="E15" s="5"/>
      <c r="F15" s="5"/>
      <c r="G15" s="5"/>
      <c r="H15" s="5"/>
      <c r="I15" s="5"/>
      <c r="J15" s="3"/>
      <c r="K15" s="131"/>
    </row>
    <row r="16" spans="1:11" s="19" customFormat="1" ht="18" thickBot="1" x14ac:dyDescent="0.25">
      <c r="A16" s="138"/>
      <c r="B16" s="135"/>
      <c r="C16" s="46" t="s">
        <v>29</v>
      </c>
      <c r="D16" s="45" t="s">
        <v>8</v>
      </c>
      <c r="E16" s="47"/>
      <c r="F16" s="47"/>
      <c r="G16" s="47"/>
      <c r="H16" s="47"/>
      <c r="I16" s="47"/>
      <c r="J16" s="48"/>
      <c r="K16" s="132"/>
    </row>
    <row r="17" spans="1:11" s="37" customFormat="1" ht="18" thickTop="1" x14ac:dyDescent="0.2">
      <c r="A17" s="143" t="s">
        <v>30</v>
      </c>
      <c r="B17" s="146">
        <v>4539</v>
      </c>
      <c r="C17" s="34" t="s">
        <v>31</v>
      </c>
      <c r="D17" s="33" t="s">
        <v>12</v>
      </c>
      <c r="E17" s="35"/>
      <c r="F17" s="35"/>
      <c r="G17" s="35"/>
      <c r="H17" s="35"/>
      <c r="I17" s="35"/>
      <c r="J17" s="36"/>
      <c r="K17" s="148" t="s">
        <v>32</v>
      </c>
    </row>
    <row r="18" spans="1:11" s="19" customFormat="1" ht="17" x14ac:dyDescent="0.2">
      <c r="A18" s="144"/>
      <c r="B18" s="134"/>
      <c r="C18" s="24" t="s">
        <v>33</v>
      </c>
      <c r="D18" s="16" t="s">
        <v>12</v>
      </c>
      <c r="E18" s="18"/>
      <c r="F18" s="18"/>
      <c r="G18" s="18"/>
      <c r="H18" s="18"/>
      <c r="I18" s="18"/>
      <c r="J18" s="17"/>
      <c r="K18" s="131"/>
    </row>
    <row r="19" spans="1:11" s="19" customFormat="1" ht="17" x14ac:dyDescent="0.2">
      <c r="A19" s="144"/>
      <c r="B19" s="134"/>
      <c r="C19" s="24" t="s">
        <v>34</v>
      </c>
      <c r="D19" s="16" t="s">
        <v>12</v>
      </c>
      <c r="E19" s="18"/>
      <c r="F19" s="18"/>
      <c r="G19" s="18"/>
      <c r="H19" s="18"/>
      <c r="I19" s="18"/>
      <c r="J19" s="17"/>
      <c r="K19" s="131"/>
    </row>
    <row r="20" spans="1:11" ht="17" x14ac:dyDescent="0.2">
      <c r="A20" s="144"/>
      <c r="B20" s="134"/>
      <c r="C20" s="23" t="s">
        <v>35</v>
      </c>
      <c r="D20" s="2" t="s">
        <v>12</v>
      </c>
      <c r="E20" s="5"/>
      <c r="F20" s="5"/>
      <c r="G20" s="5"/>
      <c r="H20" s="5"/>
      <c r="I20" s="5"/>
      <c r="J20" s="3"/>
      <c r="K20" s="131"/>
    </row>
    <row r="21" spans="1:11" ht="17" x14ac:dyDescent="0.2">
      <c r="A21" s="144"/>
      <c r="B21" s="134"/>
      <c r="C21" s="23" t="s">
        <v>36</v>
      </c>
      <c r="D21" s="2" t="s">
        <v>12</v>
      </c>
      <c r="E21" s="5"/>
      <c r="F21" s="5"/>
      <c r="G21" s="5"/>
      <c r="H21" s="5"/>
      <c r="I21" s="5"/>
      <c r="J21" s="3"/>
      <c r="K21" s="131"/>
    </row>
    <row r="22" spans="1:11" s="19" customFormat="1" ht="17" x14ac:dyDescent="0.2">
      <c r="A22" s="144"/>
      <c r="B22" s="134"/>
      <c r="C22" s="24" t="s">
        <v>37</v>
      </c>
      <c r="D22" s="16" t="s">
        <v>12</v>
      </c>
      <c r="E22" s="18"/>
      <c r="F22" s="18"/>
      <c r="G22" s="18"/>
      <c r="H22" s="18"/>
      <c r="I22" s="18"/>
      <c r="J22" s="17"/>
      <c r="K22" s="131"/>
    </row>
    <row r="23" spans="1:11" ht="17" x14ac:dyDescent="0.2">
      <c r="A23" s="144"/>
      <c r="B23" s="134"/>
      <c r="C23" s="23" t="s">
        <v>38</v>
      </c>
      <c r="D23" s="2" t="s">
        <v>8</v>
      </c>
      <c r="E23" s="5"/>
      <c r="F23" s="5"/>
      <c r="G23" s="5"/>
      <c r="H23" s="5"/>
      <c r="I23" s="5"/>
      <c r="J23" s="3"/>
      <c r="K23" s="131"/>
    </row>
    <row r="24" spans="1:11" s="19" customFormat="1" ht="17" x14ac:dyDescent="0.2">
      <c r="A24" s="144"/>
      <c r="B24" s="134"/>
      <c r="C24" s="24" t="s">
        <v>39</v>
      </c>
      <c r="D24" s="16" t="s">
        <v>12</v>
      </c>
      <c r="E24" s="18"/>
      <c r="F24" s="18"/>
      <c r="G24" s="18"/>
      <c r="H24" s="18"/>
      <c r="I24" s="18"/>
      <c r="J24" s="17"/>
      <c r="K24" s="131"/>
    </row>
    <row r="25" spans="1:11" s="19" customFormat="1" ht="17" x14ac:dyDescent="0.2">
      <c r="A25" s="144"/>
      <c r="B25" s="134"/>
      <c r="C25" s="24" t="s">
        <v>40</v>
      </c>
      <c r="D25" s="16" t="s">
        <v>12</v>
      </c>
      <c r="E25" s="18"/>
      <c r="F25" s="18"/>
      <c r="G25" s="18"/>
      <c r="H25" s="18"/>
      <c r="I25" s="18"/>
      <c r="J25" s="17"/>
      <c r="K25" s="131"/>
    </row>
    <row r="26" spans="1:11" s="43" customFormat="1" ht="18" thickBot="1" x14ac:dyDescent="0.25">
      <c r="A26" s="145"/>
      <c r="B26" s="147"/>
      <c r="C26" s="40" t="s">
        <v>41</v>
      </c>
      <c r="D26" s="39" t="s">
        <v>12</v>
      </c>
      <c r="E26" s="41"/>
      <c r="F26" s="41"/>
      <c r="G26" s="41"/>
      <c r="H26" s="41"/>
      <c r="I26" s="41"/>
      <c r="J26" s="42"/>
      <c r="K26" s="149"/>
    </row>
    <row r="27" spans="1:11" ht="18" thickTop="1" x14ac:dyDescent="0.2">
      <c r="A27" s="151" t="s">
        <v>42</v>
      </c>
      <c r="B27" s="133">
        <v>9551</v>
      </c>
      <c r="C27" s="44" t="s">
        <v>43</v>
      </c>
      <c r="D27" s="6" t="s">
        <v>12</v>
      </c>
      <c r="E27" s="13"/>
      <c r="F27" s="13"/>
      <c r="G27" s="13"/>
      <c r="H27" s="13"/>
      <c r="I27" s="13"/>
      <c r="J27" s="50"/>
      <c r="K27" s="130" t="s">
        <v>44</v>
      </c>
    </row>
    <row r="28" spans="1:11" ht="17" x14ac:dyDescent="0.2">
      <c r="A28" s="152"/>
      <c r="B28" s="134"/>
      <c r="C28" s="23" t="s">
        <v>45</v>
      </c>
      <c r="D28" s="2" t="s">
        <v>12</v>
      </c>
      <c r="E28" s="5"/>
      <c r="F28" s="5"/>
      <c r="G28" s="5"/>
      <c r="H28" s="5"/>
      <c r="I28" s="5"/>
      <c r="J28" s="3"/>
      <c r="K28" s="131"/>
    </row>
    <row r="29" spans="1:11" s="19" customFormat="1" ht="17" x14ac:dyDescent="0.2">
      <c r="A29" s="152"/>
      <c r="B29" s="134"/>
      <c r="C29" s="24" t="s">
        <v>46</v>
      </c>
      <c r="D29" s="16" t="s">
        <v>12</v>
      </c>
      <c r="E29" s="18"/>
      <c r="F29" s="18"/>
      <c r="G29" s="18"/>
      <c r="H29" s="18"/>
      <c r="I29" s="18"/>
      <c r="J29" s="17"/>
      <c r="K29" s="131"/>
    </row>
    <row r="30" spans="1:11" ht="17" x14ac:dyDescent="0.2">
      <c r="A30" s="152"/>
      <c r="B30" s="134"/>
      <c r="C30" s="23" t="s">
        <v>47</v>
      </c>
      <c r="D30" s="2" t="s">
        <v>8</v>
      </c>
      <c r="E30" s="5"/>
      <c r="F30" s="5"/>
      <c r="G30" s="5"/>
      <c r="H30" s="5"/>
      <c r="I30" s="5"/>
      <c r="J30" s="3"/>
      <c r="K30" s="131"/>
    </row>
    <row r="31" spans="1:11" s="19" customFormat="1" ht="17" x14ac:dyDescent="0.2">
      <c r="A31" s="152"/>
      <c r="B31" s="134"/>
      <c r="C31" s="24" t="s">
        <v>48</v>
      </c>
      <c r="D31" s="16" t="s">
        <v>12</v>
      </c>
      <c r="E31" s="18"/>
      <c r="F31" s="18"/>
      <c r="G31" s="18"/>
      <c r="H31" s="18"/>
      <c r="I31" s="18"/>
      <c r="J31" s="17"/>
      <c r="K31" s="131"/>
    </row>
    <row r="32" spans="1:11" ht="17" x14ac:dyDescent="0.2">
      <c r="A32" s="152"/>
      <c r="B32" s="134"/>
      <c r="C32" s="23" t="s">
        <v>49</v>
      </c>
      <c r="D32" s="2" t="s">
        <v>12</v>
      </c>
      <c r="E32" s="5"/>
      <c r="F32" s="5"/>
      <c r="G32" s="5"/>
      <c r="H32" s="5"/>
      <c r="I32" s="5"/>
      <c r="J32" s="3"/>
      <c r="K32" s="131"/>
    </row>
    <row r="33" spans="1:11" ht="17" thickBot="1" x14ac:dyDescent="0.25">
      <c r="A33" s="153"/>
      <c r="B33" s="150"/>
      <c r="C33" s="61" t="s">
        <v>50</v>
      </c>
      <c r="D33" s="10" t="s">
        <v>8</v>
      </c>
      <c r="E33" s="12">
        <v>13464</v>
      </c>
      <c r="F33" s="12"/>
      <c r="G33" s="12">
        <v>6303</v>
      </c>
      <c r="H33" s="12"/>
      <c r="I33" s="12"/>
      <c r="J33" s="30"/>
      <c r="K33" s="132"/>
    </row>
    <row r="34" spans="1:11" s="37" customFormat="1" ht="18" thickTop="1" x14ac:dyDescent="0.2">
      <c r="A34" s="169" t="s">
        <v>51</v>
      </c>
      <c r="B34" s="146">
        <v>4407</v>
      </c>
      <c r="C34" s="56" t="s">
        <v>52</v>
      </c>
      <c r="D34" s="33" t="s">
        <v>12</v>
      </c>
      <c r="E34" s="35"/>
      <c r="F34" s="35"/>
      <c r="G34" s="35"/>
      <c r="H34" s="35"/>
      <c r="I34" s="35"/>
      <c r="J34" s="36"/>
      <c r="K34" s="148" t="s">
        <v>44</v>
      </c>
    </row>
    <row r="35" spans="1:11" s="121" customFormat="1" ht="18" thickBot="1" x14ac:dyDescent="0.25">
      <c r="A35" s="170"/>
      <c r="B35" s="147"/>
      <c r="C35" s="129" t="s">
        <v>53</v>
      </c>
      <c r="D35" s="118" t="s">
        <v>12</v>
      </c>
      <c r="E35" s="119"/>
      <c r="F35" s="119"/>
      <c r="G35" s="119">
        <v>1600</v>
      </c>
      <c r="H35" s="119">
        <v>1600</v>
      </c>
      <c r="I35" s="119">
        <v>1600</v>
      </c>
      <c r="J35" s="120" t="s">
        <v>205</v>
      </c>
      <c r="K35" s="149"/>
    </row>
    <row r="36" spans="1:11" ht="17" thickTop="1" x14ac:dyDescent="0.2">
      <c r="A36" s="171" t="s">
        <v>54</v>
      </c>
      <c r="B36" s="133">
        <v>1849</v>
      </c>
      <c r="C36" s="8" t="s">
        <v>55</v>
      </c>
      <c r="D36" s="6" t="s">
        <v>12</v>
      </c>
      <c r="E36" s="13"/>
      <c r="F36" s="13"/>
      <c r="G36" s="13"/>
      <c r="H36" s="13"/>
      <c r="I36" s="13"/>
      <c r="J36" s="50"/>
      <c r="K36" s="130" t="s">
        <v>56</v>
      </c>
    </row>
    <row r="37" spans="1:11" x14ac:dyDescent="0.2">
      <c r="A37" s="144"/>
      <c r="B37" s="134"/>
      <c r="C37" s="8" t="s">
        <v>57</v>
      </c>
      <c r="D37" s="2" t="s">
        <v>12</v>
      </c>
      <c r="E37" s="5"/>
      <c r="F37" s="5"/>
      <c r="G37" s="5"/>
      <c r="H37" s="5"/>
      <c r="I37" s="5"/>
      <c r="J37" s="3"/>
      <c r="K37" s="131"/>
    </row>
    <row r="38" spans="1:11" ht="17" x14ac:dyDescent="0.2">
      <c r="A38" s="144"/>
      <c r="B38" s="134"/>
      <c r="C38" s="9" t="s">
        <v>58</v>
      </c>
      <c r="D38" s="2" t="s">
        <v>12</v>
      </c>
      <c r="E38" s="5"/>
      <c r="F38" s="5"/>
      <c r="G38" s="5"/>
      <c r="H38" s="5"/>
      <c r="I38" s="5"/>
      <c r="J38" s="3"/>
      <c r="K38" s="131"/>
    </row>
    <row r="39" spans="1:11" s="19" customFormat="1" ht="17" thickBot="1" x14ac:dyDescent="0.25">
      <c r="A39" s="172"/>
      <c r="B39" s="135"/>
      <c r="C39" s="22" t="s">
        <v>59</v>
      </c>
      <c r="D39" s="45" t="s">
        <v>12</v>
      </c>
      <c r="E39" s="47"/>
      <c r="F39" s="47"/>
      <c r="G39" s="47"/>
      <c r="H39" s="47"/>
      <c r="I39" s="47"/>
      <c r="J39" s="48"/>
      <c r="K39" s="132"/>
    </row>
    <row r="40" spans="1:11" s="86" customFormat="1" ht="18" thickTop="1" thickBot="1" x14ac:dyDescent="0.25">
      <c r="A40" s="82" t="s">
        <v>60</v>
      </c>
      <c r="B40" s="83">
        <v>10084</v>
      </c>
      <c r="C40" s="84" t="s">
        <v>61</v>
      </c>
      <c r="D40" s="83" t="s">
        <v>8</v>
      </c>
      <c r="E40" s="83">
        <v>46191</v>
      </c>
      <c r="F40" s="83">
        <v>9725</v>
      </c>
      <c r="G40" s="83">
        <v>6508</v>
      </c>
      <c r="H40" s="83">
        <v>7452</v>
      </c>
      <c r="I40" s="83">
        <v>6957</v>
      </c>
      <c r="J40" s="85" t="s">
        <v>170</v>
      </c>
      <c r="K40" s="83" t="s">
        <v>62</v>
      </c>
    </row>
    <row r="41" spans="1:11" s="66" customFormat="1" ht="18" thickTop="1" x14ac:dyDescent="0.2">
      <c r="A41" s="167" t="s">
        <v>63</v>
      </c>
      <c r="B41" s="154">
        <v>401</v>
      </c>
      <c r="C41" s="92" t="s">
        <v>64</v>
      </c>
      <c r="D41" s="93" t="s">
        <v>12</v>
      </c>
      <c r="E41" s="70">
        <v>8700</v>
      </c>
      <c r="F41" s="70">
        <v>566</v>
      </c>
      <c r="G41" s="70">
        <v>44</v>
      </c>
      <c r="H41" s="70">
        <v>16</v>
      </c>
      <c r="I41" s="70">
        <v>47</v>
      </c>
      <c r="J41" s="71" t="s">
        <v>203</v>
      </c>
      <c r="K41" s="133" t="s">
        <v>65</v>
      </c>
    </row>
    <row r="42" spans="1:11" s="66" customFormat="1" ht="18" thickBot="1" x14ac:dyDescent="0.25">
      <c r="A42" s="168"/>
      <c r="B42" s="155"/>
      <c r="C42" s="88" t="s">
        <v>66</v>
      </c>
      <c r="D42" s="89" t="s">
        <v>12</v>
      </c>
      <c r="E42" s="90">
        <v>203</v>
      </c>
      <c r="F42" s="90">
        <v>203</v>
      </c>
      <c r="G42" s="90">
        <v>78</v>
      </c>
      <c r="H42" s="90">
        <v>49</v>
      </c>
      <c r="I42" s="90">
        <v>80</v>
      </c>
      <c r="J42" s="91" t="s">
        <v>187</v>
      </c>
      <c r="K42" s="135"/>
    </row>
    <row r="43" spans="1:11" s="37" customFormat="1" ht="22" customHeight="1" thickTop="1" x14ac:dyDescent="0.2">
      <c r="A43" s="143" t="s">
        <v>67</v>
      </c>
      <c r="B43" s="146">
        <v>1755</v>
      </c>
      <c r="C43" s="34" t="s">
        <v>68</v>
      </c>
      <c r="D43" s="33" t="s">
        <v>8</v>
      </c>
      <c r="E43" s="35"/>
      <c r="F43" s="35"/>
      <c r="G43" s="35"/>
      <c r="H43" s="35"/>
      <c r="I43" s="35"/>
      <c r="J43" s="36"/>
      <c r="K43" s="148" t="s">
        <v>69</v>
      </c>
    </row>
    <row r="44" spans="1:11" s="99" customFormat="1" ht="17" x14ac:dyDescent="0.2">
      <c r="A44" s="173"/>
      <c r="B44" s="134"/>
      <c r="C44" s="100" t="s">
        <v>70</v>
      </c>
      <c r="D44" s="101" t="s">
        <v>8</v>
      </c>
      <c r="E44" s="102"/>
      <c r="F44" s="102">
        <v>75</v>
      </c>
      <c r="G44" s="102">
        <v>47</v>
      </c>
      <c r="H44" s="102">
        <v>42</v>
      </c>
      <c r="I44" s="102">
        <v>51</v>
      </c>
      <c r="J44" s="103" t="s">
        <v>205</v>
      </c>
      <c r="K44" s="131"/>
    </row>
    <row r="45" spans="1:11" s="99" customFormat="1" ht="17" x14ac:dyDescent="0.2">
      <c r="A45" s="173"/>
      <c r="B45" s="134"/>
      <c r="C45" s="100" t="s">
        <v>71</v>
      </c>
      <c r="D45" s="101" t="s">
        <v>8</v>
      </c>
      <c r="E45" s="102"/>
      <c r="F45" s="102">
        <v>1510</v>
      </c>
      <c r="G45" s="102">
        <v>1193</v>
      </c>
      <c r="H45" s="102">
        <v>1181</v>
      </c>
      <c r="I45" s="102">
        <v>1193</v>
      </c>
      <c r="J45" s="103" t="s">
        <v>205</v>
      </c>
      <c r="K45" s="131"/>
    </row>
    <row r="46" spans="1:11" s="43" customFormat="1" ht="18" thickBot="1" x14ac:dyDescent="0.25">
      <c r="A46" s="174"/>
      <c r="B46" s="147"/>
      <c r="C46" s="40" t="s">
        <v>72</v>
      </c>
      <c r="D46" s="39" t="s">
        <v>12</v>
      </c>
      <c r="E46" s="41"/>
      <c r="F46" s="41"/>
      <c r="G46" s="41"/>
      <c r="H46" s="41"/>
      <c r="I46" s="41"/>
      <c r="J46" s="42"/>
      <c r="K46" s="149"/>
    </row>
    <row r="47" spans="1:11" ht="18" thickTop="1" x14ac:dyDescent="0.2">
      <c r="A47" s="151" t="s">
        <v>73</v>
      </c>
      <c r="B47" s="133">
        <v>1922</v>
      </c>
      <c r="C47" s="44" t="s">
        <v>74</v>
      </c>
      <c r="D47" s="6" t="s">
        <v>12</v>
      </c>
      <c r="E47" s="13"/>
      <c r="F47" s="13"/>
      <c r="G47" s="13"/>
      <c r="H47" s="13"/>
      <c r="I47" s="13"/>
      <c r="J47" s="50"/>
      <c r="K47" s="130" t="s">
        <v>75</v>
      </c>
    </row>
    <row r="48" spans="1:11" ht="17" x14ac:dyDescent="0.2">
      <c r="A48" s="152"/>
      <c r="B48" s="134"/>
      <c r="C48" s="23" t="s">
        <v>76</v>
      </c>
      <c r="D48" s="2" t="s">
        <v>12</v>
      </c>
      <c r="E48" s="5"/>
      <c r="F48" s="5"/>
      <c r="G48" s="5"/>
      <c r="H48" s="5"/>
      <c r="I48" s="5"/>
      <c r="J48" s="3"/>
      <c r="K48" s="131"/>
    </row>
    <row r="49" spans="1:11" s="19" customFormat="1" ht="17" x14ac:dyDescent="0.2">
      <c r="A49" s="152"/>
      <c r="B49" s="134"/>
      <c r="C49" s="24" t="s">
        <v>77</v>
      </c>
      <c r="D49" s="16" t="s">
        <v>12</v>
      </c>
      <c r="E49" s="18"/>
      <c r="F49" s="18"/>
      <c r="G49" s="18"/>
      <c r="H49" s="18"/>
      <c r="I49" s="18"/>
      <c r="J49" s="17"/>
      <c r="K49" s="131"/>
    </row>
    <row r="50" spans="1:11" s="19" customFormat="1" ht="17" x14ac:dyDescent="0.2">
      <c r="A50" s="152"/>
      <c r="B50" s="134"/>
      <c r="C50" s="24" t="s">
        <v>78</v>
      </c>
      <c r="D50" s="16" t="s">
        <v>12</v>
      </c>
      <c r="E50" s="18"/>
      <c r="F50" s="18"/>
      <c r="G50" s="18"/>
      <c r="H50" s="18"/>
      <c r="I50" s="18"/>
      <c r="J50" s="17"/>
      <c r="K50" s="131"/>
    </row>
    <row r="51" spans="1:11" ht="17" x14ac:dyDescent="0.2">
      <c r="A51" s="152"/>
      <c r="B51" s="134"/>
      <c r="C51" s="23" t="s">
        <v>133</v>
      </c>
      <c r="D51" s="2" t="s">
        <v>12</v>
      </c>
      <c r="E51" s="5"/>
      <c r="F51" s="5"/>
      <c r="G51" s="5"/>
      <c r="H51" s="5"/>
      <c r="I51" s="5"/>
      <c r="J51" s="3"/>
      <c r="K51" s="131"/>
    </row>
    <row r="52" spans="1:11" ht="17" x14ac:dyDescent="0.2">
      <c r="A52" s="152"/>
      <c r="B52" s="134"/>
      <c r="C52" s="23" t="s">
        <v>79</v>
      </c>
      <c r="D52" s="2" t="s">
        <v>12</v>
      </c>
      <c r="E52" s="5"/>
      <c r="F52" s="5"/>
      <c r="G52" s="5"/>
      <c r="H52" s="5"/>
      <c r="I52" s="5"/>
      <c r="J52" s="3"/>
      <c r="K52" s="131"/>
    </row>
    <row r="53" spans="1:11" ht="18" thickBot="1" x14ac:dyDescent="0.25">
      <c r="A53" s="153"/>
      <c r="B53" s="135"/>
      <c r="C53" s="29" t="s">
        <v>80</v>
      </c>
      <c r="D53" s="10" t="s">
        <v>12</v>
      </c>
      <c r="E53" s="12"/>
      <c r="F53" s="12"/>
      <c r="G53" s="12"/>
      <c r="H53" s="12"/>
      <c r="I53" s="12"/>
      <c r="J53" s="30"/>
      <c r="K53" s="132"/>
    </row>
    <row r="54" spans="1:11" s="37" customFormat="1" ht="18" thickTop="1" x14ac:dyDescent="0.2">
      <c r="A54" s="169" t="s">
        <v>81</v>
      </c>
      <c r="B54" s="146">
        <v>478</v>
      </c>
      <c r="C54" s="34" t="s">
        <v>82</v>
      </c>
      <c r="D54" s="33" t="s">
        <v>12</v>
      </c>
      <c r="E54" s="35">
        <v>157</v>
      </c>
      <c r="F54" s="35"/>
      <c r="G54" s="35"/>
      <c r="H54" s="35"/>
      <c r="I54" s="35"/>
      <c r="J54" s="36"/>
      <c r="K54" s="148" t="s">
        <v>44</v>
      </c>
    </row>
    <row r="55" spans="1:11" s="19" customFormat="1" ht="17" x14ac:dyDescent="0.2">
      <c r="A55" s="152"/>
      <c r="B55" s="134"/>
      <c r="C55" s="24" t="s">
        <v>83</v>
      </c>
      <c r="D55" s="16" t="s">
        <v>12</v>
      </c>
      <c r="E55" s="18">
        <v>17</v>
      </c>
      <c r="F55" s="18"/>
      <c r="G55" s="18"/>
      <c r="H55" s="18"/>
      <c r="I55" s="18"/>
      <c r="J55" s="17"/>
      <c r="K55" s="131"/>
    </row>
    <row r="56" spans="1:11" ht="17" x14ac:dyDescent="0.2">
      <c r="A56" s="152"/>
      <c r="B56" s="134"/>
      <c r="C56" s="23" t="s">
        <v>84</v>
      </c>
      <c r="D56" s="2" t="s">
        <v>12</v>
      </c>
      <c r="E56" s="5">
        <v>806</v>
      </c>
      <c r="F56" s="5"/>
      <c r="G56" s="5"/>
      <c r="H56" s="5"/>
      <c r="I56" s="5"/>
      <c r="J56" s="3"/>
      <c r="K56" s="131"/>
    </row>
    <row r="57" spans="1:11" s="43" customFormat="1" ht="18" thickBot="1" x14ac:dyDescent="0.25">
      <c r="A57" s="170"/>
      <c r="B57" s="147"/>
      <c r="C57" s="40" t="s">
        <v>85</v>
      </c>
      <c r="D57" s="39" t="s">
        <v>12</v>
      </c>
      <c r="E57" s="41">
        <v>58</v>
      </c>
      <c r="F57" s="41"/>
      <c r="G57" s="41"/>
      <c r="H57" s="41"/>
      <c r="I57" s="41"/>
      <c r="J57" s="42"/>
      <c r="K57" s="149"/>
    </row>
    <row r="58" spans="1:11" s="99" customFormat="1" ht="18" thickTop="1" x14ac:dyDescent="0.2">
      <c r="A58" s="141" t="s">
        <v>86</v>
      </c>
      <c r="B58" s="139">
        <v>3757</v>
      </c>
      <c r="C58" s="104" t="s">
        <v>87</v>
      </c>
      <c r="D58" s="115" t="s">
        <v>12</v>
      </c>
      <c r="E58" s="106">
        <v>551</v>
      </c>
      <c r="F58" s="106"/>
      <c r="G58" s="116">
        <v>551</v>
      </c>
      <c r="H58" s="106">
        <v>551</v>
      </c>
      <c r="I58" s="106">
        <v>551</v>
      </c>
      <c r="J58" s="117" t="s">
        <v>205</v>
      </c>
      <c r="K58" s="133" t="s">
        <v>88</v>
      </c>
    </row>
    <row r="59" spans="1:11" s="99" customFormat="1" ht="18" thickBot="1" x14ac:dyDescent="0.25">
      <c r="A59" s="142"/>
      <c r="B59" s="140"/>
      <c r="C59" s="95" t="s">
        <v>89</v>
      </c>
      <c r="D59" s="96" t="s">
        <v>8</v>
      </c>
      <c r="E59" s="97">
        <v>7503</v>
      </c>
      <c r="F59" s="97"/>
      <c r="G59" s="97">
        <v>7498</v>
      </c>
      <c r="H59" s="97">
        <v>7489</v>
      </c>
      <c r="I59" s="97">
        <v>7502</v>
      </c>
      <c r="J59" s="98" t="s">
        <v>205</v>
      </c>
      <c r="K59" s="135"/>
    </row>
    <row r="60" spans="1:11" s="37" customFormat="1" ht="18" thickTop="1" x14ac:dyDescent="0.2">
      <c r="A60" s="159" t="s">
        <v>90</v>
      </c>
      <c r="B60" s="146">
        <v>1442</v>
      </c>
      <c r="C60" s="34" t="s">
        <v>91</v>
      </c>
      <c r="D60" s="33" t="s">
        <v>12</v>
      </c>
      <c r="E60" s="35"/>
      <c r="F60" s="35"/>
      <c r="G60" s="35"/>
      <c r="H60" s="35"/>
      <c r="I60" s="35"/>
      <c r="J60" s="36"/>
      <c r="K60" s="148"/>
    </row>
    <row r="61" spans="1:11" ht="17" x14ac:dyDescent="0.2">
      <c r="A61" s="137"/>
      <c r="B61" s="134"/>
      <c r="C61" s="23" t="s">
        <v>92</v>
      </c>
      <c r="D61" s="7" t="s">
        <v>12</v>
      </c>
      <c r="E61" s="5"/>
      <c r="F61" s="5"/>
      <c r="G61" s="5"/>
      <c r="H61" s="5"/>
      <c r="I61" s="5"/>
      <c r="J61" s="3"/>
      <c r="K61" s="131"/>
    </row>
    <row r="62" spans="1:11" s="19" customFormat="1" ht="17" x14ac:dyDescent="0.2">
      <c r="A62" s="137"/>
      <c r="B62" s="134"/>
      <c r="C62" s="24" t="s">
        <v>93</v>
      </c>
      <c r="D62" s="21" t="s">
        <v>12</v>
      </c>
      <c r="E62" s="18">
        <v>1</v>
      </c>
      <c r="F62" s="18"/>
      <c r="G62" s="18"/>
      <c r="H62" s="18"/>
      <c r="I62" s="18"/>
      <c r="J62" s="17"/>
      <c r="K62" s="131"/>
    </row>
    <row r="63" spans="1:11" ht="17" x14ac:dyDescent="0.2">
      <c r="A63" s="137"/>
      <c r="B63" s="134"/>
      <c r="C63" s="23" t="s">
        <v>94</v>
      </c>
      <c r="D63" s="7" t="s">
        <v>8</v>
      </c>
      <c r="E63" s="5"/>
      <c r="F63" s="5"/>
      <c r="G63" s="5"/>
      <c r="H63" s="5"/>
      <c r="I63" s="5"/>
      <c r="J63" s="3"/>
      <c r="K63" s="131"/>
    </row>
    <row r="64" spans="1:11" ht="17" x14ac:dyDescent="0.2">
      <c r="A64" s="137"/>
      <c r="B64" s="134"/>
      <c r="C64" s="23" t="s">
        <v>95</v>
      </c>
      <c r="D64" s="7" t="s">
        <v>12</v>
      </c>
      <c r="E64" s="5"/>
      <c r="F64" s="5"/>
      <c r="G64" s="5"/>
      <c r="H64" s="5"/>
      <c r="I64" s="5"/>
      <c r="J64" s="3"/>
      <c r="K64" s="131"/>
    </row>
    <row r="65" spans="1:11" ht="17" x14ac:dyDescent="0.2">
      <c r="A65" s="137"/>
      <c r="B65" s="134"/>
      <c r="C65" s="23" t="s">
        <v>96</v>
      </c>
      <c r="D65" s="7" t="s">
        <v>8</v>
      </c>
      <c r="E65" s="5"/>
      <c r="F65" s="5"/>
      <c r="G65" s="5"/>
      <c r="H65" s="5"/>
      <c r="I65" s="5"/>
      <c r="J65" s="3"/>
      <c r="K65" s="131"/>
    </row>
    <row r="66" spans="1:11" s="43" customFormat="1" ht="18" thickBot="1" x14ac:dyDescent="0.25">
      <c r="A66" s="160"/>
      <c r="B66" s="147"/>
      <c r="C66" s="40" t="s">
        <v>97</v>
      </c>
      <c r="D66" s="38" t="s">
        <v>12</v>
      </c>
      <c r="E66" s="41"/>
      <c r="F66" s="41"/>
      <c r="G66" s="41"/>
      <c r="H66" s="41"/>
      <c r="I66" s="41"/>
      <c r="J66" s="42"/>
      <c r="K66" s="149"/>
    </row>
    <row r="67" spans="1:11" s="107" customFormat="1" ht="18" thickTop="1" x14ac:dyDescent="0.2">
      <c r="A67" s="157" t="s">
        <v>98</v>
      </c>
      <c r="B67" s="156">
        <v>6439</v>
      </c>
      <c r="C67" s="104" t="s">
        <v>99</v>
      </c>
      <c r="D67" s="105" t="s">
        <v>8</v>
      </c>
      <c r="E67" s="106">
        <v>2528</v>
      </c>
      <c r="F67" s="106"/>
      <c r="G67" s="106">
        <v>278</v>
      </c>
      <c r="H67" s="106">
        <v>78</v>
      </c>
      <c r="I67" s="106">
        <v>278</v>
      </c>
      <c r="J67" s="106" t="s">
        <v>205</v>
      </c>
      <c r="K67" s="158" t="s">
        <v>100</v>
      </c>
    </row>
    <row r="68" spans="1:11" s="66" customFormat="1" ht="17" x14ac:dyDescent="0.2">
      <c r="A68" s="157"/>
      <c r="B68" s="156"/>
      <c r="C68" s="108" t="s">
        <v>101</v>
      </c>
      <c r="D68" s="64" t="s">
        <v>8</v>
      </c>
      <c r="E68" s="109">
        <v>13306</v>
      </c>
      <c r="F68" s="109" t="s">
        <v>168</v>
      </c>
      <c r="G68" s="110">
        <v>11199</v>
      </c>
      <c r="H68" s="109">
        <v>9887</v>
      </c>
      <c r="I68" s="109">
        <v>12646</v>
      </c>
      <c r="J68" s="66" t="s">
        <v>148</v>
      </c>
      <c r="K68" s="158"/>
    </row>
    <row r="69" spans="1:11" s="19" customFormat="1" ht="16" customHeight="1" thickBot="1" x14ac:dyDescent="0.25">
      <c r="A69" s="157"/>
      <c r="B69" s="156"/>
      <c r="C69" s="122" t="s">
        <v>102</v>
      </c>
      <c r="D69" s="45" t="s">
        <v>12</v>
      </c>
      <c r="E69" s="47"/>
      <c r="F69" s="47"/>
      <c r="G69" s="47"/>
      <c r="H69" s="47"/>
      <c r="I69" s="47"/>
      <c r="J69" s="48"/>
      <c r="K69" s="158"/>
    </row>
    <row r="70" spans="1:11" s="75" customFormat="1" ht="18" thickTop="1" x14ac:dyDescent="0.2">
      <c r="A70" s="163" t="s">
        <v>103</v>
      </c>
      <c r="B70" s="161">
        <v>825</v>
      </c>
      <c r="C70" s="76" t="s">
        <v>104</v>
      </c>
      <c r="D70" s="63" t="s">
        <v>8</v>
      </c>
      <c r="E70" s="72">
        <v>1753</v>
      </c>
      <c r="F70" s="72" t="s">
        <v>168</v>
      </c>
      <c r="G70" s="72">
        <v>1594</v>
      </c>
      <c r="H70" s="72">
        <v>1542</v>
      </c>
      <c r="I70" s="73">
        <v>1612</v>
      </c>
      <c r="J70" s="74" t="s">
        <v>163</v>
      </c>
      <c r="K70" s="146" t="s">
        <v>105</v>
      </c>
    </row>
    <row r="71" spans="1:11" s="81" customFormat="1" ht="18" thickBot="1" x14ac:dyDescent="0.25">
      <c r="A71" s="164"/>
      <c r="B71" s="162"/>
      <c r="C71" s="77" t="s">
        <v>106</v>
      </c>
      <c r="D71" s="78" t="s">
        <v>12</v>
      </c>
      <c r="E71" s="79">
        <v>255</v>
      </c>
      <c r="F71" s="79" t="s">
        <v>168</v>
      </c>
      <c r="G71" s="79">
        <v>210</v>
      </c>
      <c r="H71" s="79">
        <v>205</v>
      </c>
      <c r="I71" s="79">
        <v>211</v>
      </c>
      <c r="J71" s="80" t="s">
        <v>201</v>
      </c>
      <c r="K71" s="147"/>
    </row>
    <row r="72" spans="1:11" s="66" customFormat="1" ht="18" thickTop="1" x14ac:dyDescent="0.2">
      <c r="A72" s="167" t="s">
        <v>107</v>
      </c>
      <c r="B72" s="154">
        <v>11947</v>
      </c>
      <c r="C72" s="68" t="s">
        <v>108</v>
      </c>
      <c r="D72" s="69" t="s">
        <v>8</v>
      </c>
      <c r="E72" s="70">
        <v>25443</v>
      </c>
      <c r="F72" s="70"/>
      <c r="G72" s="70">
        <v>19122</v>
      </c>
      <c r="H72" s="70">
        <v>13344</v>
      </c>
      <c r="I72" s="70">
        <v>19640</v>
      </c>
      <c r="J72" s="71" t="s">
        <v>169</v>
      </c>
      <c r="K72" s="133" t="s">
        <v>109</v>
      </c>
    </row>
    <row r="73" spans="1:11" s="19" customFormat="1" ht="18" thickBot="1" x14ac:dyDescent="0.25">
      <c r="A73" s="168"/>
      <c r="B73" s="155"/>
      <c r="C73" s="122" t="s">
        <v>110</v>
      </c>
      <c r="D73" s="49" t="s">
        <v>12</v>
      </c>
      <c r="E73" s="47">
        <v>3</v>
      </c>
      <c r="F73" s="47"/>
      <c r="G73" s="47"/>
      <c r="H73" s="47"/>
      <c r="I73" s="47"/>
      <c r="J73" s="48"/>
      <c r="K73" s="135"/>
    </row>
    <row r="74" spans="1:11" s="86" customFormat="1" ht="18" thickTop="1" thickBot="1" x14ac:dyDescent="0.25">
      <c r="A74" s="82" t="s">
        <v>111</v>
      </c>
      <c r="B74" s="83">
        <v>2795</v>
      </c>
      <c r="C74" s="84" t="s">
        <v>112</v>
      </c>
      <c r="D74" s="83" t="s">
        <v>8</v>
      </c>
      <c r="E74" s="83">
        <v>12154</v>
      </c>
      <c r="F74" s="83" t="s">
        <v>168</v>
      </c>
      <c r="G74" s="111">
        <v>10905</v>
      </c>
      <c r="H74" s="83">
        <v>11205</v>
      </c>
      <c r="I74" s="83">
        <v>11483</v>
      </c>
      <c r="J74" s="85" t="s">
        <v>147</v>
      </c>
      <c r="K74" s="83" t="s">
        <v>109</v>
      </c>
    </row>
    <row r="75" spans="1:11" s="87" customFormat="1" ht="19" thickTop="1" thickBot="1" x14ac:dyDescent="0.25">
      <c r="A75" s="163" t="s">
        <v>113</v>
      </c>
      <c r="B75" s="161">
        <v>30855</v>
      </c>
      <c r="C75" s="76" t="s">
        <v>114</v>
      </c>
      <c r="E75" s="72">
        <v>18940</v>
      </c>
      <c r="F75" s="72">
        <v>2468</v>
      </c>
      <c r="G75" s="72">
        <v>2306</v>
      </c>
      <c r="H75" s="72">
        <v>2325</v>
      </c>
      <c r="I75" s="72">
        <v>2359</v>
      </c>
      <c r="J75" s="74" t="s">
        <v>202</v>
      </c>
      <c r="K75" s="146" t="s">
        <v>115</v>
      </c>
    </row>
    <row r="76" spans="1:11" s="66" customFormat="1" ht="17" thickTop="1" x14ac:dyDescent="0.2">
      <c r="A76" s="166"/>
      <c r="B76" s="165"/>
      <c r="C76" s="62" t="s">
        <v>116</v>
      </c>
      <c r="D76" s="63"/>
      <c r="E76" s="64">
        <v>84395</v>
      </c>
      <c r="F76" s="64">
        <v>3000</v>
      </c>
      <c r="G76" s="64">
        <v>1842</v>
      </c>
      <c r="H76" s="64">
        <v>2446</v>
      </c>
      <c r="I76" s="64">
        <v>2134</v>
      </c>
      <c r="J76" s="65" t="s">
        <v>199</v>
      </c>
      <c r="K76" s="134"/>
    </row>
    <row r="77" spans="1:11" s="81" customFormat="1" ht="17" thickBot="1" x14ac:dyDescent="0.25">
      <c r="A77" s="164"/>
      <c r="B77" s="162"/>
      <c r="C77" s="112" t="s">
        <v>117</v>
      </c>
      <c r="D77" s="78"/>
      <c r="E77" s="113"/>
      <c r="F77" s="113"/>
      <c r="G77" s="113">
        <v>70</v>
      </c>
      <c r="H77" s="113">
        <v>70</v>
      </c>
      <c r="I77" s="113"/>
      <c r="J77" s="114"/>
      <c r="K77" s="147"/>
    </row>
    <row r="78" spans="1:11" ht="17" thickTop="1" x14ac:dyDescent="0.2">
      <c r="A78" s="51"/>
      <c r="B78" s="6"/>
      <c r="C78" s="52"/>
      <c r="D78" s="6"/>
      <c r="E78" s="6"/>
      <c r="F78" s="6"/>
      <c r="G78" s="6"/>
      <c r="H78" s="6"/>
      <c r="I78" s="6"/>
      <c r="J78" s="53"/>
      <c r="K78" s="53"/>
    </row>
    <row r="79" spans="1:11" x14ac:dyDescent="0.2">
      <c r="A79" s="26"/>
      <c r="B79" s="2" t="s">
        <v>149</v>
      </c>
    </row>
    <row r="80" spans="1:11" x14ac:dyDescent="0.2">
      <c r="A80" s="28"/>
      <c r="B80" s="2" t="s">
        <v>162</v>
      </c>
    </row>
    <row r="81" spans="1:2" x14ac:dyDescent="0.2">
      <c r="A81" s="27"/>
      <c r="B81" s="2" t="s">
        <v>161</v>
      </c>
    </row>
    <row r="82" spans="1:2" x14ac:dyDescent="0.2">
      <c r="A82" s="67"/>
      <c r="B82" s="2" t="s">
        <v>200</v>
      </c>
    </row>
    <row r="83" spans="1:2" x14ac:dyDescent="0.2">
      <c r="A83" s="94"/>
      <c r="B83" s="2" t="s">
        <v>204</v>
      </c>
    </row>
  </sheetData>
  <mergeCells count="48">
    <mergeCell ref="B54:B57"/>
    <mergeCell ref="K54:K57"/>
    <mergeCell ref="A54:A57"/>
    <mergeCell ref="K43:K46"/>
    <mergeCell ref="B43:B46"/>
    <mergeCell ref="A43:A46"/>
    <mergeCell ref="B47:B53"/>
    <mergeCell ref="A47:A53"/>
    <mergeCell ref="K47:K53"/>
    <mergeCell ref="A41:A42"/>
    <mergeCell ref="K27:K33"/>
    <mergeCell ref="B34:B35"/>
    <mergeCell ref="A34:A35"/>
    <mergeCell ref="K34:K35"/>
    <mergeCell ref="B36:B39"/>
    <mergeCell ref="A36:A39"/>
    <mergeCell ref="K36:K39"/>
    <mergeCell ref="B70:B71"/>
    <mergeCell ref="A70:A71"/>
    <mergeCell ref="K70:K71"/>
    <mergeCell ref="B75:B77"/>
    <mergeCell ref="A75:A77"/>
    <mergeCell ref="K75:K77"/>
    <mergeCell ref="B72:B73"/>
    <mergeCell ref="A72:A73"/>
    <mergeCell ref="K72:K73"/>
    <mergeCell ref="B67:B69"/>
    <mergeCell ref="A67:A69"/>
    <mergeCell ref="K67:K69"/>
    <mergeCell ref="B60:B66"/>
    <mergeCell ref="A60:A66"/>
    <mergeCell ref="K60:K66"/>
    <mergeCell ref="K2:K5"/>
    <mergeCell ref="B2:B5"/>
    <mergeCell ref="A2:A5"/>
    <mergeCell ref="B58:B59"/>
    <mergeCell ref="A58:A59"/>
    <mergeCell ref="K58:K59"/>
    <mergeCell ref="A7:A16"/>
    <mergeCell ref="B7:B16"/>
    <mergeCell ref="K7:K16"/>
    <mergeCell ref="A17:A26"/>
    <mergeCell ref="B17:B26"/>
    <mergeCell ref="K17:K26"/>
    <mergeCell ref="B27:B33"/>
    <mergeCell ref="A27:A33"/>
    <mergeCell ref="K41:K42"/>
    <mergeCell ref="B41:B42"/>
  </mergeCells>
  <hyperlinks>
    <hyperlink ref="A7" r:id="rId1" display="https://smt-comp.github.io/2023/results/equality-lineararith-single-query" xr:uid="{1AB14879-1A14-8A4B-8343-C8C35CFA12FF}"/>
    <hyperlink ref="A58" r:id="rId2" display="https://smt-comp.github.io/2023/results/qf-equality-single-query" xr:uid="{A7E45537-F748-8F4A-B755-7DF7AD6429C6}"/>
    <hyperlink ref="A67" r:id="rId3" display="https://smt-comp.github.io/2023/results/qf-linearintarith-single-query" xr:uid="{9595301D-29A5-EA47-89C2-EF1835B44FFE}"/>
    <hyperlink ref="A70" r:id="rId4" display="https://smt-comp.github.io/2023/results/qf-linearrealarith-single-query" xr:uid="{7B89F2B2-1E9C-DF47-A439-F8AC21E1E215}"/>
    <hyperlink ref="A72" r:id="rId5" display="https://smt-comp.github.io/2023/results/qf-nonlinearintarith-single-query" xr:uid="{2BB94EC5-48AA-FB42-AF25-25936E473211}"/>
    <hyperlink ref="A74" r:id="rId6" display="https://smt-comp.github.io/2023/results/qf-nonlinearrealarith-single-query" xr:uid="{8966B6CD-37F9-FD4D-9197-3E8AD1DED680}"/>
    <hyperlink ref="A75" r:id="rId7" display="https://smt-comp.github.io/2023/results/qf-strings-single-query" xr:uid="{B56BCBA7-B9C3-134C-9997-23B304DCF7D9}"/>
    <hyperlink ref="A41" r:id="rId8" display="https://smt-comp.github.io/2023/results/qf-datatypes-single-query" xr:uid="{C3F6F778-D2C8-4B4F-B8CA-72FAF3A57360}"/>
    <hyperlink ref="A40" r:id="rId9" display="https://smt-comp.github.io/2023/results/qf-bitvec-single-query" xr:uid="{515ED628-1B44-CA47-A88A-0F7F06C8A3A3}"/>
    <hyperlink ref="A17:A26" r:id="rId10" display="Equality+MachineArith" xr:uid="{5FB7FD27-3D65-4E27-A855-27791107CF47}"/>
    <hyperlink ref="A27:A33" r:id="rId11" display="Equality+NonLinearArith" xr:uid="{D2CFF22E-E769-495B-BADD-2B5F958A11D6}"/>
    <hyperlink ref="A34:A35" r:id="rId12" display="Equality" xr:uid="{9977BF4A-E71E-461D-AB53-F990B8B35227}"/>
    <hyperlink ref="A36:A39" r:id="rId13" display="FPArith" xr:uid="{8EEED1D6-7781-4C88-B16E-E6CC219CA42C}"/>
    <hyperlink ref="A43" r:id="rId14" xr:uid="{BE50ABBE-E96A-4A7D-B034-FC373EDD55A9}"/>
    <hyperlink ref="A47:A53" r:id="rId15" display="QF_Equality+LinearArith" xr:uid="{1A87E48D-CFEA-482C-A449-43A1EC1FBDC9}"/>
    <hyperlink ref="A54:A57" r:id="rId16" display="QF_Equality+NonLinearArith" xr:uid="{369D0214-B4AA-4CAF-931D-80CD99D179F4}"/>
    <hyperlink ref="C68" location="QF_LIA!A1" display="QF_LIA : 5229 benchmarks" xr:uid="{96D0B122-AE41-324D-AB15-9D22E1EE20F0}"/>
    <hyperlink ref="C72" location="QF_NIA!A1" display="QF_NIA : 11945 benchmarks" xr:uid="{4F431C1C-5FC7-2448-9C0F-77DADCE01D87}"/>
    <hyperlink ref="C40" location="QF_BV!A1" display="QF_BV : 10084 benchmarks" xr:uid="{41902DE9-314A-024E-B6B0-41D51BA723A7}"/>
    <hyperlink ref="C75" location="QF_S!A1" display="QF_S : 8847 benchmarks" xr:uid="{5C35D5F5-ACBB-C14A-B2DE-78C94538A6CD}"/>
    <hyperlink ref="C74" location="QF_NRA!A1" display="QF_NRA : 2795 benchmarks" xr:uid="{E6276386-4F72-8046-8BE7-B7AAABEEC174}"/>
    <hyperlink ref="C76" location="QF_SLIA!A1" display="QF_SLIA : 21938 benchmarks" xr:uid="{EA5A0349-F94E-964E-9469-9E187721519C}"/>
    <hyperlink ref="C71" location="QF_RDL!A1" display="QF_RDL : 247 benchmarks" xr:uid="{182E5E88-C91C-5F48-B084-FF7E7AFF2274}"/>
    <hyperlink ref="C70" location="QF_LRA!A1" display="QF_LRA : 578 benchmarks" xr:uid="{7F3DF959-E62C-BE40-B1AF-F0540AE280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2CC0-63A7-D44F-AB25-50FF516F9FA1}">
  <dimension ref="C1:G16"/>
  <sheetViews>
    <sheetView tabSelected="1" workbookViewId="0">
      <selection activeCell="F2" sqref="F2"/>
    </sheetView>
  </sheetViews>
  <sheetFormatPr baseColWidth="10" defaultRowHeight="16" x14ac:dyDescent="0.2"/>
  <cols>
    <col min="7" max="7" width="17.6640625" style="175" customWidth="1"/>
  </cols>
  <sheetData>
    <row r="1" spans="3:7" x14ac:dyDescent="0.2">
      <c r="C1">
        <v>800</v>
      </c>
      <c r="D1">
        <v>792</v>
      </c>
      <c r="F1">
        <f>C1-D1</f>
        <v>8</v>
      </c>
      <c r="G1" s="175">
        <f>(C1-D1)/D1</f>
        <v>1.0101010101010102E-2</v>
      </c>
    </row>
    <row r="2" spans="3:7" x14ac:dyDescent="0.2">
      <c r="C2">
        <v>9020</v>
      </c>
      <c r="D2">
        <v>8919</v>
      </c>
      <c r="F2">
        <f t="shared" ref="F2:F16" si="0">C2-D2</f>
        <v>101</v>
      </c>
      <c r="G2" s="175">
        <f t="shared" ref="G2:G16" si="1">(C2-D2)/D2</f>
        <v>1.1324139477519901E-2</v>
      </c>
    </row>
    <row r="3" spans="3:7" x14ac:dyDescent="0.2">
      <c r="C3">
        <v>216</v>
      </c>
      <c r="D3">
        <v>213</v>
      </c>
      <c r="F3">
        <f t="shared" si="0"/>
        <v>3</v>
      </c>
      <c r="G3" s="175">
        <f t="shared" si="1"/>
        <v>1.4084507042253521E-2</v>
      </c>
    </row>
    <row r="4" spans="3:7" x14ac:dyDescent="0.2">
      <c r="C4">
        <v>106</v>
      </c>
      <c r="D4">
        <v>103</v>
      </c>
      <c r="F4">
        <f t="shared" si="0"/>
        <v>3</v>
      </c>
      <c r="G4" s="175">
        <f t="shared" si="1"/>
        <v>2.9126213592233011E-2</v>
      </c>
    </row>
    <row r="5" spans="3:7" x14ac:dyDescent="0.2">
      <c r="C5">
        <v>300</v>
      </c>
      <c r="D5">
        <v>300</v>
      </c>
      <c r="F5">
        <f t="shared" si="0"/>
        <v>0</v>
      </c>
      <c r="G5" s="175">
        <f t="shared" si="1"/>
        <v>0</v>
      </c>
    </row>
    <row r="6" spans="3:7" x14ac:dyDescent="0.2">
      <c r="C6">
        <v>3521</v>
      </c>
      <c r="D6">
        <v>3520</v>
      </c>
      <c r="F6">
        <f t="shared" si="0"/>
        <v>1</v>
      </c>
      <c r="G6" s="175">
        <f t="shared" si="1"/>
        <v>2.8409090909090908E-4</v>
      </c>
    </row>
    <row r="7" spans="3:7" x14ac:dyDescent="0.2">
      <c r="C7">
        <v>58</v>
      </c>
      <c r="D7">
        <v>55</v>
      </c>
      <c r="F7">
        <f t="shared" si="0"/>
        <v>3</v>
      </c>
      <c r="G7" s="175">
        <f t="shared" si="1"/>
        <v>5.4545454545454543E-2</v>
      </c>
    </row>
    <row r="8" spans="3:7" x14ac:dyDescent="0.2">
      <c r="C8">
        <v>231</v>
      </c>
      <c r="D8">
        <v>235</v>
      </c>
      <c r="F8">
        <f t="shared" si="0"/>
        <v>-4</v>
      </c>
      <c r="G8" s="175">
        <f t="shared" si="1"/>
        <v>-1.7021276595744681E-2</v>
      </c>
    </row>
    <row r="9" spans="3:7" x14ac:dyDescent="0.2">
      <c r="C9">
        <v>1047</v>
      </c>
      <c r="D9">
        <v>1050</v>
      </c>
      <c r="F9">
        <f t="shared" si="0"/>
        <v>-3</v>
      </c>
      <c r="G9" s="175">
        <f t="shared" si="1"/>
        <v>-2.8571428571428571E-3</v>
      </c>
    </row>
    <row r="10" spans="3:7" x14ac:dyDescent="0.2">
      <c r="C10">
        <v>4169</v>
      </c>
      <c r="D10">
        <v>3939</v>
      </c>
      <c r="F10">
        <f t="shared" si="0"/>
        <v>230</v>
      </c>
      <c r="G10" s="175">
        <f t="shared" si="1"/>
        <v>5.8390454430058393E-2</v>
      </c>
    </row>
    <row r="11" spans="3:7" x14ac:dyDescent="0.2">
      <c r="C11">
        <v>550</v>
      </c>
      <c r="D11">
        <v>546</v>
      </c>
      <c r="F11">
        <f t="shared" si="0"/>
        <v>4</v>
      </c>
      <c r="G11" s="175">
        <f t="shared" si="1"/>
        <v>7.326007326007326E-3</v>
      </c>
    </row>
    <row r="12" spans="3:7" x14ac:dyDescent="0.2">
      <c r="C12">
        <v>207</v>
      </c>
      <c r="D12">
        <v>207</v>
      </c>
      <c r="F12">
        <f t="shared" si="0"/>
        <v>0</v>
      </c>
      <c r="G12" s="175">
        <f t="shared" si="1"/>
        <v>0</v>
      </c>
    </row>
    <row r="13" spans="3:7" x14ac:dyDescent="0.2">
      <c r="C13">
        <v>9755</v>
      </c>
      <c r="D13">
        <v>9464</v>
      </c>
      <c r="F13">
        <f t="shared" si="0"/>
        <v>291</v>
      </c>
      <c r="G13" s="175">
        <f t="shared" si="1"/>
        <v>3.0748098055790363E-2</v>
      </c>
    </row>
    <row r="14" spans="3:7" x14ac:dyDescent="0.2">
      <c r="C14">
        <v>2813</v>
      </c>
      <c r="D14">
        <v>2470</v>
      </c>
      <c r="F14">
        <f t="shared" si="0"/>
        <v>343</v>
      </c>
      <c r="G14" s="175">
        <f t="shared" si="1"/>
        <v>0.1388663967611336</v>
      </c>
    </row>
    <row r="15" spans="3:7" x14ac:dyDescent="0.2">
      <c r="C15">
        <v>8810</v>
      </c>
      <c r="D15">
        <v>8780</v>
      </c>
      <c r="F15">
        <f t="shared" si="0"/>
        <v>30</v>
      </c>
      <c r="G15" s="175">
        <f t="shared" si="1"/>
        <v>3.4168564920273349E-3</v>
      </c>
    </row>
    <row r="16" spans="3:7" x14ac:dyDescent="0.2">
      <c r="C16">
        <v>20767</v>
      </c>
      <c r="D16">
        <v>20394</v>
      </c>
      <c r="F16">
        <f t="shared" si="0"/>
        <v>373</v>
      </c>
      <c r="G16" s="175">
        <f t="shared" si="1"/>
        <v>1.8289693046974601E-2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CB20-ED43-2D42-81D6-04BDD49AB94A}">
  <dimension ref="A1:A10"/>
  <sheetViews>
    <sheetView zoomScale="170" zoomScaleNormal="170" workbookViewId="0">
      <selection activeCell="C6" sqref="C6"/>
    </sheetView>
  </sheetViews>
  <sheetFormatPr baseColWidth="10" defaultRowHeight="16" x14ac:dyDescent="0.2"/>
  <sheetData>
    <row r="1" spans="1:1" ht="19" x14ac:dyDescent="0.25">
      <c r="A1" s="14" t="s">
        <v>189</v>
      </c>
    </row>
    <row r="2" spans="1:1" ht="19" x14ac:dyDescent="0.25">
      <c r="A2" s="14" t="s">
        <v>190</v>
      </c>
    </row>
    <row r="4" spans="1:1" ht="19" x14ac:dyDescent="0.25">
      <c r="A4" s="14" t="s">
        <v>134</v>
      </c>
    </row>
    <row r="5" spans="1:1" x14ac:dyDescent="0.2">
      <c r="A5" t="s">
        <v>193</v>
      </c>
    </row>
    <row r="7" spans="1:1" x14ac:dyDescent="0.2">
      <c r="A7" t="s">
        <v>191</v>
      </c>
    </row>
    <row r="8" spans="1:1" ht="19" x14ac:dyDescent="0.25">
      <c r="A8" s="14" t="s">
        <v>127</v>
      </c>
    </row>
    <row r="9" spans="1:1" ht="19" x14ac:dyDescent="0.25">
      <c r="A9" s="14" t="s">
        <v>192</v>
      </c>
    </row>
    <row r="10" spans="1:1" ht="19" x14ac:dyDescent="0.25">
      <c r="A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FD9C-1251-D049-86EC-CF41CFD8907C}">
  <dimension ref="A1:A7"/>
  <sheetViews>
    <sheetView zoomScale="160" zoomScaleNormal="160" workbookViewId="0">
      <selection activeCell="E3" sqref="E3"/>
    </sheetView>
  </sheetViews>
  <sheetFormatPr baseColWidth="10" defaultRowHeight="16" x14ac:dyDescent="0.2"/>
  <sheetData>
    <row r="1" spans="1:1" ht="19" x14ac:dyDescent="0.25">
      <c r="A1" s="14" t="s">
        <v>183</v>
      </c>
    </row>
    <row r="2" spans="1:1" ht="19" x14ac:dyDescent="0.25">
      <c r="A2" s="14" t="s">
        <v>184</v>
      </c>
    </row>
    <row r="4" spans="1:1" x14ac:dyDescent="0.2">
      <c r="A4" t="s">
        <v>175</v>
      </c>
    </row>
    <row r="6" spans="1:1" ht="19" x14ac:dyDescent="0.25">
      <c r="A6" s="14" t="s">
        <v>185</v>
      </c>
    </row>
    <row r="7" spans="1:1" ht="19" x14ac:dyDescent="0.25">
      <c r="A7" s="14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DEB-1BA1-7E48-B804-644811CFD401}">
  <dimension ref="A1:A10"/>
  <sheetViews>
    <sheetView zoomScale="150" zoomScaleNormal="150" workbookViewId="0">
      <selection activeCell="A7" sqref="A7:A10"/>
    </sheetView>
  </sheetViews>
  <sheetFormatPr baseColWidth="10" defaultRowHeight="16" x14ac:dyDescent="0.2"/>
  <sheetData>
    <row r="1" spans="1:1" x14ac:dyDescent="0.2">
      <c r="A1" t="s">
        <v>178</v>
      </c>
    </row>
    <row r="2" spans="1:1" x14ac:dyDescent="0.2">
      <c r="A2" t="s">
        <v>179</v>
      </c>
    </row>
    <row r="4" spans="1:1" ht="19" x14ac:dyDescent="0.25">
      <c r="A4" s="14" t="s">
        <v>173</v>
      </c>
    </row>
    <row r="5" spans="1:1" x14ac:dyDescent="0.2">
      <c r="A5" t="s">
        <v>180</v>
      </c>
    </row>
    <row r="7" spans="1:1" x14ac:dyDescent="0.2">
      <c r="A7" t="s">
        <v>175</v>
      </c>
    </row>
    <row r="9" spans="1:1" ht="19" x14ac:dyDescent="0.25">
      <c r="A9" s="14" t="s">
        <v>181</v>
      </c>
    </row>
    <row r="10" spans="1:1" ht="19" x14ac:dyDescent="0.25">
      <c r="A10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18A-E549-C743-A380-F47991271214}">
  <dimension ref="A1:A7"/>
  <sheetViews>
    <sheetView zoomScale="140" zoomScaleNormal="140" workbookViewId="0">
      <selection activeCell="A3" sqref="A3"/>
    </sheetView>
  </sheetViews>
  <sheetFormatPr baseColWidth="10" defaultRowHeight="16" x14ac:dyDescent="0.2"/>
  <sheetData>
    <row r="1" spans="1:1" ht="19" x14ac:dyDescent="0.25">
      <c r="A1" s="14" t="s">
        <v>196</v>
      </c>
    </row>
    <row r="2" spans="1:1" ht="19" x14ac:dyDescent="0.25">
      <c r="A2" s="14" t="s">
        <v>197</v>
      </c>
    </row>
    <row r="4" spans="1:1" x14ac:dyDescent="0.2">
      <c r="A4" t="s">
        <v>175</v>
      </c>
    </row>
    <row r="6" spans="1:1" ht="19" x14ac:dyDescent="0.25">
      <c r="A6" s="14" t="s">
        <v>194</v>
      </c>
    </row>
    <row r="7" spans="1:1" ht="19" x14ac:dyDescent="0.25">
      <c r="A7" s="14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DFED-B84D-104A-B3C6-7D78FE29027D}">
  <dimension ref="A1:A14"/>
  <sheetViews>
    <sheetView zoomScale="110" zoomScaleNormal="110" workbookViewId="0">
      <selection activeCell="A11" sqref="A11:H12"/>
    </sheetView>
  </sheetViews>
  <sheetFormatPr baseColWidth="10" defaultRowHeight="16" x14ac:dyDescent="0.2"/>
  <sheetData>
    <row r="1" spans="1:1" ht="19" x14ac:dyDescent="0.25">
      <c r="A1" s="14" t="s">
        <v>153</v>
      </c>
    </row>
    <row r="2" spans="1:1" ht="19" x14ac:dyDescent="0.25">
      <c r="A2" s="14" t="s">
        <v>154</v>
      </c>
    </row>
    <row r="4" spans="1:1" ht="19" x14ac:dyDescent="0.25">
      <c r="A4" s="14" t="s">
        <v>134</v>
      </c>
    </row>
    <row r="5" spans="1:1" x14ac:dyDescent="0.2">
      <c r="A5" t="s">
        <v>135</v>
      </c>
    </row>
    <row r="9" spans="1:1" x14ac:dyDescent="0.2">
      <c r="A9" t="s">
        <v>155</v>
      </c>
    </row>
    <row r="10" spans="1:1" x14ac:dyDescent="0.2">
      <c r="A10" t="s">
        <v>156</v>
      </c>
    </row>
    <row r="11" spans="1:1" ht="19" x14ac:dyDescent="0.25">
      <c r="A11" s="14" t="s">
        <v>157</v>
      </c>
    </row>
    <row r="12" spans="1:1" ht="19" x14ac:dyDescent="0.25">
      <c r="A12" s="14" t="s">
        <v>130</v>
      </c>
    </row>
    <row r="14" spans="1:1" x14ac:dyDescent="0.2">
      <c r="A14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45B7-00EE-5447-820D-59902ECC9C69}">
  <dimension ref="A1:B18"/>
  <sheetViews>
    <sheetView zoomScale="120" zoomScaleNormal="120" workbookViewId="0">
      <selection activeCell="A13" sqref="A13:A15"/>
    </sheetView>
  </sheetViews>
  <sheetFormatPr baseColWidth="10" defaultColWidth="11" defaultRowHeight="19" x14ac:dyDescent="0.25"/>
  <cols>
    <col min="1" max="1" width="84.6640625" style="14" customWidth="1"/>
  </cols>
  <sheetData>
    <row r="1" spans="1:1" x14ac:dyDescent="0.25">
      <c r="A1" s="14" t="s">
        <v>118</v>
      </c>
    </row>
    <row r="2" spans="1:1" x14ac:dyDescent="0.25">
      <c r="A2" s="14" t="s">
        <v>119</v>
      </c>
    </row>
    <row r="4" spans="1:1" x14ac:dyDescent="0.25">
      <c r="A4" s="14" t="s">
        <v>120</v>
      </c>
    </row>
    <row r="6" spans="1:1" x14ac:dyDescent="0.25">
      <c r="A6" s="14" t="s">
        <v>121</v>
      </c>
    </row>
    <row r="8" spans="1:1" x14ac:dyDescent="0.25">
      <c r="A8" s="14" t="s">
        <v>122</v>
      </c>
    </row>
    <row r="9" spans="1:1" x14ac:dyDescent="0.25">
      <c r="A9" s="14" t="s">
        <v>123</v>
      </c>
    </row>
    <row r="10" spans="1:1" x14ac:dyDescent="0.25">
      <c r="A10" s="14" t="s">
        <v>129</v>
      </c>
    </row>
    <row r="13" spans="1:1" x14ac:dyDescent="0.25">
      <c r="A13" s="14" t="s">
        <v>127</v>
      </c>
    </row>
    <row r="14" spans="1:1" x14ac:dyDescent="0.25">
      <c r="A14" s="14" t="s">
        <v>128</v>
      </c>
    </row>
    <row r="15" spans="1:1" x14ac:dyDescent="0.25">
      <c r="A15" s="14" t="s">
        <v>130</v>
      </c>
    </row>
    <row r="17" spans="1:2" x14ac:dyDescent="0.25">
      <c r="A17" s="14" t="s">
        <v>160</v>
      </c>
      <c r="B17">
        <v>19122</v>
      </c>
    </row>
    <row r="18" spans="1:2" x14ac:dyDescent="0.25">
      <c r="A18" s="14" t="s">
        <v>159</v>
      </c>
      <c r="B18">
        <v>18655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60DF-3D88-F44D-892A-FF01163EF737}">
  <dimension ref="A1:A15"/>
  <sheetViews>
    <sheetView zoomScale="160" zoomScaleNormal="160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131</v>
      </c>
    </row>
    <row r="2" spans="1:1" x14ac:dyDescent="0.2">
      <c r="A2" t="s">
        <v>132</v>
      </c>
    </row>
    <row r="4" spans="1:1" ht="19" x14ac:dyDescent="0.25">
      <c r="A4" s="14" t="s">
        <v>134</v>
      </c>
    </row>
    <row r="6" spans="1:1" x14ac:dyDescent="0.2">
      <c r="A6" t="s">
        <v>135</v>
      </c>
    </row>
    <row r="8" spans="1:1" ht="19" x14ac:dyDescent="0.25">
      <c r="A8" s="14" t="s">
        <v>150</v>
      </c>
    </row>
    <row r="10" spans="1:1" ht="19" x14ac:dyDescent="0.25">
      <c r="A10" s="14" t="s">
        <v>140</v>
      </c>
    </row>
    <row r="11" spans="1:1" ht="19" x14ac:dyDescent="0.25">
      <c r="A11" s="14" t="s">
        <v>152</v>
      </c>
    </row>
    <row r="13" spans="1:1" ht="19" x14ac:dyDescent="0.25">
      <c r="A13" s="14" t="s">
        <v>164</v>
      </c>
    </row>
    <row r="14" spans="1:1" x14ac:dyDescent="0.2">
      <c r="A14" t="s">
        <v>165</v>
      </c>
    </row>
    <row r="15" spans="1:1" x14ac:dyDescent="0.2">
      <c r="A15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C95F-755E-2848-B60C-4A5297F68086}">
  <dimension ref="A1:A17"/>
  <sheetViews>
    <sheetView zoomScale="140" zoomScaleNormal="140"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136</v>
      </c>
    </row>
    <row r="2" spans="1:1" x14ac:dyDescent="0.2">
      <c r="A2" t="s">
        <v>137</v>
      </c>
    </row>
    <row r="4" spans="1:1" x14ac:dyDescent="0.2">
      <c r="A4" t="s">
        <v>138</v>
      </c>
    </row>
    <row r="5" spans="1:1" x14ac:dyDescent="0.2">
      <c r="A5" t="s">
        <v>139</v>
      </c>
    </row>
    <row r="7" spans="1:1" ht="19" x14ac:dyDescent="0.25">
      <c r="A7" s="14" t="s">
        <v>142</v>
      </c>
    </row>
    <row r="8" spans="1:1" x14ac:dyDescent="0.2">
      <c r="A8" t="s">
        <v>143</v>
      </c>
    </row>
    <row r="9" spans="1:1" x14ac:dyDescent="0.2">
      <c r="A9" t="s">
        <v>144</v>
      </c>
    </row>
    <row r="12" spans="1:1" ht="19" x14ac:dyDescent="0.25">
      <c r="A12" s="14" t="s">
        <v>141</v>
      </c>
    </row>
    <row r="13" spans="1:1" ht="19" x14ac:dyDescent="0.25">
      <c r="A13" s="14"/>
    </row>
    <row r="14" spans="1:1" ht="19" x14ac:dyDescent="0.25">
      <c r="A14" s="14" t="s">
        <v>140</v>
      </c>
    </row>
    <row r="15" spans="1:1" ht="19" x14ac:dyDescent="0.25">
      <c r="A15" s="14" t="s">
        <v>151</v>
      </c>
    </row>
    <row r="16" spans="1:1" ht="19" x14ac:dyDescent="0.25">
      <c r="A16" s="14"/>
    </row>
    <row r="17" spans="1:1" x14ac:dyDescent="0.2">
      <c r="A17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92A9-68A9-764F-9636-B78058427C8C}">
  <dimension ref="A1:A9"/>
  <sheetViews>
    <sheetView zoomScale="130" zoomScaleNormal="130" workbookViewId="0"/>
  </sheetViews>
  <sheetFormatPr baseColWidth="10" defaultColWidth="11" defaultRowHeight="16" x14ac:dyDescent="0.2"/>
  <sheetData>
    <row r="1" spans="1:1" x14ac:dyDescent="0.2">
      <c r="A1" t="s">
        <v>124</v>
      </c>
    </row>
    <row r="2" spans="1:1" x14ac:dyDescent="0.2">
      <c r="A2" t="s">
        <v>125</v>
      </c>
    </row>
    <row r="4" spans="1:1" x14ac:dyDescent="0.2">
      <c r="A4" t="s">
        <v>126</v>
      </c>
    </row>
    <row r="6" spans="1:1" ht="19" x14ac:dyDescent="0.25">
      <c r="A6" s="14" t="s">
        <v>145</v>
      </c>
    </row>
    <row r="7" spans="1:1" ht="19" x14ac:dyDescent="0.25">
      <c r="A7" s="14" t="s">
        <v>146</v>
      </c>
    </row>
    <row r="9" spans="1:1" x14ac:dyDescent="0.2">
      <c r="A9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2696-44BF-854D-815B-11F368281ABA}">
  <dimension ref="A1:A10"/>
  <sheetViews>
    <sheetView zoomScale="160" zoomScaleNormal="160" workbookViewId="0"/>
  </sheetViews>
  <sheetFormatPr baseColWidth="10" defaultColWidth="11" defaultRowHeight="16" x14ac:dyDescent="0.2"/>
  <sheetData>
    <row r="1" spans="1:1" x14ac:dyDescent="0.2">
      <c r="A1" t="s">
        <v>171</v>
      </c>
    </row>
    <row r="2" spans="1:1" x14ac:dyDescent="0.2">
      <c r="A2" t="s">
        <v>172</v>
      </c>
    </row>
    <row r="4" spans="1:1" ht="19" x14ac:dyDescent="0.25">
      <c r="A4" s="14" t="s">
        <v>173</v>
      </c>
    </row>
    <row r="5" spans="1:1" x14ac:dyDescent="0.2">
      <c r="A5" t="s">
        <v>174</v>
      </c>
    </row>
    <row r="7" spans="1:1" x14ac:dyDescent="0.2">
      <c r="A7" t="s">
        <v>175</v>
      </c>
    </row>
    <row r="9" spans="1:1" ht="19" x14ac:dyDescent="0.25">
      <c r="A9" s="14" t="s">
        <v>176</v>
      </c>
    </row>
    <row r="10" spans="1:1" ht="19" x14ac:dyDescent="0.25">
      <c r="A10" s="1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Division_summuary</vt:lpstr>
      <vt:lpstr>COMP</vt:lpstr>
      <vt:lpstr>QF_SLIA</vt:lpstr>
      <vt:lpstr>QF_UFDT</vt:lpstr>
      <vt:lpstr>QF_DT</vt:lpstr>
      <vt:lpstr>QF_RDL</vt:lpstr>
      <vt:lpstr>QF_LRA</vt:lpstr>
      <vt:lpstr>QF_NIA</vt:lpstr>
      <vt:lpstr>QF_BV</vt:lpstr>
      <vt:lpstr>QF_NRA</vt:lpstr>
      <vt:lpstr>QF_LIA</vt:lpstr>
      <vt:lpstr>QF_S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Lu</dc:creator>
  <cp:keywords/>
  <dc:description/>
  <cp:lastModifiedBy>Zhengyang Lu</cp:lastModifiedBy>
  <cp:revision/>
  <dcterms:created xsi:type="dcterms:W3CDTF">2024-03-08T17:10:35Z</dcterms:created>
  <dcterms:modified xsi:type="dcterms:W3CDTF">2024-12-05T15:06:46Z</dcterms:modified>
  <cp:category/>
  <cp:contentStatus/>
</cp:coreProperties>
</file>