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cm10/Google Drive/python/jstor/matchmaker/parallel/davinci/lines/sept15/"/>
    </mc:Choice>
  </mc:AlternateContent>
  <bookViews>
    <workbookView xWindow="3520" yWindow="460" windowWidth="24480" windowHeight="15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/>
  <c r="L16" i="1"/>
  <c r="L5" i="1"/>
  <c r="L6" i="1"/>
  <c r="L7" i="1"/>
  <c r="L8" i="1"/>
  <c r="L9" i="1"/>
  <c r="L10" i="1"/>
  <c r="L11" i="1"/>
  <c r="L12" i="1"/>
  <c r="L13" i="1"/>
  <c r="I13" i="1"/>
  <c r="J13" i="1"/>
  <c r="D13" i="1"/>
  <c r="J12" i="1"/>
  <c r="D12" i="1"/>
  <c r="J11" i="1"/>
  <c r="D11" i="1"/>
  <c r="J10" i="1"/>
  <c r="D10" i="1"/>
  <c r="J9" i="1"/>
  <c r="D9" i="1"/>
  <c r="J8" i="1"/>
  <c r="D8" i="1"/>
  <c r="D7" i="1"/>
  <c r="J7" i="1"/>
  <c r="J6" i="1"/>
  <c r="D6" i="1"/>
  <c r="J5" i="1"/>
  <c r="J4" i="1"/>
  <c r="J3" i="1"/>
  <c r="D2" i="1"/>
  <c r="J2" i="1"/>
</calcChain>
</file>

<file path=xl/sharedStrings.xml><?xml version="1.0" encoding="utf-8"?>
<sst xmlns="http://schemas.openxmlformats.org/spreadsheetml/2006/main" count="17" uniqueCount="12">
  <si>
    <t>SLURM ID</t>
  </si>
  <si>
    <t>CPUS</t>
  </si>
  <si>
    <t>BATCH SIZE</t>
  </si>
  <si>
    <t>RUNTIME (HOURS)</t>
  </si>
  <si>
    <t>SIGNAL (SECONDS)</t>
  </si>
  <si>
    <t>MATCHES/HR</t>
  </si>
  <si>
    <t>TOTAL MATCHES PROCESSED</t>
  </si>
  <si>
    <t>MATCHES PROCESSED THIS JOB</t>
  </si>
  <si>
    <t>RESUMES JOB</t>
  </si>
  <si>
    <t>--</t>
  </si>
  <si>
    <t>ACTUAL RUNTIME</t>
  </si>
  <si>
    <t>may have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</si>
</sst>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13" sqref="A5:XFD13"/>
    </sheetView>
  </sheetViews>
  <sheetFormatPr baseColWidth="10" defaultRowHeight="16" x14ac:dyDescent="0.2"/>
  <cols>
    <col min="1" max="1" width="11.83203125" bestFit="1" customWidth="1"/>
    <col min="2" max="2" width="17.5" customWidth="1"/>
    <col min="3" max="3" width="25.6640625" customWidth="1"/>
    <col min="4" max="4" width="26.6640625" bestFit="1" customWidth="1"/>
    <col min="5" max="5" width="5.33203125" bestFit="1" customWidth="1"/>
    <col min="6" max="6" width="10.33203125" bestFit="1" customWidth="1"/>
    <col min="7" max="8" width="16.5" bestFit="1" customWidth="1"/>
    <col min="9" max="9" width="16.5" customWidth="1"/>
    <col min="10" max="10" width="18.83203125" customWidth="1"/>
  </cols>
  <sheetData>
    <row r="1" spans="1:12" x14ac:dyDescent="0.2">
      <c r="A1" t="s">
        <v>0</v>
      </c>
      <c r="B1" t="s">
        <v>8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10</v>
      </c>
      <c r="J1" t="s">
        <v>5</v>
      </c>
    </row>
    <row r="2" spans="1:12" x14ac:dyDescent="0.2">
      <c r="A2">
        <v>4749224</v>
      </c>
      <c r="B2" s="1" t="s">
        <v>9</v>
      </c>
      <c r="C2">
        <v>72522</v>
      </c>
      <c r="D2">
        <f>C2</f>
        <v>72522</v>
      </c>
      <c r="E2">
        <v>100</v>
      </c>
      <c r="F2">
        <v>17</v>
      </c>
      <c r="G2">
        <v>8</v>
      </c>
      <c r="H2">
        <v>1500</v>
      </c>
      <c r="I2">
        <v>7.91</v>
      </c>
      <c r="J2">
        <f t="shared" ref="J2:J10" si="0">D2/(I2)</f>
        <v>9168.3944374209859</v>
      </c>
      <c r="K2" t="s">
        <v>11</v>
      </c>
    </row>
    <row r="3" spans="1:12" x14ac:dyDescent="0.2">
      <c r="A3">
        <v>4749557</v>
      </c>
      <c r="B3" s="1" t="s">
        <v>9</v>
      </c>
      <c r="C3">
        <v>63648</v>
      </c>
      <c r="D3">
        <v>63648</v>
      </c>
      <c r="E3">
        <v>100</v>
      </c>
      <c r="F3">
        <v>12</v>
      </c>
      <c r="G3">
        <v>8</v>
      </c>
      <c r="H3">
        <v>1500</v>
      </c>
      <c r="I3">
        <v>7.84</v>
      </c>
      <c r="J3">
        <f t="shared" si="0"/>
        <v>8118.3673469387759</v>
      </c>
      <c r="K3" t="s">
        <v>11</v>
      </c>
    </row>
    <row r="4" spans="1:12" x14ac:dyDescent="0.2">
      <c r="A4">
        <v>4750586</v>
      </c>
      <c r="B4" s="1" t="s">
        <v>9</v>
      </c>
      <c r="C4">
        <v>61480</v>
      </c>
      <c r="D4">
        <v>61480</v>
      </c>
      <c r="E4">
        <v>100</v>
      </c>
      <c r="F4">
        <v>10</v>
      </c>
      <c r="G4">
        <v>8</v>
      </c>
      <c r="H4">
        <v>1500</v>
      </c>
      <c r="I4">
        <v>7.79</v>
      </c>
      <c r="J4">
        <f t="shared" si="0"/>
        <v>7892.1694480102697</v>
      </c>
      <c r="K4" t="s">
        <v>11</v>
      </c>
    </row>
    <row r="5" spans="1:12" x14ac:dyDescent="0.2">
      <c r="A5">
        <v>4753118</v>
      </c>
      <c r="B5" s="1" t="s">
        <v>9</v>
      </c>
      <c r="C5">
        <v>27464</v>
      </c>
      <c r="D5">
        <v>27464</v>
      </c>
      <c r="E5">
        <v>70</v>
      </c>
      <c r="F5">
        <v>4</v>
      </c>
      <c r="G5">
        <v>8</v>
      </c>
      <c r="H5">
        <v>1500</v>
      </c>
      <c r="I5">
        <v>7.58</v>
      </c>
      <c r="J5">
        <f t="shared" si="0"/>
        <v>3623.2189973614777</v>
      </c>
      <c r="L5">
        <f t="shared" ref="L3:L13" si="1">I5*F5</f>
        <v>30.32</v>
      </c>
    </row>
    <row r="6" spans="1:12" x14ac:dyDescent="0.2">
      <c r="A6">
        <v>4758583</v>
      </c>
      <c r="B6">
        <v>4753118</v>
      </c>
      <c r="C6">
        <v>56700</v>
      </c>
      <c r="D6">
        <f t="shared" ref="D6:D13" si="2">C6-C5</f>
        <v>29236</v>
      </c>
      <c r="E6">
        <v>75</v>
      </c>
      <c r="F6">
        <v>4</v>
      </c>
      <c r="G6">
        <v>8</v>
      </c>
      <c r="H6">
        <v>1500</v>
      </c>
      <c r="I6">
        <v>7.67</v>
      </c>
      <c r="J6">
        <f t="shared" si="0"/>
        <v>3811.7340286831814</v>
      </c>
      <c r="L6">
        <f t="shared" si="1"/>
        <v>30.68</v>
      </c>
    </row>
    <row r="7" spans="1:12" x14ac:dyDescent="0.2">
      <c r="A7">
        <v>4759105</v>
      </c>
      <c r="B7">
        <v>4758583</v>
      </c>
      <c r="C7">
        <v>88220</v>
      </c>
      <c r="D7">
        <f t="shared" si="2"/>
        <v>31520</v>
      </c>
      <c r="E7">
        <v>75</v>
      </c>
      <c r="F7">
        <v>4</v>
      </c>
      <c r="G7">
        <v>8</v>
      </c>
      <c r="H7">
        <v>1500</v>
      </c>
      <c r="I7">
        <v>7.58</v>
      </c>
      <c r="J7">
        <f t="shared" si="0"/>
        <v>4158.311345646438</v>
      </c>
      <c r="L7">
        <f t="shared" si="1"/>
        <v>30.32</v>
      </c>
    </row>
    <row r="8" spans="1:12" x14ac:dyDescent="0.2">
      <c r="A8">
        <v>4761113</v>
      </c>
      <c r="B8">
        <v>4759105</v>
      </c>
      <c r="C8">
        <v>120160</v>
      </c>
      <c r="D8">
        <f t="shared" si="2"/>
        <v>31940</v>
      </c>
      <c r="E8">
        <v>80</v>
      </c>
      <c r="F8">
        <v>4</v>
      </c>
      <c r="G8">
        <v>8</v>
      </c>
      <c r="H8">
        <v>1500</v>
      </c>
      <c r="I8">
        <v>7.58</v>
      </c>
      <c r="J8">
        <f t="shared" si="0"/>
        <v>4213.7203166226909</v>
      </c>
      <c r="L8">
        <f t="shared" si="1"/>
        <v>30.32</v>
      </c>
    </row>
    <row r="9" spans="1:12" x14ac:dyDescent="0.2">
      <c r="A9">
        <v>4764847</v>
      </c>
      <c r="B9">
        <v>4761113</v>
      </c>
      <c r="C9">
        <v>162275</v>
      </c>
      <c r="D9">
        <f t="shared" si="2"/>
        <v>42115</v>
      </c>
      <c r="E9">
        <v>75</v>
      </c>
      <c r="F9">
        <v>5</v>
      </c>
      <c r="G9">
        <v>8</v>
      </c>
      <c r="H9">
        <v>1500</v>
      </c>
      <c r="I9">
        <v>7.58</v>
      </c>
      <c r="J9">
        <f t="shared" si="0"/>
        <v>5556.0686015831134</v>
      </c>
      <c r="L9">
        <f t="shared" si="1"/>
        <v>37.9</v>
      </c>
    </row>
    <row r="10" spans="1:12" x14ac:dyDescent="0.2">
      <c r="A10">
        <v>4765671</v>
      </c>
      <c r="B10">
        <v>4764847</v>
      </c>
      <c r="C10">
        <v>253085</v>
      </c>
      <c r="D10">
        <f t="shared" si="2"/>
        <v>90810</v>
      </c>
      <c r="E10">
        <v>65</v>
      </c>
      <c r="F10">
        <v>10</v>
      </c>
      <c r="G10">
        <v>8</v>
      </c>
      <c r="H10">
        <v>1500</v>
      </c>
      <c r="I10">
        <v>7.58</v>
      </c>
      <c r="J10">
        <f t="shared" si="0"/>
        <v>11980.211081794196</v>
      </c>
      <c r="L10">
        <f t="shared" si="1"/>
        <v>75.8</v>
      </c>
    </row>
    <row r="11" spans="1:12" x14ac:dyDescent="0.2">
      <c r="A11">
        <v>4769236</v>
      </c>
      <c r="B11">
        <v>4765671</v>
      </c>
      <c r="C11">
        <v>385885</v>
      </c>
      <c r="D11">
        <f t="shared" si="2"/>
        <v>132800</v>
      </c>
      <c r="E11">
        <v>65</v>
      </c>
      <c r="F11">
        <v>10</v>
      </c>
      <c r="G11">
        <v>8</v>
      </c>
      <c r="H11">
        <v>1500</v>
      </c>
      <c r="I11">
        <v>7.58</v>
      </c>
      <c r="J11">
        <f t="shared" ref="J11" si="3">D11/(I11)</f>
        <v>17519.788918205806</v>
      </c>
      <c r="L11">
        <f t="shared" si="1"/>
        <v>75.8</v>
      </c>
    </row>
    <row r="12" spans="1:12" x14ac:dyDescent="0.2">
      <c r="A12">
        <v>4770898</v>
      </c>
      <c r="B12">
        <v>4769236</v>
      </c>
      <c r="C12">
        <v>549935</v>
      </c>
      <c r="D12">
        <f t="shared" si="2"/>
        <v>164050</v>
      </c>
      <c r="E12">
        <v>65</v>
      </c>
      <c r="F12">
        <v>10</v>
      </c>
      <c r="G12">
        <v>8</v>
      </c>
      <c r="H12">
        <v>1500</v>
      </c>
      <c r="I12">
        <v>7.65</v>
      </c>
      <c r="J12">
        <f t="shared" ref="J12:J13" si="4">D12/(I12)</f>
        <v>21444.444444444445</v>
      </c>
      <c r="L12">
        <f t="shared" si="1"/>
        <v>76.5</v>
      </c>
    </row>
    <row r="13" spans="1:12" x14ac:dyDescent="0.2">
      <c r="A13">
        <v>4773114</v>
      </c>
      <c r="B13">
        <v>4770898</v>
      </c>
      <c r="C13">
        <v>623428</v>
      </c>
      <c r="D13">
        <f t="shared" si="2"/>
        <v>73493</v>
      </c>
      <c r="E13">
        <v>65</v>
      </c>
      <c r="F13">
        <v>10</v>
      </c>
      <c r="G13">
        <v>8</v>
      </c>
      <c r="H13">
        <v>1500</v>
      </c>
      <c r="I13">
        <f>10994/(60*60)</f>
        <v>3.0538888888888889</v>
      </c>
      <c r="J13">
        <f t="shared" si="4"/>
        <v>24065.381116972894</v>
      </c>
      <c r="L13">
        <f t="shared" si="1"/>
        <v>30.538888888888888</v>
      </c>
    </row>
    <row r="16" spans="1:12" x14ac:dyDescent="0.2">
      <c r="I16">
        <f>SUM(I5:I13)</f>
        <v>63.853888888888882</v>
      </c>
      <c r="L16">
        <f>SUM(L2:L13)</f>
        <v>418.17888888888888</v>
      </c>
    </row>
    <row r="18" spans="3:6" x14ac:dyDescent="0.2">
      <c r="C18" s="2"/>
    </row>
    <row r="19" spans="3:6" x14ac:dyDescent="0.2">
      <c r="C19" s="2"/>
    </row>
    <row r="23" spans="3:6" x14ac:dyDescent="0.2"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2018-08-17T17:01:31Z</dcterms:created>
  <dcterms:modified xsi:type="dcterms:W3CDTF">2018-11-13T19:01:45Z</dcterms:modified>
</cp:coreProperties>
</file>