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GitHub\MD\MineriaDeDatos\10_Bayes_Titanic\"/>
    </mc:Choice>
  </mc:AlternateContent>
  <xr:revisionPtr revIDLastSave="0" documentId="8_{80E6B9A3-E981-4421-9E58-3966A61A1045}" xr6:coauthVersionLast="47" xr6:coauthVersionMax="47" xr10:uidLastSave="{00000000-0000-0000-0000-000000000000}"/>
  <bookViews>
    <workbookView xWindow="-108" yWindow="-108" windowWidth="23256" windowHeight="12720" xr2:uid="{5F7C0065-5CB9-4A02-B6E5-5E4E42B452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N27" i="1"/>
  <c r="O25" i="1"/>
  <c r="P18" i="1"/>
  <c r="P10" i="1"/>
  <c r="H12" i="1"/>
  <c r="H3" i="1"/>
  <c r="H2" i="1"/>
</calcChain>
</file>

<file path=xl/sharedStrings.xml><?xml version="1.0" encoding="utf-8"?>
<sst xmlns="http://schemas.openxmlformats.org/spreadsheetml/2006/main" count="189" uniqueCount="61">
  <si>
    <t>No</t>
  </si>
  <si>
    <t>Yes</t>
  </si>
  <si>
    <t>Survived</t>
  </si>
  <si>
    <t>Age</t>
  </si>
  <si>
    <t>Passenger Class</t>
  </si>
  <si>
    <t>Sex</t>
  </si>
  <si>
    <t>Port of Embarkation</t>
  </si>
  <si>
    <t>Southampton</t>
  </si>
  <si>
    <t>Queenstown</t>
  </si>
  <si>
    <t>Cherbourg</t>
  </si>
  <si>
    <t>First</t>
  </si>
  <si>
    <t>Male</t>
  </si>
  <si>
    <t>Female</t>
  </si>
  <si>
    <t>Survived(yes)</t>
  </si>
  <si>
    <t>Survived(no)</t>
  </si>
  <si>
    <t>Second</t>
  </si>
  <si>
    <t>0  - 17</t>
  </si>
  <si>
    <t>18  - 99</t>
  </si>
  <si>
    <t>yes</t>
  </si>
  <si>
    <t>no</t>
  </si>
  <si>
    <t>Pass. Class</t>
  </si>
  <si>
    <t>S(yes)</t>
  </si>
  <si>
    <t>1</t>
  </si>
  <si>
    <t>1/4</t>
  </si>
  <si>
    <t>3/4</t>
  </si>
  <si>
    <t>S(no)</t>
  </si>
  <si>
    <t>0/6</t>
  </si>
  <si>
    <t>6/6</t>
  </si>
  <si>
    <t>Infante</t>
  </si>
  <si>
    <t>Adulto</t>
  </si>
  <si>
    <t>2/4</t>
  </si>
  <si>
    <t>2</t>
  </si>
  <si>
    <t>4</t>
  </si>
  <si>
    <t>5</t>
  </si>
  <si>
    <t>1/6</t>
  </si>
  <si>
    <t>5/6</t>
  </si>
  <si>
    <t>0</t>
  </si>
  <si>
    <t>4/4</t>
  </si>
  <si>
    <t>0/4</t>
  </si>
  <si>
    <t>P. Embark</t>
  </si>
  <si>
    <t>6</t>
  </si>
  <si>
    <t>21 a 30</t>
  </si>
  <si>
    <t>Muestras de dataset</t>
  </si>
  <si>
    <t>P=(age=4/survived=yes)</t>
  </si>
  <si>
    <t>P=(Pass.class=second/survived=yes)</t>
  </si>
  <si>
    <t>P=(sex=female/survived=yes)</t>
  </si>
  <si>
    <t>P=(P.Embark=Southampton/survived=yes)</t>
  </si>
  <si>
    <t>P=(x/survived=yes)(P(survived=yes))</t>
  </si>
  <si>
    <t>P=(age=4/survived=mo)</t>
  </si>
  <si>
    <t>P=(Pass.class=second/survived=no)</t>
  </si>
  <si>
    <t>P=(sex=female/survived=no)</t>
  </si>
  <si>
    <t>P=(P.Embark=Southampton/survived=no)</t>
  </si>
  <si>
    <t>P=(x/survived=no)(P(survived=no))</t>
  </si>
  <si>
    <t>1/10</t>
  </si>
  <si>
    <t>7/10</t>
  </si>
  <si>
    <t>P(Pass.class=second)</t>
  </si>
  <si>
    <t>P(age=4)</t>
  </si>
  <si>
    <t>P(Sex=female)</t>
  </si>
  <si>
    <t>5/10</t>
  </si>
  <si>
    <t>P(P.Embark=Southampton</t>
  </si>
  <si>
    <t>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</si>
</sst>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7" borderId="0" xfId="0" applyFill="1"/>
    <xf numFmtId="0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6DF5-819C-4CAC-A612-414C742A6AF1}">
  <sheetPr codeName="Hoja1"/>
  <dimension ref="A1:P29"/>
  <sheetViews>
    <sheetView tabSelected="1" zoomScale="85" zoomScaleNormal="85" workbookViewId="0">
      <selection activeCell="M27" sqref="M27"/>
    </sheetView>
  </sheetViews>
  <sheetFormatPr baseColWidth="10" defaultRowHeight="14.4" x14ac:dyDescent="0.3"/>
  <cols>
    <col min="3" max="3" width="13.6640625" bestFit="1" customWidth="1"/>
    <col min="5" max="5" width="17.5546875" bestFit="1" customWidth="1"/>
  </cols>
  <sheetData>
    <row r="1" spans="1:16" x14ac:dyDescent="0.3">
      <c r="A1" s="9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16" x14ac:dyDescent="0.3">
      <c r="A2" s="8" t="s">
        <v>1</v>
      </c>
      <c r="B2">
        <v>60</v>
      </c>
      <c r="C2" t="s">
        <v>10</v>
      </c>
      <c r="D2" t="s">
        <v>12</v>
      </c>
      <c r="E2" t="s">
        <v>9</v>
      </c>
      <c r="G2" s="3" t="s">
        <v>13</v>
      </c>
      <c r="H2" s="3" t="str">
        <f>COUNTIF(A2:A11, "Yes") &amp; "/" &amp; COUNTA(A2:A11)</f>
        <v>4/10</v>
      </c>
    </row>
    <row r="3" spans="1:16" x14ac:dyDescent="0.3">
      <c r="A3" s="8" t="s">
        <v>0</v>
      </c>
      <c r="B3">
        <v>30</v>
      </c>
      <c r="C3" t="s">
        <v>10</v>
      </c>
      <c r="D3" t="s">
        <v>11</v>
      </c>
      <c r="E3" t="s">
        <v>7</v>
      </c>
      <c r="G3" s="3" t="s">
        <v>14</v>
      </c>
      <c r="H3" s="3" t="str">
        <f>COUNTIF(A2:A11, "No") &amp; "/" &amp; COUNTA(A2:A11)</f>
        <v>6/10</v>
      </c>
      <c r="M3" s="14">
        <v>4</v>
      </c>
      <c r="N3" s="14" t="s">
        <v>15</v>
      </c>
      <c r="O3" s="14" t="s">
        <v>12</v>
      </c>
      <c r="P3" s="14" t="s">
        <v>7</v>
      </c>
    </row>
    <row r="4" spans="1:16" x14ac:dyDescent="0.3">
      <c r="A4" s="8" t="s">
        <v>1</v>
      </c>
      <c r="B4">
        <v>31</v>
      </c>
      <c r="C4" t="s">
        <v>10</v>
      </c>
      <c r="D4" t="s">
        <v>12</v>
      </c>
      <c r="E4" t="s">
        <v>9</v>
      </c>
    </row>
    <row r="5" spans="1:16" x14ac:dyDescent="0.3">
      <c r="A5" s="8" t="s">
        <v>0</v>
      </c>
      <c r="B5">
        <v>18</v>
      </c>
      <c r="C5" t="s">
        <v>15</v>
      </c>
      <c r="D5" t="s">
        <v>11</v>
      </c>
      <c r="E5" t="s">
        <v>7</v>
      </c>
      <c r="M5" s="15" t="s">
        <v>43</v>
      </c>
      <c r="N5" s="15"/>
      <c r="O5" s="15"/>
      <c r="P5" s="2" t="s">
        <v>23</v>
      </c>
    </row>
    <row r="6" spans="1:16" x14ac:dyDescent="0.3">
      <c r="A6" s="8" t="s">
        <v>1</v>
      </c>
      <c r="B6">
        <v>4</v>
      </c>
      <c r="C6" t="s">
        <v>15</v>
      </c>
      <c r="D6" t="s">
        <v>12</v>
      </c>
      <c r="E6" t="s">
        <v>7</v>
      </c>
      <c r="G6" s="5" t="s">
        <v>3</v>
      </c>
      <c r="H6" s="6" t="s">
        <v>18</v>
      </c>
      <c r="I6" s="7" t="s">
        <v>19</v>
      </c>
      <c r="J6" s="6" t="s">
        <v>21</v>
      </c>
      <c r="K6" s="7" t="s">
        <v>25</v>
      </c>
      <c r="M6" s="15" t="s">
        <v>44</v>
      </c>
      <c r="N6" s="15"/>
      <c r="O6" s="15"/>
      <c r="P6" s="2" t="s">
        <v>30</v>
      </c>
    </row>
    <row r="7" spans="1:16" x14ac:dyDescent="0.3">
      <c r="A7" s="8" t="s">
        <v>0</v>
      </c>
      <c r="B7">
        <v>44</v>
      </c>
      <c r="C7" t="s">
        <v>15</v>
      </c>
      <c r="D7" t="s">
        <v>12</v>
      </c>
      <c r="E7" t="s">
        <v>7</v>
      </c>
      <c r="F7" t="s">
        <v>28</v>
      </c>
      <c r="G7" s="12" t="s">
        <v>16</v>
      </c>
      <c r="H7" s="12">
        <v>1</v>
      </c>
      <c r="I7" s="12">
        <v>0</v>
      </c>
      <c r="J7" s="12" t="s">
        <v>23</v>
      </c>
      <c r="K7" s="12" t="s">
        <v>26</v>
      </c>
      <c r="M7" s="15" t="s">
        <v>45</v>
      </c>
      <c r="N7" s="15"/>
      <c r="O7" s="15"/>
      <c r="P7" s="2" t="s">
        <v>37</v>
      </c>
    </row>
    <row r="8" spans="1:16" x14ac:dyDescent="0.3">
      <c r="A8" s="8" t="s">
        <v>1</v>
      </c>
      <c r="B8">
        <v>18</v>
      </c>
      <c r="C8" t="s">
        <v>15</v>
      </c>
      <c r="D8" t="s">
        <v>12</v>
      </c>
      <c r="E8" t="s">
        <v>7</v>
      </c>
      <c r="F8" t="s">
        <v>29</v>
      </c>
      <c r="G8" s="12" t="s">
        <v>17</v>
      </c>
      <c r="H8" s="12">
        <v>3</v>
      </c>
      <c r="I8" s="12">
        <v>6</v>
      </c>
      <c r="J8" s="12" t="s">
        <v>24</v>
      </c>
      <c r="K8" s="12" t="s">
        <v>27</v>
      </c>
      <c r="M8" s="15" t="s">
        <v>46</v>
      </c>
      <c r="N8" s="15"/>
      <c r="O8" s="15"/>
      <c r="P8" s="2" t="s">
        <v>30</v>
      </c>
    </row>
    <row r="9" spans="1:16" x14ac:dyDescent="0.3">
      <c r="A9" s="8" t="s">
        <v>0</v>
      </c>
      <c r="B9">
        <v>18</v>
      </c>
      <c r="C9" t="s">
        <v>15</v>
      </c>
      <c r="D9" t="s">
        <v>11</v>
      </c>
      <c r="E9" t="s">
        <v>7</v>
      </c>
      <c r="G9" s="4"/>
      <c r="H9" s="12"/>
      <c r="I9" s="12"/>
      <c r="J9" s="12"/>
      <c r="K9" s="12"/>
      <c r="M9" s="2"/>
      <c r="N9" s="2"/>
      <c r="O9" s="2"/>
      <c r="P9" s="2"/>
    </row>
    <row r="10" spans="1:16" x14ac:dyDescent="0.3">
      <c r="A10" s="8" t="s">
        <v>0</v>
      </c>
      <c r="B10">
        <v>26</v>
      </c>
      <c r="C10" t="s">
        <v>15</v>
      </c>
      <c r="D10" t="s">
        <v>11</v>
      </c>
      <c r="E10" t="s">
        <v>7</v>
      </c>
      <c r="G10" s="4"/>
      <c r="H10" s="12"/>
      <c r="I10" s="12"/>
      <c r="J10" s="12"/>
      <c r="K10" s="12"/>
      <c r="M10" s="15" t="s">
        <v>47</v>
      </c>
      <c r="N10" s="15"/>
      <c r="O10" s="15"/>
      <c r="P10" s="18">
        <f>(1/4)*(2/4)*(4/4)*(2/4)</f>
        <v>6.25E-2</v>
      </c>
    </row>
    <row r="11" spans="1:16" x14ac:dyDescent="0.3">
      <c r="A11" s="8" t="s">
        <v>0</v>
      </c>
      <c r="B11">
        <v>44</v>
      </c>
      <c r="C11" t="s">
        <v>15</v>
      </c>
      <c r="D11" t="s">
        <v>11</v>
      </c>
      <c r="E11" t="s">
        <v>7</v>
      </c>
      <c r="G11" s="5" t="s">
        <v>20</v>
      </c>
      <c r="H11" s="10" t="s">
        <v>18</v>
      </c>
      <c r="I11" s="11" t="s">
        <v>19</v>
      </c>
      <c r="J11" s="10" t="s">
        <v>21</v>
      </c>
      <c r="K11" s="11" t="s">
        <v>25</v>
      </c>
      <c r="M11" s="2"/>
      <c r="N11" s="2"/>
      <c r="O11" s="2"/>
      <c r="P11" s="2"/>
    </row>
    <row r="12" spans="1:16" x14ac:dyDescent="0.3">
      <c r="G12" s="4" t="s">
        <v>10</v>
      </c>
      <c r="H12" s="12">
        <f>1+1</f>
        <v>2</v>
      </c>
      <c r="I12" s="12">
        <v>1</v>
      </c>
      <c r="J12" s="12" t="s">
        <v>30</v>
      </c>
      <c r="K12" s="12" t="s">
        <v>34</v>
      </c>
    </row>
    <row r="13" spans="1:16" x14ac:dyDescent="0.3">
      <c r="G13" s="4" t="s">
        <v>15</v>
      </c>
      <c r="H13" s="12" t="s">
        <v>31</v>
      </c>
      <c r="I13" s="12" t="s">
        <v>33</v>
      </c>
      <c r="J13" s="12" t="s">
        <v>30</v>
      </c>
      <c r="K13" s="12" t="s">
        <v>35</v>
      </c>
      <c r="M13" s="15" t="s">
        <v>48</v>
      </c>
      <c r="N13" s="15"/>
      <c r="O13" s="15"/>
      <c r="P13" s="2" t="s">
        <v>26</v>
      </c>
    </row>
    <row r="14" spans="1:16" x14ac:dyDescent="0.3">
      <c r="G14" s="4"/>
      <c r="H14" s="12"/>
      <c r="I14" s="12"/>
      <c r="J14" s="12"/>
      <c r="K14" s="12"/>
      <c r="M14" s="15" t="s">
        <v>49</v>
      </c>
      <c r="N14" s="15"/>
      <c r="O14" s="15"/>
      <c r="P14" s="2" t="s">
        <v>30</v>
      </c>
    </row>
    <row r="15" spans="1:16" x14ac:dyDescent="0.3">
      <c r="A15" t="s">
        <v>1</v>
      </c>
      <c r="B15" t="s">
        <v>29</v>
      </c>
      <c r="C15" t="s">
        <v>10</v>
      </c>
      <c r="D15" t="s">
        <v>12</v>
      </c>
      <c r="E15" t="s">
        <v>9</v>
      </c>
      <c r="G15" s="4"/>
      <c r="H15" s="12"/>
      <c r="I15" s="12"/>
      <c r="J15" s="12"/>
      <c r="K15" s="12"/>
      <c r="M15" s="15" t="s">
        <v>50</v>
      </c>
      <c r="N15" s="15"/>
      <c r="O15" s="15"/>
      <c r="P15" s="2" t="s">
        <v>37</v>
      </c>
    </row>
    <row r="16" spans="1:16" x14ac:dyDescent="0.3">
      <c r="A16" t="s">
        <v>0</v>
      </c>
      <c r="B16" t="s">
        <v>29</v>
      </c>
      <c r="C16" t="s">
        <v>10</v>
      </c>
      <c r="D16" t="s">
        <v>11</v>
      </c>
      <c r="E16" t="s">
        <v>7</v>
      </c>
      <c r="G16" s="13" t="s">
        <v>5</v>
      </c>
      <c r="H16" s="10" t="s">
        <v>18</v>
      </c>
      <c r="I16" s="11" t="s">
        <v>19</v>
      </c>
      <c r="J16" s="10" t="s">
        <v>21</v>
      </c>
      <c r="K16" s="11" t="s">
        <v>25</v>
      </c>
      <c r="M16" s="15" t="s">
        <v>51</v>
      </c>
      <c r="N16" s="15"/>
      <c r="O16" s="15"/>
      <c r="P16" s="2" t="s">
        <v>30</v>
      </c>
    </row>
    <row r="17" spans="1:16" x14ac:dyDescent="0.3">
      <c r="A17" t="s">
        <v>1</v>
      </c>
      <c r="B17" t="s">
        <v>29</v>
      </c>
      <c r="C17" t="s">
        <v>10</v>
      </c>
      <c r="D17" t="s">
        <v>12</v>
      </c>
      <c r="E17" t="s">
        <v>9</v>
      </c>
      <c r="G17" s="4" t="s">
        <v>12</v>
      </c>
      <c r="H17" s="12" t="s">
        <v>32</v>
      </c>
      <c r="I17" s="12" t="s">
        <v>22</v>
      </c>
      <c r="J17" s="12" t="s">
        <v>37</v>
      </c>
      <c r="K17" s="12" t="s">
        <v>34</v>
      </c>
      <c r="M17" s="2"/>
      <c r="N17" s="2"/>
      <c r="O17" s="2"/>
      <c r="P17" s="2"/>
    </row>
    <row r="18" spans="1:16" x14ac:dyDescent="0.3">
      <c r="A18" t="s">
        <v>0</v>
      </c>
      <c r="B18" t="s">
        <v>29</v>
      </c>
      <c r="C18" t="s">
        <v>15</v>
      </c>
      <c r="D18" t="s">
        <v>11</v>
      </c>
      <c r="E18" t="s">
        <v>7</v>
      </c>
      <c r="G18" s="4" t="s">
        <v>11</v>
      </c>
      <c r="H18" s="12" t="s">
        <v>36</v>
      </c>
      <c r="I18" s="12" t="s">
        <v>33</v>
      </c>
      <c r="J18" s="12" t="s">
        <v>38</v>
      </c>
      <c r="K18" s="12" t="s">
        <v>35</v>
      </c>
      <c r="M18" s="15" t="s">
        <v>52</v>
      </c>
      <c r="N18" s="15"/>
      <c r="O18" s="15"/>
      <c r="P18" s="16">
        <f>(0)*(2/4)*(4/4)*(2/4)</f>
        <v>0</v>
      </c>
    </row>
    <row r="19" spans="1:16" x14ac:dyDescent="0.3">
      <c r="A19" t="s">
        <v>1</v>
      </c>
      <c r="B19" t="s">
        <v>28</v>
      </c>
      <c r="C19" t="s">
        <v>15</v>
      </c>
      <c r="D19" t="s">
        <v>12</v>
      </c>
      <c r="E19" t="s">
        <v>7</v>
      </c>
      <c r="M19" s="2"/>
      <c r="N19" s="2"/>
      <c r="O19" s="2"/>
      <c r="P19" s="2"/>
    </row>
    <row r="20" spans="1:16" x14ac:dyDescent="0.3">
      <c r="A20" t="s">
        <v>0</v>
      </c>
      <c r="B20" t="s">
        <v>29</v>
      </c>
      <c r="C20" t="s">
        <v>15</v>
      </c>
      <c r="D20" t="s">
        <v>12</v>
      </c>
      <c r="E20" t="s">
        <v>7</v>
      </c>
      <c r="M20" s="2"/>
      <c r="N20" s="2"/>
      <c r="O20" s="2"/>
      <c r="P20" s="2"/>
    </row>
    <row r="21" spans="1:16" x14ac:dyDescent="0.3">
      <c r="A21" t="s">
        <v>1</v>
      </c>
      <c r="B21" t="s">
        <v>29</v>
      </c>
      <c r="C21" t="s">
        <v>15</v>
      </c>
      <c r="D21" t="s">
        <v>12</v>
      </c>
      <c r="E21" t="s">
        <v>7</v>
      </c>
      <c r="G21" s="5" t="s">
        <v>39</v>
      </c>
      <c r="H21" s="6" t="s">
        <v>18</v>
      </c>
      <c r="I21" s="7" t="s">
        <v>19</v>
      </c>
      <c r="J21" s="6" t="s">
        <v>21</v>
      </c>
      <c r="K21" s="7" t="s">
        <v>25</v>
      </c>
      <c r="M21" s="2" t="s">
        <v>56</v>
      </c>
      <c r="O21" s="2" t="s">
        <v>53</v>
      </c>
      <c r="P21" s="2"/>
    </row>
    <row r="22" spans="1:16" x14ac:dyDescent="0.3">
      <c r="A22" t="s">
        <v>0</v>
      </c>
      <c r="B22" t="s">
        <v>29</v>
      </c>
      <c r="C22" t="s">
        <v>15</v>
      </c>
      <c r="D22" t="s">
        <v>11</v>
      </c>
      <c r="E22" t="s">
        <v>7</v>
      </c>
      <c r="G22" s="12" t="s">
        <v>7</v>
      </c>
      <c r="H22" s="12" t="s">
        <v>31</v>
      </c>
      <c r="I22" s="12" t="s">
        <v>40</v>
      </c>
      <c r="J22" s="12" t="s">
        <v>30</v>
      </c>
      <c r="K22" s="12" t="s">
        <v>27</v>
      </c>
      <c r="M22" s="2" t="s">
        <v>55</v>
      </c>
      <c r="N22" s="2"/>
      <c r="O22" s="2" t="s">
        <v>54</v>
      </c>
      <c r="P22" s="2"/>
    </row>
    <row r="23" spans="1:16" x14ac:dyDescent="0.3">
      <c r="A23" t="s">
        <v>0</v>
      </c>
      <c r="B23" t="s">
        <v>29</v>
      </c>
      <c r="C23" t="s">
        <v>15</v>
      </c>
      <c r="D23" t="s">
        <v>11</v>
      </c>
      <c r="E23" t="s">
        <v>7</v>
      </c>
      <c r="G23" s="12" t="s">
        <v>9</v>
      </c>
      <c r="H23" s="12" t="s">
        <v>31</v>
      </c>
      <c r="I23" s="12" t="s">
        <v>36</v>
      </c>
      <c r="J23" s="12" t="s">
        <v>30</v>
      </c>
      <c r="K23" s="12" t="s">
        <v>26</v>
      </c>
      <c r="M23" s="2" t="s">
        <v>57</v>
      </c>
      <c r="N23" s="2"/>
      <c r="O23" s="2" t="s">
        <v>58</v>
      </c>
      <c r="P23" s="2"/>
    </row>
    <row r="24" spans="1:16" x14ac:dyDescent="0.3">
      <c r="A24" t="s">
        <v>0</v>
      </c>
      <c r="B24" t="s">
        <v>29</v>
      </c>
      <c r="C24" t="s">
        <v>15</v>
      </c>
      <c r="D24" t="s">
        <v>11</v>
      </c>
      <c r="E24" t="s">
        <v>7</v>
      </c>
      <c r="G24" s="12" t="s">
        <v>8</v>
      </c>
      <c r="H24" s="12" t="s">
        <v>36</v>
      </c>
      <c r="I24" s="12" t="s">
        <v>36</v>
      </c>
      <c r="J24" s="12" t="s">
        <v>38</v>
      </c>
      <c r="K24" s="12" t="s">
        <v>26</v>
      </c>
      <c r="M24" s="2" t="s">
        <v>59</v>
      </c>
      <c r="N24" s="2"/>
      <c r="O24" s="2" t="s">
        <v>60</v>
      </c>
      <c r="P24" s="2"/>
    </row>
    <row r="25" spans="1:16" x14ac:dyDescent="0.3">
      <c r="O25" s="17">
        <f>(1/10)*(7/10)*(5/10)*(8/10)</f>
        <v>2.7999999999999997E-2</v>
      </c>
    </row>
    <row r="27" spans="1:16" x14ac:dyDescent="0.3">
      <c r="M27" s="17">
        <f>P10/O25</f>
        <v>2.2321428571428572</v>
      </c>
      <c r="N27">
        <f>P18</f>
        <v>0</v>
      </c>
    </row>
    <row r="28" spans="1:16" x14ac:dyDescent="0.3">
      <c r="A28" t="s">
        <v>42</v>
      </c>
    </row>
    <row r="29" spans="1:16" x14ac:dyDescent="0.3">
      <c r="A29" t="s">
        <v>41</v>
      </c>
    </row>
  </sheetData>
  <mergeCells count="10">
    <mergeCell ref="M13:O13"/>
    <mergeCell ref="M14:O14"/>
    <mergeCell ref="M15:O15"/>
    <mergeCell ref="M16:O16"/>
    <mergeCell ref="M18:O18"/>
    <mergeCell ref="M5:O5"/>
    <mergeCell ref="M6:O6"/>
    <mergeCell ref="M7:O7"/>
    <mergeCell ref="M8:O8"/>
    <mergeCell ref="M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OVANDO SANCHEZ</dc:creator>
  <cp:lastModifiedBy>JONATHAN OVANDO SANCHEZ</cp:lastModifiedBy>
  <dcterms:created xsi:type="dcterms:W3CDTF">2023-10-26T23:11:23Z</dcterms:created>
  <dcterms:modified xsi:type="dcterms:W3CDTF">2023-10-27T03:49:14Z</dcterms:modified>
</cp:coreProperties>
</file>