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\Documents\GitHub\MineriaDeDatos\10_Frutas_Redes_Neuronales\"/>
    </mc:Choice>
  </mc:AlternateContent>
  <xr:revisionPtr revIDLastSave="0" documentId="8_{C24B59BB-6C98-4342-826C-C7F96A8CCE5A}" xr6:coauthVersionLast="47" xr6:coauthVersionMax="47" xr10:uidLastSave="{00000000-0000-0000-0000-000000000000}"/>
  <bookViews>
    <workbookView xWindow="-120" yWindow="-120" windowWidth="20730" windowHeight="11160" xr2:uid="{999E53CB-3796-4769-8036-812B7EFC7497}"/>
  </bookViews>
  <sheets>
    <sheet name="Hoja1" sheetId="1" r:id="rId1"/>
    <sheet name="Gráfic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3" i="1"/>
  <c r="M4" i="1"/>
  <c r="M5" i="1"/>
  <c r="M6" i="1"/>
  <c r="M7" i="1"/>
  <c r="N7" i="1" s="1"/>
  <c r="M8" i="1"/>
  <c r="M9" i="1"/>
  <c r="M10" i="1"/>
  <c r="N10" i="1" s="1"/>
  <c r="M11" i="1"/>
  <c r="N11" i="1" s="1"/>
  <c r="M12" i="1"/>
  <c r="M13" i="1"/>
  <c r="M14" i="1"/>
  <c r="N14" i="1" s="1"/>
  <c r="M15" i="1"/>
  <c r="N15" i="1" s="1"/>
  <c r="M16" i="1"/>
  <c r="M17" i="1"/>
  <c r="M18" i="1"/>
  <c r="N18" i="1" s="1"/>
  <c r="M19" i="1"/>
  <c r="N19" i="1" s="1"/>
  <c r="M20" i="1"/>
  <c r="M21" i="1"/>
  <c r="M22" i="1"/>
  <c r="N22" i="1" s="1"/>
  <c r="M23" i="1"/>
  <c r="N23" i="1" s="1"/>
  <c r="M24" i="1"/>
  <c r="M25" i="1"/>
  <c r="M26" i="1"/>
  <c r="N26" i="1" s="1"/>
  <c r="M27" i="1"/>
  <c r="N27" i="1" s="1"/>
  <c r="M28" i="1"/>
  <c r="M29" i="1"/>
  <c r="M30" i="1"/>
  <c r="N30" i="1" s="1"/>
  <c r="M31" i="1"/>
  <c r="N31" i="1" s="1"/>
  <c r="M32" i="1"/>
  <c r="M33" i="1"/>
  <c r="M34" i="1"/>
  <c r="N34" i="1" s="1"/>
  <c r="M35" i="1"/>
  <c r="N35" i="1" s="1"/>
  <c r="M36" i="1"/>
  <c r="M37" i="1"/>
  <c r="M38" i="1"/>
  <c r="N38" i="1" s="1"/>
  <c r="M39" i="1"/>
  <c r="N39" i="1" s="1"/>
  <c r="M40" i="1"/>
  <c r="M41" i="1"/>
  <c r="M3" i="1"/>
  <c r="N3" i="1" s="1"/>
  <c r="N4" i="1"/>
  <c r="N5" i="1"/>
  <c r="N6" i="1"/>
  <c r="N8" i="1"/>
  <c r="N9" i="1"/>
  <c r="N12" i="1"/>
  <c r="N13" i="1"/>
  <c r="N16" i="1"/>
  <c r="N17" i="1"/>
  <c r="N20" i="1"/>
  <c r="N21" i="1"/>
  <c r="N24" i="1"/>
  <c r="N25" i="1"/>
  <c r="N28" i="1"/>
  <c r="N29" i="1"/>
  <c r="N32" i="1"/>
  <c r="N33" i="1"/>
  <c r="N36" i="1"/>
  <c r="N37" i="1"/>
  <c r="N40" i="1"/>
  <c r="N41" i="1"/>
</calcChain>
</file>

<file path=xl/sharedStrings.xml><?xml version="1.0" encoding="utf-8"?>
<sst xmlns="http://schemas.openxmlformats.org/spreadsheetml/2006/main" count="62" uniqueCount="16">
  <si>
    <t>Manzana</t>
  </si>
  <si>
    <t>Melon</t>
  </si>
  <si>
    <t>Sandia</t>
  </si>
  <si>
    <t>A1</t>
  </si>
  <si>
    <t>A2</t>
  </si>
  <si>
    <t>Fruta</t>
  </si>
  <si>
    <t>Peso</t>
  </si>
  <si>
    <t>Color</t>
  </si>
  <si>
    <t>Iluminacion</t>
  </si>
  <si>
    <t>W(Peso)</t>
  </si>
  <si>
    <t>W(Color)</t>
  </si>
  <si>
    <t>W(Iluminacion)</t>
  </si>
  <si>
    <t>Bias</t>
  </si>
  <si>
    <t>n</t>
  </si>
  <si>
    <t>F(n)=a</t>
  </si>
  <si>
    <t>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</si>
</sst>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Manzanas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Hoja1!$B$3:$B$5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Hoja1!$C$3:$C$5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C-4DB6-9B77-07B2BD10F046}"/>
            </c:ext>
          </c:extLst>
        </c:ser>
        <c:ser>
          <c:idx val="1"/>
          <c:order val="1"/>
          <c:tx>
            <c:v>Melones</c:v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Hoja1!$B$16:$B$18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Hoja1!$C$16:$C$18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BC-4DB6-9B77-07B2BD10F046}"/>
            </c:ext>
          </c:extLst>
        </c:ser>
        <c:ser>
          <c:idx val="2"/>
          <c:order val="2"/>
          <c:tx>
            <c:v>Sandias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Hoja1!$B$29:$B$31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xVal>
          <c:yVal>
            <c:numRef>
              <c:f>Hoja1!$C$29:$C$31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BC-4DB6-9B77-07B2BD10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02912"/>
        <c:axId val="1469574992"/>
      </c:scatterChart>
      <c:valAx>
        <c:axId val="146960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9574992"/>
        <c:crosses val="autoZero"/>
        <c:crossBetween val="midCat"/>
      </c:valAx>
      <c:valAx>
        <c:axId val="14695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960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C37151-8406-4DA3-881B-B4199AC18AAC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544" cy="63033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CD84AD-BE61-F338-068A-6B0F35CC9D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69A7-E8DB-41EC-9110-07924A1BC517}">
  <dimension ref="A1:Y41"/>
  <sheetViews>
    <sheetView tabSelected="1" zoomScale="80" zoomScaleNormal="80" workbookViewId="0">
      <selection activeCell="J14" sqref="J14"/>
    </sheetView>
  </sheetViews>
  <sheetFormatPr baseColWidth="10" defaultRowHeight="15" x14ac:dyDescent="0.25"/>
  <cols>
    <col min="11" max="11" width="14.7109375" customWidth="1"/>
  </cols>
  <sheetData>
    <row r="1" spans="1:25" x14ac:dyDescent="0.25">
      <c r="I1" t="s">
        <v>3</v>
      </c>
      <c r="P1" t="s">
        <v>4</v>
      </c>
    </row>
    <row r="2" spans="1:25" x14ac:dyDescent="0.25">
      <c r="A2" t="s">
        <v>5</v>
      </c>
      <c r="B2" t="s">
        <v>3</v>
      </c>
      <c r="C2" t="s">
        <v>4</v>
      </c>
      <c r="E2" t="s">
        <v>6</v>
      </c>
      <c r="F2" t="s">
        <v>7</v>
      </c>
      <c r="G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W2" t="s">
        <v>3</v>
      </c>
      <c r="X2" t="s">
        <v>4</v>
      </c>
      <c r="Y2" t="s">
        <v>15</v>
      </c>
    </row>
    <row r="3" spans="1:25" x14ac:dyDescent="0.25">
      <c r="A3" t="s">
        <v>0</v>
      </c>
      <c r="B3" s="1">
        <v>0</v>
      </c>
      <c r="C3" s="1">
        <v>0</v>
      </c>
      <c r="E3">
        <v>26</v>
      </c>
      <c r="F3">
        <v>34</v>
      </c>
      <c r="G3">
        <v>0.39427095761188702</v>
      </c>
      <c r="I3">
        <v>-0.11700000000000001</v>
      </c>
      <c r="J3">
        <v>0.33</v>
      </c>
      <c r="K3">
        <v>-7.34</v>
      </c>
      <c r="L3">
        <v>-54.7723169309849</v>
      </c>
      <c r="M3">
        <f>(E3*$I$3)+(F3*$J$3)+(G3*$K$3)+($L$3)</f>
        <v>-49.488265759856148</v>
      </c>
      <c r="N3">
        <f>IF(M3&gt;0,1,0)</f>
        <v>0</v>
      </c>
      <c r="P3">
        <v>-1.9430000000000001</v>
      </c>
      <c r="Q3">
        <v>1.8149999999999999</v>
      </c>
      <c r="R3">
        <v>-4.7380000000000004</v>
      </c>
      <c r="S3">
        <v>-154.03524389823099</v>
      </c>
      <c r="T3">
        <f>(E3*$P$3)+(F3*$Q$3)+(G3*$R$3)+($S$3)</f>
        <v>-144.71129969539612</v>
      </c>
      <c r="U3">
        <f>IF(T3&gt;0,1,0)</f>
        <v>0</v>
      </c>
      <c r="W3">
        <f>N3</f>
        <v>0</v>
      </c>
      <c r="X3">
        <f>U3</f>
        <v>0</v>
      </c>
      <c r="Y3" t="str">
        <f>IF(AND(W3=0, X3=0), "Manzana", IF(AND(W3=0, X3=1), "Melon", IF(AND(W3=1, X3=1), "Sandia", "")))</f>
        <v>Manzana</v>
      </c>
    </row>
    <row r="4" spans="1:25" x14ac:dyDescent="0.25">
      <c r="A4" t="s">
        <v>0</v>
      </c>
      <c r="B4" s="1">
        <v>0</v>
      </c>
      <c r="C4" s="1">
        <v>0</v>
      </c>
      <c r="E4">
        <v>27</v>
      </c>
      <c r="F4">
        <v>50</v>
      </c>
      <c r="G4">
        <v>0.12558258351809401</v>
      </c>
      <c r="M4">
        <f t="shared" ref="M4:M41" si="0">(E4*$I$3)+(F4*$J$3)+(G4*$K$3)+($L$3)</f>
        <v>-42.353093094007711</v>
      </c>
      <c r="N4">
        <f t="shared" ref="N4:N41" si="1">IF(M4&gt;0,1,0)</f>
        <v>0</v>
      </c>
      <c r="T4">
        <f t="shared" ref="T4:T41" si="2">(E4*$P$3)+(F4*$Q$3)+(G4*$R$3)+($S$3)</f>
        <v>-116.34125417893972</v>
      </c>
      <c r="U4">
        <f t="shared" ref="U4:U41" si="3">IF(T4&gt;0,1,0)</f>
        <v>0</v>
      </c>
      <c r="W4">
        <f t="shared" ref="W4:W41" si="4">N4</f>
        <v>0</v>
      </c>
      <c r="X4">
        <f t="shared" ref="X4:X41" si="5">U4</f>
        <v>0</v>
      </c>
      <c r="Y4" t="str">
        <f t="shared" ref="Y4:Y41" si="6">IF(AND(W4=0, X4=0), "Manzana", IF(AND(W4=0, X4=1), "Melon", IF(AND(W4=1, X4=1), "Sandia", "")))</f>
        <v>Manzana</v>
      </c>
    </row>
    <row r="5" spans="1:25" x14ac:dyDescent="0.25">
      <c r="A5" t="s">
        <v>0</v>
      </c>
      <c r="B5" s="1">
        <v>0</v>
      </c>
      <c r="C5" s="1">
        <v>0</v>
      </c>
      <c r="E5">
        <v>20</v>
      </c>
      <c r="F5">
        <v>86</v>
      </c>
      <c r="G5">
        <v>0.17388770894305799</v>
      </c>
      <c r="M5">
        <f t="shared" si="0"/>
        <v>-30.008652714626944</v>
      </c>
      <c r="N5">
        <f t="shared" si="1"/>
        <v>0</v>
      </c>
      <c r="T5">
        <f t="shared" si="2"/>
        <v>-37.629123863203191</v>
      </c>
      <c r="U5">
        <f t="shared" si="3"/>
        <v>0</v>
      </c>
      <c r="W5">
        <f t="shared" si="4"/>
        <v>0</v>
      </c>
      <c r="X5">
        <f t="shared" si="5"/>
        <v>0</v>
      </c>
      <c r="Y5" t="str">
        <f t="shared" si="6"/>
        <v>Manzana</v>
      </c>
    </row>
    <row r="6" spans="1:25" x14ac:dyDescent="0.25">
      <c r="A6" t="s">
        <v>0</v>
      </c>
      <c r="B6" s="1">
        <v>0</v>
      </c>
      <c r="C6" s="1">
        <v>0</v>
      </c>
      <c r="E6">
        <v>14</v>
      </c>
      <c r="F6">
        <v>36</v>
      </c>
      <c r="G6">
        <v>0.35310727220641802</v>
      </c>
      <c r="M6">
        <f t="shared" si="0"/>
        <v>-47.122124308980005</v>
      </c>
      <c r="N6">
        <f t="shared" si="1"/>
        <v>0</v>
      </c>
      <c r="T6">
        <f t="shared" si="2"/>
        <v>-117.570266153945</v>
      </c>
      <c r="U6">
        <f t="shared" si="3"/>
        <v>0</v>
      </c>
      <c r="W6">
        <f t="shared" si="4"/>
        <v>0</v>
      </c>
      <c r="X6">
        <f t="shared" si="5"/>
        <v>0</v>
      </c>
      <c r="Y6" t="str">
        <f t="shared" si="6"/>
        <v>Manzana</v>
      </c>
    </row>
    <row r="7" spans="1:25" x14ac:dyDescent="0.25">
      <c r="A7" t="s">
        <v>0</v>
      </c>
      <c r="B7" s="1">
        <v>0</v>
      </c>
      <c r="C7" s="1">
        <v>0</v>
      </c>
      <c r="E7">
        <v>23</v>
      </c>
      <c r="F7">
        <v>38</v>
      </c>
      <c r="G7">
        <v>0.24976586935196199</v>
      </c>
      <c r="M7">
        <f t="shared" si="0"/>
        <v>-46.756598412028296</v>
      </c>
      <c r="N7">
        <f t="shared" si="1"/>
        <v>0</v>
      </c>
      <c r="T7">
        <f t="shared" si="2"/>
        <v>-130.9376345872206</v>
      </c>
      <c r="U7">
        <f t="shared" si="3"/>
        <v>0</v>
      </c>
      <c r="W7">
        <f t="shared" si="4"/>
        <v>0</v>
      </c>
      <c r="X7">
        <f t="shared" si="5"/>
        <v>0</v>
      </c>
      <c r="Y7" t="str">
        <f t="shared" si="6"/>
        <v>Manzana</v>
      </c>
    </row>
    <row r="8" spans="1:25" x14ac:dyDescent="0.25">
      <c r="A8" t="s">
        <v>0</v>
      </c>
      <c r="B8" s="1">
        <v>0</v>
      </c>
      <c r="C8" s="1">
        <v>0</v>
      </c>
      <c r="E8">
        <v>19</v>
      </c>
      <c r="F8">
        <v>52</v>
      </c>
      <c r="G8">
        <v>0.32936191197918402</v>
      </c>
      <c r="M8">
        <f t="shared" si="0"/>
        <v>-42.252833364912107</v>
      </c>
      <c r="N8">
        <f t="shared" si="1"/>
        <v>0</v>
      </c>
      <c r="T8">
        <f t="shared" si="2"/>
        <v>-98.132760637188369</v>
      </c>
      <c r="U8">
        <f t="shared" si="3"/>
        <v>0</v>
      </c>
      <c r="W8">
        <f t="shared" si="4"/>
        <v>0</v>
      </c>
      <c r="X8">
        <f t="shared" si="5"/>
        <v>0</v>
      </c>
      <c r="Y8" t="str">
        <f t="shared" si="6"/>
        <v>Manzana</v>
      </c>
    </row>
    <row r="9" spans="1:25" x14ac:dyDescent="0.25">
      <c r="A9" t="s">
        <v>0</v>
      </c>
      <c r="B9" s="1">
        <v>0</v>
      </c>
      <c r="C9" s="1">
        <v>0</v>
      </c>
      <c r="E9">
        <v>9</v>
      </c>
      <c r="F9">
        <v>53</v>
      </c>
      <c r="G9">
        <v>0.20754313995232601</v>
      </c>
      <c r="M9">
        <f t="shared" si="0"/>
        <v>-39.858683578234974</v>
      </c>
      <c r="N9">
        <f t="shared" si="1"/>
        <v>0</v>
      </c>
      <c r="T9">
        <f t="shared" si="2"/>
        <v>-76.310583295325117</v>
      </c>
      <c r="U9">
        <f t="shared" si="3"/>
        <v>0</v>
      </c>
      <c r="W9">
        <f t="shared" si="4"/>
        <v>0</v>
      </c>
      <c r="X9">
        <f t="shared" si="5"/>
        <v>0</v>
      </c>
      <c r="Y9" t="str">
        <f t="shared" si="6"/>
        <v>Manzana</v>
      </c>
    </row>
    <row r="10" spans="1:25" x14ac:dyDescent="0.25">
      <c r="A10" t="s">
        <v>0</v>
      </c>
      <c r="B10" s="1">
        <v>0</v>
      </c>
      <c r="C10" s="1">
        <v>0</v>
      </c>
      <c r="E10">
        <v>30</v>
      </c>
      <c r="F10">
        <v>22</v>
      </c>
      <c r="G10">
        <v>0.36321807739068801</v>
      </c>
      <c r="M10">
        <f t="shared" si="0"/>
        <v>-53.688337619032552</v>
      </c>
      <c r="N10">
        <f t="shared" si="1"/>
        <v>0</v>
      </c>
      <c r="T10">
        <f t="shared" si="2"/>
        <v>-174.11617114890805</v>
      </c>
      <c r="U10">
        <f t="shared" si="3"/>
        <v>0</v>
      </c>
      <c r="W10">
        <f t="shared" si="4"/>
        <v>0</v>
      </c>
      <c r="X10">
        <f t="shared" si="5"/>
        <v>0</v>
      </c>
      <c r="Y10" t="str">
        <f t="shared" si="6"/>
        <v>Manzana</v>
      </c>
    </row>
    <row r="11" spans="1:25" x14ac:dyDescent="0.25">
      <c r="A11" t="s">
        <v>0</v>
      </c>
      <c r="B11" s="1">
        <v>0</v>
      </c>
      <c r="C11" s="1">
        <v>0</v>
      </c>
      <c r="E11">
        <v>1</v>
      </c>
      <c r="F11">
        <v>19</v>
      </c>
      <c r="G11">
        <v>0.33627973665440702</v>
      </c>
      <c r="M11">
        <f t="shared" si="0"/>
        <v>-51.087610198028244</v>
      </c>
      <c r="N11">
        <f t="shared" si="1"/>
        <v>0</v>
      </c>
      <c r="T11">
        <f t="shared" si="2"/>
        <v>-123.08653729049956</v>
      </c>
      <c r="U11">
        <f t="shared" si="3"/>
        <v>0</v>
      </c>
      <c r="W11">
        <f t="shared" si="4"/>
        <v>0</v>
      </c>
      <c r="X11">
        <f t="shared" si="5"/>
        <v>0</v>
      </c>
      <c r="Y11" t="str">
        <f t="shared" si="6"/>
        <v>Manzana</v>
      </c>
    </row>
    <row r="12" spans="1:25" x14ac:dyDescent="0.25">
      <c r="A12" t="s">
        <v>0</v>
      </c>
      <c r="B12" s="1">
        <v>0</v>
      </c>
      <c r="C12" s="1">
        <v>0</v>
      </c>
      <c r="E12">
        <v>22</v>
      </c>
      <c r="F12">
        <v>23</v>
      </c>
      <c r="G12">
        <v>0.39164427637250998</v>
      </c>
      <c r="M12">
        <f t="shared" si="0"/>
        <v>-52.630985919559123</v>
      </c>
      <c r="N12">
        <f t="shared" si="1"/>
        <v>0</v>
      </c>
      <c r="T12">
        <f t="shared" si="2"/>
        <v>-156.89185447968396</v>
      </c>
      <c r="U12">
        <f t="shared" si="3"/>
        <v>0</v>
      </c>
      <c r="W12">
        <f t="shared" si="4"/>
        <v>0</v>
      </c>
      <c r="X12">
        <f t="shared" si="5"/>
        <v>0</v>
      </c>
      <c r="Y12" t="str">
        <f t="shared" si="6"/>
        <v>Manzana</v>
      </c>
    </row>
    <row r="13" spans="1:25" x14ac:dyDescent="0.25">
      <c r="A13" t="s">
        <v>0</v>
      </c>
      <c r="B13" s="1">
        <v>0</v>
      </c>
      <c r="C13" s="1">
        <v>0</v>
      </c>
      <c r="E13">
        <v>14</v>
      </c>
      <c r="F13">
        <v>16</v>
      </c>
      <c r="G13">
        <v>0.23199281668529101</v>
      </c>
      <c r="M13">
        <f t="shared" si="0"/>
        <v>-52.833144205454936</v>
      </c>
      <c r="N13">
        <f t="shared" si="1"/>
        <v>0</v>
      </c>
      <c r="T13">
        <f t="shared" si="2"/>
        <v>-153.2964258636859</v>
      </c>
      <c r="U13">
        <f t="shared" si="3"/>
        <v>0</v>
      </c>
      <c r="W13">
        <f t="shared" si="4"/>
        <v>0</v>
      </c>
      <c r="X13">
        <f t="shared" si="5"/>
        <v>0</v>
      </c>
      <c r="Y13" t="str">
        <f t="shared" si="6"/>
        <v>Manzana</v>
      </c>
    </row>
    <row r="14" spans="1:25" x14ac:dyDescent="0.25">
      <c r="A14" t="s">
        <v>0</v>
      </c>
      <c r="B14" s="1">
        <v>0</v>
      </c>
      <c r="C14" s="1">
        <v>0</v>
      </c>
      <c r="E14">
        <v>11</v>
      </c>
      <c r="F14">
        <v>94</v>
      </c>
      <c r="G14">
        <v>0.155373881719895</v>
      </c>
      <c r="M14">
        <f t="shared" si="0"/>
        <v>-26.179761222808924</v>
      </c>
      <c r="N14">
        <f t="shared" si="1"/>
        <v>0</v>
      </c>
      <c r="T14">
        <f t="shared" si="2"/>
        <v>-5.5344053498198491</v>
      </c>
      <c r="U14">
        <f t="shared" si="3"/>
        <v>0</v>
      </c>
      <c r="W14">
        <f t="shared" si="4"/>
        <v>0</v>
      </c>
      <c r="X14">
        <f t="shared" si="5"/>
        <v>0</v>
      </c>
      <c r="Y14" t="str">
        <f t="shared" si="6"/>
        <v>Manzana</v>
      </c>
    </row>
    <row r="15" spans="1:25" x14ac:dyDescent="0.25">
      <c r="A15" t="s">
        <v>0</v>
      </c>
      <c r="B15" s="1">
        <v>0</v>
      </c>
      <c r="C15" s="1">
        <v>0</v>
      </c>
      <c r="E15">
        <v>3</v>
      </c>
      <c r="F15">
        <v>84</v>
      </c>
      <c r="G15">
        <v>0.36429352750376798</v>
      </c>
      <c r="M15">
        <f t="shared" si="0"/>
        <v>-30.077231422862553</v>
      </c>
      <c r="N15">
        <f t="shared" si="1"/>
        <v>0</v>
      </c>
      <c r="T15">
        <f t="shared" si="2"/>
        <v>-9.130266631543833</v>
      </c>
      <c r="U15">
        <f t="shared" si="3"/>
        <v>0</v>
      </c>
      <c r="W15">
        <f t="shared" si="4"/>
        <v>0</v>
      </c>
      <c r="X15">
        <f t="shared" si="5"/>
        <v>0</v>
      </c>
      <c r="Y15" t="str">
        <f t="shared" si="6"/>
        <v>Manzana</v>
      </c>
    </row>
    <row r="16" spans="1:25" x14ac:dyDescent="0.25">
      <c r="A16" t="s">
        <v>1</v>
      </c>
      <c r="B16" s="1">
        <v>0</v>
      </c>
      <c r="C16" s="1">
        <v>1</v>
      </c>
      <c r="E16">
        <v>42</v>
      </c>
      <c r="F16">
        <v>174</v>
      </c>
      <c r="G16">
        <v>0.44947264583143098</v>
      </c>
      <c r="M16">
        <f t="shared" si="0"/>
        <v>-5.5654461513876043</v>
      </c>
      <c r="N16">
        <f t="shared" si="1"/>
        <v>0</v>
      </c>
      <c r="T16">
        <f t="shared" si="2"/>
        <v>78.039154705819698</v>
      </c>
      <c r="U16">
        <f t="shared" si="3"/>
        <v>1</v>
      </c>
      <c r="W16">
        <f t="shared" si="4"/>
        <v>0</v>
      </c>
      <c r="X16">
        <f t="shared" si="5"/>
        <v>1</v>
      </c>
      <c r="Y16" t="str">
        <f t="shared" si="6"/>
        <v>Melon</v>
      </c>
    </row>
    <row r="17" spans="1:25" x14ac:dyDescent="0.25">
      <c r="A17" t="s">
        <v>1</v>
      </c>
      <c r="B17" s="1">
        <v>0</v>
      </c>
      <c r="C17" s="1">
        <v>1</v>
      </c>
      <c r="E17">
        <v>34</v>
      </c>
      <c r="F17">
        <v>123</v>
      </c>
      <c r="G17">
        <v>0.48534366037728199</v>
      </c>
      <c r="M17">
        <f t="shared" si="0"/>
        <v>-21.722739398154147</v>
      </c>
      <c r="N17">
        <f t="shared" si="1"/>
        <v>0</v>
      </c>
      <c r="T17">
        <f t="shared" si="2"/>
        <v>0.84819783890145573</v>
      </c>
      <c r="U17">
        <f t="shared" si="3"/>
        <v>1</v>
      </c>
      <c r="W17">
        <f t="shared" si="4"/>
        <v>0</v>
      </c>
      <c r="X17">
        <f t="shared" si="5"/>
        <v>1</v>
      </c>
      <c r="Y17" t="str">
        <f t="shared" si="6"/>
        <v>Melon</v>
      </c>
    </row>
    <row r="18" spans="1:25" x14ac:dyDescent="0.25">
      <c r="A18" t="s">
        <v>1</v>
      </c>
      <c r="B18" s="1">
        <v>0</v>
      </c>
      <c r="C18" s="1">
        <v>1</v>
      </c>
      <c r="E18">
        <v>34</v>
      </c>
      <c r="F18">
        <v>140</v>
      </c>
      <c r="G18">
        <v>0.30752994120720201</v>
      </c>
      <c r="M18">
        <f t="shared" si="0"/>
        <v>-14.807586699445764</v>
      </c>
      <c r="N18">
        <f t="shared" si="1"/>
        <v>0</v>
      </c>
      <c r="T18">
        <f t="shared" si="2"/>
        <v>32.545679240329292</v>
      </c>
      <c r="U18">
        <f t="shared" si="3"/>
        <v>1</v>
      </c>
      <c r="W18">
        <f t="shared" si="4"/>
        <v>0</v>
      </c>
      <c r="X18">
        <f t="shared" si="5"/>
        <v>1</v>
      </c>
      <c r="Y18" t="str">
        <f t="shared" si="6"/>
        <v>Melon</v>
      </c>
    </row>
    <row r="19" spans="1:25" x14ac:dyDescent="0.25">
      <c r="A19" t="s">
        <v>1</v>
      </c>
      <c r="B19" s="1">
        <v>0</v>
      </c>
      <c r="C19" s="1">
        <v>1</v>
      </c>
      <c r="E19">
        <v>32</v>
      </c>
      <c r="F19">
        <v>148</v>
      </c>
      <c r="G19">
        <v>0.49095085996520899</v>
      </c>
      <c r="M19">
        <f t="shared" si="0"/>
        <v>-13.279896243129528</v>
      </c>
      <c r="N19">
        <f t="shared" si="1"/>
        <v>0</v>
      </c>
      <c r="T19">
        <f t="shared" si="2"/>
        <v>50.082630927253859</v>
      </c>
      <c r="U19">
        <f t="shared" si="3"/>
        <v>1</v>
      </c>
      <c r="W19">
        <f t="shared" si="4"/>
        <v>0</v>
      </c>
      <c r="X19">
        <f t="shared" si="5"/>
        <v>1</v>
      </c>
      <c r="Y19" t="str">
        <f t="shared" si="6"/>
        <v>Melon</v>
      </c>
    </row>
    <row r="20" spans="1:25" x14ac:dyDescent="0.25">
      <c r="A20" t="s">
        <v>1</v>
      </c>
      <c r="B20" s="1">
        <v>0</v>
      </c>
      <c r="C20" s="1">
        <v>1</v>
      </c>
      <c r="E20">
        <v>32</v>
      </c>
      <c r="F20">
        <v>133</v>
      </c>
      <c r="G20">
        <v>0.47514966600397102</v>
      </c>
      <c r="M20">
        <f t="shared" si="0"/>
        <v>-18.113915479454043</v>
      </c>
      <c r="N20">
        <f t="shared" si="1"/>
        <v>0</v>
      </c>
      <c r="T20">
        <f t="shared" si="2"/>
        <v>22.932496984242192</v>
      </c>
      <c r="U20">
        <f t="shared" si="3"/>
        <v>1</v>
      </c>
      <c r="W20">
        <f t="shared" si="4"/>
        <v>0</v>
      </c>
      <c r="X20">
        <f t="shared" si="5"/>
        <v>1</v>
      </c>
      <c r="Y20" t="str">
        <f t="shared" si="6"/>
        <v>Melon</v>
      </c>
    </row>
    <row r="21" spans="1:25" x14ac:dyDescent="0.25">
      <c r="A21" t="s">
        <v>1</v>
      </c>
      <c r="B21" s="1">
        <v>0</v>
      </c>
      <c r="C21" s="1">
        <v>1</v>
      </c>
      <c r="E21">
        <v>41</v>
      </c>
      <c r="F21">
        <v>182</v>
      </c>
      <c r="G21">
        <v>0.324050860058333</v>
      </c>
      <c r="M21">
        <f t="shared" si="0"/>
        <v>-1.8878502438130624</v>
      </c>
      <c r="N21">
        <f t="shared" si="1"/>
        <v>0</v>
      </c>
      <c r="T21">
        <f t="shared" si="2"/>
        <v>95.096403126812618</v>
      </c>
      <c r="U21">
        <f t="shared" si="3"/>
        <v>1</v>
      </c>
      <c r="W21">
        <f t="shared" si="4"/>
        <v>0</v>
      </c>
      <c r="X21">
        <f t="shared" si="5"/>
        <v>1</v>
      </c>
      <c r="Y21" t="str">
        <f t="shared" si="6"/>
        <v>Melon</v>
      </c>
    </row>
    <row r="22" spans="1:25" x14ac:dyDescent="0.25">
      <c r="A22" t="s">
        <v>1</v>
      </c>
      <c r="B22" s="1">
        <v>0</v>
      </c>
      <c r="C22" s="1">
        <v>1</v>
      </c>
      <c r="E22">
        <v>45</v>
      </c>
      <c r="F22">
        <v>173</v>
      </c>
      <c r="G22">
        <v>0.45754126689560298</v>
      </c>
      <c r="M22">
        <f t="shared" si="0"/>
        <v>-6.3056698299986209</v>
      </c>
      <c r="N22">
        <f t="shared" si="1"/>
        <v>0</v>
      </c>
      <c r="T22">
        <f t="shared" si="2"/>
        <v>70.356925579217659</v>
      </c>
      <c r="U22">
        <f t="shared" si="3"/>
        <v>1</v>
      </c>
      <c r="W22">
        <f t="shared" si="4"/>
        <v>0</v>
      </c>
      <c r="X22">
        <f t="shared" si="5"/>
        <v>1</v>
      </c>
      <c r="Y22" t="str">
        <f t="shared" si="6"/>
        <v>Melon</v>
      </c>
    </row>
    <row r="23" spans="1:25" x14ac:dyDescent="0.25">
      <c r="A23" t="s">
        <v>1</v>
      </c>
      <c r="B23" s="1">
        <v>0</v>
      </c>
      <c r="C23" s="1">
        <v>1</v>
      </c>
      <c r="E23">
        <v>35</v>
      </c>
      <c r="F23">
        <v>183</v>
      </c>
      <c r="G23">
        <v>0.49631411139259302</v>
      </c>
      <c r="M23">
        <f t="shared" si="0"/>
        <v>-2.1202625086065297</v>
      </c>
      <c r="N23">
        <f t="shared" si="1"/>
        <v>0</v>
      </c>
      <c r="T23">
        <f t="shared" si="2"/>
        <v>107.75321984199087</v>
      </c>
      <c r="U23">
        <f t="shared" si="3"/>
        <v>1</v>
      </c>
      <c r="W23">
        <f t="shared" si="4"/>
        <v>0</v>
      </c>
      <c r="X23">
        <f t="shared" si="5"/>
        <v>1</v>
      </c>
      <c r="Y23" t="str">
        <f t="shared" si="6"/>
        <v>Melon</v>
      </c>
    </row>
    <row r="24" spans="1:25" x14ac:dyDescent="0.25">
      <c r="A24" t="s">
        <v>1</v>
      </c>
      <c r="B24" s="1">
        <v>0</v>
      </c>
      <c r="C24" s="1">
        <v>1</v>
      </c>
      <c r="E24">
        <v>35</v>
      </c>
      <c r="F24">
        <v>143</v>
      </c>
      <c r="G24">
        <v>0.33397561235295498</v>
      </c>
      <c r="M24">
        <f t="shared" si="0"/>
        <v>-14.128697925655587</v>
      </c>
      <c r="N24">
        <f t="shared" si="1"/>
        <v>0</v>
      </c>
      <c r="T24">
        <f t="shared" si="2"/>
        <v>35.922379650440746</v>
      </c>
      <c r="U24">
        <f t="shared" si="3"/>
        <v>1</v>
      </c>
      <c r="W24">
        <f t="shared" si="4"/>
        <v>0</v>
      </c>
      <c r="X24">
        <f t="shared" si="5"/>
        <v>1</v>
      </c>
      <c r="Y24" t="str">
        <f t="shared" si="6"/>
        <v>Melon</v>
      </c>
    </row>
    <row r="25" spans="1:25" x14ac:dyDescent="0.25">
      <c r="A25" t="s">
        <v>1</v>
      </c>
      <c r="B25" s="1">
        <v>0</v>
      </c>
      <c r="C25" s="1">
        <v>1</v>
      </c>
      <c r="E25">
        <v>32</v>
      </c>
      <c r="F25">
        <v>151</v>
      </c>
      <c r="G25">
        <v>0.33006989594779401</v>
      </c>
      <c r="M25">
        <f t="shared" si="0"/>
        <v>-11.109029967241703</v>
      </c>
      <c r="N25">
        <f t="shared" si="1"/>
        <v>0</v>
      </c>
      <c r="T25">
        <f t="shared" si="2"/>
        <v>56.289884934768367</v>
      </c>
      <c r="U25">
        <f t="shared" si="3"/>
        <v>1</v>
      </c>
      <c r="W25">
        <f t="shared" si="4"/>
        <v>0</v>
      </c>
      <c r="X25">
        <f t="shared" si="5"/>
        <v>1</v>
      </c>
      <c r="Y25" t="str">
        <f t="shared" si="6"/>
        <v>Melon</v>
      </c>
    </row>
    <row r="26" spans="1:25" x14ac:dyDescent="0.25">
      <c r="A26" t="s">
        <v>1</v>
      </c>
      <c r="B26" s="1">
        <v>0</v>
      </c>
      <c r="C26" s="1">
        <v>1</v>
      </c>
      <c r="E26">
        <v>34</v>
      </c>
      <c r="F26">
        <v>154</v>
      </c>
      <c r="G26">
        <v>0.31573759227169501</v>
      </c>
      <c r="M26">
        <f t="shared" si="0"/>
        <v>-10.247830858259142</v>
      </c>
      <c r="N26">
        <f t="shared" si="1"/>
        <v>0</v>
      </c>
      <c r="T26">
        <f t="shared" si="2"/>
        <v>57.916791389585711</v>
      </c>
      <c r="U26">
        <f t="shared" si="3"/>
        <v>1</v>
      </c>
      <c r="W26">
        <f t="shared" si="4"/>
        <v>0</v>
      </c>
      <c r="X26">
        <f t="shared" si="5"/>
        <v>1</v>
      </c>
      <c r="Y26" t="str">
        <f t="shared" si="6"/>
        <v>Melon</v>
      </c>
    </row>
    <row r="27" spans="1:25" x14ac:dyDescent="0.25">
      <c r="A27" t="s">
        <v>1</v>
      </c>
      <c r="B27" s="1">
        <v>0</v>
      </c>
      <c r="C27" s="1">
        <v>1</v>
      </c>
      <c r="E27">
        <v>38</v>
      </c>
      <c r="F27">
        <v>156</v>
      </c>
      <c r="G27">
        <v>0.39562027795930199</v>
      </c>
      <c r="M27">
        <f t="shared" si="0"/>
        <v>-10.64216977120617</v>
      </c>
      <c r="N27">
        <f t="shared" si="1"/>
        <v>0</v>
      </c>
      <c r="T27">
        <f t="shared" si="2"/>
        <v>53.396307224797823</v>
      </c>
      <c r="U27">
        <f t="shared" si="3"/>
        <v>1</v>
      </c>
      <c r="W27">
        <f t="shared" si="4"/>
        <v>0</v>
      </c>
      <c r="X27">
        <f t="shared" si="5"/>
        <v>1</v>
      </c>
      <c r="Y27" t="str">
        <f t="shared" si="6"/>
        <v>Melon</v>
      </c>
    </row>
    <row r="28" spans="1:25" x14ac:dyDescent="0.25">
      <c r="A28" t="s">
        <v>1</v>
      </c>
      <c r="B28" s="1">
        <v>0</v>
      </c>
      <c r="C28" s="1">
        <v>1</v>
      </c>
      <c r="E28">
        <v>44</v>
      </c>
      <c r="F28">
        <v>179</v>
      </c>
      <c r="G28">
        <v>0.34079119257290902</v>
      </c>
      <c r="M28">
        <f t="shared" si="0"/>
        <v>-3.3517242844700519</v>
      </c>
      <c r="N28">
        <f t="shared" si="1"/>
        <v>0</v>
      </c>
      <c r="T28">
        <f t="shared" si="2"/>
        <v>83.743087431358532</v>
      </c>
      <c r="U28">
        <f t="shared" si="3"/>
        <v>1</v>
      </c>
      <c r="W28">
        <f t="shared" si="4"/>
        <v>0</v>
      </c>
      <c r="X28">
        <f t="shared" si="5"/>
        <v>1</v>
      </c>
      <c r="Y28" t="str">
        <f t="shared" si="6"/>
        <v>Melon</v>
      </c>
    </row>
    <row r="29" spans="1:25" x14ac:dyDescent="0.25">
      <c r="A29" t="s">
        <v>2</v>
      </c>
      <c r="B29" s="1">
        <v>1</v>
      </c>
      <c r="C29" s="1">
        <v>1</v>
      </c>
      <c r="E29">
        <v>66</v>
      </c>
      <c r="F29">
        <v>250</v>
      </c>
      <c r="G29">
        <v>0.41958843094758502</v>
      </c>
      <c r="M29">
        <f t="shared" si="0"/>
        <v>16.925903985859833</v>
      </c>
      <c r="N29">
        <f t="shared" si="1"/>
        <v>1</v>
      </c>
      <c r="T29">
        <f t="shared" si="2"/>
        <v>169.48874611593936</v>
      </c>
      <c r="U29">
        <f t="shared" si="3"/>
        <v>1</v>
      </c>
      <c r="W29">
        <f t="shared" si="4"/>
        <v>1</v>
      </c>
      <c r="X29">
        <f t="shared" si="5"/>
        <v>1</v>
      </c>
      <c r="Y29" t="str">
        <f t="shared" si="6"/>
        <v>Sandia</v>
      </c>
    </row>
    <row r="30" spans="1:25" x14ac:dyDescent="0.25">
      <c r="A30" t="s">
        <v>2</v>
      </c>
      <c r="B30" s="1">
        <v>1</v>
      </c>
      <c r="C30" s="1">
        <v>1</v>
      </c>
      <c r="E30">
        <v>70</v>
      </c>
      <c r="F30">
        <v>212</v>
      </c>
      <c r="G30">
        <v>0.45032634136009803</v>
      </c>
      <c r="M30">
        <f t="shared" si="0"/>
        <v>3.6922877234319884</v>
      </c>
      <c r="N30">
        <f t="shared" si="1"/>
        <v>1</v>
      </c>
      <c r="T30">
        <f t="shared" si="2"/>
        <v>92.601109896404836</v>
      </c>
      <c r="U30">
        <f t="shared" si="3"/>
        <v>1</v>
      </c>
      <c r="W30">
        <f t="shared" si="4"/>
        <v>1</v>
      </c>
      <c r="X30">
        <f t="shared" si="5"/>
        <v>1</v>
      </c>
      <c r="Y30" t="str">
        <f t="shared" si="6"/>
        <v>Sandia</v>
      </c>
    </row>
    <row r="31" spans="1:25" x14ac:dyDescent="0.25">
      <c r="A31" t="s">
        <v>2</v>
      </c>
      <c r="B31" s="1">
        <v>1</v>
      </c>
      <c r="C31" s="1">
        <v>1</v>
      </c>
      <c r="E31">
        <v>62</v>
      </c>
      <c r="F31">
        <v>255</v>
      </c>
      <c r="G31">
        <v>0.62377264549531297</v>
      </c>
      <c r="M31">
        <f t="shared" si="0"/>
        <v>17.545191851079508</v>
      </c>
      <c r="N31">
        <f t="shared" si="1"/>
        <v>1</v>
      </c>
      <c r="T31">
        <f t="shared" si="2"/>
        <v>185.3683213074122</v>
      </c>
      <c r="U31">
        <f t="shared" si="3"/>
        <v>1</v>
      </c>
      <c r="W31">
        <f t="shared" si="4"/>
        <v>1</v>
      </c>
      <c r="X31">
        <f t="shared" si="5"/>
        <v>1</v>
      </c>
      <c r="Y31" t="str">
        <f t="shared" si="6"/>
        <v>Sandia</v>
      </c>
    </row>
    <row r="32" spans="1:25" x14ac:dyDescent="0.25">
      <c r="A32" t="s">
        <v>2</v>
      </c>
      <c r="B32" s="1">
        <v>1</v>
      </c>
      <c r="C32" s="1">
        <v>1</v>
      </c>
      <c r="E32">
        <v>62</v>
      </c>
      <c r="F32">
        <v>235</v>
      </c>
      <c r="G32">
        <v>0.45751825396144302</v>
      </c>
      <c r="M32">
        <f t="shared" si="0"/>
        <v>12.165499084938105</v>
      </c>
      <c r="N32">
        <f t="shared" si="1"/>
        <v>1</v>
      </c>
      <c r="T32">
        <f t="shared" si="2"/>
        <v>149.85603461449966</v>
      </c>
      <c r="U32">
        <f t="shared" si="3"/>
        <v>1</v>
      </c>
      <c r="W32">
        <f t="shared" si="4"/>
        <v>1</v>
      </c>
      <c r="X32">
        <f t="shared" si="5"/>
        <v>1</v>
      </c>
      <c r="Y32" t="str">
        <f t="shared" si="6"/>
        <v>Sandia</v>
      </c>
    </row>
    <row r="33" spans="1:25" x14ac:dyDescent="0.25">
      <c r="A33" t="s">
        <v>2</v>
      </c>
      <c r="B33" s="1">
        <v>1</v>
      </c>
      <c r="C33" s="1">
        <v>1</v>
      </c>
      <c r="E33">
        <v>71</v>
      </c>
      <c r="F33">
        <v>213</v>
      </c>
      <c r="G33">
        <v>0.68767219862307405</v>
      </c>
      <c r="M33">
        <f t="shared" si="0"/>
        <v>2.1631691311217409</v>
      </c>
      <c r="N33">
        <f t="shared" si="1"/>
        <v>1</v>
      </c>
      <c r="T33">
        <f t="shared" si="2"/>
        <v>91.348565224692862</v>
      </c>
      <c r="U33">
        <f t="shared" si="3"/>
        <v>1</v>
      </c>
      <c r="W33">
        <f t="shared" si="4"/>
        <v>1</v>
      </c>
      <c r="X33">
        <f t="shared" si="5"/>
        <v>1</v>
      </c>
      <c r="Y33" t="str">
        <f t="shared" si="6"/>
        <v>Sandia</v>
      </c>
    </row>
    <row r="34" spans="1:25" x14ac:dyDescent="0.25">
      <c r="A34" t="s">
        <v>2</v>
      </c>
      <c r="B34" s="1">
        <v>1</v>
      </c>
      <c r="C34" s="1">
        <v>1</v>
      </c>
      <c r="E34">
        <v>72</v>
      </c>
      <c r="F34">
        <v>217</v>
      </c>
      <c r="G34">
        <v>0.58167003571216402</v>
      </c>
      <c r="M34">
        <f t="shared" si="0"/>
        <v>4.1442250068878153</v>
      </c>
      <c r="N34">
        <f t="shared" si="1"/>
        <v>1</v>
      </c>
      <c r="T34">
        <f t="shared" si="2"/>
        <v>97.167803472564714</v>
      </c>
      <c r="U34">
        <f t="shared" si="3"/>
        <v>1</v>
      </c>
      <c r="W34">
        <f t="shared" si="4"/>
        <v>1</v>
      </c>
      <c r="X34">
        <f t="shared" si="5"/>
        <v>1</v>
      </c>
      <c r="Y34" t="str">
        <f t="shared" si="6"/>
        <v>Sandia</v>
      </c>
    </row>
    <row r="35" spans="1:25" x14ac:dyDescent="0.25">
      <c r="A35" t="s">
        <v>2</v>
      </c>
      <c r="B35" s="1">
        <v>1</v>
      </c>
      <c r="C35" s="1">
        <v>1</v>
      </c>
      <c r="E35">
        <v>64</v>
      </c>
      <c r="F35">
        <v>221</v>
      </c>
      <c r="G35">
        <v>0.51659797919692696</v>
      </c>
      <c r="M35">
        <f t="shared" si="0"/>
        <v>6.8778539017096634</v>
      </c>
      <c r="N35">
        <f t="shared" si="1"/>
        <v>1</v>
      </c>
      <c r="T35">
        <f t="shared" si="2"/>
        <v>120.28011487633398</v>
      </c>
      <c r="U35">
        <f t="shared" si="3"/>
        <v>1</v>
      </c>
      <c r="W35">
        <f t="shared" si="4"/>
        <v>1</v>
      </c>
      <c r="X35">
        <f t="shared" si="5"/>
        <v>1</v>
      </c>
      <c r="Y35" t="str">
        <f t="shared" si="6"/>
        <v>Sandia</v>
      </c>
    </row>
    <row r="36" spans="1:25" x14ac:dyDescent="0.25">
      <c r="A36" t="s">
        <v>2</v>
      </c>
      <c r="B36" s="1">
        <v>1</v>
      </c>
      <c r="C36" s="1">
        <v>1</v>
      </c>
      <c r="E36">
        <v>69</v>
      </c>
      <c r="F36">
        <v>232</v>
      </c>
      <c r="G36">
        <v>0.44172840077104902</v>
      </c>
      <c r="M36">
        <f t="shared" si="0"/>
        <v>10.472396607355591</v>
      </c>
      <c r="N36">
        <f t="shared" si="1"/>
        <v>1</v>
      </c>
      <c r="T36">
        <f t="shared" si="2"/>
        <v>130.88484693891576</v>
      </c>
      <c r="U36">
        <f t="shared" si="3"/>
        <v>1</v>
      </c>
      <c r="W36">
        <f t="shared" si="4"/>
        <v>1</v>
      </c>
      <c r="X36">
        <f t="shared" si="5"/>
        <v>1</v>
      </c>
      <c r="Y36" t="str">
        <f t="shared" si="6"/>
        <v>Sandia</v>
      </c>
    </row>
    <row r="37" spans="1:25" x14ac:dyDescent="0.25">
      <c r="A37" t="s">
        <v>2</v>
      </c>
      <c r="B37" s="1">
        <v>1</v>
      </c>
      <c r="C37" s="1">
        <v>1</v>
      </c>
      <c r="E37">
        <v>78</v>
      </c>
      <c r="F37">
        <v>231</v>
      </c>
      <c r="G37">
        <v>0.557761064388269</v>
      </c>
      <c r="M37">
        <f t="shared" si="0"/>
        <v>8.237716856405207</v>
      </c>
      <c r="N37">
        <f t="shared" si="1"/>
        <v>1</v>
      </c>
      <c r="T37">
        <f t="shared" si="2"/>
        <v>111.03308417869738</v>
      </c>
      <c r="U37">
        <f t="shared" si="3"/>
        <v>1</v>
      </c>
      <c r="W37">
        <f t="shared" si="4"/>
        <v>1</v>
      </c>
      <c r="X37">
        <f t="shared" si="5"/>
        <v>1</v>
      </c>
      <c r="Y37" t="str">
        <f t="shared" si="6"/>
        <v>Sandia</v>
      </c>
    </row>
    <row r="38" spans="1:25" x14ac:dyDescent="0.25">
      <c r="A38" t="s">
        <v>2</v>
      </c>
      <c r="B38" s="1">
        <v>1</v>
      </c>
      <c r="C38" s="1">
        <v>1</v>
      </c>
      <c r="E38">
        <v>75</v>
      </c>
      <c r="F38">
        <v>236</v>
      </c>
      <c r="G38">
        <v>0.42239290047171202</v>
      </c>
      <c r="M38">
        <f t="shared" si="0"/>
        <v>11.232319179552732</v>
      </c>
      <c r="N38">
        <f t="shared" si="1"/>
        <v>1</v>
      </c>
      <c r="T38">
        <f t="shared" si="2"/>
        <v>126.57845853933406</v>
      </c>
      <c r="U38">
        <f t="shared" si="3"/>
        <v>1</v>
      </c>
      <c r="W38">
        <f t="shared" si="4"/>
        <v>1</v>
      </c>
      <c r="X38">
        <f t="shared" si="5"/>
        <v>1</v>
      </c>
      <c r="Y38" t="str">
        <f t="shared" si="6"/>
        <v>Sandia</v>
      </c>
    </row>
    <row r="39" spans="1:25" x14ac:dyDescent="0.25">
      <c r="A39" t="s">
        <v>2</v>
      </c>
      <c r="B39" s="1">
        <v>1</v>
      </c>
      <c r="C39" s="1">
        <v>1</v>
      </c>
      <c r="E39">
        <v>65</v>
      </c>
      <c r="F39">
        <v>217</v>
      </c>
      <c r="G39">
        <v>0.52317714586674102</v>
      </c>
      <c r="M39">
        <f t="shared" si="0"/>
        <v>5.3925628183532197</v>
      </c>
      <c r="N39">
        <f t="shared" si="1"/>
        <v>1</v>
      </c>
      <c r="T39">
        <f t="shared" si="2"/>
        <v>111.04594278465231</v>
      </c>
      <c r="U39">
        <f t="shared" si="3"/>
        <v>1</v>
      </c>
      <c r="W39">
        <f t="shared" si="4"/>
        <v>1</v>
      </c>
      <c r="X39">
        <f t="shared" si="5"/>
        <v>1</v>
      </c>
      <c r="Y39" t="str">
        <f t="shared" si="6"/>
        <v>Sandia</v>
      </c>
    </row>
    <row r="40" spans="1:25" x14ac:dyDescent="0.25">
      <c r="A40" t="s">
        <v>2</v>
      </c>
      <c r="B40" s="1">
        <v>1</v>
      </c>
      <c r="C40" s="1">
        <v>1</v>
      </c>
      <c r="E40">
        <v>72</v>
      </c>
      <c r="F40">
        <v>205</v>
      </c>
      <c r="G40">
        <v>0.52812584446668798</v>
      </c>
      <c r="M40">
        <f t="shared" si="0"/>
        <v>0.57723937062961994</v>
      </c>
      <c r="N40">
        <f t="shared" si="1"/>
        <v>1</v>
      </c>
      <c r="T40">
        <f t="shared" si="2"/>
        <v>75.641495850685828</v>
      </c>
      <c r="U40">
        <f t="shared" si="3"/>
        <v>1</v>
      </c>
      <c r="W40">
        <f t="shared" si="4"/>
        <v>1</v>
      </c>
      <c r="X40">
        <f t="shared" si="5"/>
        <v>1</v>
      </c>
      <c r="Y40" t="str">
        <f t="shared" si="6"/>
        <v>Sandia</v>
      </c>
    </row>
    <row r="41" spans="1:25" x14ac:dyDescent="0.25">
      <c r="A41" t="s">
        <v>2</v>
      </c>
      <c r="B41" s="1">
        <v>1</v>
      </c>
      <c r="C41" s="1">
        <v>1</v>
      </c>
      <c r="E41">
        <v>64</v>
      </c>
      <c r="F41">
        <v>233</v>
      </c>
      <c r="G41">
        <v>0.57484113509271795</v>
      </c>
      <c r="M41">
        <f t="shared" si="0"/>
        <v>10.410349137434551</v>
      </c>
      <c r="N41">
        <f t="shared" si="1"/>
        <v>1</v>
      </c>
      <c r="T41">
        <f t="shared" si="2"/>
        <v>141.78415880369971</v>
      </c>
      <c r="U41">
        <f t="shared" si="3"/>
        <v>1</v>
      </c>
      <c r="W41">
        <f t="shared" si="4"/>
        <v>1</v>
      </c>
      <c r="X41">
        <f t="shared" si="5"/>
        <v>1</v>
      </c>
      <c r="Y41" t="str">
        <f t="shared" si="6"/>
        <v>Sandia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CE8B2588F1AD4A860BCC3BED11E1E2" ma:contentTypeVersion="16" ma:contentTypeDescription="Crear nuevo documento." ma:contentTypeScope="" ma:versionID="aebe4030ddfde31e84f91bfc08cf3aab">
  <xsd:schema xmlns:xsd="http://www.w3.org/2001/XMLSchema" xmlns:xs="http://www.w3.org/2001/XMLSchema" xmlns:p="http://schemas.microsoft.com/office/2006/metadata/properties" xmlns:ns3="cd613f61-4b18-4f5a-b3a2-8b6099be3448" xmlns:ns4="8680e080-52d0-4c1a-ac02-e6e9c5d2e961" targetNamespace="http://schemas.microsoft.com/office/2006/metadata/properties" ma:root="true" ma:fieldsID="f7e884189fb30210b2a48cf37f09e1ab" ns3:_="" ns4:_="">
    <xsd:import namespace="cd613f61-4b18-4f5a-b3a2-8b6099be3448"/>
    <xsd:import namespace="8680e080-52d0-4c1a-ac02-e6e9c5d2e9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13f61-4b18-4f5a-b3a2-8b6099be3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0e080-52d0-4c1a-ac02-e6e9c5d2e9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613f61-4b18-4f5a-b3a2-8b6099be3448" xsi:nil="true"/>
  </documentManagement>
</p:properties>
</file>

<file path=customXml/itemProps1.xml><?xml version="1.0" encoding="utf-8"?>
<ds:datastoreItem xmlns:ds="http://schemas.openxmlformats.org/officeDocument/2006/customXml" ds:itemID="{E9338B82-AE2E-4368-A262-34B4A4E6F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613f61-4b18-4f5a-b3a2-8b6099be3448"/>
    <ds:schemaRef ds:uri="8680e080-52d0-4c1a-ac02-e6e9c5d2e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A53FF-CEF2-4622-982A-A465747CB2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B36585-3B0E-47E0-AEDC-C0951ADD7D7A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8680e080-52d0-4c1a-ac02-e6e9c5d2e961"/>
    <ds:schemaRef ds:uri="http://schemas.microsoft.com/office/infopath/2007/PartnerControls"/>
    <ds:schemaRef ds:uri="http://www.w3.org/XML/1998/namespace"/>
    <ds:schemaRef ds:uri="cd613f61-4b18-4f5a-b3a2-8b6099be344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317286595</dc:creator>
  <cp:lastModifiedBy>317286595</cp:lastModifiedBy>
  <dcterms:created xsi:type="dcterms:W3CDTF">2023-11-11T22:45:13Z</dcterms:created>
  <dcterms:modified xsi:type="dcterms:W3CDTF">2023-11-12T01:40:17Z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0x01010004CE8B2588F1AD4A860BCC3BED11E1E2</vt:lpwstr>
  </property>
</Properties>
</file>