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an\Documents\GitHub\MineriaDeDatos\10_Salarios_Redes_Neuronales\"/>
    </mc:Choice>
  </mc:AlternateContent>
  <xr:revisionPtr revIDLastSave="0" documentId="13_ncr:1_{8A0B5334-8F28-400D-9960-8804BD229A9E}" xr6:coauthVersionLast="47" xr6:coauthVersionMax="47" xr10:uidLastSave="{00000000-0000-0000-0000-000000000000}"/>
  <bookViews>
    <workbookView xWindow="-120" yWindow="-120" windowWidth="20730" windowHeight="11160" xr2:uid="{999E53CB-3796-4769-8036-812B7EFC7497}"/>
  </bookViews>
  <sheets>
    <sheet name="Hoja1" sheetId="1" r:id="rId1"/>
    <sheet name="Gráfico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6" i="1" l="1"/>
  <c r="X196" i="1" s="1"/>
  <c r="T4" i="1"/>
  <c r="U4" i="1" s="1"/>
  <c r="X4" i="1" s="1"/>
  <c r="T5" i="1"/>
  <c r="U5" i="1" s="1"/>
  <c r="X5" i="1" s="1"/>
  <c r="T6" i="1"/>
  <c r="U6" i="1" s="1"/>
  <c r="X6" i="1" s="1"/>
  <c r="T7" i="1"/>
  <c r="U7" i="1" s="1"/>
  <c r="X7" i="1" s="1"/>
  <c r="T8" i="1"/>
  <c r="U8" i="1" s="1"/>
  <c r="X8" i="1" s="1"/>
  <c r="T9" i="1"/>
  <c r="U9" i="1" s="1"/>
  <c r="X9" i="1" s="1"/>
  <c r="T10" i="1"/>
  <c r="U10" i="1" s="1"/>
  <c r="X10" i="1" s="1"/>
  <c r="T11" i="1"/>
  <c r="U11" i="1" s="1"/>
  <c r="X11" i="1" s="1"/>
  <c r="T12" i="1"/>
  <c r="U12" i="1" s="1"/>
  <c r="X12" i="1" s="1"/>
  <c r="T13" i="1"/>
  <c r="U13" i="1" s="1"/>
  <c r="X13" i="1" s="1"/>
  <c r="T14" i="1"/>
  <c r="U14" i="1" s="1"/>
  <c r="X14" i="1" s="1"/>
  <c r="T15" i="1"/>
  <c r="U15" i="1" s="1"/>
  <c r="X15" i="1" s="1"/>
  <c r="T16" i="1"/>
  <c r="U16" i="1" s="1"/>
  <c r="X16" i="1" s="1"/>
  <c r="T17" i="1"/>
  <c r="U17" i="1" s="1"/>
  <c r="X17" i="1" s="1"/>
  <c r="T18" i="1"/>
  <c r="U18" i="1" s="1"/>
  <c r="X18" i="1" s="1"/>
  <c r="T19" i="1"/>
  <c r="U19" i="1" s="1"/>
  <c r="X19" i="1" s="1"/>
  <c r="T20" i="1"/>
  <c r="U20" i="1" s="1"/>
  <c r="X20" i="1" s="1"/>
  <c r="T21" i="1"/>
  <c r="U21" i="1" s="1"/>
  <c r="X21" i="1" s="1"/>
  <c r="T22" i="1"/>
  <c r="U22" i="1" s="1"/>
  <c r="X22" i="1" s="1"/>
  <c r="T23" i="1"/>
  <c r="U23" i="1" s="1"/>
  <c r="X23" i="1" s="1"/>
  <c r="T24" i="1"/>
  <c r="U24" i="1" s="1"/>
  <c r="X24" i="1" s="1"/>
  <c r="T25" i="1"/>
  <c r="U25" i="1" s="1"/>
  <c r="X25" i="1" s="1"/>
  <c r="T26" i="1"/>
  <c r="U26" i="1" s="1"/>
  <c r="X26" i="1" s="1"/>
  <c r="T27" i="1"/>
  <c r="U27" i="1" s="1"/>
  <c r="X27" i="1" s="1"/>
  <c r="T28" i="1"/>
  <c r="U28" i="1" s="1"/>
  <c r="X28" i="1" s="1"/>
  <c r="T29" i="1"/>
  <c r="U29" i="1" s="1"/>
  <c r="X29" i="1" s="1"/>
  <c r="T30" i="1"/>
  <c r="U30" i="1" s="1"/>
  <c r="X30" i="1" s="1"/>
  <c r="T31" i="1"/>
  <c r="U31" i="1" s="1"/>
  <c r="X31" i="1" s="1"/>
  <c r="T32" i="1"/>
  <c r="U32" i="1" s="1"/>
  <c r="X32" i="1" s="1"/>
  <c r="T33" i="1"/>
  <c r="U33" i="1" s="1"/>
  <c r="X33" i="1" s="1"/>
  <c r="T34" i="1"/>
  <c r="U34" i="1" s="1"/>
  <c r="X34" i="1" s="1"/>
  <c r="T35" i="1"/>
  <c r="U35" i="1" s="1"/>
  <c r="X35" i="1" s="1"/>
  <c r="T36" i="1"/>
  <c r="U36" i="1" s="1"/>
  <c r="X36" i="1" s="1"/>
  <c r="T37" i="1"/>
  <c r="U37" i="1" s="1"/>
  <c r="X37" i="1" s="1"/>
  <c r="T38" i="1"/>
  <c r="U38" i="1" s="1"/>
  <c r="X38" i="1" s="1"/>
  <c r="T39" i="1"/>
  <c r="U39" i="1" s="1"/>
  <c r="X39" i="1" s="1"/>
  <c r="T40" i="1"/>
  <c r="U40" i="1" s="1"/>
  <c r="X40" i="1" s="1"/>
  <c r="T41" i="1"/>
  <c r="U41" i="1" s="1"/>
  <c r="X41" i="1" s="1"/>
  <c r="T42" i="1"/>
  <c r="U42" i="1" s="1"/>
  <c r="X42" i="1" s="1"/>
  <c r="T43" i="1"/>
  <c r="U43" i="1" s="1"/>
  <c r="X43" i="1" s="1"/>
  <c r="T44" i="1"/>
  <c r="U44" i="1" s="1"/>
  <c r="X44" i="1" s="1"/>
  <c r="T45" i="1"/>
  <c r="U45" i="1" s="1"/>
  <c r="X45" i="1" s="1"/>
  <c r="T46" i="1"/>
  <c r="U46" i="1" s="1"/>
  <c r="X46" i="1" s="1"/>
  <c r="T47" i="1"/>
  <c r="U47" i="1" s="1"/>
  <c r="X47" i="1" s="1"/>
  <c r="T48" i="1"/>
  <c r="U48" i="1" s="1"/>
  <c r="X48" i="1" s="1"/>
  <c r="T49" i="1"/>
  <c r="U49" i="1" s="1"/>
  <c r="X49" i="1" s="1"/>
  <c r="T50" i="1"/>
  <c r="U50" i="1" s="1"/>
  <c r="X50" i="1" s="1"/>
  <c r="T51" i="1"/>
  <c r="U51" i="1" s="1"/>
  <c r="X51" i="1" s="1"/>
  <c r="T52" i="1"/>
  <c r="U52" i="1" s="1"/>
  <c r="X52" i="1" s="1"/>
  <c r="T53" i="1"/>
  <c r="U53" i="1" s="1"/>
  <c r="X53" i="1" s="1"/>
  <c r="T54" i="1"/>
  <c r="U54" i="1" s="1"/>
  <c r="X54" i="1" s="1"/>
  <c r="T55" i="1"/>
  <c r="U55" i="1" s="1"/>
  <c r="X55" i="1" s="1"/>
  <c r="T56" i="1"/>
  <c r="U56" i="1" s="1"/>
  <c r="X56" i="1" s="1"/>
  <c r="T57" i="1"/>
  <c r="U57" i="1" s="1"/>
  <c r="X57" i="1" s="1"/>
  <c r="T58" i="1"/>
  <c r="U58" i="1" s="1"/>
  <c r="X58" i="1" s="1"/>
  <c r="T59" i="1"/>
  <c r="U59" i="1" s="1"/>
  <c r="X59" i="1" s="1"/>
  <c r="T60" i="1"/>
  <c r="U60" i="1" s="1"/>
  <c r="X60" i="1" s="1"/>
  <c r="T61" i="1"/>
  <c r="U61" i="1" s="1"/>
  <c r="X61" i="1" s="1"/>
  <c r="T62" i="1"/>
  <c r="U62" i="1" s="1"/>
  <c r="X62" i="1" s="1"/>
  <c r="T63" i="1"/>
  <c r="U63" i="1" s="1"/>
  <c r="X63" i="1" s="1"/>
  <c r="T64" i="1"/>
  <c r="U64" i="1" s="1"/>
  <c r="X64" i="1" s="1"/>
  <c r="T65" i="1"/>
  <c r="U65" i="1" s="1"/>
  <c r="X65" i="1" s="1"/>
  <c r="T66" i="1"/>
  <c r="U66" i="1" s="1"/>
  <c r="X66" i="1" s="1"/>
  <c r="T67" i="1"/>
  <c r="U67" i="1" s="1"/>
  <c r="X67" i="1" s="1"/>
  <c r="T68" i="1"/>
  <c r="U68" i="1" s="1"/>
  <c r="X68" i="1" s="1"/>
  <c r="T69" i="1"/>
  <c r="U69" i="1" s="1"/>
  <c r="X69" i="1" s="1"/>
  <c r="T70" i="1"/>
  <c r="U70" i="1" s="1"/>
  <c r="X70" i="1" s="1"/>
  <c r="T71" i="1"/>
  <c r="U71" i="1" s="1"/>
  <c r="X71" i="1" s="1"/>
  <c r="T72" i="1"/>
  <c r="U72" i="1" s="1"/>
  <c r="X72" i="1" s="1"/>
  <c r="T73" i="1"/>
  <c r="U73" i="1" s="1"/>
  <c r="X73" i="1" s="1"/>
  <c r="T74" i="1"/>
  <c r="U74" i="1" s="1"/>
  <c r="X74" i="1" s="1"/>
  <c r="T75" i="1"/>
  <c r="U75" i="1" s="1"/>
  <c r="X75" i="1" s="1"/>
  <c r="T76" i="1"/>
  <c r="U76" i="1" s="1"/>
  <c r="X76" i="1" s="1"/>
  <c r="T77" i="1"/>
  <c r="U77" i="1" s="1"/>
  <c r="X77" i="1" s="1"/>
  <c r="T78" i="1"/>
  <c r="U78" i="1" s="1"/>
  <c r="X78" i="1" s="1"/>
  <c r="T79" i="1"/>
  <c r="U79" i="1" s="1"/>
  <c r="X79" i="1" s="1"/>
  <c r="T80" i="1"/>
  <c r="U80" i="1" s="1"/>
  <c r="X80" i="1" s="1"/>
  <c r="T81" i="1"/>
  <c r="U81" i="1" s="1"/>
  <c r="X81" i="1" s="1"/>
  <c r="T82" i="1"/>
  <c r="U82" i="1" s="1"/>
  <c r="X82" i="1" s="1"/>
  <c r="T83" i="1"/>
  <c r="U83" i="1" s="1"/>
  <c r="X83" i="1" s="1"/>
  <c r="T84" i="1"/>
  <c r="U84" i="1" s="1"/>
  <c r="X84" i="1" s="1"/>
  <c r="T85" i="1"/>
  <c r="U85" i="1" s="1"/>
  <c r="X85" i="1" s="1"/>
  <c r="T86" i="1"/>
  <c r="U86" i="1" s="1"/>
  <c r="X86" i="1" s="1"/>
  <c r="T87" i="1"/>
  <c r="U87" i="1" s="1"/>
  <c r="X87" i="1" s="1"/>
  <c r="T88" i="1"/>
  <c r="U88" i="1" s="1"/>
  <c r="X88" i="1" s="1"/>
  <c r="T89" i="1"/>
  <c r="U89" i="1" s="1"/>
  <c r="X89" i="1" s="1"/>
  <c r="T90" i="1"/>
  <c r="U90" i="1" s="1"/>
  <c r="X90" i="1" s="1"/>
  <c r="T91" i="1"/>
  <c r="U91" i="1" s="1"/>
  <c r="X91" i="1" s="1"/>
  <c r="T92" i="1"/>
  <c r="U92" i="1" s="1"/>
  <c r="X92" i="1" s="1"/>
  <c r="T93" i="1"/>
  <c r="U93" i="1" s="1"/>
  <c r="X93" i="1" s="1"/>
  <c r="T94" i="1"/>
  <c r="U94" i="1" s="1"/>
  <c r="X94" i="1" s="1"/>
  <c r="T95" i="1"/>
  <c r="U95" i="1" s="1"/>
  <c r="X95" i="1" s="1"/>
  <c r="T96" i="1"/>
  <c r="U96" i="1" s="1"/>
  <c r="X96" i="1" s="1"/>
  <c r="T97" i="1"/>
  <c r="U97" i="1" s="1"/>
  <c r="X97" i="1" s="1"/>
  <c r="T98" i="1"/>
  <c r="U98" i="1" s="1"/>
  <c r="X98" i="1" s="1"/>
  <c r="T99" i="1"/>
  <c r="U99" i="1" s="1"/>
  <c r="X99" i="1" s="1"/>
  <c r="T100" i="1"/>
  <c r="U100" i="1" s="1"/>
  <c r="X100" i="1" s="1"/>
  <c r="T101" i="1"/>
  <c r="U101" i="1" s="1"/>
  <c r="X101" i="1" s="1"/>
  <c r="T102" i="1"/>
  <c r="U102" i="1" s="1"/>
  <c r="X102" i="1" s="1"/>
  <c r="T103" i="1"/>
  <c r="U103" i="1" s="1"/>
  <c r="X103" i="1" s="1"/>
  <c r="T104" i="1"/>
  <c r="U104" i="1" s="1"/>
  <c r="X104" i="1" s="1"/>
  <c r="T105" i="1"/>
  <c r="U105" i="1" s="1"/>
  <c r="X105" i="1" s="1"/>
  <c r="T106" i="1"/>
  <c r="U106" i="1" s="1"/>
  <c r="X106" i="1" s="1"/>
  <c r="T107" i="1"/>
  <c r="U107" i="1" s="1"/>
  <c r="X107" i="1" s="1"/>
  <c r="T108" i="1"/>
  <c r="U108" i="1" s="1"/>
  <c r="X108" i="1" s="1"/>
  <c r="T109" i="1"/>
  <c r="U109" i="1" s="1"/>
  <c r="X109" i="1" s="1"/>
  <c r="T110" i="1"/>
  <c r="U110" i="1" s="1"/>
  <c r="X110" i="1" s="1"/>
  <c r="T111" i="1"/>
  <c r="U111" i="1" s="1"/>
  <c r="X111" i="1" s="1"/>
  <c r="T112" i="1"/>
  <c r="U112" i="1" s="1"/>
  <c r="X112" i="1" s="1"/>
  <c r="T113" i="1"/>
  <c r="U113" i="1" s="1"/>
  <c r="X113" i="1" s="1"/>
  <c r="T114" i="1"/>
  <c r="U114" i="1" s="1"/>
  <c r="X114" i="1" s="1"/>
  <c r="T115" i="1"/>
  <c r="U115" i="1" s="1"/>
  <c r="X115" i="1" s="1"/>
  <c r="T116" i="1"/>
  <c r="U116" i="1" s="1"/>
  <c r="X116" i="1" s="1"/>
  <c r="T117" i="1"/>
  <c r="U117" i="1" s="1"/>
  <c r="X117" i="1" s="1"/>
  <c r="T118" i="1"/>
  <c r="U118" i="1" s="1"/>
  <c r="X118" i="1" s="1"/>
  <c r="T119" i="1"/>
  <c r="U119" i="1" s="1"/>
  <c r="X119" i="1" s="1"/>
  <c r="T120" i="1"/>
  <c r="U120" i="1" s="1"/>
  <c r="X120" i="1" s="1"/>
  <c r="T121" i="1"/>
  <c r="U121" i="1" s="1"/>
  <c r="X121" i="1" s="1"/>
  <c r="T122" i="1"/>
  <c r="U122" i="1" s="1"/>
  <c r="X122" i="1" s="1"/>
  <c r="T123" i="1"/>
  <c r="U123" i="1" s="1"/>
  <c r="X123" i="1" s="1"/>
  <c r="T124" i="1"/>
  <c r="U124" i="1" s="1"/>
  <c r="X124" i="1" s="1"/>
  <c r="T125" i="1"/>
  <c r="U125" i="1" s="1"/>
  <c r="X125" i="1" s="1"/>
  <c r="T126" i="1"/>
  <c r="U126" i="1" s="1"/>
  <c r="X126" i="1" s="1"/>
  <c r="T127" i="1"/>
  <c r="U127" i="1" s="1"/>
  <c r="X127" i="1" s="1"/>
  <c r="T128" i="1"/>
  <c r="U128" i="1" s="1"/>
  <c r="X128" i="1" s="1"/>
  <c r="T129" i="1"/>
  <c r="U129" i="1" s="1"/>
  <c r="X129" i="1" s="1"/>
  <c r="T130" i="1"/>
  <c r="U130" i="1" s="1"/>
  <c r="X130" i="1" s="1"/>
  <c r="T131" i="1"/>
  <c r="U131" i="1" s="1"/>
  <c r="X131" i="1" s="1"/>
  <c r="T132" i="1"/>
  <c r="U132" i="1" s="1"/>
  <c r="X132" i="1" s="1"/>
  <c r="T133" i="1"/>
  <c r="U133" i="1" s="1"/>
  <c r="X133" i="1" s="1"/>
  <c r="T134" i="1"/>
  <c r="U134" i="1" s="1"/>
  <c r="X134" i="1" s="1"/>
  <c r="T135" i="1"/>
  <c r="U135" i="1" s="1"/>
  <c r="X135" i="1" s="1"/>
  <c r="T136" i="1"/>
  <c r="U136" i="1" s="1"/>
  <c r="X136" i="1" s="1"/>
  <c r="T137" i="1"/>
  <c r="U137" i="1" s="1"/>
  <c r="X137" i="1" s="1"/>
  <c r="T138" i="1"/>
  <c r="U138" i="1" s="1"/>
  <c r="X138" i="1" s="1"/>
  <c r="T139" i="1"/>
  <c r="U139" i="1" s="1"/>
  <c r="X139" i="1" s="1"/>
  <c r="T140" i="1"/>
  <c r="U140" i="1" s="1"/>
  <c r="X140" i="1" s="1"/>
  <c r="T141" i="1"/>
  <c r="U141" i="1" s="1"/>
  <c r="X141" i="1" s="1"/>
  <c r="T142" i="1"/>
  <c r="U142" i="1" s="1"/>
  <c r="X142" i="1" s="1"/>
  <c r="T143" i="1"/>
  <c r="U143" i="1" s="1"/>
  <c r="X143" i="1" s="1"/>
  <c r="T144" i="1"/>
  <c r="U144" i="1" s="1"/>
  <c r="X144" i="1" s="1"/>
  <c r="T145" i="1"/>
  <c r="U145" i="1" s="1"/>
  <c r="X145" i="1" s="1"/>
  <c r="T146" i="1"/>
  <c r="U146" i="1" s="1"/>
  <c r="X146" i="1" s="1"/>
  <c r="T147" i="1"/>
  <c r="U147" i="1" s="1"/>
  <c r="X147" i="1" s="1"/>
  <c r="T148" i="1"/>
  <c r="U148" i="1" s="1"/>
  <c r="X148" i="1" s="1"/>
  <c r="T149" i="1"/>
  <c r="U149" i="1" s="1"/>
  <c r="X149" i="1" s="1"/>
  <c r="T150" i="1"/>
  <c r="U150" i="1" s="1"/>
  <c r="X150" i="1" s="1"/>
  <c r="T151" i="1"/>
  <c r="U151" i="1" s="1"/>
  <c r="X151" i="1" s="1"/>
  <c r="T152" i="1"/>
  <c r="U152" i="1" s="1"/>
  <c r="X152" i="1" s="1"/>
  <c r="T153" i="1"/>
  <c r="U153" i="1" s="1"/>
  <c r="X153" i="1" s="1"/>
  <c r="T154" i="1"/>
  <c r="U154" i="1" s="1"/>
  <c r="X154" i="1" s="1"/>
  <c r="T155" i="1"/>
  <c r="U155" i="1" s="1"/>
  <c r="X155" i="1" s="1"/>
  <c r="T156" i="1"/>
  <c r="U156" i="1" s="1"/>
  <c r="X156" i="1" s="1"/>
  <c r="T157" i="1"/>
  <c r="U157" i="1" s="1"/>
  <c r="X157" i="1" s="1"/>
  <c r="T158" i="1"/>
  <c r="U158" i="1" s="1"/>
  <c r="X158" i="1" s="1"/>
  <c r="T159" i="1"/>
  <c r="U159" i="1" s="1"/>
  <c r="X159" i="1" s="1"/>
  <c r="T160" i="1"/>
  <c r="U160" i="1" s="1"/>
  <c r="X160" i="1" s="1"/>
  <c r="T161" i="1"/>
  <c r="U161" i="1" s="1"/>
  <c r="X161" i="1" s="1"/>
  <c r="T162" i="1"/>
  <c r="U162" i="1" s="1"/>
  <c r="X162" i="1" s="1"/>
  <c r="T163" i="1"/>
  <c r="U163" i="1" s="1"/>
  <c r="X163" i="1" s="1"/>
  <c r="T164" i="1"/>
  <c r="U164" i="1" s="1"/>
  <c r="X164" i="1" s="1"/>
  <c r="T165" i="1"/>
  <c r="U165" i="1" s="1"/>
  <c r="X165" i="1" s="1"/>
  <c r="T166" i="1"/>
  <c r="U166" i="1" s="1"/>
  <c r="X166" i="1" s="1"/>
  <c r="T167" i="1"/>
  <c r="U167" i="1" s="1"/>
  <c r="X167" i="1" s="1"/>
  <c r="T168" i="1"/>
  <c r="U168" i="1" s="1"/>
  <c r="X168" i="1" s="1"/>
  <c r="T169" i="1"/>
  <c r="U169" i="1" s="1"/>
  <c r="X169" i="1" s="1"/>
  <c r="T170" i="1"/>
  <c r="U170" i="1" s="1"/>
  <c r="X170" i="1" s="1"/>
  <c r="T171" i="1"/>
  <c r="U171" i="1" s="1"/>
  <c r="X171" i="1" s="1"/>
  <c r="T172" i="1"/>
  <c r="U172" i="1" s="1"/>
  <c r="X172" i="1" s="1"/>
  <c r="T173" i="1"/>
  <c r="U173" i="1" s="1"/>
  <c r="X173" i="1" s="1"/>
  <c r="T174" i="1"/>
  <c r="U174" i="1" s="1"/>
  <c r="X174" i="1" s="1"/>
  <c r="T175" i="1"/>
  <c r="U175" i="1" s="1"/>
  <c r="X175" i="1" s="1"/>
  <c r="T176" i="1"/>
  <c r="U176" i="1" s="1"/>
  <c r="X176" i="1" s="1"/>
  <c r="T177" i="1"/>
  <c r="U177" i="1" s="1"/>
  <c r="X177" i="1" s="1"/>
  <c r="T178" i="1"/>
  <c r="U178" i="1" s="1"/>
  <c r="X178" i="1" s="1"/>
  <c r="T179" i="1"/>
  <c r="U179" i="1" s="1"/>
  <c r="X179" i="1" s="1"/>
  <c r="T180" i="1"/>
  <c r="U180" i="1" s="1"/>
  <c r="X180" i="1" s="1"/>
  <c r="T181" i="1"/>
  <c r="U181" i="1" s="1"/>
  <c r="X181" i="1" s="1"/>
  <c r="T182" i="1"/>
  <c r="U182" i="1" s="1"/>
  <c r="X182" i="1" s="1"/>
  <c r="T183" i="1"/>
  <c r="U183" i="1" s="1"/>
  <c r="X183" i="1" s="1"/>
  <c r="T184" i="1"/>
  <c r="U184" i="1" s="1"/>
  <c r="X184" i="1" s="1"/>
  <c r="T185" i="1"/>
  <c r="U185" i="1" s="1"/>
  <c r="X185" i="1" s="1"/>
  <c r="T186" i="1"/>
  <c r="U186" i="1" s="1"/>
  <c r="X186" i="1" s="1"/>
  <c r="T187" i="1"/>
  <c r="U187" i="1" s="1"/>
  <c r="X187" i="1" s="1"/>
  <c r="T188" i="1"/>
  <c r="U188" i="1" s="1"/>
  <c r="X188" i="1" s="1"/>
  <c r="T189" i="1"/>
  <c r="U189" i="1" s="1"/>
  <c r="X189" i="1" s="1"/>
  <c r="T190" i="1"/>
  <c r="U190" i="1" s="1"/>
  <c r="X190" i="1" s="1"/>
  <c r="T191" i="1"/>
  <c r="U191" i="1" s="1"/>
  <c r="X191" i="1" s="1"/>
  <c r="T192" i="1"/>
  <c r="U192" i="1" s="1"/>
  <c r="X192" i="1" s="1"/>
  <c r="T193" i="1"/>
  <c r="U193" i="1" s="1"/>
  <c r="X193" i="1" s="1"/>
  <c r="T194" i="1"/>
  <c r="U194" i="1" s="1"/>
  <c r="X194" i="1" s="1"/>
  <c r="T195" i="1"/>
  <c r="U195" i="1" s="1"/>
  <c r="X195" i="1" s="1"/>
  <c r="T196" i="1"/>
  <c r="T197" i="1"/>
  <c r="U197" i="1" s="1"/>
  <c r="X197" i="1" s="1"/>
  <c r="T198" i="1"/>
  <c r="U198" i="1" s="1"/>
  <c r="X198" i="1" s="1"/>
  <c r="T199" i="1"/>
  <c r="U199" i="1" s="1"/>
  <c r="X199" i="1" s="1"/>
  <c r="T200" i="1"/>
  <c r="U200" i="1" s="1"/>
  <c r="X200" i="1" s="1"/>
  <c r="T201" i="1"/>
  <c r="U201" i="1" s="1"/>
  <c r="X201" i="1" s="1"/>
  <c r="T202" i="1"/>
  <c r="U202" i="1" s="1"/>
  <c r="X202" i="1" s="1"/>
  <c r="T3" i="1"/>
  <c r="N10" i="1"/>
  <c r="W10" i="1" s="1"/>
  <c r="N14" i="1"/>
  <c r="W14" i="1" s="1"/>
  <c r="N18" i="1"/>
  <c r="W18" i="1" s="1"/>
  <c r="N26" i="1"/>
  <c r="W26" i="1" s="1"/>
  <c r="N30" i="1"/>
  <c r="W30" i="1" s="1"/>
  <c r="N42" i="1"/>
  <c r="W42" i="1" s="1"/>
  <c r="N46" i="1"/>
  <c r="W46" i="1" s="1"/>
  <c r="Y46" i="1" s="1"/>
  <c r="N58" i="1"/>
  <c r="W58" i="1" s="1"/>
  <c r="N62" i="1"/>
  <c r="W62" i="1" s="1"/>
  <c r="Y62" i="1" s="1"/>
  <c r="N74" i="1"/>
  <c r="W74" i="1" s="1"/>
  <c r="N78" i="1"/>
  <c r="W78" i="1" s="1"/>
  <c r="Y78" i="1" s="1"/>
  <c r="N90" i="1"/>
  <c r="W90" i="1" s="1"/>
  <c r="N94" i="1"/>
  <c r="W94" i="1" s="1"/>
  <c r="Y94" i="1" s="1"/>
  <c r="N106" i="1"/>
  <c r="W106" i="1" s="1"/>
  <c r="N110" i="1"/>
  <c r="W110" i="1" s="1"/>
  <c r="Y110" i="1" s="1"/>
  <c r="N122" i="1"/>
  <c r="W122" i="1" s="1"/>
  <c r="N126" i="1"/>
  <c r="W126" i="1" s="1"/>
  <c r="Y126" i="1" s="1"/>
  <c r="N138" i="1"/>
  <c r="W138" i="1" s="1"/>
  <c r="N142" i="1"/>
  <c r="W142" i="1" s="1"/>
  <c r="Y142" i="1" s="1"/>
  <c r="N154" i="1"/>
  <c r="W154" i="1" s="1"/>
  <c r="N158" i="1"/>
  <c r="W158" i="1" s="1"/>
  <c r="Y158" i="1" s="1"/>
  <c r="N170" i="1"/>
  <c r="W170" i="1" s="1"/>
  <c r="N174" i="1"/>
  <c r="W174" i="1" s="1"/>
  <c r="Y174" i="1" s="1"/>
  <c r="N186" i="1"/>
  <c r="W186" i="1" s="1"/>
  <c r="N190" i="1"/>
  <c r="W190" i="1" s="1"/>
  <c r="Y190" i="1" s="1"/>
  <c r="N202" i="1"/>
  <c r="W202" i="1" s="1"/>
  <c r="M4" i="1"/>
  <c r="N4" i="1" s="1"/>
  <c r="W4" i="1" s="1"/>
  <c r="Y4" i="1" s="1"/>
  <c r="M5" i="1"/>
  <c r="N5" i="1" s="1"/>
  <c r="W5" i="1" s="1"/>
  <c r="M6" i="1"/>
  <c r="N6" i="1" s="1"/>
  <c r="W6" i="1" s="1"/>
  <c r="M7" i="1"/>
  <c r="N7" i="1" s="1"/>
  <c r="W7" i="1" s="1"/>
  <c r="Y7" i="1" s="1"/>
  <c r="M8" i="1"/>
  <c r="N8" i="1" s="1"/>
  <c r="W8" i="1" s="1"/>
  <c r="Y8" i="1" s="1"/>
  <c r="M9" i="1"/>
  <c r="N9" i="1" s="1"/>
  <c r="W9" i="1" s="1"/>
  <c r="M10" i="1"/>
  <c r="M11" i="1"/>
  <c r="N11" i="1" s="1"/>
  <c r="W11" i="1" s="1"/>
  <c r="Y11" i="1" s="1"/>
  <c r="M12" i="1"/>
  <c r="N12" i="1" s="1"/>
  <c r="W12" i="1" s="1"/>
  <c r="Y12" i="1" s="1"/>
  <c r="M13" i="1"/>
  <c r="N13" i="1" s="1"/>
  <c r="W13" i="1" s="1"/>
  <c r="M14" i="1"/>
  <c r="M15" i="1"/>
  <c r="N15" i="1" s="1"/>
  <c r="W15" i="1" s="1"/>
  <c r="Y15" i="1" s="1"/>
  <c r="M16" i="1"/>
  <c r="N16" i="1" s="1"/>
  <c r="W16" i="1" s="1"/>
  <c r="Y16" i="1" s="1"/>
  <c r="M17" i="1"/>
  <c r="N17" i="1" s="1"/>
  <c r="W17" i="1" s="1"/>
  <c r="M18" i="1"/>
  <c r="M19" i="1"/>
  <c r="N19" i="1" s="1"/>
  <c r="W19" i="1" s="1"/>
  <c r="Y19" i="1" s="1"/>
  <c r="M20" i="1"/>
  <c r="N20" i="1" s="1"/>
  <c r="W20" i="1" s="1"/>
  <c r="Y20" i="1" s="1"/>
  <c r="M21" i="1"/>
  <c r="N21" i="1" s="1"/>
  <c r="W21" i="1" s="1"/>
  <c r="M22" i="1"/>
  <c r="N22" i="1" s="1"/>
  <c r="W22" i="1" s="1"/>
  <c r="M23" i="1"/>
  <c r="N23" i="1" s="1"/>
  <c r="W23" i="1" s="1"/>
  <c r="Y23" i="1" s="1"/>
  <c r="M24" i="1"/>
  <c r="N24" i="1" s="1"/>
  <c r="W24" i="1" s="1"/>
  <c r="Y24" i="1" s="1"/>
  <c r="M25" i="1"/>
  <c r="N25" i="1" s="1"/>
  <c r="W25" i="1" s="1"/>
  <c r="M26" i="1"/>
  <c r="M27" i="1"/>
  <c r="N27" i="1" s="1"/>
  <c r="W27" i="1" s="1"/>
  <c r="Y27" i="1" s="1"/>
  <c r="M28" i="1"/>
  <c r="N28" i="1" s="1"/>
  <c r="W28" i="1" s="1"/>
  <c r="Y28" i="1" s="1"/>
  <c r="M29" i="1"/>
  <c r="N29" i="1" s="1"/>
  <c r="W29" i="1" s="1"/>
  <c r="M30" i="1"/>
  <c r="M31" i="1"/>
  <c r="N31" i="1" s="1"/>
  <c r="W31" i="1" s="1"/>
  <c r="Y31" i="1" s="1"/>
  <c r="M32" i="1"/>
  <c r="N32" i="1" s="1"/>
  <c r="W32" i="1" s="1"/>
  <c r="Y32" i="1" s="1"/>
  <c r="M33" i="1"/>
  <c r="N33" i="1" s="1"/>
  <c r="W33" i="1" s="1"/>
  <c r="M34" i="1"/>
  <c r="N34" i="1" s="1"/>
  <c r="W34" i="1" s="1"/>
  <c r="M35" i="1"/>
  <c r="N35" i="1" s="1"/>
  <c r="W35" i="1" s="1"/>
  <c r="Y35" i="1" s="1"/>
  <c r="M36" i="1"/>
  <c r="N36" i="1" s="1"/>
  <c r="W36" i="1" s="1"/>
  <c r="Y36" i="1" s="1"/>
  <c r="M37" i="1"/>
  <c r="N37" i="1" s="1"/>
  <c r="W37" i="1" s="1"/>
  <c r="M38" i="1"/>
  <c r="N38" i="1" s="1"/>
  <c r="W38" i="1" s="1"/>
  <c r="M39" i="1"/>
  <c r="N39" i="1" s="1"/>
  <c r="W39" i="1" s="1"/>
  <c r="Y39" i="1" s="1"/>
  <c r="M40" i="1"/>
  <c r="N40" i="1" s="1"/>
  <c r="W40" i="1" s="1"/>
  <c r="Y40" i="1" s="1"/>
  <c r="M41" i="1"/>
  <c r="N41" i="1" s="1"/>
  <c r="W41" i="1" s="1"/>
  <c r="M42" i="1"/>
  <c r="M43" i="1"/>
  <c r="N43" i="1" s="1"/>
  <c r="W43" i="1" s="1"/>
  <c r="Y43" i="1" s="1"/>
  <c r="M44" i="1"/>
  <c r="N44" i="1" s="1"/>
  <c r="W44" i="1" s="1"/>
  <c r="Y44" i="1" s="1"/>
  <c r="M45" i="1"/>
  <c r="N45" i="1" s="1"/>
  <c r="W45" i="1" s="1"/>
  <c r="M46" i="1"/>
  <c r="M47" i="1"/>
  <c r="N47" i="1" s="1"/>
  <c r="W47" i="1" s="1"/>
  <c r="Y47" i="1" s="1"/>
  <c r="M48" i="1"/>
  <c r="N48" i="1" s="1"/>
  <c r="W48" i="1" s="1"/>
  <c r="Y48" i="1" s="1"/>
  <c r="M49" i="1"/>
  <c r="N49" i="1" s="1"/>
  <c r="W49" i="1" s="1"/>
  <c r="M50" i="1"/>
  <c r="N50" i="1" s="1"/>
  <c r="W50" i="1" s="1"/>
  <c r="M51" i="1"/>
  <c r="N51" i="1" s="1"/>
  <c r="W51" i="1" s="1"/>
  <c r="Y51" i="1" s="1"/>
  <c r="M52" i="1"/>
  <c r="N52" i="1" s="1"/>
  <c r="W52" i="1" s="1"/>
  <c r="Y52" i="1" s="1"/>
  <c r="M53" i="1"/>
  <c r="N53" i="1" s="1"/>
  <c r="W53" i="1" s="1"/>
  <c r="M54" i="1"/>
  <c r="N54" i="1" s="1"/>
  <c r="W54" i="1" s="1"/>
  <c r="M55" i="1"/>
  <c r="N55" i="1" s="1"/>
  <c r="W55" i="1" s="1"/>
  <c r="Y55" i="1" s="1"/>
  <c r="M56" i="1"/>
  <c r="N56" i="1" s="1"/>
  <c r="W56" i="1" s="1"/>
  <c r="Y56" i="1" s="1"/>
  <c r="M57" i="1"/>
  <c r="N57" i="1" s="1"/>
  <c r="W57" i="1" s="1"/>
  <c r="M58" i="1"/>
  <c r="M59" i="1"/>
  <c r="N59" i="1" s="1"/>
  <c r="W59" i="1" s="1"/>
  <c r="Y59" i="1" s="1"/>
  <c r="M60" i="1"/>
  <c r="N60" i="1" s="1"/>
  <c r="W60" i="1" s="1"/>
  <c r="Y60" i="1" s="1"/>
  <c r="M61" i="1"/>
  <c r="N61" i="1" s="1"/>
  <c r="W61" i="1" s="1"/>
  <c r="M62" i="1"/>
  <c r="M63" i="1"/>
  <c r="N63" i="1" s="1"/>
  <c r="W63" i="1" s="1"/>
  <c r="Y63" i="1" s="1"/>
  <c r="M64" i="1"/>
  <c r="N64" i="1" s="1"/>
  <c r="W64" i="1" s="1"/>
  <c r="Y64" i="1" s="1"/>
  <c r="M65" i="1"/>
  <c r="N65" i="1" s="1"/>
  <c r="W65" i="1" s="1"/>
  <c r="M66" i="1"/>
  <c r="N66" i="1" s="1"/>
  <c r="W66" i="1" s="1"/>
  <c r="M67" i="1"/>
  <c r="N67" i="1" s="1"/>
  <c r="W67" i="1" s="1"/>
  <c r="Y67" i="1" s="1"/>
  <c r="M68" i="1"/>
  <c r="N68" i="1" s="1"/>
  <c r="W68" i="1" s="1"/>
  <c r="Y68" i="1" s="1"/>
  <c r="M69" i="1"/>
  <c r="N69" i="1" s="1"/>
  <c r="W69" i="1" s="1"/>
  <c r="M70" i="1"/>
  <c r="N70" i="1" s="1"/>
  <c r="W70" i="1" s="1"/>
  <c r="M71" i="1"/>
  <c r="N71" i="1" s="1"/>
  <c r="W71" i="1" s="1"/>
  <c r="Y71" i="1" s="1"/>
  <c r="M72" i="1"/>
  <c r="N72" i="1" s="1"/>
  <c r="W72" i="1" s="1"/>
  <c r="Y72" i="1" s="1"/>
  <c r="M73" i="1"/>
  <c r="N73" i="1" s="1"/>
  <c r="W73" i="1" s="1"/>
  <c r="M74" i="1"/>
  <c r="M75" i="1"/>
  <c r="N75" i="1" s="1"/>
  <c r="W75" i="1" s="1"/>
  <c r="Y75" i="1" s="1"/>
  <c r="M76" i="1"/>
  <c r="N76" i="1" s="1"/>
  <c r="W76" i="1" s="1"/>
  <c r="Y76" i="1" s="1"/>
  <c r="M77" i="1"/>
  <c r="N77" i="1" s="1"/>
  <c r="W77" i="1" s="1"/>
  <c r="M78" i="1"/>
  <c r="M79" i="1"/>
  <c r="N79" i="1" s="1"/>
  <c r="W79" i="1" s="1"/>
  <c r="Y79" i="1" s="1"/>
  <c r="M80" i="1"/>
  <c r="N80" i="1" s="1"/>
  <c r="W80" i="1" s="1"/>
  <c r="Y80" i="1" s="1"/>
  <c r="M81" i="1"/>
  <c r="N81" i="1" s="1"/>
  <c r="W81" i="1" s="1"/>
  <c r="M82" i="1"/>
  <c r="N82" i="1" s="1"/>
  <c r="W82" i="1" s="1"/>
  <c r="M83" i="1"/>
  <c r="N83" i="1" s="1"/>
  <c r="W83" i="1" s="1"/>
  <c r="Y83" i="1" s="1"/>
  <c r="M84" i="1"/>
  <c r="N84" i="1" s="1"/>
  <c r="W84" i="1" s="1"/>
  <c r="Y84" i="1" s="1"/>
  <c r="M85" i="1"/>
  <c r="N85" i="1" s="1"/>
  <c r="W85" i="1" s="1"/>
  <c r="M86" i="1"/>
  <c r="N86" i="1" s="1"/>
  <c r="W86" i="1" s="1"/>
  <c r="M87" i="1"/>
  <c r="N87" i="1" s="1"/>
  <c r="W87" i="1" s="1"/>
  <c r="Y87" i="1" s="1"/>
  <c r="M88" i="1"/>
  <c r="N88" i="1" s="1"/>
  <c r="W88" i="1" s="1"/>
  <c r="Y88" i="1" s="1"/>
  <c r="M89" i="1"/>
  <c r="N89" i="1" s="1"/>
  <c r="W89" i="1" s="1"/>
  <c r="M90" i="1"/>
  <c r="M91" i="1"/>
  <c r="N91" i="1" s="1"/>
  <c r="W91" i="1" s="1"/>
  <c r="Y91" i="1" s="1"/>
  <c r="M92" i="1"/>
  <c r="N92" i="1" s="1"/>
  <c r="W92" i="1" s="1"/>
  <c r="Y92" i="1" s="1"/>
  <c r="M93" i="1"/>
  <c r="N93" i="1" s="1"/>
  <c r="W93" i="1" s="1"/>
  <c r="M94" i="1"/>
  <c r="M95" i="1"/>
  <c r="N95" i="1" s="1"/>
  <c r="W95" i="1" s="1"/>
  <c r="Y95" i="1" s="1"/>
  <c r="M96" i="1"/>
  <c r="N96" i="1" s="1"/>
  <c r="W96" i="1" s="1"/>
  <c r="Y96" i="1" s="1"/>
  <c r="M97" i="1"/>
  <c r="N97" i="1" s="1"/>
  <c r="W97" i="1" s="1"/>
  <c r="M98" i="1"/>
  <c r="N98" i="1" s="1"/>
  <c r="W98" i="1" s="1"/>
  <c r="M99" i="1"/>
  <c r="N99" i="1" s="1"/>
  <c r="W99" i="1" s="1"/>
  <c r="Y99" i="1" s="1"/>
  <c r="M100" i="1"/>
  <c r="N100" i="1" s="1"/>
  <c r="W100" i="1" s="1"/>
  <c r="Y100" i="1" s="1"/>
  <c r="M101" i="1"/>
  <c r="N101" i="1" s="1"/>
  <c r="W101" i="1" s="1"/>
  <c r="M102" i="1"/>
  <c r="N102" i="1" s="1"/>
  <c r="W102" i="1" s="1"/>
  <c r="M103" i="1"/>
  <c r="N103" i="1" s="1"/>
  <c r="W103" i="1" s="1"/>
  <c r="Y103" i="1" s="1"/>
  <c r="M104" i="1"/>
  <c r="N104" i="1" s="1"/>
  <c r="W104" i="1" s="1"/>
  <c r="Y104" i="1" s="1"/>
  <c r="M105" i="1"/>
  <c r="N105" i="1" s="1"/>
  <c r="W105" i="1" s="1"/>
  <c r="M106" i="1"/>
  <c r="M107" i="1"/>
  <c r="N107" i="1" s="1"/>
  <c r="W107" i="1" s="1"/>
  <c r="Y107" i="1" s="1"/>
  <c r="M108" i="1"/>
  <c r="N108" i="1" s="1"/>
  <c r="W108" i="1" s="1"/>
  <c r="Y108" i="1" s="1"/>
  <c r="M109" i="1"/>
  <c r="N109" i="1" s="1"/>
  <c r="W109" i="1" s="1"/>
  <c r="M110" i="1"/>
  <c r="M111" i="1"/>
  <c r="N111" i="1" s="1"/>
  <c r="W111" i="1" s="1"/>
  <c r="Y111" i="1" s="1"/>
  <c r="M112" i="1"/>
  <c r="N112" i="1" s="1"/>
  <c r="W112" i="1" s="1"/>
  <c r="Y112" i="1" s="1"/>
  <c r="M113" i="1"/>
  <c r="N113" i="1" s="1"/>
  <c r="W113" i="1" s="1"/>
  <c r="M114" i="1"/>
  <c r="N114" i="1" s="1"/>
  <c r="W114" i="1" s="1"/>
  <c r="M115" i="1"/>
  <c r="N115" i="1" s="1"/>
  <c r="W115" i="1" s="1"/>
  <c r="Y115" i="1" s="1"/>
  <c r="M116" i="1"/>
  <c r="N116" i="1" s="1"/>
  <c r="W116" i="1" s="1"/>
  <c r="Y116" i="1" s="1"/>
  <c r="M117" i="1"/>
  <c r="N117" i="1" s="1"/>
  <c r="W117" i="1" s="1"/>
  <c r="M118" i="1"/>
  <c r="N118" i="1" s="1"/>
  <c r="W118" i="1" s="1"/>
  <c r="M119" i="1"/>
  <c r="N119" i="1" s="1"/>
  <c r="W119" i="1" s="1"/>
  <c r="Y119" i="1" s="1"/>
  <c r="M120" i="1"/>
  <c r="N120" i="1" s="1"/>
  <c r="W120" i="1" s="1"/>
  <c r="Y120" i="1" s="1"/>
  <c r="M121" i="1"/>
  <c r="N121" i="1" s="1"/>
  <c r="W121" i="1" s="1"/>
  <c r="M122" i="1"/>
  <c r="M123" i="1"/>
  <c r="N123" i="1" s="1"/>
  <c r="W123" i="1" s="1"/>
  <c r="Y123" i="1" s="1"/>
  <c r="M124" i="1"/>
  <c r="N124" i="1" s="1"/>
  <c r="W124" i="1" s="1"/>
  <c r="Y124" i="1" s="1"/>
  <c r="M125" i="1"/>
  <c r="N125" i="1" s="1"/>
  <c r="W125" i="1" s="1"/>
  <c r="M126" i="1"/>
  <c r="M127" i="1"/>
  <c r="N127" i="1" s="1"/>
  <c r="W127" i="1" s="1"/>
  <c r="Y127" i="1" s="1"/>
  <c r="M128" i="1"/>
  <c r="N128" i="1" s="1"/>
  <c r="W128" i="1" s="1"/>
  <c r="Y128" i="1" s="1"/>
  <c r="M129" i="1"/>
  <c r="N129" i="1" s="1"/>
  <c r="W129" i="1" s="1"/>
  <c r="M130" i="1"/>
  <c r="N130" i="1" s="1"/>
  <c r="W130" i="1" s="1"/>
  <c r="M131" i="1"/>
  <c r="N131" i="1" s="1"/>
  <c r="W131" i="1" s="1"/>
  <c r="Y131" i="1" s="1"/>
  <c r="M132" i="1"/>
  <c r="N132" i="1" s="1"/>
  <c r="W132" i="1" s="1"/>
  <c r="Y132" i="1" s="1"/>
  <c r="M133" i="1"/>
  <c r="N133" i="1" s="1"/>
  <c r="W133" i="1" s="1"/>
  <c r="M134" i="1"/>
  <c r="N134" i="1" s="1"/>
  <c r="W134" i="1" s="1"/>
  <c r="M135" i="1"/>
  <c r="N135" i="1" s="1"/>
  <c r="W135" i="1" s="1"/>
  <c r="Y135" i="1" s="1"/>
  <c r="M136" i="1"/>
  <c r="N136" i="1" s="1"/>
  <c r="W136" i="1" s="1"/>
  <c r="Y136" i="1" s="1"/>
  <c r="M137" i="1"/>
  <c r="N137" i="1" s="1"/>
  <c r="W137" i="1" s="1"/>
  <c r="M138" i="1"/>
  <c r="M139" i="1"/>
  <c r="N139" i="1" s="1"/>
  <c r="W139" i="1" s="1"/>
  <c r="Y139" i="1" s="1"/>
  <c r="M140" i="1"/>
  <c r="N140" i="1" s="1"/>
  <c r="W140" i="1" s="1"/>
  <c r="Y140" i="1" s="1"/>
  <c r="M141" i="1"/>
  <c r="N141" i="1" s="1"/>
  <c r="W141" i="1" s="1"/>
  <c r="M142" i="1"/>
  <c r="M143" i="1"/>
  <c r="N143" i="1" s="1"/>
  <c r="W143" i="1" s="1"/>
  <c r="Y143" i="1" s="1"/>
  <c r="M144" i="1"/>
  <c r="N144" i="1" s="1"/>
  <c r="W144" i="1" s="1"/>
  <c r="Y144" i="1" s="1"/>
  <c r="M145" i="1"/>
  <c r="N145" i="1" s="1"/>
  <c r="W145" i="1" s="1"/>
  <c r="M146" i="1"/>
  <c r="N146" i="1" s="1"/>
  <c r="W146" i="1" s="1"/>
  <c r="M147" i="1"/>
  <c r="N147" i="1" s="1"/>
  <c r="W147" i="1" s="1"/>
  <c r="Y147" i="1" s="1"/>
  <c r="M148" i="1"/>
  <c r="N148" i="1" s="1"/>
  <c r="W148" i="1" s="1"/>
  <c r="Y148" i="1" s="1"/>
  <c r="M149" i="1"/>
  <c r="N149" i="1" s="1"/>
  <c r="W149" i="1" s="1"/>
  <c r="M150" i="1"/>
  <c r="N150" i="1" s="1"/>
  <c r="W150" i="1" s="1"/>
  <c r="M151" i="1"/>
  <c r="N151" i="1" s="1"/>
  <c r="W151" i="1" s="1"/>
  <c r="Y151" i="1" s="1"/>
  <c r="M152" i="1"/>
  <c r="N152" i="1" s="1"/>
  <c r="W152" i="1" s="1"/>
  <c r="Y152" i="1" s="1"/>
  <c r="M153" i="1"/>
  <c r="N153" i="1" s="1"/>
  <c r="W153" i="1" s="1"/>
  <c r="M154" i="1"/>
  <c r="M155" i="1"/>
  <c r="N155" i="1" s="1"/>
  <c r="W155" i="1" s="1"/>
  <c r="Y155" i="1" s="1"/>
  <c r="M156" i="1"/>
  <c r="N156" i="1" s="1"/>
  <c r="W156" i="1" s="1"/>
  <c r="Y156" i="1" s="1"/>
  <c r="M157" i="1"/>
  <c r="N157" i="1" s="1"/>
  <c r="W157" i="1" s="1"/>
  <c r="M158" i="1"/>
  <c r="M159" i="1"/>
  <c r="N159" i="1" s="1"/>
  <c r="W159" i="1" s="1"/>
  <c r="Y159" i="1" s="1"/>
  <c r="M160" i="1"/>
  <c r="N160" i="1" s="1"/>
  <c r="W160" i="1" s="1"/>
  <c r="Y160" i="1" s="1"/>
  <c r="M161" i="1"/>
  <c r="N161" i="1" s="1"/>
  <c r="W161" i="1" s="1"/>
  <c r="M162" i="1"/>
  <c r="N162" i="1" s="1"/>
  <c r="W162" i="1" s="1"/>
  <c r="M163" i="1"/>
  <c r="N163" i="1" s="1"/>
  <c r="W163" i="1" s="1"/>
  <c r="Y163" i="1" s="1"/>
  <c r="M164" i="1"/>
  <c r="N164" i="1" s="1"/>
  <c r="W164" i="1" s="1"/>
  <c r="Y164" i="1" s="1"/>
  <c r="M165" i="1"/>
  <c r="N165" i="1" s="1"/>
  <c r="W165" i="1" s="1"/>
  <c r="M166" i="1"/>
  <c r="N166" i="1" s="1"/>
  <c r="W166" i="1" s="1"/>
  <c r="M167" i="1"/>
  <c r="N167" i="1" s="1"/>
  <c r="W167" i="1" s="1"/>
  <c r="Y167" i="1" s="1"/>
  <c r="M168" i="1"/>
  <c r="N168" i="1" s="1"/>
  <c r="W168" i="1" s="1"/>
  <c r="Y168" i="1" s="1"/>
  <c r="M169" i="1"/>
  <c r="N169" i="1" s="1"/>
  <c r="W169" i="1" s="1"/>
  <c r="M170" i="1"/>
  <c r="M171" i="1"/>
  <c r="N171" i="1" s="1"/>
  <c r="W171" i="1" s="1"/>
  <c r="Y171" i="1" s="1"/>
  <c r="M172" i="1"/>
  <c r="N172" i="1" s="1"/>
  <c r="W172" i="1" s="1"/>
  <c r="Y172" i="1" s="1"/>
  <c r="M173" i="1"/>
  <c r="N173" i="1" s="1"/>
  <c r="W173" i="1" s="1"/>
  <c r="M174" i="1"/>
  <c r="M175" i="1"/>
  <c r="N175" i="1" s="1"/>
  <c r="W175" i="1" s="1"/>
  <c r="Y175" i="1" s="1"/>
  <c r="M176" i="1"/>
  <c r="N176" i="1" s="1"/>
  <c r="W176" i="1" s="1"/>
  <c r="Y176" i="1" s="1"/>
  <c r="M177" i="1"/>
  <c r="N177" i="1" s="1"/>
  <c r="W177" i="1" s="1"/>
  <c r="M178" i="1"/>
  <c r="N178" i="1" s="1"/>
  <c r="W178" i="1" s="1"/>
  <c r="M179" i="1"/>
  <c r="N179" i="1" s="1"/>
  <c r="W179" i="1" s="1"/>
  <c r="M180" i="1"/>
  <c r="N180" i="1" s="1"/>
  <c r="W180" i="1" s="1"/>
  <c r="Y180" i="1" s="1"/>
  <c r="M181" i="1"/>
  <c r="N181" i="1" s="1"/>
  <c r="W181" i="1" s="1"/>
  <c r="M182" i="1"/>
  <c r="N182" i="1" s="1"/>
  <c r="W182" i="1" s="1"/>
  <c r="M183" i="1"/>
  <c r="N183" i="1" s="1"/>
  <c r="W183" i="1" s="1"/>
  <c r="Y183" i="1" s="1"/>
  <c r="M184" i="1"/>
  <c r="N184" i="1" s="1"/>
  <c r="W184" i="1" s="1"/>
  <c r="Y184" i="1" s="1"/>
  <c r="M185" i="1"/>
  <c r="N185" i="1" s="1"/>
  <c r="W185" i="1" s="1"/>
  <c r="M186" i="1"/>
  <c r="M187" i="1"/>
  <c r="N187" i="1" s="1"/>
  <c r="W187" i="1" s="1"/>
  <c r="Y187" i="1" s="1"/>
  <c r="M188" i="1"/>
  <c r="N188" i="1" s="1"/>
  <c r="W188" i="1" s="1"/>
  <c r="Y188" i="1" s="1"/>
  <c r="M189" i="1"/>
  <c r="N189" i="1" s="1"/>
  <c r="W189" i="1" s="1"/>
  <c r="M190" i="1"/>
  <c r="M191" i="1"/>
  <c r="N191" i="1" s="1"/>
  <c r="W191" i="1" s="1"/>
  <c r="Y191" i="1" s="1"/>
  <c r="M192" i="1"/>
  <c r="N192" i="1" s="1"/>
  <c r="W192" i="1" s="1"/>
  <c r="Y192" i="1" s="1"/>
  <c r="M193" i="1"/>
  <c r="N193" i="1" s="1"/>
  <c r="W193" i="1" s="1"/>
  <c r="M194" i="1"/>
  <c r="N194" i="1" s="1"/>
  <c r="W194" i="1" s="1"/>
  <c r="M195" i="1"/>
  <c r="N195" i="1" s="1"/>
  <c r="W195" i="1" s="1"/>
  <c r="Y195" i="1" s="1"/>
  <c r="M196" i="1"/>
  <c r="N196" i="1" s="1"/>
  <c r="W196" i="1" s="1"/>
  <c r="Y196" i="1" s="1"/>
  <c r="M197" i="1"/>
  <c r="N197" i="1" s="1"/>
  <c r="W197" i="1" s="1"/>
  <c r="M198" i="1"/>
  <c r="N198" i="1" s="1"/>
  <c r="W198" i="1" s="1"/>
  <c r="M199" i="1"/>
  <c r="N199" i="1" s="1"/>
  <c r="W199" i="1" s="1"/>
  <c r="Y199" i="1" s="1"/>
  <c r="M200" i="1"/>
  <c r="N200" i="1" s="1"/>
  <c r="W200" i="1" s="1"/>
  <c r="Y200" i="1" s="1"/>
  <c r="M201" i="1"/>
  <c r="N201" i="1" s="1"/>
  <c r="W201" i="1" s="1"/>
  <c r="M202" i="1"/>
  <c r="M3" i="1"/>
  <c r="N3" i="1" s="1"/>
  <c r="W3" i="1" s="1"/>
  <c r="U3" i="1"/>
  <c r="X3" i="1" s="1"/>
  <c r="Y179" i="1" l="1"/>
  <c r="Y3" i="1"/>
  <c r="Y201" i="1"/>
  <c r="Y197" i="1"/>
  <c r="Y193" i="1"/>
  <c r="Y189" i="1"/>
  <c r="Y185" i="1"/>
  <c r="Y181" i="1"/>
  <c r="Y177" i="1"/>
  <c r="Y173" i="1"/>
  <c r="Y169" i="1"/>
  <c r="Y165" i="1"/>
  <c r="Y161" i="1"/>
  <c r="Y157" i="1"/>
  <c r="Y153" i="1"/>
  <c r="Y149" i="1"/>
  <c r="Y145" i="1"/>
  <c r="Y141" i="1"/>
  <c r="Y137" i="1"/>
  <c r="Y133" i="1"/>
  <c r="Y129" i="1"/>
  <c r="Y125" i="1"/>
  <c r="Y121" i="1"/>
  <c r="Y117" i="1"/>
  <c r="Y113" i="1"/>
  <c r="Y109" i="1"/>
  <c r="Y105" i="1"/>
  <c r="Y101" i="1"/>
  <c r="Y97" i="1"/>
  <c r="Y93" i="1"/>
  <c r="Y89" i="1"/>
  <c r="Y85" i="1"/>
  <c r="Y81" i="1"/>
  <c r="Y77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9" i="1"/>
  <c r="Y5" i="1"/>
  <c r="Y202" i="1"/>
  <c r="Y186" i="1"/>
  <c r="Y170" i="1"/>
  <c r="Y154" i="1"/>
  <c r="Y138" i="1"/>
  <c r="Y122" i="1"/>
  <c r="Y106" i="1"/>
  <c r="Y90" i="1"/>
  <c r="Y74" i="1"/>
  <c r="Y58" i="1"/>
  <c r="Y198" i="1"/>
  <c r="Y182" i="1"/>
  <c r="Y166" i="1"/>
  <c r="Y150" i="1"/>
  <c r="Y134" i="1"/>
  <c r="Y118" i="1"/>
  <c r="Y102" i="1"/>
  <c r="Y86" i="1"/>
  <c r="Y70" i="1"/>
  <c r="Y54" i="1"/>
  <c r="Y194" i="1"/>
  <c r="Y178" i="1"/>
  <c r="Y162" i="1"/>
  <c r="Y146" i="1"/>
  <c r="Y130" i="1"/>
  <c r="Y114" i="1"/>
  <c r="Y98" i="1"/>
  <c r="Y82" i="1"/>
  <c r="Y66" i="1"/>
  <c r="Y50" i="1"/>
  <c r="Y42" i="1"/>
  <c r="Y22" i="1"/>
  <c r="Y14" i="1"/>
  <c r="Y38" i="1"/>
  <c r="Y26" i="1"/>
  <c r="Y10" i="1"/>
  <c r="Y34" i="1"/>
  <c r="Y30" i="1"/>
  <c r="Y18" i="1"/>
  <c r="Y6" i="1"/>
</calcChain>
</file>

<file path=xl/sharedStrings.xml><?xml version="1.0" encoding="utf-8"?>
<sst xmlns="http://schemas.openxmlformats.org/spreadsheetml/2006/main" count="223" uniqueCount="15">
  <si>
    <t>A1</t>
  </si>
  <si>
    <t>A2</t>
  </si>
  <si>
    <t>Bias</t>
  </si>
  <si>
    <t>n</t>
  </si>
  <si>
    <t>F(n)=a</t>
  </si>
  <si>
    <t>Nivel de Educacion</t>
  </si>
  <si>
    <t>Licenciatura</t>
  </si>
  <si>
    <t>Maestria</t>
  </si>
  <si>
    <t>Doctorado</t>
  </si>
  <si>
    <t>Edad</t>
  </si>
  <si>
    <t>Años de experiencia</t>
  </si>
  <si>
    <t>Salario</t>
  </si>
  <si>
    <t>W(Edad)</t>
  </si>
  <si>
    <t>W(Años de experiencia)</t>
  </si>
  <si>
    <t>W(Salario)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</si>
</sst>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1"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Manzanas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Hoja1!$B$3:$B$5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xVal>
          <c:yVal>
            <c:numRef>
              <c:f>Hoja1!$C$3:$C$5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C-4DB6-9B77-07B2BD10F046}"/>
            </c:ext>
          </c:extLst>
        </c:ser>
        <c:ser>
          <c:idx val="1"/>
          <c:order val="1"/>
          <c:tx>
            <c:v>Melones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Hoja1!$B$16:$B$18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Hoja1!$C$16:$C$18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C-4DB6-9B77-07B2BD10F046}"/>
            </c:ext>
          </c:extLst>
        </c:ser>
        <c:ser>
          <c:idx val="2"/>
          <c:order val="2"/>
          <c:tx>
            <c:v>Sandias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Hoja1!$B$29:$B$31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xVal>
          <c:yVal>
            <c:numRef>
              <c:f>Hoja1!$C$29:$C$31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BC-4DB6-9B77-07B2BD10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602912"/>
        <c:axId val="1469574992"/>
      </c:scatterChart>
      <c:valAx>
        <c:axId val="146960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9574992"/>
        <c:crosses val="autoZero"/>
        <c:crossBetween val="midCat"/>
      </c:valAx>
      <c:valAx>
        <c:axId val="14695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960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C37151-8406-4DA3-881B-B4199AC18AAC}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544" cy="630330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CD84AD-BE61-F338-068A-6B0F35CC9D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6C47D7-2A17-4D9A-B9DA-0DFBBA7F7891}" name="Tabla3" displayName="Tabla3" ref="A2:C202" totalsRowShown="0" headerRowDxfId="27" dataDxfId="26">
  <autoFilter ref="A2:C202" xr:uid="{E76C47D7-2A17-4D9A-B9DA-0DFBBA7F7891}"/>
  <tableColumns count="3">
    <tableColumn id="1" xr3:uid="{E525AF3E-7EFB-4258-A6F0-846F571130DC}" name="Nivel de Educacion" dataDxfId="30"/>
    <tableColumn id="2" xr3:uid="{A262D487-BDA5-40A4-812C-4B25164E56A9}" name="A1" dataDxfId="29"/>
    <tableColumn id="3" xr3:uid="{FE836AAC-18F3-4A2C-8A86-3431FDE591DC}" name="A2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D06B06-2B0E-4421-93ED-56E93DF76091}" name="Tabla4" displayName="Tabla4" ref="E2:G202" totalsRowShown="0" headerRowDxfId="22" dataDxfId="21">
  <autoFilter ref="E2:G202" xr:uid="{A4D06B06-2B0E-4421-93ED-56E93DF76091}"/>
  <tableColumns count="3">
    <tableColumn id="1" xr3:uid="{A897432D-B233-492B-AC72-18D9E16345DB}" name="Edad" dataDxfId="25"/>
    <tableColumn id="2" xr3:uid="{E05B31F9-4363-4E9B-A9FC-40FF20B907DC}" name="Años de experiencia" dataDxfId="24"/>
    <tableColumn id="3" xr3:uid="{67D525D2-0602-48DC-BA4A-9F781D0A2424}" name="Salario" dataDxf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EFE8BB-331A-4168-87BA-984897CC02D7}" name="Tabla5" displayName="Tabla5" ref="I2:N202" totalsRowShown="0" headerRowDxfId="14" dataDxfId="13">
  <autoFilter ref="I2:N202" xr:uid="{6DEFE8BB-331A-4168-87BA-984897CC02D7}"/>
  <tableColumns count="6">
    <tableColumn id="1" xr3:uid="{A6484DC4-58F0-4BEE-9092-5834D4A9BEC9}" name="W(Edad)" dataDxfId="20"/>
    <tableColumn id="2" xr3:uid="{D781C58F-121A-4414-81B7-251B6846DF59}" name="W(Años de experiencia)" dataDxfId="19"/>
    <tableColumn id="3" xr3:uid="{CA8AAAEB-0640-49B3-B254-6A3383447279}" name="W(Salario)" dataDxfId="18"/>
    <tableColumn id="4" xr3:uid="{A2B3C22C-1A6B-4235-A7DA-5696966AB871}" name="Bias" dataDxfId="17"/>
    <tableColumn id="5" xr3:uid="{66BB8978-F5C0-4362-95B5-8035ADF04414}" name="n" dataDxfId="16">
      <calculatedColumnFormula>(E3*$I$3)+(F3*$J$3)+(G3*$K$3)+($L$3)</calculatedColumnFormula>
    </tableColumn>
    <tableColumn id="6" xr3:uid="{36562AF7-C646-4211-AA73-15CB086BDC03}" name="F(n)=a" dataDxfId="15">
      <calculatedColumnFormula>IF(M3&gt;0,1,0)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39ADE7-996F-4CC2-90CB-BFD66D60D49E}" name="Tabla6" displayName="Tabla6" ref="P2:U202" totalsRowShown="0" headerRowDxfId="6" dataDxfId="5">
  <autoFilter ref="P2:U202" xr:uid="{1539ADE7-996F-4CC2-90CB-BFD66D60D49E}"/>
  <tableColumns count="6">
    <tableColumn id="1" xr3:uid="{BB6ED1BB-DE24-49C2-9D9C-386C323FED5D}" name="W(Edad)" dataDxfId="12"/>
    <tableColumn id="2" xr3:uid="{7058FD74-B2AA-43C8-8140-2D685C0A43CA}" name="W(Años de experiencia)" dataDxfId="11"/>
    <tableColumn id="3" xr3:uid="{BF6A7E2F-FB6B-400D-9897-363031801507}" name="W(Salario)" dataDxfId="10"/>
    <tableColumn id="4" xr3:uid="{846292CC-4748-4DC0-86A9-F583A9EF59F9}" name="Bias" dataDxfId="9"/>
    <tableColumn id="5" xr3:uid="{AFA4992B-6E4C-43E0-833F-0D8C3CD19EA0}" name="n" dataDxfId="8">
      <calculatedColumnFormula>(E3*$P$3)+(F3*$Q$3)+(G3*$R$3)+($S$3)</calculatedColumnFormula>
    </tableColumn>
    <tableColumn id="6" xr3:uid="{C34C59D3-0AA0-4198-A117-99F867A9BD2A}" name="F(n)=a" dataDxfId="7">
      <calculatedColumnFormula>IF(T3&gt;0,1,0)</calculatedColumnFormula>
    </tableColumn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B055F2E-EB08-4B89-802F-982A68FBF13C}" name="Tabla7" displayName="Tabla7" ref="W2:Y202" totalsRowShown="0" headerRowDxfId="1" dataDxfId="0">
  <autoFilter ref="W2:Y202" xr:uid="{1B055F2E-EB08-4B89-802F-982A68FBF13C}"/>
  <tableColumns count="3">
    <tableColumn id="1" xr3:uid="{B9648BA2-A96F-4B78-9C98-BB97CF2E387A}" name="A1" dataDxfId="4">
      <calculatedColumnFormula>N3</calculatedColumnFormula>
    </tableColumn>
    <tableColumn id="2" xr3:uid="{70714760-3F43-4909-BE83-14A04899463A}" name="A2" dataDxfId="3">
      <calculatedColumnFormula>U3</calculatedColumnFormula>
    </tableColumn>
    <tableColumn id="3" xr3:uid="{66119BD2-8C82-492E-904C-E6FF86918472}" name="Nivel de Educacion" dataDxfId="2">
      <calculatedColumnFormula>IF(AND(W3=0, X3=0), "Licenciatura", IF(AND(W3=0, X3=1), "Maestria", IF(AND(W3=1, X3=1), "Doctorado", "")))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69A7-E8DB-41EC-9110-07924A1BC517}">
  <dimension ref="A1:Z204"/>
  <sheetViews>
    <sheetView tabSelected="1" zoomScale="80" zoomScaleNormal="80" workbookViewId="0"/>
  </sheetViews>
  <sheetFormatPr baseColWidth="10" defaultRowHeight="15" x14ac:dyDescent="0.25"/>
  <cols>
    <col min="1" max="1" width="21.28515625" customWidth="1"/>
    <col min="2" max="3" width="11.5703125" bestFit="1" customWidth="1"/>
    <col min="5" max="5" width="11.5703125" bestFit="1" customWidth="1"/>
    <col min="6" max="6" width="22.42578125" customWidth="1"/>
    <col min="7" max="7" width="11.5703125" bestFit="1" customWidth="1"/>
    <col min="9" max="9" width="11.5703125" bestFit="1" customWidth="1"/>
    <col min="10" max="10" width="25.5703125" customWidth="1"/>
    <col min="11" max="11" width="14.7109375" customWidth="1"/>
    <col min="12" max="12" width="11.5703125" bestFit="1" customWidth="1"/>
    <col min="13" max="13" width="14.85546875" bestFit="1" customWidth="1"/>
    <col min="14" max="14" width="11.5703125" bestFit="1" customWidth="1"/>
    <col min="16" max="16" width="11.5703125" bestFit="1" customWidth="1"/>
    <col min="17" max="17" width="25.5703125" customWidth="1"/>
    <col min="18" max="18" width="12.85546875" customWidth="1"/>
    <col min="19" max="19" width="11.5703125" bestFit="1" customWidth="1"/>
    <col min="20" max="20" width="14.85546875" bestFit="1" customWidth="1"/>
    <col min="21" max="21" width="11.5703125" bestFit="1" customWidth="1"/>
    <col min="23" max="24" width="11.5703125" bestFit="1" customWidth="1"/>
    <col min="25" max="25" width="21.28515625" customWidth="1"/>
  </cols>
  <sheetData>
    <row r="1" spans="1:26" ht="20.25" x14ac:dyDescent="0.25">
      <c r="A1" s="1"/>
      <c r="B1" s="1"/>
      <c r="C1" s="1"/>
      <c r="D1" s="1"/>
      <c r="E1" s="1"/>
      <c r="F1" s="1"/>
      <c r="G1" s="1"/>
      <c r="H1" s="1"/>
      <c r="I1" s="2" t="s">
        <v>0</v>
      </c>
      <c r="J1" s="2"/>
      <c r="K1" s="2"/>
      <c r="L1" s="2"/>
      <c r="M1" s="2"/>
      <c r="N1" s="2"/>
      <c r="O1" s="1"/>
      <c r="P1" s="2" t="s">
        <v>1</v>
      </c>
      <c r="Q1" s="2"/>
      <c r="R1" s="2"/>
      <c r="S1" s="2"/>
      <c r="T1" s="2"/>
      <c r="U1" s="2"/>
      <c r="V1" s="1"/>
      <c r="W1" s="1"/>
      <c r="X1" s="1"/>
      <c r="Y1" s="1"/>
      <c r="Z1" s="1"/>
    </row>
    <row r="2" spans="1:26" ht="20.25" x14ac:dyDescent="0.25">
      <c r="A2" s="1" t="s">
        <v>5</v>
      </c>
      <c r="B2" s="1" t="s">
        <v>0</v>
      </c>
      <c r="C2" s="1" t="s">
        <v>1</v>
      </c>
      <c r="D2" s="1"/>
      <c r="E2" s="1" t="s">
        <v>9</v>
      </c>
      <c r="F2" s="1" t="s">
        <v>10</v>
      </c>
      <c r="G2" s="1" t="s">
        <v>11</v>
      </c>
      <c r="H2" s="1"/>
      <c r="I2" s="1" t="s">
        <v>12</v>
      </c>
      <c r="J2" s="1" t="s">
        <v>13</v>
      </c>
      <c r="K2" s="1" t="s">
        <v>14</v>
      </c>
      <c r="L2" s="1" t="s">
        <v>2</v>
      </c>
      <c r="M2" s="1" t="s">
        <v>3</v>
      </c>
      <c r="N2" s="1" t="s">
        <v>4</v>
      </c>
      <c r="O2" s="1"/>
      <c r="P2" s="1" t="s">
        <v>12</v>
      </c>
      <c r="Q2" s="1" t="s">
        <v>13</v>
      </c>
      <c r="R2" s="1" t="s">
        <v>14</v>
      </c>
      <c r="S2" s="1" t="s">
        <v>2</v>
      </c>
      <c r="T2" s="1" t="s">
        <v>3</v>
      </c>
      <c r="U2" s="1" t="s">
        <v>4</v>
      </c>
      <c r="V2" s="1"/>
      <c r="W2" s="1" t="s">
        <v>0</v>
      </c>
      <c r="X2" s="1" t="s">
        <v>1</v>
      </c>
      <c r="Y2" s="1" t="s">
        <v>5</v>
      </c>
      <c r="Z2" s="1"/>
    </row>
    <row r="3" spans="1:26" ht="20.25" x14ac:dyDescent="0.25">
      <c r="A3" s="1" t="s">
        <v>6</v>
      </c>
      <c r="B3" s="3">
        <v>0</v>
      </c>
      <c r="C3" s="3">
        <v>0</v>
      </c>
      <c r="D3" s="1"/>
      <c r="E3" s="1">
        <v>32</v>
      </c>
      <c r="F3" s="1">
        <v>5</v>
      </c>
      <c r="G3" s="1">
        <v>9000</v>
      </c>
      <c r="H3" s="1"/>
      <c r="I3" s="1">
        <v>-10906.371999999999</v>
      </c>
      <c r="J3" s="1">
        <v>514.74699999999996</v>
      </c>
      <c r="K3" s="1">
        <v>-16.202999999999999</v>
      </c>
      <c r="L3" s="1">
        <v>-432.22460271141301</v>
      </c>
      <c r="M3" s="1">
        <f>(E3*$I$3)+(F3*$J$3)+(G3*$K$3)+($L$3)</f>
        <v>-492689.39360271138</v>
      </c>
      <c r="N3" s="1">
        <f>IF(M3&gt;0,1,0)</f>
        <v>0</v>
      </c>
      <c r="O3" s="1"/>
      <c r="P3" s="1">
        <v>-16308.814</v>
      </c>
      <c r="Q3" s="1">
        <v>-436.57900000000001</v>
      </c>
      <c r="R3" s="1">
        <v>61.994</v>
      </c>
      <c r="S3" s="1">
        <v>-601.40001721718102</v>
      </c>
      <c r="T3" s="1">
        <f>(E3*$P$3)+(F3*$Q$3)+(G3*$R$3)+($S$3)</f>
        <v>33279.656982782792</v>
      </c>
      <c r="U3" s="1">
        <f>IF(T3&gt;0,1,0)</f>
        <v>1</v>
      </c>
      <c r="V3" s="1"/>
      <c r="W3" s="1">
        <f>N3</f>
        <v>0</v>
      </c>
      <c r="X3" s="1">
        <f>U3</f>
        <v>1</v>
      </c>
      <c r="Y3" s="1" t="str">
        <f>IF(AND(W3=0, X3=0), "Licenciatura", IF(AND(W3=0, X3=1), "Maestria", IF(AND(W3=1, X3=1), "Doctorado", "")))</f>
        <v>Maestria</v>
      </c>
      <c r="Z3" s="1"/>
    </row>
    <row r="4" spans="1:26" ht="20.25" x14ac:dyDescent="0.25">
      <c r="A4" s="1" t="s">
        <v>7</v>
      </c>
      <c r="B4" s="3">
        <v>0</v>
      </c>
      <c r="C4" s="3">
        <v>1</v>
      </c>
      <c r="D4" s="1"/>
      <c r="E4" s="1">
        <v>28</v>
      </c>
      <c r="F4" s="1">
        <v>3</v>
      </c>
      <c r="G4" s="1">
        <v>6500</v>
      </c>
      <c r="H4" s="1"/>
      <c r="I4" s="1"/>
      <c r="J4" s="1"/>
      <c r="K4" s="1"/>
      <c r="L4" s="1"/>
      <c r="M4" s="1">
        <f>(E4*$I$3)+(F4*$J$3)+(G4*$K$3)+($L$3)</f>
        <v>-409585.89960271138</v>
      </c>
      <c r="N4" s="1">
        <f t="shared" ref="N4:N67" si="0">IF(M4&gt;0,1,0)</f>
        <v>0</v>
      </c>
      <c r="O4" s="1"/>
      <c r="P4" s="1"/>
      <c r="Q4" s="1"/>
      <c r="R4" s="1"/>
      <c r="S4" s="1"/>
      <c r="T4" s="1">
        <f>(E4*$P$3)+(F4*$Q$3)+(G4*$R$3)+($S$3)</f>
        <v>-55596.929017217219</v>
      </c>
      <c r="U4" s="1">
        <f t="shared" ref="U4:U67" si="1">IF(T4&gt;0,1,0)</f>
        <v>0</v>
      </c>
      <c r="V4" s="1"/>
      <c r="W4" s="1">
        <f t="shared" ref="W4:W67" si="2">N4</f>
        <v>0</v>
      </c>
      <c r="X4" s="1">
        <f t="shared" ref="X4:X67" si="3">U4</f>
        <v>0</v>
      </c>
      <c r="Y4" s="1" t="str">
        <f t="shared" ref="Y4:Y67" si="4">IF(AND(W4=0, X4=0), "Licenciatura", IF(AND(W4=0, X4=1), "Maestria", IF(AND(W4=1, X4=1), "Doctorado", "")))</f>
        <v>Licenciatura</v>
      </c>
      <c r="Z4" s="1"/>
    </row>
    <row r="5" spans="1:26" ht="20.25" x14ac:dyDescent="0.25">
      <c r="A5" s="1" t="s">
        <v>8</v>
      </c>
      <c r="B5" s="3">
        <v>1</v>
      </c>
      <c r="C5" s="3">
        <v>1</v>
      </c>
      <c r="D5" s="1"/>
      <c r="E5" s="1">
        <v>45</v>
      </c>
      <c r="F5" s="1">
        <v>15</v>
      </c>
      <c r="G5" s="1">
        <v>15000</v>
      </c>
      <c r="H5" s="1"/>
      <c r="I5" s="1"/>
      <c r="J5" s="1"/>
      <c r="K5" s="1"/>
      <c r="L5" s="1"/>
      <c r="M5" s="1">
        <f>(E5*$I$3)+(F5*$J$3)+(G5*$K$3)+($L$3)</f>
        <v>-726542.7596027113</v>
      </c>
      <c r="N5" s="1">
        <f t="shared" si="0"/>
        <v>0</v>
      </c>
      <c r="O5" s="1"/>
      <c r="P5" s="1"/>
      <c r="Q5" s="1"/>
      <c r="R5" s="1"/>
      <c r="S5" s="1"/>
      <c r="T5" s="1">
        <f>(E5*$P$3)+(F5*$Q$3)+(G5*$R$3)+($S$3)</f>
        <v>188863.28498278276</v>
      </c>
      <c r="U5" s="1">
        <f t="shared" si="1"/>
        <v>1</v>
      </c>
      <c r="V5" s="1"/>
      <c r="W5" s="1">
        <f t="shared" si="2"/>
        <v>0</v>
      </c>
      <c r="X5" s="1">
        <f t="shared" si="3"/>
        <v>1</v>
      </c>
      <c r="Y5" s="1" t="str">
        <f t="shared" si="4"/>
        <v>Maestria</v>
      </c>
      <c r="Z5" s="1"/>
    </row>
    <row r="6" spans="1:26" ht="20.25" x14ac:dyDescent="0.25">
      <c r="A6" s="1" t="s">
        <v>6</v>
      </c>
      <c r="B6" s="3">
        <v>0</v>
      </c>
      <c r="C6" s="3">
        <v>0</v>
      </c>
      <c r="D6" s="1"/>
      <c r="E6" s="1">
        <v>36</v>
      </c>
      <c r="F6" s="1">
        <v>7</v>
      </c>
      <c r="G6" s="1">
        <v>6000</v>
      </c>
      <c r="H6" s="1"/>
      <c r="I6" s="1"/>
      <c r="J6" s="1"/>
      <c r="K6" s="1"/>
      <c r="L6" s="1"/>
      <c r="M6" s="1">
        <f>(E6*$I$3)+(F6*$J$3)+(G6*$K$3)+($L$3)</f>
        <v>-486676.38760271139</v>
      </c>
      <c r="N6" s="1">
        <f t="shared" si="0"/>
        <v>0</v>
      </c>
      <c r="O6" s="1"/>
      <c r="P6" s="1"/>
      <c r="Q6" s="1"/>
      <c r="R6" s="1"/>
      <c r="S6" s="1"/>
      <c r="T6" s="1">
        <f>(E6*$P$3)+(F6*$Q$3)+(G6*$R$3)+($S$3)</f>
        <v>-218810.75701721714</v>
      </c>
      <c r="U6" s="1">
        <f t="shared" si="1"/>
        <v>0</v>
      </c>
      <c r="V6" s="1"/>
      <c r="W6" s="1">
        <f t="shared" si="2"/>
        <v>0</v>
      </c>
      <c r="X6" s="1">
        <f t="shared" si="3"/>
        <v>0</v>
      </c>
      <c r="Y6" s="1" t="str">
        <f t="shared" si="4"/>
        <v>Licenciatura</v>
      </c>
      <c r="Z6" s="1"/>
    </row>
    <row r="7" spans="1:26" ht="20.25" x14ac:dyDescent="0.25">
      <c r="A7" s="1" t="s">
        <v>7</v>
      </c>
      <c r="B7" s="3">
        <v>0</v>
      </c>
      <c r="C7" s="3">
        <v>1</v>
      </c>
      <c r="D7" s="1"/>
      <c r="E7" s="1">
        <v>52</v>
      </c>
      <c r="F7" s="1">
        <v>20</v>
      </c>
      <c r="G7" s="1">
        <v>20000</v>
      </c>
      <c r="H7" s="1"/>
      <c r="I7" s="1"/>
      <c r="J7" s="1"/>
      <c r="K7" s="1"/>
      <c r="L7" s="1"/>
      <c r="M7" s="1">
        <f>(E7*$I$3)+(F7*$J$3)+(G7*$K$3)+($L$3)</f>
        <v>-881328.62860271137</v>
      </c>
      <c r="N7" s="1">
        <f t="shared" si="0"/>
        <v>0</v>
      </c>
      <c r="O7" s="1"/>
      <c r="P7" s="1"/>
      <c r="Q7" s="1"/>
      <c r="R7" s="1"/>
      <c r="S7" s="1"/>
      <c r="T7" s="1">
        <f>(E7*$P$3)+(F7*$Q$3)+(G7*$R$3)+($S$3)</f>
        <v>382488.69198278285</v>
      </c>
      <c r="U7" s="1">
        <f t="shared" si="1"/>
        <v>1</v>
      </c>
      <c r="V7" s="1"/>
      <c r="W7" s="1">
        <f t="shared" si="2"/>
        <v>0</v>
      </c>
      <c r="X7" s="1">
        <f t="shared" si="3"/>
        <v>1</v>
      </c>
      <c r="Y7" s="1" t="str">
        <f t="shared" si="4"/>
        <v>Maestria</v>
      </c>
      <c r="Z7" s="1"/>
    </row>
    <row r="8" spans="1:26" ht="20.25" x14ac:dyDescent="0.25">
      <c r="A8" s="1" t="s">
        <v>6</v>
      </c>
      <c r="B8" s="3">
        <v>0</v>
      </c>
      <c r="C8" s="3">
        <v>0</v>
      </c>
      <c r="D8" s="1"/>
      <c r="E8" s="1">
        <v>29</v>
      </c>
      <c r="F8" s="1">
        <v>2</v>
      </c>
      <c r="G8" s="1">
        <v>5500</v>
      </c>
      <c r="H8" s="1"/>
      <c r="I8" s="1"/>
      <c r="J8" s="1"/>
      <c r="K8" s="1"/>
      <c r="L8" s="1"/>
      <c r="M8" s="1">
        <f>(E8*$I$3)+(F8*$J$3)+(G8*$K$3)+($L$3)</f>
        <v>-404804.01860271138</v>
      </c>
      <c r="N8" s="1">
        <f t="shared" si="0"/>
        <v>0</v>
      </c>
      <c r="O8" s="1"/>
      <c r="P8" s="1"/>
      <c r="Q8" s="1"/>
      <c r="R8" s="1"/>
      <c r="S8" s="1"/>
      <c r="T8" s="1">
        <f>(E8*$P$3)+(F8*$Q$3)+(G8*$R$3)+($S$3)</f>
        <v>-133463.1640172172</v>
      </c>
      <c r="U8" s="1">
        <f t="shared" si="1"/>
        <v>0</v>
      </c>
      <c r="V8" s="1"/>
      <c r="W8" s="1">
        <f t="shared" si="2"/>
        <v>0</v>
      </c>
      <c r="X8" s="1">
        <f t="shared" si="3"/>
        <v>0</v>
      </c>
      <c r="Y8" s="1" t="str">
        <f t="shared" si="4"/>
        <v>Licenciatura</v>
      </c>
      <c r="Z8" s="1"/>
    </row>
    <row r="9" spans="1:26" ht="20.25" x14ac:dyDescent="0.25">
      <c r="A9" s="1" t="s">
        <v>7</v>
      </c>
      <c r="B9" s="3">
        <v>0</v>
      </c>
      <c r="C9" s="3">
        <v>1</v>
      </c>
      <c r="D9" s="1"/>
      <c r="E9" s="1">
        <v>42</v>
      </c>
      <c r="F9" s="1">
        <v>12</v>
      </c>
      <c r="G9" s="1">
        <v>12000</v>
      </c>
      <c r="H9" s="1"/>
      <c r="I9" s="1"/>
      <c r="J9" s="1"/>
      <c r="K9" s="1"/>
      <c r="L9" s="1"/>
      <c r="M9" s="1">
        <f>(E9*$I$3)+(F9*$J$3)+(G9*$K$3)+($L$3)</f>
        <v>-646758.8846027113</v>
      </c>
      <c r="N9" s="1">
        <f t="shared" si="0"/>
        <v>0</v>
      </c>
      <c r="O9" s="1"/>
      <c r="P9" s="1"/>
      <c r="Q9" s="1"/>
      <c r="R9" s="1"/>
      <c r="S9" s="1"/>
      <c r="T9" s="1">
        <f>(E9*$P$3)+(F9*$Q$3)+(G9*$R$3)+($S$3)</f>
        <v>53117.46398278288</v>
      </c>
      <c r="U9" s="1">
        <f t="shared" si="1"/>
        <v>1</v>
      </c>
      <c r="V9" s="1"/>
      <c r="W9" s="1">
        <f t="shared" si="2"/>
        <v>0</v>
      </c>
      <c r="X9" s="1">
        <f t="shared" si="3"/>
        <v>1</v>
      </c>
      <c r="Y9" s="1" t="str">
        <f t="shared" si="4"/>
        <v>Maestria</v>
      </c>
      <c r="Z9" s="1"/>
    </row>
    <row r="10" spans="1:26" ht="20.25" x14ac:dyDescent="0.25">
      <c r="A10" s="1" t="s">
        <v>6</v>
      </c>
      <c r="B10" s="3">
        <v>0</v>
      </c>
      <c r="C10" s="3">
        <v>0</v>
      </c>
      <c r="D10" s="1"/>
      <c r="E10" s="1">
        <v>31</v>
      </c>
      <c r="F10" s="1">
        <v>4</v>
      </c>
      <c r="G10" s="1">
        <v>8000</v>
      </c>
      <c r="H10" s="1"/>
      <c r="I10" s="1"/>
      <c r="J10" s="1"/>
      <c r="K10" s="1"/>
      <c r="L10" s="1"/>
      <c r="M10" s="1">
        <f>(E10*$I$3)+(F10*$J$3)+(G10*$K$3)+($L$3)</f>
        <v>-466094.76860271138</v>
      </c>
      <c r="N10" s="1">
        <f t="shared" si="0"/>
        <v>0</v>
      </c>
      <c r="O10" s="1"/>
      <c r="P10" s="1"/>
      <c r="Q10" s="1"/>
      <c r="R10" s="1"/>
      <c r="S10" s="1"/>
      <c r="T10" s="1">
        <f>(E10*$P$3)+(F10*$Q$3)+(G10*$R$3)+($S$3)</f>
        <v>-11968.95001721717</v>
      </c>
      <c r="U10" s="1">
        <f t="shared" si="1"/>
        <v>0</v>
      </c>
      <c r="V10" s="1"/>
      <c r="W10" s="1">
        <f t="shared" si="2"/>
        <v>0</v>
      </c>
      <c r="X10" s="1">
        <f t="shared" si="3"/>
        <v>0</v>
      </c>
      <c r="Y10" s="1" t="str">
        <f t="shared" si="4"/>
        <v>Licenciatura</v>
      </c>
      <c r="Z10" s="1"/>
    </row>
    <row r="11" spans="1:26" ht="20.25" x14ac:dyDescent="0.25">
      <c r="A11" s="1" t="s">
        <v>6</v>
      </c>
      <c r="B11" s="3">
        <v>0</v>
      </c>
      <c r="C11" s="3">
        <v>0</v>
      </c>
      <c r="D11" s="1"/>
      <c r="E11" s="1">
        <v>26</v>
      </c>
      <c r="F11" s="1">
        <v>1</v>
      </c>
      <c r="G11" s="1">
        <v>4500</v>
      </c>
      <c r="H11" s="1"/>
      <c r="I11" s="1"/>
      <c r="J11" s="1"/>
      <c r="K11" s="1"/>
      <c r="L11" s="1"/>
      <c r="M11" s="1">
        <f>(E11*$I$3)+(F11*$J$3)+(G11*$K$3)+($L$3)</f>
        <v>-356396.64960271138</v>
      </c>
      <c r="N11" s="1">
        <f t="shared" si="0"/>
        <v>0</v>
      </c>
      <c r="O11" s="1"/>
      <c r="P11" s="1"/>
      <c r="Q11" s="1"/>
      <c r="R11" s="1"/>
      <c r="S11" s="1"/>
      <c r="T11" s="1">
        <f>(E11*$P$3)+(F11*$Q$3)+(G11*$R$3)+($S$3)</f>
        <v>-146094.1430172172</v>
      </c>
      <c r="U11" s="1">
        <f t="shared" si="1"/>
        <v>0</v>
      </c>
      <c r="V11" s="1"/>
      <c r="W11" s="1">
        <f t="shared" si="2"/>
        <v>0</v>
      </c>
      <c r="X11" s="1">
        <f t="shared" si="3"/>
        <v>0</v>
      </c>
      <c r="Y11" s="1" t="str">
        <f t="shared" si="4"/>
        <v>Licenciatura</v>
      </c>
      <c r="Z11" s="1"/>
    </row>
    <row r="12" spans="1:26" ht="20.25" x14ac:dyDescent="0.25">
      <c r="A12" s="1" t="s">
        <v>8</v>
      </c>
      <c r="B12" s="3">
        <v>1</v>
      </c>
      <c r="C12" s="3">
        <v>1</v>
      </c>
      <c r="D12" s="1"/>
      <c r="E12" s="1">
        <v>38</v>
      </c>
      <c r="F12" s="1">
        <v>10</v>
      </c>
      <c r="G12" s="1">
        <v>11000</v>
      </c>
      <c r="H12" s="1"/>
      <c r="I12" s="1"/>
      <c r="J12" s="1"/>
      <c r="K12" s="1"/>
      <c r="L12" s="1"/>
      <c r="M12" s="1">
        <f>(E12*$I$3)+(F12*$J$3)+(G12*$K$3)+($L$3)</f>
        <v>-587959.89060271136</v>
      </c>
      <c r="N12" s="1">
        <f t="shared" si="0"/>
        <v>0</v>
      </c>
      <c r="O12" s="1"/>
      <c r="P12" s="1"/>
      <c r="Q12" s="1"/>
      <c r="R12" s="1"/>
      <c r="S12" s="1"/>
      <c r="T12" s="1">
        <f>(E12*$P$3)+(F12*$Q$3)+(G12*$R$3)+($S$3)</f>
        <v>57231.877982782753</v>
      </c>
      <c r="U12" s="1">
        <f t="shared" si="1"/>
        <v>1</v>
      </c>
      <c r="V12" s="1"/>
      <c r="W12" s="1">
        <f t="shared" si="2"/>
        <v>0</v>
      </c>
      <c r="X12" s="1">
        <f t="shared" si="3"/>
        <v>1</v>
      </c>
      <c r="Y12" s="1" t="str">
        <f t="shared" si="4"/>
        <v>Maestria</v>
      </c>
      <c r="Z12" s="1"/>
    </row>
    <row r="13" spans="1:26" ht="20.25" x14ac:dyDescent="0.25">
      <c r="A13" s="1" t="s">
        <v>7</v>
      </c>
      <c r="B13" s="3">
        <v>0</v>
      </c>
      <c r="C13" s="3">
        <v>1</v>
      </c>
      <c r="D13" s="1"/>
      <c r="E13" s="1">
        <v>29</v>
      </c>
      <c r="F13" s="1">
        <v>3</v>
      </c>
      <c r="G13" s="1">
        <v>7500</v>
      </c>
      <c r="H13" s="1"/>
      <c r="I13" s="1"/>
      <c r="J13" s="1"/>
      <c r="K13" s="1"/>
      <c r="L13" s="1"/>
      <c r="M13" s="1">
        <f>(E13*$I$3)+(F13*$J$3)+(G13*$K$3)+($L$3)</f>
        <v>-436695.27160271141</v>
      </c>
      <c r="N13" s="1">
        <f t="shared" si="0"/>
        <v>0</v>
      </c>
      <c r="O13" s="1"/>
      <c r="P13" s="1"/>
      <c r="Q13" s="1"/>
      <c r="R13" s="1"/>
      <c r="S13" s="1"/>
      <c r="T13" s="1">
        <f>(E13*$P$3)+(F13*$Q$3)+(G13*$R$3)+($S$3)</f>
        <v>-9911.7430172172335</v>
      </c>
      <c r="U13" s="1">
        <f t="shared" si="1"/>
        <v>0</v>
      </c>
      <c r="V13" s="1"/>
      <c r="W13" s="1">
        <f t="shared" si="2"/>
        <v>0</v>
      </c>
      <c r="X13" s="1">
        <f t="shared" si="3"/>
        <v>0</v>
      </c>
      <c r="Y13" s="1" t="str">
        <f t="shared" si="4"/>
        <v>Licenciatura</v>
      </c>
      <c r="Z13" s="1"/>
    </row>
    <row r="14" spans="1:26" ht="20.25" x14ac:dyDescent="0.25">
      <c r="A14" s="1" t="s">
        <v>6</v>
      </c>
      <c r="B14" s="3">
        <v>0</v>
      </c>
      <c r="C14" s="3">
        <v>0</v>
      </c>
      <c r="D14" s="1"/>
      <c r="E14" s="1">
        <v>48</v>
      </c>
      <c r="F14" s="1">
        <v>18</v>
      </c>
      <c r="G14" s="1">
        <v>14000</v>
      </c>
      <c r="H14" s="1"/>
      <c r="I14" s="1"/>
      <c r="J14" s="1"/>
      <c r="K14" s="1"/>
      <c r="L14" s="1"/>
      <c r="M14" s="1">
        <f>(E14*$I$3)+(F14*$J$3)+(G14*$K$3)+($L$3)</f>
        <v>-741514.6346027113</v>
      </c>
      <c r="N14" s="1">
        <f t="shared" si="0"/>
        <v>0</v>
      </c>
      <c r="O14" s="1"/>
      <c r="P14" s="1"/>
      <c r="Q14" s="1"/>
      <c r="R14" s="1"/>
      <c r="S14" s="1"/>
      <c r="T14" s="1">
        <f>(E14*$P$3)+(F14*$Q$3)+(G14*$R$3)+($S$3)</f>
        <v>76633.105982782756</v>
      </c>
      <c r="U14" s="1">
        <f t="shared" si="1"/>
        <v>1</v>
      </c>
      <c r="V14" s="1"/>
      <c r="W14" s="1">
        <f t="shared" si="2"/>
        <v>0</v>
      </c>
      <c r="X14" s="1">
        <f t="shared" si="3"/>
        <v>1</v>
      </c>
      <c r="Y14" s="1" t="str">
        <f t="shared" si="4"/>
        <v>Maestria</v>
      </c>
      <c r="Z14" s="1"/>
    </row>
    <row r="15" spans="1:26" ht="20.25" x14ac:dyDescent="0.25">
      <c r="A15" s="1" t="s">
        <v>6</v>
      </c>
      <c r="B15" s="3">
        <v>0</v>
      </c>
      <c r="C15" s="3">
        <v>0</v>
      </c>
      <c r="D15" s="1"/>
      <c r="E15" s="1">
        <v>35</v>
      </c>
      <c r="F15" s="1">
        <v>6</v>
      </c>
      <c r="G15" s="1">
        <v>6500</v>
      </c>
      <c r="H15" s="1"/>
      <c r="I15" s="1"/>
      <c r="J15" s="1"/>
      <c r="K15" s="1"/>
      <c r="L15" s="1"/>
      <c r="M15" s="1">
        <f>(E15*$I$3)+(F15*$J$3)+(G15*$K$3)+($L$3)</f>
        <v>-484386.26260271133</v>
      </c>
      <c r="N15" s="1">
        <f t="shared" si="0"/>
        <v>0</v>
      </c>
      <c r="O15" s="1"/>
      <c r="P15" s="1"/>
      <c r="Q15" s="1"/>
      <c r="R15" s="1"/>
      <c r="S15" s="1"/>
      <c r="T15" s="1">
        <f>(E15*$P$3)+(F15*$Q$3)+(G15*$R$3)+($S$3)</f>
        <v>-171068.36401721722</v>
      </c>
      <c r="U15" s="1">
        <f t="shared" si="1"/>
        <v>0</v>
      </c>
      <c r="V15" s="1"/>
      <c r="W15" s="1">
        <f t="shared" si="2"/>
        <v>0</v>
      </c>
      <c r="X15" s="1">
        <f t="shared" si="3"/>
        <v>0</v>
      </c>
      <c r="Y15" s="1" t="str">
        <f t="shared" si="4"/>
        <v>Licenciatura</v>
      </c>
      <c r="Z15" s="1"/>
    </row>
    <row r="16" spans="1:26" ht="20.25" x14ac:dyDescent="0.25">
      <c r="A16" s="1" t="s">
        <v>7</v>
      </c>
      <c r="B16" s="3">
        <v>0</v>
      </c>
      <c r="C16" s="3">
        <v>1</v>
      </c>
      <c r="D16" s="1"/>
      <c r="E16" s="1">
        <v>40</v>
      </c>
      <c r="F16" s="1">
        <v>14</v>
      </c>
      <c r="G16" s="1">
        <v>13000</v>
      </c>
      <c r="H16" s="1"/>
      <c r="I16" s="1"/>
      <c r="J16" s="1"/>
      <c r="K16" s="1"/>
      <c r="L16" s="1"/>
      <c r="M16" s="1">
        <f>(E16*$I$3)+(F16*$J$3)+(G16*$K$3)+($L$3)</f>
        <v>-640119.64660271141</v>
      </c>
      <c r="N16" s="1">
        <f t="shared" si="0"/>
        <v>0</v>
      </c>
      <c r="O16" s="1"/>
      <c r="P16" s="1"/>
      <c r="Q16" s="1"/>
      <c r="R16" s="1"/>
      <c r="S16" s="1"/>
      <c r="T16" s="1">
        <f>(E16*$P$3)+(F16*$Q$3)+(G16*$R$3)+($S$3)</f>
        <v>146855.93398278274</v>
      </c>
      <c r="U16" s="1">
        <f t="shared" si="1"/>
        <v>1</v>
      </c>
      <c r="V16" s="1"/>
      <c r="W16" s="1">
        <f t="shared" si="2"/>
        <v>0</v>
      </c>
      <c r="X16" s="1">
        <f t="shared" si="3"/>
        <v>1</v>
      </c>
      <c r="Y16" s="1" t="str">
        <f t="shared" si="4"/>
        <v>Maestria</v>
      </c>
      <c r="Z16" s="1"/>
    </row>
    <row r="17" spans="1:26" ht="20.25" x14ac:dyDescent="0.25">
      <c r="A17" s="1" t="s">
        <v>6</v>
      </c>
      <c r="B17" s="3">
        <v>0</v>
      </c>
      <c r="C17" s="3">
        <v>0</v>
      </c>
      <c r="D17" s="1"/>
      <c r="E17" s="1">
        <v>27</v>
      </c>
      <c r="F17" s="1">
        <v>2</v>
      </c>
      <c r="G17" s="1">
        <v>4000</v>
      </c>
      <c r="H17" s="1"/>
      <c r="I17" s="1"/>
      <c r="J17" s="1"/>
      <c r="K17" s="1"/>
      <c r="L17" s="1"/>
      <c r="M17" s="1">
        <f>(E17*$I$3)+(F17*$J$3)+(G17*$K$3)+($L$3)</f>
        <v>-358686.77460271138</v>
      </c>
      <c r="N17" s="1">
        <f t="shared" si="0"/>
        <v>0</v>
      </c>
      <c r="O17" s="1"/>
      <c r="P17" s="1"/>
      <c r="Q17" s="1"/>
      <c r="R17" s="1"/>
      <c r="S17" s="1"/>
      <c r="T17" s="1">
        <f>(E17*$P$3)+(F17*$Q$3)+(G17*$R$3)+($S$3)</f>
        <v>-193836.53601721718</v>
      </c>
      <c r="U17" s="1">
        <f t="shared" si="1"/>
        <v>0</v>
      </c>
      <c r="V17" s="1"/>
      <c r="W17" s="1">
        <f t="shared" si="2"/>
        <v>0</v>
      </c>
      <c r="X17" s="1">
        <f t="shared" si="3"/>
        <v>0</v>
      </c>
      <c r="Y17" s="1" t="str">
        <f t="shared" si="4"/>
        <v>Licenciatura</v>
      </c>
      <c r="Z17" s="1"/>
    </row>
    <row r="18" spans="1:26" ht="20.25" x14ac:dyDescent="0.25">
      <c r="A18" s="1" t="s">
        <v>6</v>
      </c>
      <c r="B18" s="3">
        <v>0</v>
      </c>
      <c r="C18" s="3">
        <v>0</v>
      </c>
      <c r="D18" s="1"/>
      <c r="E18" s="1">
        <v>44</v>
      </c>
      <c r="F18" s="1">
        <v>16</v>
      </c>
      <c r="G18" s="1">
        <v>12500</v>
      </c>
      <c r="H18" s="1"/>
      <c r="I18" s="1"/>
      <c r="J18" s="1"/>
      <c r="K18" s="1"/>
      <c r="L18" s="1"/>
      <c r="M18" s="1">
        <f>(E18*$I$3)+(F18*$J$3)+(G18*$K$3)+($L$3)</f>
        <v>-674614.14060271136</v>
      </c>
      <c r="N18" s="1">
        <f t="shared" si="0"/>
        <v>0</v>
      </c>
      <c r="O18" s="1"/>
      <c r="P18" s="1"/>
      <c r="Q18" s="1"/>
      <c r="R18" s="1"/>
      <c r="S18" s="1"/>
      <c r="T18" s="1">
        <f>(E18*$P$3)+(F18*$Q$3)+(G18*$R$3)+($S$3)</f>
        <v>49750.519982782862</v>
      </c>
      <c r="U18" s="1">
        <f t="shared" si="1"/>
        <v>1</v>
      </c>
      <c r="V18" s="1"/>
      <c r="W18" s="1">
        <f t="shared" si="2"/>
        <v>0</v>
      </c>
      <c r="X18" s="1">
        <f t="shared" si="3"/>
        <v>1</v>
      </c>
      <c r="Y18" s="1" t="str">
        <f t="shared" si="4"/>
        <v>Maestria</v>
      </c>
      <c r="Z18" s="1"/>
    </row>
    <row r="19" spans="1:26" ht="20.25" x14ac:dyDescent="0.25">
      <c r="A19" s="1" t="s">
        <v>7</v>
      </c>
      <c r="B19" s="3">
        <v>0</v>
      </c>
      <c r="C19" s="3">
        <v>1</v>
      </c>
      <c r="D19" s="1"/>
      <c r="E19" s="1">
        <v>33</v>
      </c>
      <c r="F19" s="1">
        <v>7</v>
      </c>
      <c r="G19" s="1">
        <v>9000</v>
      </c>
      <c r="H19" s="1"/>
      <c r="I19" s="1"/>
      <c r="J19" s="1"/>
      <c r="K19" s="1"/>
      <c r="L19" s="1"/>
      <c r="M19" s="1">
        <f>(E19*$I$3)+(F19*$J$3)+(G19*$K$3)+($L$3)</f>
        <v>-502566.27160271135</v>
      </c>
      <c r="N19" s="1">
        <f t="shared" si="0"/>
        <v>0</v>
      </c>
      <c r="O19" s="1"/>
      <c r="P19" s="1"/>
      <c r="Q19" s="1"/>
      <c r="R19" s="1"/>
      <c r="S19" s="1"/>
      <c r="T19" s="1">
        <f>(E19*$P$3)+(F19*$Q$3)+(G19*$R$3)+($S$3)</f>
        <v>16097.684982782897</v>
      </c>
      <c r="U19" s="1">
        <f t="shared" si="1"/>
        <v>1</v>
      </c>
      <c r="V19" s="1"/>
      <c r="W19" s="1">
        <f t="shared" si="2"/>
        <v>0</v>
      </c>
      <c r="X19" s="1">
        <f t="shared" si="3"/>
        <v>1</v>
      </c>
      <c r="Y19" s="1" t="str">
        <f t="shared" si="4"/>
        <v>Maestria</v>
      </c>
      <c r="Z19" s="1"/>
    </row>
    <row r="20" spans="1:26" ht="20.25" x14ac:dyDescent="0.25">
      <c r="A20" s="1" t="s">
        <v>8</v>
      </c>
      <c r="B20" s="3">
        <v>1</v>
      </c>
      <c r="C20" s="3">
        <v>1</v>
      </c>
      <c r="D20" s="1"/>
      <c r="E20" s="1">
        <v>39</v>
      </c>
      <c r="F20" s="1">
        <v>12</v>
      </c>
      <c r="G20" s="1">
        <v>11500</v>
      </c>
      <c r="H20" s="1"/>
      <c r="I20" s="1"/>
      <c r="J20" s="1"/>
      <c r="K20" s="1"/>
      <c r="L20" s="1"/>
      <c r="M20" s="1">
        <f>(E20*$I$3)+(F20*$J$3)+(G20*$K$3)+($L$3)</f>
        <v>-605938.26860271138</v>
      </c>
      <c r="N20" s="1">
        <f t="shared" si="0"/>
        <v>0</v>
      </c>
      <c r="O20" s="1"/>
      <c r="P20" s="1"/>
      <c r="Q20" s="1"/>
      <c r="R20" s="1"/>
      <c r="S20" s="1"/>
      <c r="T20" s="1">
        <f>(E20*$P$3)+(F20*$Q$3)+(G20*$R$3)+($S$3)</f>
        <v>71046.905982782802</v>
      </c>
      <c r="U20" s="1">
        <f t="shared" si="1"/>
        <v>1</v>
      </c>
      <c r="V20" s="1"/>
      <c r="W20" s="1">
        <f t="shared" si="2"/>
        <v>0</v>
      </c>
      <c r="X20" s="1">
        <f t="shared" si="3"/>
        <v>1</v>
      </c>
      <c r="Y20" s="1" t="str">
        <f t="shared" si="4"/>
        <v>Maestria</v>
      </c>
      <c r="Z20" s="1"/>
    </row>
    <row r="21" spans="1:26" ht="20.25" x14ac:dyDescent="0.25">
      <c r="A21" s="1" t="s">
        <v>6</v>
      </c>
      <c r="B21" s="3">
        <v>0</v>
      </c>
      <c r="C21" s="3">
        <v>0</v>
      </c>
      <c r="D21" s="1"/>
      <c r="E21" s="1">
        <v>25</v>
      </c>
      <c r="F21" s="1">
        <v>0</v>
      </c>
      <c r="G21" s="1">
        <v>3500</v>
      </c>
      <c r="H21" s="1"/>
      <c r="I21" s="1"/>
      <c r="J21" s="1"/>
      <c r="K21" s="1"/>
      <c r="L21" s="1"/>
      <c r="M21" s="1">
        <f>(E21*$I$3)+(F21*$J$3)+(G21*$K$3)+($L$3)</f>
        <v>-329802.02460271138</v>
      </c>
      <c r="N21" s="1">
        <f t="shared" si="0"/>
        <v>0</v>
      </c>
      <c r="O21" s="1"/>
      <c r="P21" s="1"/>
      <c r="Q21" s="1"/>
      <c r="R21" s="1"/>
      <c r="S21" s="1"/>
      <c r="T21" s="1">
        <f>(E21*$P$3)+(F21*$Q$3)+(G21*$R$3)+($S$3)</f>
        <v>-191342.75001721721</v>
      </c>
      <c r="U21" s="1">
        <f t="shared" si="1"/>
        <v>0</v>
      </c>
      <c r="V21" s="1"/>
      <c r="W21" s="1">
        <f t="shared" si="2"/>
        <v>0</v>
      </c>
      <c r="X21" s="1">
        <f t="shared" si="3"/>
        <v>0</v>
      </c>
      <c r="Y21" s="1" t="str">
        <f t="shared" si="4"/>
        <v>Licenciatura</v>
      </c>
      <c r="Z21" s="1"/>
    </row>
    <row r="22" spans="1:26" ht="20.25" x14ac:dyDescent="0.25">
      <c r="A22" s="1" t="s">
        <v>6</v>
      </c>
      <c r="B22" s="3">
        <v>0</v>
      </c>
      <c r="C22" s="3">
        <v>0</v>
      </c>
      <c r="D22" s="1"/>
      <c r="E22" s="1">
        <v>51</v>
      </c>
      <c r="F22" s="1">
        <v>22</v>
      </c>
      <c r="G22" s="1">
        <v>18000</v>
      </c>
      <c r="H22" s="1"/>
      <c r="I22" s="1"/>
      <c r="J22" s="1"/>
      <c r="K22" s="1"/>
      <c r="L22" s="1"/>
      <c r="M22" s="1">
        <f>(E22*$I$3)+(F22*$J$3)+(G22*$K$3)+($L$3)</f>
        <v>-836986.76260271133</v>
      </c>
      <c r="N22" s="1">
        <f t="shared" si="0"/>
        <v>0</v>
      </c>
      <c r="O22" s="1"/>
      <c r="P22" s="1"/>
      <c r="Q22" s="1"/>
      <c r="R22" s="1"/>
      <c r="S22" s="1"/>
      <c r="T22" s="1">
        <f>(E22*$P$3)+(F22*$Q$3)+(G22*$R$3)+($S$3)</f>
        <v>273936.34798278281</v>
      </c>
      <c r="U22" s="1">
        <f t="shared" si="1"/>
        <v>1</v>
      </c>
      <c r="V22" s="1"/>
      <c r="W22" s="1">
        <f t="shared" si="2"/>
        <v>0</v>
      </c>
      <c r="X22" s="1">
        <f t="shared" si="3"/>
        <v>1</v>
      </c>
      <c r="Y22" s="1" t="str">
        <f t="shared" si="4"/>
        <v>Maestria</v>
      </c>
      <c r="Z22" s="1"/>
    </row>
    <row r="23" spans="1:26" ht="20.25" x14ac:dyDescent="0.25">
      <c r="A23" s="1" t="s">
        <v>7</v>
      </c>
      <c r="B23" s="3">
        <v>0</v>
      </c>
      <c r="C23" s="3">
        <v>1</v>
      </c>
      <c r="D23" s="1"/>
      <c r="E23" s="1">
        <v>34</v>
      </c>
      <c r="F23" s="1">
        <v>5</v>
      </c>
      <c r="G23" s="1">
        <v>8000</v>
      </c>
      <c r="H23" s="1"/>
      <c r="I23" s="1"/>
      <c r="J23" s="1"/>
      <c r="K23" s="1"/>
      <c r="L23" s="1"/>
      <c r="M23" s="1">
        <f>(E23*$I$3)+(F23*$J$3)+(G23*$K$3)+($L$3)</f>
        <v>-498299.13760271139</v>
      </c>
      <c r="N23" s="1">
        <f t="shared" si="0"/>
        <v>0</v>
      </c>
      <c r="O23" s="1"/>
      <c r="P23" s="1"/>
      <c r="Q23" s="1"/>
      <c r="R23" s="1"/>
      <c r="S23" s="1"/>
      <c r="T23" s="1">
        <f>(E23*$P$3)+(F23*$Q$3)+(G23*$R$3)+($S$3)</f>
        <v>-61331.971017217176</v>
      </c>
      <c r="U23" s="1">
        <f t="shared" si="1"/>
        <v>0</v>
      </c>
      <c r="V23" s="1"/>
      <c r="W23" s="1">
        <f t="shared" si="2"/>
        <v>0</v>
      </c>
      <c r="X23" s="1">
        <f t="shared" si="3"/>
        <v>0</v>
      </c>
      <c r="Y23" s="1" t="str">
        <f t="shared" si="4"/>
        <v>Licenciatura</v>
      </c>
      <c r="Z23" s="1"/>
    </row>
    <row r="24" spans="1:26" ht="20.25" x14ac:dyDescent="0.25">
      <c r="A24" s="1" t="s">
        <v>7</v>
      </c>
      <c r="B24" s="3">
        <v>0</v>
      </c>
      <c r="C24" s="3">
        <v>1</v>
      </c>
      <c r="D24" s="1"/>
      <c r="E24" s="1">
        <v>47</v>
      </c>
      <c r="F24" s="1">
        <v>19</v>
      </c>
      <c r="G24" s="1">
        <v>19000</v>
      </c>
      <c r="H24" s="1"/>
      <c r="I24" s="1"/>
      <c r="J24" s="1"/>
      <c r="K24" s="1"/>
      <c r="L24" s="1"/>
      <c r="M24" s="1">
        <f>(E24*$I$3)+(F24*$J$3)+(G24*$K$3)+($L$3)</f>
        <v>-811108.51560271136</v>
      </c>
      <c r="N24" s="1">
        <f t="shared" si="0"/>
        <v>0</v>
      </c>
      <c r="O24" s="1"/>
      <c r="P24" s="1"/>
      <c r="Q24" s="1"/>
      <c r="R24" s="1"/>
      <c r="S24" s="1"/>
      <c r="T24" s="1">
        <f>(E24*$P$3)+(F24*$Q$3)+(G24*$R$3)+($S$3)</f>
        <v>402475.34098278271</v>
      </c>
      <c r="U24" s="1">
        <f t="shared" si="1"/>
        <v>1</v>
      </c>
      <c r="V24" s="1"/>
      <c r="W24" s="1">
        <f t="shared" si="2"/>
        <v>0</v>
      </c>
      <c r="X24" s="1">
        <f t="shared" si="3"/>
        <v>1</v>
      </c>
      <c r="Y24" s="1" t="str">
        <f t="shared" si="4"/>
        <v>Maestria</v>
      </c>
      <c r="Z24" s="1"/>
    </row>
    <row r="25" spans="1:26" ht="20.25" x14ac:dyDescent="0.25">
      <c r="A25" s="1" t="s">
        <v>6</v>
      </c>
      <c r="B25" s="3">
        <v>0</v>
      </c>
      <c r="C25" s="3">
        <v>0</v>
      </c>
      <c r="D25" s="1"/>
      <c r="E25" s="1">
        <v>30</v>
      </c>
      <c r="F25" s="1">
        <v>2</v>
      </c>
      <c r="G25" s="1">
        <v>5000</v>
      </c>
      <c r="H25" s="1"/>
      <c r="I25" s="1"/>
      <c r="J25" s="1"/>
      <c r="K25" s="1"/>
      <c r="L25" s="1"/>
      <c r="M25" s="1">
        <f>(E25*$I$3)+(F25*$J$3)+(G25*$K$3)+($L$3)</f>
        <v>-407608.89060271136</v>
      </c>
      <c r="N25" s="1">
        <f t="shared" si="0"/>
        <v>0</v>
      </c>
      <c r="O25" s="1"/>
      <c r="P25" s="1"/>
      <c r="Q25" s="1"/>
      <c r="R25" s="1"/>
      <c r="S25" s="1"/>
      <c r="T25" s="1">
        <f>(E25*$P$3)+(F25*$Q$3)+(G25*$R$3)+($S$3)</f>
        <v>-180768.97801721716</v>
      </c>
      <c r="U25" s="1">
        <f t="shared" si="1"/>
        <v>0</v>
      </c>
      <c r="V25" s="1"/>
      <c r="W25" s="1">
        <f t="shared" si="2"/>
        <v>0</v>
      </c>
      <c r="X25" s="1">
        <f t="shared" si="3"/>
        <v>0</v>
      </c>
      <c r="Y25" s="1" t="str">
        <f t="shared" si="4"/>
        <v>Licenciatura</v>
      </c>
      <c r="Z25" s="1"/>
    </row>
    <row r="26" spans="1:26" ht="20.25" x14ac:dyDescent="0.25">
      <c r="A26" s="1" t="s">
        <v>6</v>
      </c>
      <c r="B26" s="3">
        <v>0</v>
      </c>
      <c r="C26" s="3">
        <v>0</v>
      </c>
      <c r="D26" s="1"/>
      <c r="E26" s="1">
        <v>36</v>
      </c>
      <c r="F26" s="1">
        <v>9</v>
      </c>
      <c r="G26" s="1">
        <v>6000</v>
      </c>
      <c r="H26" s="1"/>
      <c r="I26" s="1"/>
      <c r="J26" s="1"/>
      <c r="K26" s="1"/>
      <c r="L26" s="1"/>
      <c r="M26" s="1">
        <f>(E26*$I$3)+(F26*$J$3)+(G26*$K$3)+($L$3)</f>
        <v>-485646.89360271138</v>
      </c>
      <c r="N26" s="1">
        <f t="shared" si="0"/>
        <v>0</v>
      </c>
      <c r="O26" s="1"/>
      <c r="P26" s="1"/>
      <c r="Q26" s="1"/>
      <c r="R26" s="1"/>
      <c r="S26" s="1"/>
      <c r="T26" s="1">
        <f>(E26*$P$3)+(F26*$Q$3)+(G26*$R$3)+($S$3)</f>
        <v>-219683.91501721719</v>
      </c>
      <c r="U26" s="1">
        <f t="shared" si="1"/>
        <v>0</v>
      </c>
      <c r="V26" s="1"/>
      <c r="W26" s="1">
        <f t="shared" si="2"/>
        <v>0</v>
      </c>
      <c r="X26" s="1">
        <f t="shared" si="3"/>
        <v>0</v>
      </c>
      <c r="Y26" s="1" t="str">
        <f t="shared" si="4"/>
        <v>Licenciatura</v>
      </c>
      <c r="Z26" s="1"/>
    </row>
    <row r="27" spans="1:26" ht="20.25" x14ac:dyDescent="0.25">
      <c r="A27" s="1" t="s">
        <v>7</v>
      </c>
      <c r="B27" s="3">
        <v>0</v>
      </c>
      <c r="C27" s="3">
        <v>1</v>
      </c>
      <c r="D27" s="1"/>
      <c r="E27" s="1">
        <v>41</v>
      </c>
      <c r="F27" s="1">
        <v>13</v>
      </c>
      <c r="G27" s="1">
        <v>14000</v>
      </c>
      <c r="H27" s="1"/>
      <c r="I27" s="1"/>
      <c r="J27" s="1"/>
      <c r="K27" s="1"/>
      <c r="L27" s="1"/>
      <c r="M27" s="1">
        <f>(E27*$I$3)+(F27*$J$3)+(G27*$K$3)+($L$3)</f>
        <v>-667743.76560271136</v>
      </c>
      <c r="N27" s="1">
        <f t="shared" si="0"/>
        <v>0</v>
      </c>
      <c r="O27" s="1"/>
      <c r="P27" s="1"/>
      <c r="Q27" s="1"/>
      <c r="R27" s="1"/>
      <c r="S27" s="1"/>
      <c r="T27" s="1">
        <f>(E27*$P$3)+(F27*$Q$3)+(G27*$R$3)+($S$3)</f>
        <v>192977.69898278275</v>
      </c>
      <c r="U27" s="1">
        <f t="shared" si="1"/>
        <v>1</v>
      </c>
      <c r="V27" s="1"/>
      <c r="W27" s="1">
        <f t="shared" si="2"/>
        <v>0</v>
      </c>
      <c r="X27" s="1">
        <f t="shared" si="3"/>
        <v>1</v>
      </c>
      <c r="Y27" s="1" t="str">
        <f t="shared" si="4"/>
        <v>Maestria</v>
      </c>
      <c r="Z27" s="1"/>
    </row>
    <row r="28" spans="1:26" ht="20.25" x14ac:dyDescent="0.25">
      <c r="A28" s="1" t="s">
        <v>6</v>
      </c>
      <c r="B28" s="3">
        <v>0</v>
      </c>
      <c r="C28" s="3">
        <v>0</v>
      </c>
      <c r="D28" s="1"/>
      <c r="E28" s="1">
        <v>28</v>
      </c>
      <c r="F28" s="1">
        <v>3</v>
      </c>
      <c r="G28" s="1">
        <v>4500</v>
      </c>
      <c r="H28" s="1"/>
      <c r="I28" s="1"/>
      <c r="J28" s="1"/>
      <c r="K28" s="1"/>
      <c r="L28" s="1"/>
      <c r="M28" s="1">
        <f>(E28*$I$3)+(F28*$J$3)+(G28*$K$3)+($L$3)</f>
        <v>-377179.89960271138</v>
      </c>
      <c r="N28" s="1">
        <f t="shared" si="0"/>
        <v>0</v>
      </c>
      <c r="O28" s="1"/>
      <c r="P28" s="1"/>
      <c r="Q28" s="1"/>
      <c r="R28" s="1"/>
      <c r="S28" s="1"/>
      <c r="T28" s="1">
        <f>(E28*$P$3)+(F28*$Q$3)+(G28*$R$3)+($S$3)</f>
        <v>-179584.92901721722</v>
      </c>
      <c r="U28" s="1">
        <f t="shared" si="1"/>
        <v>0</v>
      </c>
      <c r="V28" s="1"/>
      <c r="W28" s="1">
        <f t="shared" si="2"/>
        <v>0</v>
      </c>
      <c r="X28" s="1">
        <f t="shared" si="3"/>
        <v>0</v>
      </c>
      <c r="Y28" s="1" t="str">
        <f t="shared" si="4"/>
        <v>Licenciatura</v>
      </c>
      <c r="Z28" s="1"/>
    </row>
    <row r="29" spans="1:26" ht="20.25" x14ac:dyDescent="0.25">
      <c r="A29" s="1" t="s">
        <v>7</v>
      </c>
      <c r="B29" s="3">
        <v>0</v>
      </c>
      <c r="C29" s="3">
        <v>1</v>
      </c>
      <c r="D29" s="1"/>
      <c r="E29" s="1">
        <v>37</v>
      </c>
      <c r="F29" s="1">
        <v>11</v>
      </c>
      <c r="G29" s="1">
        <v>11000</v>
      </c>
      <c r="H29" s="1"/>
      <c r="I29" s="1"/>
      <c r="J29" s="1"/>
      <c r="K29" s="1"/>
      <c r="L29" s="1"/>
      <c r="M29" s="1">
        <f>(E29*$I$3)+(F29*$J$3)+(G29*$K$3)+($L$3)</f>
        <v>-576538.77160271141</v>
      </c>
      <c r="N29" s="1">
        <f t="shared" si="0"/>
        <v>0</v>
      </c>
      <c r="O29" s="1"/>
      <c r="P29" s="1"/>
      <c r="Q29" s="1"/>
      <c r="R29" s="1"/>
      <c r="S29" s="1"/>
      <c r="T29" s="1">
        <f>(E29*$P$3)+(F29*$Q$3)+(G29*$R$3)+($S$3)</f>
        <v>73104.112982782855</v>
      </c>
      <c r="U29" s="1">
        <f t="shared" si="1"/>
        <v>1</v>
      </c>
      <c r="V29" s="1"/>
      <c r="W29" s="1">
        <f t="shared" si="2"/>
        <v>0</v>
      </c>
      <c r="X29" s="1">
        <f t="shared" si="3"/>
        <v>1</v>
      </c>
      <c r="Y29" s="1" t="str">
        <f t="shared" si="4"/>
        <v>Maestria</v>
      </c>
      <c r="Z29" s="1"/>
    </row>
    <row r="30" spans="1:26" ht="20.25" x14ac:dyDescent="0.25">
      <c r="A30" s="1" t="s">
        <v>6</v>
      </c>
      <c r="B30" s="3">
        <v>0</v>
      </c>
      <c r="C30" s="3">
        <v>0</v>
      </c>
      <c r="D30" s="1"/>
      <c r="E30" s="1">
        <v>24</v>
      </c>
      <c r="F30" s="1">
        <v>1</v>
      </c>
      <c r="G30" s="1">
        <v>4000</v>
      </c>
      <c r="H30" s="1"/>
      <c r="I30" s="1"/>
      <c r="J30" s="1"/>
      <c r="K30" s="1"/>
      <c r="L30" s="1"/>
      <c r="M30" s="1">
        <f>(E30*$I$3)+(F30*$J$3)+(G30*$K$3)+($L$3)</f>
        <v>-326482.40560271137</v>
      </c>
      <c r="N30" s="1">
        <f t="shared" si="0"/>
        <v>0</v>
      </c>
      <c r="O30" s="1"/>
      <c r="P30" s="1"/>
      <c r="Q30" s="1"/>
      <c r="R30" s="1"/>
      <c r="S30" s="1"/>
      <c r="T30" s="1">
        <f>(E30*$P$3)+(F30*$Q$3)+(G30*$R$3)+($S$3)</f>
        <v>-144473.51501721723</v>
      </c>
      <c r="U30" s="1">
        <f t="shared" si="1"/>
        <v>0</v>
      </c>
      <c r="V30" s="1"/>
      <c r="W30" s="1">
        <f t="shared" si="2"/>
        <v>0</v>
      </c>
      <c r="X30" s="1">
        <f t="shared" si="3"/>
        <v>0</v>
      </c>
      <c r="Y30" s="1" t="str">
        <f t="shared" si="4"/>
        <v>Licenciatura</v>
      </c>
      <c r="Z30" s="1"/>
    </row>
    <row r="31" spans="1:26" ht="20.25" x14ac:dyDescent="0.25">
      <c r="A31" s="1" t="s">
        <v>8</v>
      </c>
      <c r="B31" s="3">
        <v>1</v>
      </c>
      <c r="C31" s="3">
        <v>1</v>
      </c>
      <c r="D31" s="1"/>
      <c r="E31" s="1">
        <v>43</v>
      </c>
      <c r="F31" s="1">
        <v>15</v>
      </c>
      <c r="G31" s="1">
        <v>14000</v>
      </c>
      <c r="H31" s="1"/>
      <c r="I31" s="1"/>
      <c r="J31" s="1"/>
      <c r="K31" s="1"/>
      <c r="L31" s="1"/>
      <c r="M31" s="1">
        <f>(E31*$I$3)+(F31*$J$3)+(G31*$K$3)+($L$3)</f>
        <v>-688527.01560271136</v>
      </c>
      <c r="N31" s="1">
        <f t="shared" si="0"/>
        <v>0</v>
      </c>
      <c r="O31" s="1"/>
      <c r="P31" s="1"/>
      <c r="Q31" s="1"/>
      <c r="R31" s="1"/>
      <c r="S31" s="1"/>
      <c r="T31" s="1">
        <f>(E31*$P$3)+(F31*$Q$3)+(G31*$R$3)+($S$3)</f>
        <v>159486.91298278279</v>
      </c>
      <c r="U31" s="1">
        <f t="shared" si="1"/>
        <v>1</v>
      </c>
      <c r="V31" s="1"/>
      <c r="W31" s="1">
        <f t="shared" si="2"/>
        <v>0</v>
      </c>
      <c r="X31" s="1">
        <f t="shared" si="3"/>
        <v>1</v>
      </c>
      <c r="Y31" s="1" t="str">
        <f t="shared" si="4"/>
        <v>Maestria</v>
      </c>
      <c r="Z31" s="1"/>
    </row>
    <row r="32" spans="1:26" ht="20.25" x14ac:dyDescent="0.25">
      <c r="A32" s="1" t="s">
        <v>7</v>
      </c>
      <c r="B32" s="3">
        <v>0</v>
      </c>
      <c r="C32" s="3">
        <v>1</v>
      </c>
      <c r="D32" s="1"/>
      <c r="E32" s="1">
        <v>33</v>
      </c>
      <c r="F32" s="1">
        <v>6</v>
      </c>
      <c r="G32" s="1">
        <v>9000</v>
      </c>
      <c r="H32" s="1"/>
      <c r="I32" s="1"/>
      <c r="J32" s="1"/>
      <c r="K32" s="1"/>
      <c r="L32" s="1"/>
      <c r="M32" s="1">
        <f>(E32*$I$3)+(F32*$J$3)+(G32*$K$3)+($L$3)</f>
        <v>-503081.01860271132</v>
      </c>
      <c r="N32" s="1">
        <f t="shared" si="0"/>
        <v>0</v>
      </c>
      <c r="O32" s="1"/>
      <c r="P32" s="1"/>
      <c r="Q32" s="1"/>
      <c r="R32" s="1"/>
      <c r="S32" s="1"/>
      <c r="T32" s="1">
        <f>(E32*$P$3)+(F32*$Q$3)+(G32*$R$3)+($S$3)</f>
        <v>16534.26398278281</v>
      </c>
      <c r="U32" s="1">
        <f t="shared" si="1"/>
        <v>1</v>
      </c>
      <c r="V32" s="1"/>
      <c r="W32" s="1">
        <f t="shared" si="2"/>
        <v>0</v>
      </c>
      <c r="X32" s="1">
        <f t="shared" si="3"/>
        <v>1</v>
      </c>
      <c r="Y32" s="1" t="str">
        <f t="shared" si="4"/>
        <v>Maestria</v>
      </c>
      <c r="Z32" s="1"/>
    </row>
    <row r="33" spans="1:26" ht="20.25" x14ac:dyDescent="0.25">
      <c r="A33" s="1" t="s">
        <v>6</v>
      </c>
      <c r="B33" s="3">
        <v>0</v>
      </c>
      <c r="C33" s="3">
        <v>0</v>
      </c>
      <c r="D33" s="1"/>
      <c r="E33" s="1">
        <v>50</v>
      </c>
      <c r="F33" s="1">
        <v>25</v>
      </c>
      <c r="G33" s="1">
        <v>25000</v>
      </c>
      <c r="H33" s="1"/>
      <c r="I33" s="1"/>
      <c r="J33" s="1"/>
      <c r="K33" s="1"/>
      <c r="L33" s="1"/>
      <c r="M33" s="1">
        <f>(E33*$I$3)+(F33*$J$3)+(G33*$K$3)+($L$3)</f>
        <v>-937957.14960271132</v>
      </c>
      <c r="N33" s="1">
        <f t="shared" si="0"/>
        <v>0</v>
      </c>
      <c r="O33" s="1"/>
      <c r="P33" s="1"/>
      <c r="Q33" s="1"/>
      <c r="R33" s="1"/>
      <c r="S33" s="1"/>
      <c r="T33" s="1">
        <f>(E33*$P$3)+(F33*$Q$3)+(G33*$R$3)+($S$3)</f>
        <v>722893.4249827828</v>
      </c>
      <c r="U33" s="1">
        <f t="shared" si="1"/>
        <v>1</v>
      </c>
      <c r="V33" s="1"/>
      <c r="W33" s="1">
        <f t="shared" si="2"/>
        <v>0</v>
      </c>
      <c r="X33" s="1">
        <f t="shared" si="3"/>
        <v>1</v>
      </c>
      <c r="Y33" s="1" t="str">
        <f t="shared" si="4"/>
        <v>Maestria</v>
      </c>
      <c r="Z33" s="1"/>
    </row>
    <row r="34" spans="1:26" ht="20.25" x14ac:dyDescent="0.25">
      <c r="A34" s="1" t="s">
        <v>6</v>
      </c>
      <c r="B34" s="3">
        <v>0</v>
      </c>
      <c r="C34" s="3">
        <v>0</v>
      </c>
      <c r="D34" s="1"/>
      <c r="E34" s="1">
        <v>31</v>
      </c>
      <c r="F34" s="1">
        <v>4</v>
      </c>
      <c r="G34" s="1">
        <v>5500</v>
      </c>
      <c r="H34" s="1"/>
      <c r="I34" s="1"/>
      <c r="J34" s="1"/>
      <c r="K34" s="1"/>
      <c r="L34" s="1"/>
      <c r="M34" s="1">
        <f>(E34*$I$3)+(F34*$J$3)+(G34*$K$3)+($L$3)</f>
        <v>-425587.26860271138</v>
      </c>
      <c r="N34" s="1">
        <f t="shared" si="0"/>
        <v>0</v>
      </c>
      <c r="O34" s="1"/>
      <c r="P34" s="1"/>
      <c r="Q34" s="1"/>
      <c r="R34" s="1"/>
      <c r="S34" s="1"/>
      <c r="T34" s="1">
        <f>(E34*$P$3)+(F34*$Q$3)+(G34*$R$3)+($S$3)</f>
        <v>-166953.95001721717</v>
      </c>
      <c r="U34" s="1">
        <f t="shared" si="1"/>
        <v>0</v>
      </c>
      <c r="V34" s="1"/>
      <c r="W34" s="1">
        <f t="shared" si="2"/>
        <v>0</v>
      </c>
      <c r="X34" s="1">
        <f t="shared" si="3"/>
        <v>0</v>
      </c>
      <c r="Y34" s="1" t="str">
        <f t="shared" si="4"/>
        <v>Licenciatura</v>
      </c>
      <c r="Z34" s="1"/>
    </row>
    <row r="35" spans="1:26" ht="20.25" x14ac:dyDescent="0.25">
      <c r="A35" s="1" t="s">
        <v>7</v>
      </c>
      <c r="B35" s="3">
        <v>0</v>
      </c>
      <c r="C35" s="3">
        <v>1</v>
      </c>
      <c r="D35" s="1"/>
      <c r="E35" s="1">
        <v>29</v>
      </c>
      <c r="F35" s="1">
        <v>3</v>
      </c>
      <c r="G35" s="1">
        <v>7500</v>
      </c>
      <c r="H35" s="1"/>
      <c r="I35" s="1"/>
      <c r="J35" s="1"/>
      <c r="K35" s="1"/>
      <c r="L35" s="1"/>
      <c r="M35" s="1">
        <f>(E35*$I$3)+(F35*$J$3)+(G35*$K$3)+($L$3)</f>
        <v>-436695.27160271141</v>
      </c>
      <c r="N35" s="1">
        <f t="shared" si="0"/>
        <v>0</v>
      </c>
      <c r="O35" s="1"/>
      <c r="P35" s="1"/>
      <c r="Q35" s="1"/>
      <c r="R35" s="1"/>
      <c r="S35" s="1"/>
      <c r="T35" s="1">
        <f>(E35*$P$3)+(F35*$Q$3)+(G35*$R$3)+($S$3)</f>
        <v>-9911.7430172172335</v>
      </c>
      <c r="U35" s="1">
        <f t="shared" si="1"/>
        <v>0</v>
      </c>
      <c r="V35" s="1"/>
      <c r="W35" s="1">
        <f t="shared" si="2"/>
        <v>0</v>
      </c>
      <c r="X35" s="1">
        <f t="shared" si="3"/>
        <v>0</v>
      </c>
      <c r="Y35" s="1" t="str">
        <f t="shared" si="4"/>
        <v>Licenciatura</v>
      </c>
      <c r="Z35" s="1"/>
    </row>
    <row r="36" spans="1:26" ht="20.25" x14ac:dyDescent="0.25">
      <c r="A36" s="1" t="s">
        <v>6</v>
      </c>
      <c r="B36" s="3">
        <v>0</v>
      </c>
      <c r="C36" s="3">
        <v>0</v>
      </c>
      <c r="D36" s="1"/>
      <c r="E36" s="1">
        <v>39</v>
      </c>
      <c r="F36" s="1">
        <v>10</v>
      </c>
      <c r="G36" s="1">
        <v>6500</v>
      </c>
      <c r="H36" s="1"/>
      <c r="I36" s="1"/>
      <c r="J36" s="1"/>
      <c r="K36" s="1"/>
      <c r="L36" s="1"/>
      <c r="M36" s="1">
        <f>(E36*$I$3)+(F36*$J$3)+(G36*$K$3)+($L$3)</f>
        <v>-525952.76260271133</v>
      </c>
      <c r="N36" s="1">
        <f t="shared" si="0"/>
        <v>0</v>
      </c>
      <c r="O36" s="1"/>
      <c r="P36" s="1"/>
      <c r="Q36" s="1"/>
      <c r="R36" s="1"/>
      <c r="S36" s="1"/>
      <c r="T36" s="1">
        <f>(E36*$P$3)+(F36*$Q$3)+(G36*$R$3)+($S$3)</f>
        <v>-238049.93601721726</v>
      </c>
      <c r="U36" s="1">
        <f t="shared" si="1"/>
        <v>0</v>
      </c>
      <c r="V36" s="1"/>
      <c r="W36" s="1">
        <f t="shared" si="2"/>
        <v>0</v>
      </c>
      <c r="X36" s="1">
        <f t="shared" si="3"/>
        <v>0</v>
      </c>
      <c r="Y36" s="1" t="str">
        <f t="shared" si="4"/>
        <v>Licenciatura</v>
      </c>
      <c r="Z36" s="1"/>
    </row>
    <row r="37" spans="1:26" ht="20.25" x14ac:dyDescent="0.25">
      <c r="A37" s="1" t="s">
        <v>8</v>
      </c>
      <c r="B37" s="3">
        <v>1</v>
      </c>
      <c r="C37" s="3">
        <v>1</v>
      </c>
      <c r="D37" s="1"/>
      <c r="E37" s="1">
        <v>46</v>
      </c>
      <c r="F37" s="1">
        <v>20</v>
      </c>
      <c r="G37" s="1">
        <v>17000</v>
      </c>
      <c r="H37" s="1"/>
      <c r="I37" s="1"/>
      <c r="J37" s="1"/>
      <c r="K37" s="1"/>
      <c r="L37" s="1"/>
      <c r="M37" s="1">
        <f>(E37*$I$3)+(F37*$J$3)+(G37*$K$3)+($L$3)</f>
        <v>-767281.39660271141</v>
      </c>
      <c r="N37" s="1">
        <f t="shared" si="0"/>
        <v>0</v>
      </c>
      <c r="O37" s="1"/>
      <c r="P37" s="1"/>
      <c r="Q37" s="1"/>
      <c r="R37" s="1"/>
      <c r="S37" s="1"/>
      <c r="T37" s="1">
        <f>(E37*$P$3)+(F37*$Q$3)+(G37*$R$3)+($S$3)</f>
        <v>294359.57598278282</v>
      </c>
      <c r="U37" s="1">
        <f t="shared" si="1"/>
        <v>1</v>
      </c>
      <c r="V37" s="1"/>
      <c r="W37" s="1">
        <f t="shared" si="2"/>
        <v>0</v>
      </c>
      <c r="X37" s="1">
        <f t="shared" si="3"/>
        <v>1</v>
      </c>
      <c r="Y37" s="1" t="str">
        <f t="shared" si="4"/>
        <v>Maestria</v>
      </c>
      <c r="Z37" s="1"/>
    </row>
    <row r="38" spans="1:26" ht="20.25" x14ac:dyDescent="0.25">
      <c r="A38" s="1" t="s">
        <v>6</v>
      </c>
      <c r="B38" s="3">
        <v>0</v>
      </c>
      <c r="C38" s="3">
        <v>0</v>
      </c>
      <c r="D38" s="1"/>
      <c r="E38" s="1">
        <v>27</v>
      </c>
      <c r="F38" s="1">
        <v>2</v>
      </c>
      <c r="G38" s="1">
        <v>4500</v>
      </c>
      <c r="H38" s="1"/>
      <c r="I38" s="1"/>
      <c r="J38" s="1"/>
      <c r="K38" s="1"/>
      <c r="L38" s="1"/>
      <c r="M38" s="1">
        <f>(E38*$I$3)+(F38*$J$3)+(G38*$K$3)+($L$3)</f>
        <v>-366788.27460271138</v>
      </c>
      <c r="N38" s="1">
        <f t="shared" si="0"/>
        <v>0</v>
      </c>
      <c r="O38" s="1"/>
      <c r="P38" s="1"/>
      <c r="Q38" s="1"/>
      <c r="R38" s="1"/>
      <c r="S38" s="1"/>
      <c r="T38" s="1">
        <f>(E38*$P$3)+(F38*$Q$3)+(G38*$R$3)+($S$3)</f>
        <v>-162839.53601721718</v>
      </c>
      <c r="U38" s="1">
        <f t="shared" si="1"/>
        <v>0</v>
      </c>
      <c r="V38" s="1"/>
      <c r="W38" s="1">
        <f t="shared" si="2"/>
        <v>0</v>
      </c>
      <c r="X38" s="1">
        <f t="shared" si="3"/>
        <v>0</v>
      </c>
      <c r="Y38" s="1" t="str">
        <f t="shared" si="4"/>
        <v>Licenciatura</v>
      </c>
      <c r="Z38" s="1"/>
    </row>
    <row r="39" spans="1:26" ht="20.25" x14ac:dyDescent="0.25">
      <c r="A39" s="1" t="s">
        <v>6</v>
      </c>
      <c r="B39" s="3">
        <v>0</v>
      </c>
      <c r="C39" s="3">
        <v>0</v>
      </c>
      <c r="D39" s="1"/>
      <c r="E39" s="1">
        <v>35</v>
      </c>
      <c r="F39" s="1">
        <v>7</v>
      </c>
      <c r="G39" s="1">
        <v>6000</v>
      </c>
      <c r="H39" s="1"/>
      <c r="I39" s="1"/>
      <c r="J39" s="1"/>
      <c r="K39" s="1"/>
      <c r="L39" s="1"/>
      <c r="M39" s="1">
        <f>(E39*$I$3)+(F39*$J$3)+(G39*$K$3)+($L$3)</f>
        <v>-475770.01560271136</v>
      </c>
      <c r="N39" s="1">
        <f t="shared" si="0"/>
        <v>0</v>
      </c>
      <c r="O39" s="1"/>
      <c r="P39" s="1"/>
      <c r="Q39" s="1"/>
      <c r="R39" s="1"/>
      <c r="S39" s="1"/>
      <c r="T39" s="1">
        <f>(E39*$P$3)+(F39*$Q$3)+(G39*$R$3)+($S$3)</f>
        <v>-202501.94301721713</v>
      </c>
      <c r="U39" s="1">
        <f t="shared" si="1"/>
        <v>0</v>
      </c>
      <c r="V39" s="1"/>
      <c r="W39" s="1">
        <f t="shared" si="2"/>
        <v>0</v>
      </c>
      <c r="X39" s="1">
        <f t="shared" si="3"/>
        <v>0</v>
      </c>
      <c r="Y39" s="1" t="str">
        <f t="shared" si="4"/>
        <v>Licenciatura</v>
      </c>
      <c r="Z39" s="1"/>
    </row>
    <row r="40" spans="1:26" ht="20.25" x14ac:dyDescent="0.25">
      <c r="A40" s="1" t="s">
        <v>7</v>
      </c>
      <c r="B40" s="3">
        <v>0</v>
      </c>
      <c r="C40" s="3">
        <v>1</v>
      </c>
      <c r="D40" s="1"/>
      <c r="E40" s="1">
        <v>42</v>
      </c>
      <c r="F40" s="1">
        <v>14</v>
      </c>
      <c r="G40" s="1">
        <v>11500</v>
      </c>
      <c r="H40" s="1"/>
      <c r="I40" s="1"/>
      <c r="J40" s="1"/>
      <c r="K40" s="1"/>
      <c r="L40" s="1"/>
      <c r="M40" s="1">
        <f>(E40*$I$3)+(F40*$J$3)+(G40*$K$3)+($L$3)</f>
        <v>-637627.89060271136</v>
      </c>
      <c r="N40" s="1">
        <f t="shared" si="0"/>
        <v>0</v>
      </c>
      <c r="O40" s="1"/>
      <c r="P40" s="1"/>
      <c r="Q40" s="1"/>
      <c r="R40" s="1"/>
      <c r="S40" s="1"/>
      <c r="T40" s="1">
        <f>(E40*$P$3)+(F40*$Q$3)+(G40*$R$3)+($S$3)</f>
        <v>21247.305982782826</v>
      </c>
      <c r="U40" s="1">
        <f t="shared" si="1"/>
        <v>1</v>
      </c>
      <c r="V40" s="1"/>
      <c r="W40" s="1">
        <f t="shared" si="2"/>
        <v>0</v>
      </c>
      <c r="X40" s="1">
        <f t="shared" si="3"/>
        <v>1</v>
      </c>
      <c r="Y40" s="1" t="str">
        <f t="shared" si="4"/>
        <v>Maestria</v>
      </c>
      <c r="Z40" s="1"/>
    </row>
    <row r="41" spans="1:26" ht="20.25" x14ac:dyDescent="0.25">
      <c r="A41" s="1" t="s">
        <v>6</v>
      </c>
      <c r="B41" s="3">
        <v>0</v>
      </c>
      <c r="C41" s="3">
        <v>0</v>
      </c>
      <c r="D41" s="1"/>
      <c r="E41" s="1">
        <v>26</v>
      </c>
      <c r="F41" s="1">
        <v>1</v>
      </c>
      <c r="G41" s="1">
        <v>4000</v>
      </c>
      <c r="H41" s="1"/>
      <c r="I41" s="1"/>
      <c r="J41" s="1"/>
      <c r="K41" s="1"/>
      <c r="L41" s="1"/>
      <c r="M41" s="1">
        <f>(E41*$I$3)+(F41*$J$3)+(G41*$K$3)+($L$3)</f>
        <v>-348295.14960271138</v>
      </c>
      <c r="N41" s="1">
        <f t="shared" si="0"/>
        <v>0</v>
      </c>
      <c r="O41" s="1"/>
      <c r="P41" s="1"/>
      <c r="Q41" s="1"/>
      <c r="R41" s="1"/>
      <c r="S41" s="1"/>
      <c r="T41" s="1">
        <f>(E41*$P$3)+(F41*$Q$3)+(G41*$R$3)+($S$3)</f>
        <v>-177091.1430172172</v>
      </c>
      <c r="U41" s="1">
        <f t="shared" si="1"/>
        <v>0</v>
      </c>
      <c r="V41" s="1"/>
      <c r="W41" s="1">
        <f t="shared" si="2"/>
        <v>0</v>
      </c>
      <c r="X41" s="1">
        <f t="shared" si="3"/>
        <v>0</v>
      </c>
      <c r="Y41" s="1" t="str">
        <f t="shared" si="4"/>
        <v>Licenciatura</v>
      </c>
      <c r="Z41" s="1"/>
    </row>
    <row r="42" spans="1:26" ht="20.25" x14ac:dyDescent="0.25">
      <c r="A42" s="1" t="s">
        <v>6</v>
      </c>
      <c r="B42" s="1">
        <v>0</v>
      </c>
      <c r="C42" s="1">
        <v>0</v>
      </c>
      <c r="D42" s="1"/>
      <c r="E42" s="1">
        <v>49</v>
      </c>
      <c r="F42" s="1">
        <v>21</v>
      </c>
      <c r="G42" s="1">
        <v>16000</v>
      </c>
      <c r="H42" s="1"/>
      <c r="I42" s="1"/>
      <c r="J42" s="1"/>
      <c r="K42" s="1"/>
      <c r="L42" s="1"/>
      <c r="M42" s="1">
        <f>(E42*$I$3)+(F42*$J$3)+(G42*$K$3)+($L$3)</f>
        <v>-783282.76560271136</v>
      </c>
      <c r="N42" s="1">
        <f t="shared" si="0"/>
        <v>0</v>
      </c>
      <c r="O42" s="1"/>
      <c r="P42" s="1"/>
      <c r="Q42" s="1"/>
      <c r="R42" s="1"/>
      <c r="S42" s="1"/>
      <c r="T42" s="1">
        <f>(E42*$P$3)+(F42*$Q$3)+(G42*$R$3)+($S$3)</f>
        <v>183002.55498278278</v>
      </c>
      <c r="U42" s="1">
        <f t="shared" si="1"/>
        <v>1</v>
      </c>
      <c r="V42" s="1"/>
      <c r="W42" s="1">
        <f t="shared" si="2"/>
        <v>0</v>
      </c>
      <c r="X42" s="1">
        <f t="shared" si="3"/>
        <v>1</v>
      </c>
      <c r="Y42" s="1" t="str">
        <f t="shared" si="4"/>
        <v>Maestria</v>
      </c>
      <c r="Z42" s="1"/>
    </row>
    <row r="43" spans="1:26" ht="20.25" x14ac:dyDescent="0.25">
      <c r="A43" s="1" t="s">
        <v>7</v>
      </c>
      <c r="B43" s="1">
        <v>0</v>
      </c>
      <c r="C43" s="1">
        <v>1</v>
      </c>
      <c r="D43" s="1"/>
      <c r="E43" s="1">
        <v>34</v>
      </c>
      <c r="F43" s="1">
        <v>5</v>
      </c>
      <c r="G43" s="1">
        <v>8000</v>
      </c>
      <c r="H43" s="1"/>
      <c r="I43" s="1"/>
      <c r="J43" s="1"/>
      <c r="K43" s="1"/>
      <c r="L43" s="1"/>
      <c r="M43" s="1">
        <f>(E43*$I$3)+(F43*$J$3)+(G43*$K$3)+($L$3)</f>
        <v>-498299.13760271139</v>
      </c>
      <c r="N43" s="1">
        <f t="shared" si="0"/>
        <v>0</v>
      </c>
      <c r="O43" s="1"/>
      <c r="P43" s="1"/>
      <c r="Q43" s="1"/>
      <c r="R43" s="1"/>
      <c r="S43" s="1"/>
      <c r="T43" s="1">
        <f>(E43*$P$3)+(F43*$Q$3)+(G43*$R$3)+($S$3)</f>
        <v>-61331.971017217176</v>
      </c>
      <c r="U43" s="1">
        <f t="shared" si="1"/>
        <v>0</v>
      </c>
      <c r="V43" s="1"/>
      <c r="W43" s="1">
        <f t="shared" si="2"/>
        <v>0</v>
      </c>
      <c r="X43" s="1">
        <f t="shared" si="3"/>
        <v>0</v>
      </c>
      <c r="Y43" s="1" t="str">
        <f t="shared" si="4"/>
        <v>Licenciatura</v>
      </c>
      <c r="Z43" s="1"/>
    </row>
    <row r="44" spans="1:26" ht="20.25" x14ac:dyDescent="0.25">
      <c r="A44" s="1" t="s">
        <v>7</v>
      </c>
      <c r="B44" s="1">
        <v>0</v>
      </c>
      <c r="C44" s="1">
        <v>1</v>
      </c>
      <c r="D44" s="1"/>
      <c r="E44" s="1">
        <v>48</v>
      </c>
      <c r="F44" s="1">
        <v>18</v>
      </c>
      <c r="G44" s="1">
        <v>19000</v>
      </c>
      <c r="H44" s="1"/>
      <c r="I44" s="1"/>
      <c r="J44" s="1"/>
      <c r="K44" s="1"/>
      <c r="L44" s="1"/>
      <c r="M44" s="1">
        <f>(E44*$I$3)+(F44*$J$3)+(G44*$K$3)+($L$3)</f>
        <v>-822529.6346027113</v>
      </c>
      <c r="N44" s="1">
        <f t="shared" si="0"/>
        <v>0</v>
      </c>
      <c r="O44" s="1"/>
      <c r="P44" s="1"/>
      <c r="Q44" s="1"/>
      <c r="R44" s="1"/>
      <c r="S44" s="1"/>
      <c r="T44" s="1">
        <f>(E44*$P$3)+(F44*$Q$3)+(G44*$R$3)+($S$3)</f>
        <v>386603.10598278273</v>
      </c>
      <c r="U44" s="1">
        <f t="shared" si="1"/>
        <v>1</v>
      </c>
      <c r="V44" s="1"/>
      <c r="W44" s="1">
        <f t="shared" si="2"/>
        <v>0</v>
      </c>
      <c r="X44" s="1">
        <f t="shared" si="3"/>
        <v>1</v>
      </c>
      <c r="Y44" s="1" t="str">
        <f t="shared" si="4"/>
        <v>Maestria</v>
      </c>
      <c r="Z44" s="1"/>
    </row>
    <row r="45" spans="1:26" ht="20.25" x14ac:dyDescent="0.25">
      <c r="A45" s="1" t="s">
        <v>6</v>
      </c>
      <c r="B45" s="1">
        <v>0</v>
      </c>
      <c r="C45" s="1">
        <v>0</v>
      </c>
      <c r="D45" s="1"/>
      <c r="E45" s="1">
        <v>30</v>
      </c>
      <c r="F45" s="1">
        <v>3</v>
      </c>
      <c r="G45" s="1">
        <v>6000</v>
      </c>
      <c r="H45" s="1"/>
      <c r="I45" s="1"/>
      <c r="J45" s="1"/>
      <c r="K45" s="1"/>
      <c r="L45" s="1"/>
      <c r="M45" s="1">
        <f>(E45*$I$3)+(F45*$J$3)+(G45*$K$3)+($L$3)</f>
        <v>-423297.14360271138</v>
      </c>
      <c r="N45" s="1">
        <f t="shared" si="0"/>
        <v>0</v>
      </c>
      <c r="O45" s="1"/>
      <c r="P45" s="1"/>
      <c r="Q45" s="1"/>
      <c r="R45" s="1"/>
      <c r="S45" s="1"/>
      <c r="T45" s="1">
        <f>(E45*$P$3)+(F45*$Q$3)+(G45*$R$3)+($S$3)</f>
        <v>-119211.55701721719</v>
      </c>
      <c r="U45" s="1">
        <f t="shared" si="1"/>
        <v>0</v>
      </c>
      <c r="V45" s="1"/>
      <c r="W45" s="1">
        <f t="shared" si="2"/>
        <v>0</v>
      </c>
      <c r="X45" s="1">
        <f t="shared" si="3"/>
        <v>0</v>
      </c>
      <c r="Y45" s="1" t="str">
        <f t="shared" si="4"/>
        <v>Licenciatura</v>
      </c>
      <c r="Z45" s="1"/>
    </row>
    <row r="46" spans="1:26" ht="20.25" x14ac:dyDescent="0.25">
      <c r="A46" s="1" t="s">
        <v>6</v>
      </c>
      <c r="B46" s="1">
        <v>0</v>
      </c>
      <c r="C46" s="1">
        <v>0</v>
      </c>
      <c r="D46" s="1"/>
      <c r="E46" s="1">
        <v>36</v>
      </c>
      <c r="F46" s="1">
        <v>8</v>
      </c>
      <c r="G46" s="1">
        <v>4500</v>
      </c>
      <c r="H46" s="1"/>
      <c r="I46" s="1"/>
      <c r="J46" s="1"/>
      <c r="K46" s="1"/>
      <c r="L46" s="1"/>
      <c r="M46" s="1">
        <f>(E46*$I$3)+(F46*$J$3)+(G46*$K$3)+($L$3)</f>
        <v>-461857.14060271136</v>
      </c>
      <c r="N46" s="1">
        <f t="shared" si="0"/>
        <v>0</v>
      </c>
      <c r="O46" s="1"/>
      <c r="P46" s="1"/>
      <c r="Q46" s="1"/>
      <c r="R46" s="1"/>
      <c r="S46" s="1"/>
      <c r="T46" s="1">
        <f>(E46*$P$3)+(F46*$Q$3)+(G46*$R$3)+($S$3)</f>
        <v>-312238.3360172172</v>
      </c>
      <c r="U46" s="1">
        <f t="shared" si="1"/>
        <v>0</v>
      </c>
      <c r="V46" s="1"/>
      <c r="W46" s="1">
        <f t="shared" si="2"/>
        <v>0</v>
      </c>
      <c r="X46" s="1">
        <f t="shared" si="3"/>
        <v>0</v>
      </c>
      <c r="Y46" s="1" t="str">
        <f t="shared" si="4"/>
        <v>Licenciatura</v>
      </c>
      <c r="Z46" s="1"/>
    </row>
    <row r="47" spans="1:26" ht="20.25" x14ac:dyDescent="0.25">
      <c r="A47" s="1" t="s">
        <v>7</v>
      </c>
      <c r="B47" s="1">
        <v>0</v>
      </c>
      <c r="C47" s="1">
        <v>1</v>
      </c>
      <c r="D47" s="1"/>
      <c r="E47" s="1">
        <v>41</v>
      </c>
      <c r="F47" s="1">
        <v>13</v>
      </c>
      <c r="G47" s="1">
        <v>13000</v>
      </c>
      <c r="H47" s="1"/>
      <c r="I47" s="1"/>
      <c r="J47" s="1"/>
      <c r="K47" s="1"/>
      <c r="L47" s="1"/>
      <c r="M47" s="1">
        <f>(E47*$I$3)+(F47*$J$3)+(G47*$K$3)+($L$3)</f>
        <v>-651540.76560271136</v>
      </c>
      <c r="N47" s="1">
        <f t="shared" si="0"/>
        <v>0</v>
      </c>
      <c r="O47" s="1"/>
      <c r="P47" s="1"/>
      <c r="Q47" s="1"/>
      <c r="R47" s="1"/>
      <c r="S47" s="1"/>
      <c r="T47" s="1">
        <f>(E47*$P$3)+(F47*$Q$3)+(G47*$R$3)+($S$3)</f>
        <v>130983.69898278275</v>
      </c>
      <c r="U47" s="1">
        <f t="shared" si="1"/>
        <v>1</v>
      </c>
      <c r="V47" s="1"/>
      <c r="W47" s="1">
        <f t="shared" si="2"/>
        <v>0</v>
      </c>
      <c r="X47" s="1">
        <f t="shared" si="3"/>
        <v>1</v>
      </c>
      <c r="Y47" s="1" t="str">
        <f t="shared" si="4"/>
        <v>Maestria</v>
      </c>
      <c r="Z47" s="1"/>
    </row>
    <row r="48" spans="1:26" ht="20.25" x14ac:dyDescent="0.25">
      <c r="A48" s="1" t="s">
        <v>6</v>
      </c>
      <c r="B48" s="1">
        <v>0</v>
      </c>
      <c r="C48" s="1">
        <v>0</v>
      </c>
      <c r="D48" s="1"/>
      <c r="E48" s="1">
        <v>28</v>
      </c>
      <c r="F48" s="1">
        <v>2</v>
      </c>
      <c r="G48" s="1">
        <v>4000</v>
      </c>
      <c r="H48" s="1"/>
      <c r="I48" s="1"/>
      <c r="J48" s="1"/>
      <c r="K48" s="1"/>
      <c r="L48" s="1"/>
      <c r="M48" s="1">
        <f>(E48*$I$3)+(F48*$J$3)+(G48*$K$3)+($L$3)</f>
        <v>-369593.14660271135</v>
      </c>
      <c r="N48" s="1">
        <f t="shared" si="0"/>
        <v>0</v>
      </c>
      <c r="O48" s="1"/>
      <c r="P48" s="1"/>
      <c r="Q48" s="1"/>
      <c r="R48" s="1"/>
      <c r="S48" s="1"/>
      <c r="T48" s="1">
        <f>(E48*$P$3)+(F48*$Q$3)+(G48*$R$3)+($S$3)</f>
        <v>-210145.35001721719</v>
      </c>
      <c r="U48" s="1">
        <f t="shared" si="1"/>
        <v>0</v>
      </c>
      <c r="V48" s="1"/>
      <c r="W48" s="1">
        <f t="shared" si="2"/>
        <v>0</v>
      </c>
      <c r="X48" s="1">
        <f t="shared" si="3"/>
        <v>0</v>
      </c>
      <c r="Y48" s="1" t="str">
        <f t="shared" si="4"/>
        <v>Licenciatura</v>
      </c>
      <c r="Z48" s="1"/>
    </row>
    <row r="49" spans="1:26" ht="20.25" x14ac:dyDescent="0.25">
      <c r="A49" s="1" t="s">
        <v>6</v>
      </c>
      <c r="B49" s="1">
        <v>0</v>
      </c>
      <c r="C49" s="1">
        <v>0</v>
      </c>
      <c r="D49" s="1"/>
      <c r="E49" s="1">
        <v>32</v>
      </c>
      <c r="F49" s="1">
        <v>5</v>
      </c>
      <c r="G49" s="1">
        <v>7500</v>
      </c>
      <c r="H49" s="1"/>
      <c r="I49" s="1"/>
      <c r="J49" s="1"/>
      <c r="K49" s="1"/>
      <c r="L49" s="1"/>
      <c r="M49" s="1">
        <f>(E49*$I$3)+(F49*$J$3)+(G49*$K$3)+($L$3)</f>
        <v>-468384.89360271138</v>
      </c>
      <c r="N49" s="1">
        <f t="shared" si="0"/>
        <v>0</v>
      </c>
      <c r="O49" s="1"/>
      <c r="P49" s="1"/>
      <c r="Q49" s="1"/>
      <c r="R49" s="1"/>
      <c r="S49" s="1"/>
      <c r="T49" s="1">
        <f>(E49*$P$3)+(F49*$Q$3)+(G49*$R$3)+($S$3)</f>
        <v>-59711.343017217208</v>
      </c>
      <c r="U49" s="1">
        <f t="shared" si="1"/>
        <v>0</v>
      </c>
      <c r="V49" s="1"/>
      <c r="W49" s="1">
        <f t="shared" si="2"/>
        <v>0</v>
      </c>
      <c r="X49" s="1">
        <f t="shared" si="3"/>
        <v>0</v>
      </c>
      <c r="Y49" s="1" t="str">
        <f t="shared" si="4"/>
        <v>Licenciatura</v>
      </c>
      <c r="Z49" s="1"/>
    </row>
    <row r="50" spans="1:26" ht="20.25" x14ac:dyDescent="0.25">
      <c r="A50" s="1" t="s">
        <v>7</v>
      </c>
      <c r="B50" s="1">
        <v>0</v>
      </c>
      <c r="C50" s="1">
        <v>1</v>
      </c>
      <c r="D50" s="1"/>
      <c r="E50" s="1">
        <v>45</v>
      </c>
      <c r="F50" s="1">
        <v>16</v>
      </c>
      <c r="G50" s="1">
        <v>18000</v>
      </c>
      <c r="H50" s="1"/>
      <c r="I50" s="1"/>
      <c r="J50" s="1"/>
      <c r="K50" s="1"/>
      <c r="L50" s="1"/>
      <c r="M50" s="1">
        <f>(E50*$I$3)+(F50*$J$3)+(G50*$K$3)+($L$3)</f>
        <v>-774637.01260271133</v>
      </c>
      <c r="N50" s="1">
        <f t="shared" si="0"/>
        <v>0</v>
      </c>
      <c r="O50" s="1"/>
      <c r="P50" s="1"/>
      <c r="Q50" s="1"/>
      <c r="R50" s="1"/>
      <c r="S50" s="1"/>
      <c r="T50" s="1">
        <f>(E50*$P$3)+(F50*$Q$3)+(G50*$R$3)+($S$3)</f>
        <v>374408.70598278282</v>
      </c>
      <c r="U50" s="1">
        <f t="shared" si="1"/>
        <v>1</v>
      </c>
      <c r="V50" s="1"/>
      <c r="W50" s="1">
        <f t="shared" si="2"/>
        <v>0</v>
      </c>
      <c r="X50" s="1">
        <f t="shared" si="3"/>
        <v>1</v>
      </c>
      <c r="Y50" s="1" t="str">
        <f t="shared" si="4"/>
        <v>Maestria</v>
      </c>
      <c r="Z50" s="1"/>
    </row>
    <row r="51" spans="1:26" ht="20.25" x14ac:dyDescent="0.25">
      <c r="A51" s="1" t="s">
        <v>8</v>
      </c>
      <c r="B51" s="1">
        <v>1</v>
      </c>
      <c r="C51" s="1">
        <v>1</v>
      </c>
      <c r="D51" s="1"/>
      <c r="E51" s="1">
        <v>38</v>
      </c>
      <c r="F51" s="1">
        <v>11</v>
      </c>
      <c r="G51" s="1">
        <v>12000</v>
      </c>
      <c r="H51" s="1"/>
      <c r="I51" s="1"/>
      <c r="J51" s="1"/>
      <c r="K51" s="1"/>
      <c r="L51" s="1"/>
      <c r="M51" s="1">
        <f>(E51*$I$3)+(F51*$J$3)+(G51*$K$3)+($L$3)</f>
        <v>-603648.14360271138</v>
      </c>
      <c r="N51" s="1">
        <f t="shared" si="0"/>
        <v>0</v>
      </c>
      <c r="O51" s="1"/>
      <c r="P51" s="1"/>
      <c r="Q51" s="1"/>
      <c r="R51" s="1"/>
      <c r="S51" s="1"/>
      <c r="T51" s="1">
        <f>(E51*$P$3)+(F51*$Q$3)+(G51*$R$3)+($S$3)</f>
        <v>118789.29898278284</v>
      </c>
      <c r="U51" s="1">
        <f t="shared" si="1"/>
        <v>1</v>
      </c>
      <c r="V51" s="1"/>
      <c r="W51" s="1">
        <f t="shared" si="2"/>
        <v>0</v>
      </c>
      <c r="X51" s="1">
        <f t="shared" si="3"/>
        <v>1</v>
      </c>
      <c r="Y51" s="1" t="str">
        <f t="shared" si="4"/>
        <v>Maestria</v>
      </c>
      <c r="Z51" s="1"/>
    </row>
    <row r="52" spans="1:26" ht="20.25" x14ac:dyDescent="0.25">
      <c r="A52" s="1" t="s">
        <v>6</v>
      </c>
      <c r="B52" s="1">
        <v>0</v>
      </c>
      <c r="C52" s="1">
        <v>0</v>
      </c>
      <c r="D52" s="1"/>
      <c r="E52" s="1">
        <v>25</v>
      </c>
      <c r="F52" s="1">
        <v>0</v>
      </c>
      <c r="G52" s="1">
        <v>3500</v>
      </c>
      <c r="H52" s="1"/>
      <c r="I52" s="1"/>
      <c r="J52" s="1"/>
      <c r="K52" s="1"/>
      <c r="L52" s="1"/>
      <c r="M52" s="1">
        <f>(E52*$I$3)+(F52*$J$3)+(G52*$K$3)+($L$3)</f>
        <v>-329802.02460271138</v>
      </c>
      <c r="N52" s="1">
        <f t="shared" si="0"/>
        <v>0</v>
      </c>
      <c r="O52" s="1"/>
      <c r="P52" s="1"/>
      <c r="Q52" s="1"/>
      <c r="R52" s="1"/>
      <c r="S52" s="1"/>
      <c r="T52" s="1">
        <f>(E52*$P$3)+(F52*$Q$3)+(G52*$R$3)+($S$3)</f>
        <v>-191342.75001721721</v>
      </c>
      <c r="U52" s="1">
        <f t="shared" si="1"/>
        <v>0</v>
      </c>
      <c r="V52" s="1"/>
      <c r="W52" s="1">
        <f t="shared" si="2"/>
        <v>0</v>
      </c>
      <c r="X52" s="1">
        <f t="shared" si="3"/>
        <v>0</v>
      </c>
      <c r="Y52" s="1" t="str">
        <f t="shared" si="4"/>
        <v>Licenciatura</v>
      </c>
      <c r="Z52" s="1"/>
    </row>
    <row r="53" spans="1:26" ht="20.25" x14ac:dyDescent="0.25">
      <c r="A53" s="1" t="s">
        <v>6</v>
      </c>
      <c r="B53" s="1">
        <v>0</v>
      </c>
      <c r="C53" s="1">
        <v>0</v>
      </c>
      <c r="D53" s="1"/>
      <c r="E53" s="1">
        <v>51</v>
      </c>
      <c r="F53" s="1">
        <v>22</v>
      </c>
      <c r="G53" s="1">
        <v>13000</v>
      </c>
      <c r="H53" s="1"/>
      <c r="I53" s="1"/>
      <c r="J53" s="1"/>
      <c r="K53" s="1"/>
      <c r="L53" s="1"/>
      <c r="M53" s="1">
        <f>(E53*$I$3)+(F53*$J$3)+(G53*$K$3)+($L$3)</f>
        <v>-755971.76260271133</v>
      </c>
      <c r="N53" s="1">
        <f t="shared" si="0"/>
        <v>0</v>
      </c>
      <c r="O53" s="1"/>
      <c r="P53" s="1"/>
      <c r="Q53" s="1"/>
      <c r="R53" s="1"/>
      <c r="S53" s="1"/>
      <c r="T53" s="1">
        <f>(E53*$P$3)+(F53*$Q$3)+(G53*$R$3)+($S$3)</f>
        <v>-36033.652017217159</v>
      </c>
      <c r="U53" s="1">
        <f t="shared" si="1"/>
        <v>0</v>
      </c>
      <c r="V53" s="1"/>
      <c r="W53" s="1">
        <f t="shared" si="2"/>
        <v>0</v>
      </c>
      <c r="X53" s="1">
        <f t="shared" si="3"/>
        <v>0</v>
      </c>
      <c r="Y53" s="1" t="str">
        <f t="shared" si="4"/>
        <v>Licenciatura</v>
      </c>
      <c r="Z53" s="1"/>
    </row>
    <row r="54" spans="1:26" ht="20.25" x14ac:dyDescent="0.25">
      <c r="A54" s="1" t="s">
        <v>7</v>
      </c>
      <c r="B54" s="1">
        <v>0</v>
      </c>
      <c r="C54" s="1">
        <v>1</v>
      </c>
      <c r="D54" s="1"/>
      <c r="E54" s="1">
        <v>33</v>
      </c>
      <c r="F54" s="1">
        <v>7</v>
      </c>
      <c r="G54" s="1">
        <v>8500</v>
      </c>
      <c r="H54" s="1"/>
      <c r="I54" s="1"/>
      <c r="J54" s="1"/>
      <c r="K54" s="1"/>
      <c r="L54" s="1"/>
      <c r="M54" s="1">
        <f>(E54*$I$3)+(F54*$J$3)+(G54*$K$3)+($L$3)</f>
        <v>-494464.77160271135</v>
      </c>
      <c r="N54" s="1">
        <f t="shared" si="0"/>
        <v>0</v>
      </c>
      <c r="O54" s="1"/>
      <c r="P54" s="1"/>
      <c r="Q54" s="1"/>
      <c r="R54" s="1"/>
      <c r="S54" s="1"/>
      <c r="T54" s="1">
        <f>(E54*$P$3)+(F54*$Q$3)+(G54*$R$3)+($S$3)</f>
        <v>-14899.315017217103</v>
      </c>
      <c r="U54" s="1">
        <f t="shared" si="1"/>
        <v>0</v>
      </c>
      <c r="V54" s="1"/>
      <c r="W54" s="1">
        <f t="shared" si="2"/>
        <v>0</v>
      </c>
      <c r="X54" s="1">
        <f t="shared" si="3"/>
        <v>0</v>
      </c>
      <c r="Y54" s="1" t="str">
        <f t="shared" si="4"/>
        <v>Licenciatura</v>
      </c>
      <c r="Z54" s="1"/>
    </row>
    <row r="55" spans="1:26" ht="20.25" x14ac:dyDescent="0.25">
      <c r="A55" s="1" t="s">
        <v>6</v>
      </c>
      <c r="B55" s="1">
        <v>0</v>
      </c>
      <c r="C55" s="1">
        <v>0</v>
      </c>
      <c r="D55" s="1"/>
      <c r="E55" s="1">
        <v>40</v>
      </c>
      <c r="F55" s="1">
        <v>12</v>
      </c>
      <c r="G55" s="1">
        <v>6000</v>
      </c>
      <c r="H55" s="1"/>
      <c r="I55" s="1"/>
      <c r="J55" s="1"/>
      <c r="K55" s="1"/>
      <c r="L55" s="1"/>
      <c r="M55" s="1">
        <f>(E55*$I$3)+(F55*$J$3)+(G55*$K$3)+($L$3)</f>
        <v>-527728.14060271136</v>
      </c>
      <c r="N55" s="1">
        <f t="shared" si="0"/>
        <v>0</v>
      </c>
      <c r="O55" s="1"/>
      <c r="P55" s="1"/>
      <c r="Q55" s="1"/>
      <c r="R55" s="1"/>
      <c r="S55" s="1"/>
      <c r="T55" s="1">
        <f>(E55*$P$3)+(F55*$Q$3)+(G55*$R$3)+($S$3)</f>
        <v>-286228.90801721724</v>
      </c>
      <c r="U55" s="1">
        <f t="shared" si="1"/>
        <v>0</v>
      </c>
      <c r="V55" s="1"/>
      <c r="W55" s="1">
        <f t="shared" si="2"/>
        <v>0</v>
      </c>
      <c r="X55" s="1">
        <f t="shared" si="3"/>
        <v>0</v>
      </c>
      <c r="Y55" s="1" t="str">
        <f t="shared" si="4"/>
        <v>Licenciatura</v>
      </c>
      <c r="Z55" s="1"/>
    </row>
    <row r="56" spans="1:26" ht="20.25" x14ac:dyDescent="0.25">
      <c r="A56" s="1" t="s">
        <v>7</v>
      </c>
      <c r="B56" s="1">
        <v>0</v>
      </c>
      <c r="C56" s="1">
        <v>1</v>
      </c>
      <c r="D56" s="1"/>
      <c r="E56" s="1">
        <v>47</v>
      </c>
      <c r="F56" s="1">
        <v>19</v>
      </c>
      <c r="G56" s="1">
        <v>20000</v>
      </c>
      <c r="H56" s="1"/>
      <c r="I56" s="1"/>
      <c r="J56" s="1"/>
      <c r="K56" s="1"/>
      <c r="L56" s="1"/>
      <c r="M56" s="1">
        <f>(E56*$I$3)+(F56*$J$3)+(G56*$K$3)+($L$3)</f>
        <v>-827311.51560271136</v>
      </c>
      <c r="N56" s="1">
        <f t="shared" si="0"/>
        <v>0</v>
      </c>
      <c r="O56" s="1"/>
      <c r="P56" s="1"/>
      <c r="Q56" s="1"/>
      <c r="R56" s="1"/>
      <c r="S56" s="1"/>
      <c r="T56" s="1">
        <f>(E56*$P$3)+(F56*$Q$3)+(G56*$R$3)+($S$3)</f>
        <v>464469.34098278271</v>
      </c>
      <c r="U56" s="1">
        <f t="shared" si="1"/>
        <v>1</v>
      </c>
      <c r="V56" s="1"/>
      <c r="W56" s="1">
        <f t="shared" si="2"/>
        <v>0</v>
      </c>
      <c r="X56" s="1">
        <f t="shared" si="3"/>
        <v>1</v>
      </c>
      <c r="Y56" s="1" t="str">
        <f t="shared" si="4"/>
        <v>Maestria</v>
      </c>
      <c r="Z56" s="1"/>
    </row>
    <row r="57" spans="1:26" ht="20.25" x14ac:dyDescent="0.25">
      <c r="A57" s="1" t="s">
        <v>6</v>
      </c>
      <c r="B57" s="1">
        <v>0</v>
      </c>
      <c r="C57" s="1">
        <v>0</v>
      </c>
      <c r="D57" s="1"/>
      <c r="E57" s="1">
        <v>29</v>
      </c>
      <c r="F57" s="1">
        <v>3</v>
      </c>
      <c r="G57" s="1">
        <v>5000</v>
      </c>
      <c r="H57" s="1"/>
      <c r="I57" s="1"/>
      <c r="J57" s="1"/>
      <c r="K57" s="1"/>
      <c r="L57" s="1"/>
      <c r="M57" s="1">
        <f>(E57*$I$3)+(F57*$J$3)+(G57*$K$3)+($L$3)</f>
        <v>-396187.77160271141</v>
      </c>
      <c r="N57" s="1">
        <f t="shared" si="0"/>
        <v>0</v>
      </c>
      <c r="O57" s="1"/>
      <c r="P57" s="1"/>
      <c r="Q57" s="1"/>
      <c r="R57" s="1"/>
      <c r="S57" s="1"/>
      <c r="T57" s="1">
        <f>(E57*$P$3)+(F57*$Q$3)+(G57*$R$3)+($S$3)</f>
        <v>-164896.74301721723</v>
      </c>
      <c r="U57" s="1">
        <f t="shared" si="1"/>
        <v>0</v>
      </c>
      <c r="V57" s="1"/>
      <c r="W57" s="1">
        <f t="shared" si="2"/>
        <v>0</v>
      </c>
      <c r="X57" s="1">
        <f t="shared" si="3"/>
        <v>0</v>
      </c>
      <c r="Y57" s="1" t="str">
        <f t="shared" si="4"/>
        <v>Licenciatura</v>
      </c>
      <c r="Z57" s="1"/>
    </row>
    <row r="58" spans="1:26" ht="20.25" x14ac:dyDescent="0.25">
      <c r="A58" s="1" t="s">
        <v>6</v>
      </c>
      <c r="B58" s="1">
        <v>0</v>
      </c>
      <c r="C58" s="1">
        <v>0</v>
      </c>
      <c r="D58" s="1"/>
      <c r="E58" s="1">
        <v>36</v>
      </c>
      <c r="F58" s="1">
        <v>9</v>
      </c>
      <c r="G58" s="1">
        <v>9500</v>
      </c>
      <c r="H58" s="1"/>
      <c r="I58" s="1"/>
      <c r="J58" s="1"/>
      <c r="K58" s="1"/>
      <c r="L58" s="1"/>
      <c r="M58" s="1">
        <f>(E58*$I$3)+(F58*$J$3)+(G58*$K$3)+($L$3)</f>
        <v>-542357.39360271138</v>
      </c>
      <c r="N58" s="1">
        <f t="shared" si="0"/>
        <v>0</v>
      </c>
      <c r="O58" s="1"/>
      <c r="P58" s="1"/>
      <c r="Q58" s="1"/>
      <c r="R58" s="1"/>
      <c r="S58" s="1"/>
      <c r="T58" s="1">
        <f>(E58*$P$3)+(F58*$Q$3)+(G58*$R$3)+($S$3)</f>
        <v>-2704.9150172171949</v>
      </c>
      <c r="U58" s="1">
        <f t="shared" si="1"/>
        <v>0</v>
      </c>
      <c r="V58" s="1"/>
      <c r="W58" s="1">
        <f t="shared" si="2"/>
        <v>0</v>
      </c>
      <c r="X58" s="1">
        <f t="shared" si="3"/>
        <v>0</v>
      </c>
      <c r="Y58" s="1" t="str">
        <f t="shared" si="4"/>
        <v>Licenciatura</v>
      </c>
      <c r="Z58" s="1"/>
    </row>
    <row r="59" spans="1:26" ht="20.25" x14ac:dyDescent="0.25">
      <c r="A59" s="1" t="s">
        <v>7</v>
      </c>
      <c r="B59" s="1">
        <v>0</v>
      </c>
      <c r="C59" s="1">
        <v>1</v>
      </c>
      <c r="D59" s="1"/>
      <c r="E59" s="1">
        <v>27</v>
      </c>
      <c r="F59" s="1">
        <v>2</v>
      </c>
      <c r="G59" s="1">
        <v>6500</v>
      </c>
      <c r="H59" s="1"/>
      <c r="I59" s="1"/>
      <c r="J59" s="1"/>
      <c r="K59" s="1"/>
      <c r="L59" s="1"/>
      <c r="M59" s="1">
        <f>(E59*$I$3)+(F59*$J$3)+(G59*$K$3)+($L$3)</f>
        <v>-399194.27460271138</v>
      </c>
      <c r="N59" s="1">
        <f t="shared" si="0"/>
        <v>0</v>
      </c>
      <c r="O59" s="1"/>
      <c r="P59" s="1"/>
      <c r="Q59" s="1"/>
      <c r="R59" s="1"/>
      <c r="S59" s="1"/>
      <c r="T59" s="1">
        <f>(E59*$P$3)+(F59*$Q$3)+(G59*$R$3)+($S$3)</f>
        <v>-38851.536017217179</v>
      </c>
      <c r="U59" s="1">
        <f t="shared" si="1"/>
        <v>0</v>
      </c>
      <c r="V59" s="1"/>
      <c r="W59" s="1">
        <f t="shared" si="2"/>
        <v>0</v>
      </c>
      <c r="X59" s="1">
        <f t="shared" si="3"/>
        <v>0</v>
      </c>
      <c r="Y59" s="1" t="str">
        <f t="shared" si="4"/>
        <v>Licenciatura</v>
      </c>
      <c r="Z59" s="1"/>
    </row>
    <row r="60" spans="1:26" ht="20.25" x14ac:dyDescent="0.25">
      <c r="A60" s="1" t="s">
        <v>8</v>
      </c>
      <c r="B60" s="1">
        <v>1</v>
      </c>
      <c r="C60" s="1">
        <v>1</v>
      </c>
      <c r="D60" s="1"/>
      <c r="E60" s="1">
        <v>43</v>
      </c>
      <c r="F60" s="1">
        <v>17</v>
      </c>
      <c r="G60" s="1">
        <v>14000</v>
      </c>
      <c r="H60" s="1"/>
      <c r="I60" s="1"/>
      <c r="J60" s="1"/>
      <c r="K60" s="1"/>
      <c r="L60" s="1"/>
      <c r="M60" s="1">
        <f>(E60*$I$3)+(F60*$J$3)+(G60*$K$3)+($L$3)</f>
        <v>-687497.52160271141</v>
      </c>
      <c r="N60" s="1">
        <f t="shared" si="0"/>
        <v>0</v>
      </c>
      <c r="O60" s="1"/>
      <c r="P60" s="1"/>
      <c r="Q60" s="1"/>
      <c r="R60" s="1"/>
      <c r="S60" s="1"/>
      <c r="T60" s="1">
        <f>(E60*$P$3)+(F60*$Q$3)+(G60*$R$3)+($S$3)</f>
        <v>158613.75498278285</v>
      </c>
      <c r="U60" s="1">
        <f t="shared" si="1"/>
        <v>1</v>
      </c>
      <c r="V60" s="1"/>
      <c r="W60" s="1">
        <f t="shared" si="2"/>
        <v>0</v>
      </c>
      <c r="X60" s="1">
        <f t="shared" si="3"/>
        <v>1</v>
      </c>
      <c r="Y60" s="1" t="str">
        <f t="shared" si="4"/>
        <v>Maestria</v>
      </c>
      <c r="Z60" s="1"/>
    </row>
    <row r="61" spans="1:26" ht="20.25" x14ac:dyDescent="0.25">
      <c r="A61" s="1" t="s">
        <v>6</v>
      </c>
      <c r="B61" s="1">
        <v>0</v>
      </c>
      <c r="C61" s="1">
        <v>0</v>
      </c>
      <c r="D61" s="1"/>
      <c r="E61" s="1">
        <v>30</v>
      </c>
      <c r="F61" s="1">
        <v>4</v>
      </c>
      <c r="G61" s="1">
        <v>5500</v>
      </c>
      <c r="H61" s="1"/>
      <c r="I61" s="1"/>
      <c r="J61" s="1"/>
      <c r="K61" s="1"/>
      <c r="L61" s="1"/>
      <c r="M61" s="1">
        <f>(E61*$I$3)+(F61*$J$3)+(G61*$K$3)+($L$3)</f>
        <v>-414680.89660271135</v>
      </c>
      <c r="N61" s="1">
        <f t="shared" si="0"/>
        <v>0</v>
      </c>
      <c r="O61" s="1"/>
      <c r="P61" s="1"/>
      <c r="Q61" s="1"/>
      <c r="R61" s="1"/>
      <c r="S61" s="1"/>
      <c r="T61" s="1">
        <f>(E61*$P$3)+(F61*$Q$3)+(G61*$R$3)+($S$3)</f>
        <v>-150645.13601721716</v>
      </c>
      <c r="U61" s="1">
        <f t="shared" si="1"/>
        <v>0</v>
      </c>
      <c r="V61" s="1"/>
      <c r="W61" s="1">
        <f t="shared" si="2"/>
        <v>0</v>
      </c>
      <c r="X61" s="1">
        <f t="shared" si="3"/>
        <v>0</v>
      </c>
      <c r="Y61" s="1" t="str">
        <f t="shared" si="4"/>
        <v>Licenciatura</v>
      </c>
      <c r="Z61" s="1"/>
    </row>
    <row r="62" spans="1:26" ht="20.25" x14ac:dyDescent="0.25">
      <c r="A62" s="1" t="s">
        <v>7</v>
      </c>
      <c r="B62" s="1">
        <v>0</v>
      </c>
      <c r="C62" s="1">
        <v>1</v>
      </c>
      <c r="D62" s="1"/>
      <c r="E62" s="1">
        <v>35</v>
      </c>
      <c r="F62" s="1">
        <v>7</v>
      </c>
      <c r="G62" s="1">
        <v>10500</v>
      </c>
      <c r="H62" s="1"/>
      <c r="I62" s="1"/>
      <c r="J62" s="1"/>
      <c r="K62" s="1"/>
      <c r="L62" s="1"/>
      <c r="M62" s="1">
        <f>(E62*$I$3)+(F62*$J$3)+(G62*$K$3)+($L$3)</f>
        <v>-548683.51560271136</v>
      </c>
      <c r="N62" s="1">
        <f t="shared" si="0"/>
        <v>0</v>
      </c>
      <c r="O62" s="1"/>
      <c r="P62" s="1"/>
      <c r="Q62" s="1"/>
      <c r="R62" s="1"/>
      <c r="S62" s="1"/>
      <c r="T62" s="1">
        <f>(E62*$P$3)+(F62*$Q$3)+(G62*$R$3)+($S$3)</f>
        <v>76471.056982782873</v>
      </c>
      <c r="U62" s="1">
        <f t="shared" si="1"/>
        <v>1</v>
      </c>
      <c r="V62" s="1"/>
      <c r="W62" s="1">
        <f t="shared" si="2"/>
        <v>0</v>
      </c>
      <c r="X62" s="1">
        <f t="shared" si="3"/>
        <v>1</v>
      </c>
      <c r="Y62" s="1" t="str">
        <f t="shared" si="4"/>
        <v>Maestria</v>
      </c>
      <c r="Z62" s="1"/>
    </row>
    <row r="63" spans="1:26" ht="20.25" x14ac:dyDescent="0.25">
      <c r="A63" s="1" t="s">
        <v>7</v>
      </c>
      <c r="B63" s="1">
        <v>0</v>
      </c>
      <c r="C63" s="1">
        <v>1</v>
      </c>
      <c r="D63" s="1"/>
      <c r="E63" s="1">
        <v>51</v>
      </c>
      <c r="F63" s="1">
        <v>23</v>
      </c>
      <c r="G63" s="1">
        <v>17000</v>
      </c>
      <c r="H63" s="1"/>
      <c r="I63" s="1"/>
      <c r="J63" s="1"/>
      <c r="K63" s="1"/>
      <c r="L63" s="1"/>
      <c r="M63" s="1">
        <f>(E63*$I$3)+(F63*$J$3)+(G63*$K$3)+($L$3)</f>
        <v>-820269.01560271136</v>
      </c>
      <c r="N63" s="1">
        <f t="shared" si="0"/>
        <v>0</v>
      </c>
      <c r="O63" s="1"/>
      <c r="P63" s="1"/>
      <c r="Q63" s="1"/>
      <c r="R63" s="1"/>
      <c r="S63" s="1"/>
      <c r="T63" s="1">
        <f>(E63*$P$3)+(F63*$Q$3)+(G63*$R$3)+($S$3)</f>
        <v>211505.76898278281</v>
      </c>
      <c r="U63" s="1">
        <f t="shared" si="1"/>
        <v>1</v>
      </c>
      <c r="V63" s="1"/>
      <c r="W63" s="1">
        <f t="shared" si="2"/>
        <v>0</v>
      </c>
      <c r="X63" s="1">
        <f t="shared" si="3"/>
        <v>1</v>
      </c>
      <c r="Y63" s="1" t="str">
        <f t="shared" si="4"/>
        <v>Maestria</v>
      </c>
      <c r="Z63" s="1"/>
    </row>
    <row r="64" spans="1:26" ht="20.25" x14ac:dyDescent="0.25">
      <c r="A64" s="1" t="s">
        <v>6</v>
      </c>
      <c r="B64" s="1">
        <v>0</v>
      </c>
      <c r="C64" s="1">
        <v>0</v>
      </c>
      <c r="D64" s="1"/>
      <c r="E64" s="1">
        <v>29</v>
      </c>
      <c r="F64" s="1">
        <v>3</v>
      </c>
      <c r="G64" s="1">
        <v>5000</v>
      </c>
      <c r="H64" s="1"/>
      <c r="I64" s="1"/>
      <c r="J64" s="1"/>
      <c r="K64" s="1"/>
      <c r="L64" s="1"/>
      <c r="M64" s="1">
        <f>(E64*$I$3)+(F64*$J$3)+(G64*$K$3)+($L$3)</f>
        <v>-396187.77160271141</v>
      </c>
      <c r="N64" s="1">
        <f t="shared" si="0"/>
        <v>0</v>
      </c>
      <c r="O64" s="1"/>
      <c r="P64" s="1"/>
      <c r="Q64" s="1"/>
      <c r="R64" s="1"/>
      <c r="S64" s="1"/>
      <c r="T64" s="1">
        <f>(E64*$P$3)+(F64*$Q$3)+(G64*$R$3)+($S$3)</f>
        <v>-164896.74301721723</v>
      </c>
      <c r="U64" s="1">
        <f t="shared" si="1"/>
        <v>0</v>
      </c>
      <c r="V64" s="1"/>
      <c r="W64" s="1">
        <f t="shared" si="2"/>
        <v>0</v>
      </c>
      <c r="X64" s="1">
        <f t="shared" si="3"/>
        <v>0</v>
      </c>
      <c r="Y64" s="1" t="str">
        <f t="shared" si="4"/>
        <v>Licenciatura</v>
      </c>
      <c r="Z64" s="1"/>
    </row>
    <row r="65" spans="1:26" ht="20.25" x14ac:dyDescent="0.25">
      <c r="A65" s="1" t="s">
        <v>6</v>
      </c>
      <c r="B65" s="1">
        <v>0</v>
      </c>
      <c r="C65" s="1">
        <v>0</v>
      </c>
      <c r="D65" s="1"/>
      <c r="E65" s="1">
        <v>40</v>
      </c>
      <c r="F65" s="1">
        <v>12</v>
      </c>
      <c r="G65" s="1">
        <v>8000</v>
      </c>
      <c r="H65" s="1"/>
      <c r="I65" s="1"/>
      <c r="J65" s="1"/>
      <c r="K65" s="1"/>
      <c r="L65" s="1"/>
      <c r="M65" s="1">
        <f>(E65*$I$3)+(F65*$J$3)+(G65*$K$3)+($L$3)</f>
        <v>-560134.14060271136</v>
      </c>
      <c r="N65" s="1">
        <f t="shared" si="0"/>
        <v>0</v>
      </c>
      <c r="O65" s="1"/>
      <c r="P65" s="1"/>
      <c r="Q65" s="1"/>
      <c r="R65" s="1"/>
      <c r="S65" s="1"/>
      <c r="T65" s="1">
        <f>(E65*$P$3)+(F65*$Q$3)+(G65*$R$3)+($S$3)</f>
        <v>-162240.90801721721</v>
      </c>
      <c r="U65" s="1">
        <f t="shared" si="1"/>
        <v>0</v>
      </c>
      <c r="V65" s="1"/>
      <c r="W65" s="1">
        <f t="shared" si="2"/>
        <v>0</v>
      </c>
      <c r="X65" s="1">
        <f t="shared" si="3"/>
        <v>0</v>
      </c>
      <c r="Y65" s="1" t="str">
        <f t="shared" si="4"/>
        <v>Licenciatura</v>
      </c>
      <c r="Z65" s="1"/>
    </row>
    <row r="66" spans="1:26" ht="20.25" x14ac:dyDescent="0.25">
      <c r="A66" s="1" t="s">
        <v>8</v>
      </c>
      <c r="B66" s="1">
        <v>1</v>
      </c>
      <c r="C66" s="1">
        <v>1</v>
      </c>
      <c r="D66" s="1"/>
      <c r="E66" s="1">
        <v>47</v>
      </c>
      <c r="F66" s="1">
        <v>21</v>
      </c>
      <c r="G66" s="1">
        <v>18000</v>
      </c>
      <c r="H66" s="1"/>
      <c r="I66" s="1"/>
      <c r="J66" s="1"/>
      <c r="K66" s="1"/>
      <c r="L66" s="1"/>
      <c r="M66" s="1">
        <f>(E66*$I$3)+(F66*$J$3)+(G66*$K$3)+($L$3)</f>
        <v>-793876.02160271141</v>
      </c>
      <c r="N66" s="1">
        <f t="shared" si="0"/>
        <v>0</v>
      </c>
      <c r="O66" s="1"/>
      <c r="P66" s="1"/>
      <c r="Q66" s="1"/>
      <c r="R66" s="1"/>
      <c r="S66" s="1"/>
      <c r="T66" s="1">
        <f>(E66*$P$3)+(F66*$Q$3)+(G66*$R$3)+($S$3)</f>
        <v>339608.18298278278</v>
      </c>
      <c r="U66" s="1">
        <f t="shared" si="1"/>
        <v>1</v>
      </c>
      <c r="V66" s="1"/>
      <c r="W66" s="1">
        <f t="shared" si="2"/>
        <v>0</v>
      </c>
      <c r="X66" s="1">
        <f t="shared" si="3"/>
        <v>1</v>
      </c>
      <c r="Y66" s="1" t="str">
        <f t="shared" si="4"/>
        <v>Maestria</v>
      </c>
      <c r="Z66" s="1"/>
    </row>
    <row r="67" spans="1:26" ht="20.25" x14ac:dyDescent="0.25">
      <c r="A67" s="1" t="s">
        <v>6</v>
      </c>
      <c r="B67" s="1">
        <v>0</v>
      </c>
      <c r="C67" s="1">
        <v>0</v>
      </c>
      <c r="D67" s="1"/>
      <c r="E67" s="1">
        <v>26</v>
      </c>
      <c r="F67" s="1">
        <v>1</v>
      </c>
      <c r="G67" s="1">
        <v>3500</v>
      </c>
      <c r="H67" s="1"/>
      <c r="I67" s="1"/>
      <c r="J67" s="1"/>
      <c r="K67" s="1"/>
      <c r="L67" s="1"/>
      <c r="M67" s="1">
        <f>(E67*$I$3)+(F67*$J$3)+(G67*$K$3)+($L$3)</f>
        <v>-340193.64960271138</v>
      </c>
      <c r="N67" s="1">
        <f t="shared" si="0"/>
        <v>0</v>
      </c>
      <c r="O67" s="1"/>
      <c r="P67" s="1"/>
      <c r="Q67" s="1"/>
      <c r="R67" s="1"/>
      <c r="S67" s="1"/>
      <c r="T67" s="1">
        <f>(E67*$P$3)+(F67*$Q$3)+(G67*$R$3)+($S$3)</f>
        <v>-208088.1430172172</v>
      </c>
      <c r="U67" s="1">
        <f t="shared" si="1"/>
        <v>0</v>
      </c>
      <c r="V67" s="1"/>
      <c r="W67" s="1">
        <f t="shared" si="2"/>
        <v>0</v>
      </c>
      <c r="X67" s="1">
        <f t="shared" si="3"/>
        <v>0</v>
      </c>
      <c r="Y67" s="1" t="str">
        <f t="shared" si="4"/>
        <v>Licenciatura</v>
      </c>
      <c r="Z67" s="1"/>
    </row>
    <row r="68" spans="1:26" ht="20.25" x14ac:dyDescent="0.25">
      <c r="A68" s="1" t="s">
        <v>7</v>
      </c>
      <c r="B68" s="1">
        <v>0</v>
      </c>
      <c r="C68" s="1">
        <v>1</v>
      </c>
      <c r="D68" s="1"/>
      <c r="E68" s="1">
        <v>38</v>
      </c>
      <c r="F68" s="1">
        <v>10</v>
      </c>
      <c r="G68" s="1">
        <v>9000</v>
      </c>
      <c r="H68" s="1"/>
      <c r="I68" s="1"/>
      <c r="J68" s="1"/>
      <c r="K68" s="1"/>
      <c r="L68" s="1"/>
      <c r="M68" s="1">
        <f>(E68*$I$3)+(F68*$J$3)+(G68*$K$3)+($L$3)</f>
        <v>-555553.89060271136</v>
      </c>
      <c r="N68" s="1">
        <f t="shared" ref="N68:N131" si="5">IF(M68&gt;0,1,0)</f>
        <v>0</v>
      </c>
      <c r="O68" s="1"/>
      <c r="P68" s="1"/>
      <c r="Q68" s="1"/>
      <c r="R68" s="1"/>
      <c r="S68" s="1"/>
      <c r="T68" s="1">
        <f>(E68*$P$3)+(F68*$Q$3)+(G68*$R$3)+($S$3)</f>
        <v>-66756.122017217247</v>
      </c>
      <c r="U68" s="1">
        <f t="shared" ref="U68:U131" si="6">IF(T68&gt;0,1,0)</f>
        <v>0</v>
      </c>
      <c r="V68" s="1"/>
      <c r="W68" s="1">
        <f t="shared" ref="W68:W131" si="7">N68</f>
        <v>0</v>
      </c>
      <c r="X68" s="1">
        <f t="shared" ref="X68:X131" si="8">U68</f>
        <v>0</v>
      </c>
      <c r="Y68" s="1" t="str">
        <f t="shared" ref="Y68:Y131" si="9">IF(AND(W68=0, X68=0), "Licenciatura", IF(AND(W68=0, X68=1), "Maestria", IF(AND(W68=1, X68=1), "Doctorado", "")))</f>
        <v>Licenciatura</v>
      </c>
      <c r="Z68" s="1"/>
    </row>
    <row r="69" spans="1:26" ht="20.25" x14ac:dyDescent="0.25">
      <c r="A69" s="1" t="s">
        <v>6</v>
      </c>
      <c r="B69" s="1">
        <v>0</v>
      </c>
      <c r="C69" s="1">
        <v>0</v>
      </c>
      <c r="D69" s="1"/>
      <c r="E69" s="1">
        <v>46</v>
      </c>
      <c r="F69" s="1">
        <v>19</v>
      </c>
      <c r="G69" s="1">
        <v>12000</v>
      </c>
      <c r="H69" s="1"/>
      <c r="I69" s="1"/>
      <c r="J69" s="1"/>
      <c r="K69" s="1"/>
      <c r="L69" s="1"/>
      <c r="M69" s="1">
        <f>(E69*$I$3)+(F69*$J$3)+(G69*$K$3)+($L$3)</f>
        <v>-686781.14360271138</v>
      </c>
      <c r="N69" s="1">
        <f t="shared" si="5"/>
        <v>0</v>
      </c>
      <c r="O69" s="1"/>
      <c r="P69" s="1"/>
      <c r="Q69" s="1"/>
      <c r="R69" s="1"/>
      <c r="S69" s="1"/>
      <c r="T69" s="1">
        <f>(E69*$P$3)+(F69*$Q$3)+(G69*$R$3)+($S$3)</f>
        <v>-15173.845017217247</v>
      </c>
      <c r="U69" s="1">
        <f t="shared" si="6"/>
        <v>0</v>
      </c>
      <c r="V69" s="1"/>
      <c r="W69" s="1">
        <f t="shared" si="7"/>
        <v>0</v>
      </c>
      <c r="X69" s="1">
        <f t="shared" si="8"/>
        <v>0</v>
      </c>
      <c r="Y69" s="1" t="str">
        <f t="shared" si="9"/>
        <v>Licenciatura</v>
      </c>
      <c r="Z69" s="1"/>
    </row>
    <row r="70" spans="1:26" ht="20.25" x14ac:dyDescent="0.25">
      <c r="A70" s="1" t="s">
        <v>6</v>
      </c>
      <c r="B70" s="1">
        <v>0</v>
      </c>
      <c r="C70" s="1">
        <v>0</v>
      </c>
      <c r="D70" s="1"/>
      <c r="E70" s="1">
        <v>31</v>
      </c>
      <c r="F70" s="1">
        <v>5</v>
      </c>
      <c r="G70" s="1">
        <v>4500</v>
      </c>
      <c r="H70" s="1"/>
      <c r="I70" s="1"/>
      <c r="J70" s="1"/>
      <c r="K70" s="1"/>
      <c r="L70" s="1"/>
      <c r="M70" s="1">
        <f>(E70*$I$3)+(F70*$J$3)+(G70*$K$3)+($L$3)</f>
        <v>-408869.52160271141</v>
      </c>
      <c r="N70" s="1">
        <f t="shared" si="5"/>
        <v>0</v>
      </c>
      <c r="O70" s="1"/>
      <c r="P70" s="1"/>
      <c r="Q70" s="1"/>
      <c r="R70" s="1"/>
      <c r="S70" s="1"/>
      <c r="T70" s="1">
        <f>(E70*$P$3)+(F70*$Q$3)+(G70*$R$3)+($S$3)</f>
        <v>-229384.5290172172</v>
      </c>
      <c r="U70" s="1">
        <f t="shared" si="6"/>
        <v>0</v>
      </c>
      <c r="V70" s="1"/>
      <c r="W70" s="1">
        <f t="shared" si="7"/>
        <v>0</v>
      </c>
      <c r="X70" s="1">
        <f t="shared" si="8"/>
        <v>0</v>
      </c>
      <c r="Y70" s="1" t="str">
        <f t="shared" si="9"/>
        <v>Licenciatura</v>
      </c>
      <c r="Z70" s="1"/>
    </row>
    <row r="71" spans="1:26" ht="20.25" x14ac:dyDescent="0.25">
      <c r="A71" s="1" t="s">
        <v>7</v>
      </c>
      <c r="B71" s="1">
        <v>0</v>
      </c>
      <c r="C71" s="1">
        <v>1</v>
      </c>
      <c r="D71" s="1"/>
      <c r="E71" s="1">
        <v>34</v>
      </c>
      <c r="F71" s="1">
        <v>8</v>
      </c>
      <c r="G71" s="1">
        <v>9000</v>
      </c>
      <c r="H71" s="1"/>
      <c r="I71" s="1"/>
      <c r="J71" s="1"/>
      <c r="K71" s="1"/>
      <c r="L71" s="1"/>
      <c r="M71" s="1">
        <f>(E71*$I$3)+(F71*$J$3)+(G71*$K$3)+($L$3)</f>
        <v>-512957.89660271135</v>
      </c>
      <c r="N71" s="1">
        <f t="shared" si="5"/>
        <v>0</v>
      </c>
      <c r="O71" s="1"/>
      <c r="P71" s="1"/>
      <c r="Q71" s="1"/>
      <c r="R71" s="1"/>
      <c r="S71" s="1"/>
      <c r="T71" s="1">
        <f>(E71*$P$3)+(F71*$Q$3)+(G71*$R$3)+($S$3)</f>
        <v>-647.7080172171419</v>
      </c>
      <c r="U71" s="1">
        <f t="shared" si="6"/>
        <v>0</v>
      </c>
      <c r="V71" s="1"/>
      <c r="W71" s="1">
        <f t="shared" si="7"/>
        <v>0</v>
      </c>
      <c r="X71" s="1">
        <f t="shared" si="8"/>
        <v>0</v>
      </c>
      <c r="Y71" s="1" t="str">
        <f t="shared" si="9"/>
        <v>Licenciatura</v>
      </c>
      <c r="Z71" s="1"/>
    </row>
    <row r="72" spans="1:26" ht="20.25" x14ac:dyDescent="0.25">
      <c r="A72" s="1" t="s">
        <v>7</v>
      </c>
      <c r="B72" s="1">
        <v>0</v>
      </c>
      <c r="C72" s="1">
        <v>1</v>
      </c>
      <c r="D72" s="1"/>
      <c r="E72" s="1">
        <v>49</v>
      </c>
      <c r="F72" s="1">
        <v>18</v>
      </c>
      <c r="G72" s="1">
        <v>15000</v>
      </c>
      <c r="H72" s="1"/>
      <c r="I72" s="1"/>
      <c r="J72" s="1"/>
      <c r="K72" s="1"/>
      <c r="L72" s="1"/>
      <c r="M72" s="1">
        <f>(E72*$I$3)+(F72*$J$3)+(G72*$K$3)+($L$3)</f>
        <v>-768624.00660271139</v>
      </c>
      <c r="N72" s="1">
        <f t="shared" si="5"/>
        <v>0</v>
      </c>
      <c r="O72" s="1"/>
      <c r="P72" s="1"/>
      <c r="Q72" s="1"/>
      <c r="R72" s="1"/>
      <c r="S72" s="1"/>
      <c r="T72" s="1">
        <f>(E72*$P$3)+(F72*$Q$3)+(G72*$R$3)+($S$3)</f>
        <v>122318.29198278274</v>
      </c>
      <c r="U72" s="1">
        <f t="shared" si="6"/>
        <v>1</v>
      </c>
      <c r="V72" s="1"/>
      <c r="W72" s="1">
        <f t="shared" si="7"/>
        <v>0</v>
      </c>
      <c r="X72" s="1">
        <f t="shared" si="8"/>
        <v>1</v>
      </c>
      <c r="Y72" s="1" t="str">
        <f t="shared" si="9"/>
        <v>Maestria</v>
      </c>
      <c r="Z72" s="1"/>
    </row>
    <row r="73" spans="1:26" ht="20.25" x14ac:dyDescent="0.25">
      <c r="A73" s="1" t="s">
        <v>6</v>
      </c>
      <c r="B73" s="1">
        <v>0</v>
      </c>
      <c r="C73" s="1">
        <v>0</v>
      </c>
      <c r="D73" s="1"/>
      <c r="E73" s="1">
        <v>33</v>
      </c>
      <c r="F73" s="1">
        <v>6</v>
      </c>
      <c r="G73" s="1">
        <v>6500</v>
      </c>
      <c r="H73" s="1"/>
      <c r="I73" s="1"/>
      <c r="J73" s="1"/>
      <c r="K73" s="1"/>
      <c r="L73" s="1"/>
      <c r="M73" s="1">
        <f>(E73*$I$3)+(F73*$J$3)+(G73*$K$3)+($L$3)</f>
        <v>-462573.51860271132</v>
      </c>
      <c r="N73" s="1">
        <f t="shared" si="5"/>
        <v>0</v>
      </c>
      <c r="O73" s="1"/>
      <c r="P73" s="1"/>
      <c r="Q73" s="1"/>
      <c r="R73" s="1"/>
      <c r="S73" s="1"/>
      <c r="T73" s="1">
        <f>(E73*$P$3)+(F73*$Q$3)+(G73*$R$3)+($S$3)</f>
        <v>-138450.73601721719</v>
      </c>
      <c r="U73" s="1">
        <f t="shared" si="6"/>
        <v>0</v>
      </c>
      <c r="V73" s="1"/>
      <c r="W73" s="1">
        <f t="shared" si="7"/>
        <v>0</v>
      </c>
      <c r="X73" s="1">
        <f t="shared" si="8"/>
        <v>0</v>
      </c>
      <c r="Y73" s="1" t="str">
        <f t="shared" si="9"/>
        <v>Licenciatura</v>
      </c>
      <c r="Z73" s="1"/>
    </row>
    <row r="74" spans="1:26" ht="20.25" x14ac:dyDescent="0.25">
      <c r="A74" s="1" t="s">
        <v>6</v>
      </c>
      <c r="B74" s="1">
        <v>0</v>
      </c>
      <c r="C74" s="1">
        <v>0</v>
      </c>
      <c r="D74" s="1"/>
      <c r="E74" s="1">
        <v>39</v>
      </c>
      <c r="F74" s="1">
        <v>11</v>
      </c>
      <c r="G74" s="1">
        <v>7000</v>
      </c>
      <c r="H74" s="1"/>
      <c r="I74" s="1"/>
      <c r="J74" s="1"/>
      <c r="K74" s="1"/>
      <c r="L74" s="1"/>
      <c r="M74" s="1">
        <f>(E74*$I$3)+(F74*$J$3)+(G74*$K$3)+($L$3)</f>
        <v>-533539.51560271136</v>
      </c>
      <c r="N74" s="1">
        <f t="shared" si="5"/>
        <v>0</v>
      </c>
      <c r="O74" s="1"/>
      <c r="P74" s="1"/>
      <c r="Q74" s="1"/>
      <c r="R74" s="1"/>
      <c r="S74" s="1"/>
      <c r="T74" s="1">
        <f>(E74*$P$3)+(F74*$Q$3)+(G74*$R$3)+($S$3)</f>
        <v>-207489.51501721717</v>
      </c>
      <c r="U74" s="1">
        <f t="shared" si="6"/>
        <v>0</v>
      </c>
      <c r="V74" s="1"/>
      <c r="W74" s="1">
        <f t="shared" si="7"/>
        <v>0</v>
      </c>
      <c r="X74" s="1">
        <f t="shared" si="8"/>
        <v>0</v>
      </c>
      <c r="Y74" s="1" t="str">
        <f t="shared" si="9"/>
        <v>Licenciatura</v>
      </c>
      <c r="Z74" s="1"/>
    </row>
    <row r="75" spans="1:26" ht="20.25" x14ac:dyDescent="0.25">
      <c r="A75" s="1" t="s">
        <v>8</v>
      </c>
      <c r="B75" s="1">
        <v>1</v>
      </c>
      <c r="C75" s="1">
        <v>1</v>
      </c>
      <c r="D75" s="1"/>
      <c r="E75" s="1">
        <v>45</v>
      </c>
      <c r="F75" s="1">
        <v>16</v>
      </c>
      <c r="G75" s="1">
        <v>19000</v>
      </c>
      <c r="H75" s="1"/>
      <c r="I75" s="1"/>
      <c r="J75" s="1"/>
      <c r="K75" s="1"/>
      <c r="L75" s="1"/>
      <c r="M75" s="1">
        <f>(E75*$I$3)+(F75*$J$3)+(G75*$K$3)+($L$3)</f>
        <v>-790840.01260271133</v>
      </c>
      <c r="N75" s="1">
        <f t="shared" si="5"/>
        <v>0</v>
      </c>
      <c r="O75" s="1"/>
      <c r="P75" s="1"/>
      <c r="Q75" s="1"/>
      <c r="R75" s="1"/>
      <c r="S75" s="1"/>
      <c r="T75" s="1">
        <f>(E75*$P$3)+(F75*$Q$3)+(G75*$R$3)+($S$3)</f>
        <v>436402.70598278282</v>
      </c>
      <c r="U75" s="1">
        <f t="shared" si="6"/>
        <v>1</v>
      </c>
      <c r="V75" s="1"/>
      <c r="W75" s="1">
        <f t="shared" si="7"/>
        <v>0</v>
      </c>
      <c r="X75" s="1">
        <f t="shared" si="8"/>
        <v>1</v>
      </c>
      <c r="Y75" s="1" t="str">
        <f t="shared" si="9"/>
        <v>Maestria</v>
      </c>
      <c r="Z75" s="1"/>
    </row>
    <row r="76" spans="1:26" ht="20.25" x14ac:dyDescent="0.25">
      <c r="A76" s="1" t="s">
        <v>6</v>
      </c>
      <c r="B76" s="1">
        <v>0</v>
      </c>
      <c r="C76" s="1">
        <v>0</v>
      </c>
      <c r="D76" s="1"/>
      <c r="E76" s="1">
        <v>28</v>
      </c>
      <c r="F76" s="1">
        <v>2</v>
      </c>
      <c r="G76" s="1">
        <v>4000</v>
      </c>
      <c r="H76" s="1"/>
      <c r="I76" s="1"/>
      <c r="J76" s="1"/>
      <c r="K76" s="1"/>
      <c r="L76" s="1"/>
      <c r="M76" s="1">
        <f>(E76*$I$3)+(F76*$J$3)+(G76*$K$3)+($L$3)</f>
        <v>-369593.14660271135</v>
      </c>
      <c r="N76" s="1">
        <f t="shared" si="5"/>
        <v>0</v>
      </c>
      <c r="O76" s="1"/>
      <c r="P76" s="1"/>
      <c r="Q76" s="1"/>
      <c r="R76" s="1"/>
      <c r="S76" s="1"/>
      <c r="T76" s="1">
        <f>(E76*$P$3)+(F76*$Q$3)+(G76*$R$3)+($S$3)</f>
        <v>-210145.35001721719</v>
      </c>
      <c r="U76" s="1">
        <f t="shared" si="6"/>
        <v>0</v>
      </c>
      <c r="V76" s="1"/>
      <c r="W76" s="1">
        <f t="shared" si="7"/>
        <v>0</v>
      </c>
      <c r="X76" s="1">
        <f t="shared" si="8"/>
        <v>0</v>
      </c>
      <c r="Y76" s="1" t="str">
        <f t="shared" si="9"/>
        <v>Licenciatura</v>
      </c>
      <c r="Z76" s="1"/>
    </row>
    <row r="77" spans="1:26" ht="20.25" x14ac:dyDescent="0.25">
      <c r="A77" s="1" t="s">
        <v>7</v>
      </c>
      <c r="B77" s="1">
        <v>0</v>
      </c>
      <c r="C77" s="1">
        <v>1</v>
      </c>
      <c r="D77" s="1"/>
      <c r="E77" s="1">
        <v>42</v>
      </c>
      <c r="F77" s="1">
        <v>14</v>
      </c>
      <c r="G77" s="1">
        <v>12000</v>
      </c>
      <c r="H77" s="1"/>
      <c r="I77" s="1"/>
      <c r="J77" s="1"/>
      <c r="K77" s="1"/>
      <c r="L77" s="1"/>
      <c r="M77" s="1">
        <f>(E77*$I$3)+(F77*$J$3)+(G77*$K$3)+($L$3)</f>
        <v>-645729.39060271136</v>
      </c>
      <c r="N77" s="1">
        <f t="shared" si="5"/>
        <v>0</v>
      </c>
      <c r="O77" s="1"/>
      <c r="P77" s="1"/>
      <c r="Q77" s="1"/>
      <c r="R77" s="1"/>
      <c r="S77" s="1"/>
      <c r="T77" s="1">
        <f>(E77*$P$3)+(F77*$Q$3)+(G77*$R$3)+($S$3)</f>
        <v>52244.305982782826</v>
      </c>
      <c r="U77" s="1">
        <f t="shared" si="6"/>
        <v>1</v>
      </c>
      <c r="V77" s="1"/>
      <c r="W77" s="1">
        <f t="shared" si="7"/>
        <v>0</v>
      </c>
      <c r="X77" s="1">
        <f t="shared" si="8"/>
        <v>1</v>
      </c>
      <c r="Y77" s="1" t="str">
        <f t="shared" si="9"/>
        <v>Maestria</v>
      </c>
      <c r="Z77" s="1"/>
    </row>
    <row r="78" spans="1:26" ht="20.25" x14ac:dyDescent="0.25">
      <c r="A78" s="1" t="s">
        <v>6</v>
      </c>
      <c r="B78" s="1">
        <v>0</v>
      </c>
      <c r="C78" s="1">
        <v>0</v>
      </c>
      <c r="D78" s="1"/>
      <c r="E78" s="1">
        <v>37</v>
      </c>
      <c r="F78" s="1">
        <v>10</v>
      </c>
      <c r="G78" s="1">
        <v>9500</v>
      </c>
      <c r="H78" s="1"/>
      <c r="I78" s="1"/>
      <c r="J78" s="1"/>
      <c r="K78" s="1"/>
      <c r="L78" s="1"/>
      <c r="M78" s="1">
        <f>(E78*$I$3)+(F78*$J$3)+(G78*$K$3)+($L$3)</f>
        <v>-552749.01860271138</v>
      </c>
      <c r="N78" s="1">
        <f t="shared" si="5"/>
        <v>0</v>
      </c>
      <c r="O78" s="1"/>
      <c r="P78" s="1"/>
      <c r="Q78" s="1"/>
      <c r="R78" s="1"/>
      <c r="S78" s="1"/>
      <c r="T78" s="1">
        <f>(E78*$P$3)+(F78*$Q$3)+(G78*$R$3)+($S$3)</f>
        <v>-19450.308017217234</v>
      </c>
      <c r="U78" s="1">
        <f t="shared" si="6"/>
        <v>0</v>
      </c>
      <c r="V78" s="1"/>
      <c r="W78" s="1">
        <f t="shared" si="7"/>
        <v>0</v>
      </c>
      <c r="X78" s="1">
        <f t="shared" si="8"/>
        <v>0</v>
      </c>
      <c r="Y78" s="1" t="str">
        <f t="shared" si="9"/>
        <v>Licenciatura</v>
      </c>
      <c r="Z78" s="1"/>
    </row>
    <row r="79" spans="1:26" ht="20.25" x14ac:dyDescent="0.25">
      <c r="A79" s="1" t="s">
        <v>6</v>
      </c>
      <c r="B79" s="1">
        <v>0</v>
      </c>
      <c r="C79" s="1">
        <v>0</v>
      </c>
      <c r="D79" s="1"/>
      <c r="E79" s="1">
        <v>50</v>
      </c>
      <c r="F79" s="1">
        <v>22</v>
      </c>
      <c r="G79" s="1">
        <v>16000</v>
      </c>
      <c r="H79" s="1"/>
      <c r="I79" s="1"/>
      <c r="J79" s="1"/>
      <c r="K79" s="1"/>
      <c r="L79" s="1"/>
      <c r="M79" s="1">
        <f>(E79*$I$3)+(F79*$J$3)+(G79*$K$3)+($L$3)</f>
        <v>-793674.39060271136</v>
      </c>
      <c r="N79" s="1">
        <f t="shared" si="5"/>
        <v>0</v>
      </c>
      <c r="O79" s="1"/>
      <c r="P79" s="1"/>
      <c r="Q79" s="1"/>
      <c r="R79" s="1"/>
      <c r="S79" s="1"/>
      <c r="T79" s="1">
        <f>(E79*$P$3)+(F79*$Q$3)+(G79*$R$3)+($S$3)</f>
        <v>166257.16198278274</v>
      </c>
      <c r="U79" s="1">
        <f t="shared" si="6"/>
        <v>1</v>
      </c>
      <c r="V79" s="1"/>
      <c r="W79" s="1">
        <f t="shared" si="7"/>
        <v>0</v>
      </c>
      <c r="X79" s="1">
        <f t="shared" si="8"/>
        <v>1</v>
      </c>
      <c r="Y79" s="1" t="str">
        <f t="shared" si="9"/>
        <v>Maestria</v>
      </c>
      <c r="Z79" s="1"/>
    </row>
    <row r="80" spans="1:26" ht="20.25" x14ac:dyDescent="0.25">
      <c r="A80" s="1" t="s">
        <v>7</v>
      </c>
      <c r="B80" s="1">
        <v>0</v>
      </c>
      <c r="C80" s="1">
        <v>1</v>
      </c>
      <c r="D80" s="1"/>
      <c r="E80" s="1">
        <v>32</v>
      </c>
      <c r="F80" s="1">
        <v>6</v>
      </c>
      <c r="G80" s="1">
        <v>10000</v>
      </c>
      <c r="H80" s="1"/>
      <c r="I80" s="1"/>
      <c r="J80" s="1"/>
      <c r="K80" s="1"/>
      <c r="L80" s="1"/>
      <c r="M80" s="1">
        <f>(E80*$I$3)+(F80*$J$3)+(G80*$K$3)+($L$3)</f>
        <v>-508377.64660271135</v>
      </c>
      <c r="N80" s="1">
        <f t="shared" si="5"/>
        <v>0</v>
      </c>
      <c r="O80" s="1"/>
      <c r="P80" s="1"/>
      <c r="Q80" s="1"/>
      <c r="R80" s="1"/>
      <c r="S80" s="1"/>
      <c r="T80" s="1">
        <f>(E80*$P$3)+(F80*$Q$3)+(G80*$R$3)+($S$3)</f>
        <v>94837.077982782823</v>
      </c>
      <c r="U80" s="1">
        <f t="shared" si="6"/>
        <v>1</v>
      </c>
      <c r="V80" s="1"/>
      <c r="W80" s="1">
        <f t="shared" si="7"/>
        <v>0</v>
      </c>
      <c r="X80" s="1">
        <f t="shared" si="8"/>
        <v>1</v>
      </c>
      <c r="Y80" s="1" t="str">
        <f t="shared" si="9"/>
        <v>Maestria</v>
      </c>
      <c r="Z80" s="1"/>
    </row>
    <row r="81" spans="1:26" ht="20.25" x14ac:dyDescent="0.25">
      <c r="A81" s="1" t="s">
        <v>7</v>
      </c>
      <c r="B81" s="1">
        <v>0</v>
      </c>
      <c r="C81" s="1">
        <v>1</v>
      </c>
      <c r="D81" s="1"/>
      <c r="E81" s="1">
        <v>48</v>
      </c>
      <c r="F81" s="1">
        <v>20</v>
      </c>
      <c r="G81" s="1">
        <v>18000</v>
      </c>
      <c r="H81" s="1"/>
      <c r="I81" s="1"/>
      <c r="J81" s="1"/>
      <c r="K81" s="1"/>
      <c r="L81" s="1"/>
      <c r="M81" s="1">
        <f>(E81*$I$3)+(F81*$J$3)+(G81*$K$3)+($L$3)</f>
        <v>-805297.14060271136</v>
      </c>
      <c r="N81" s="1">
        <f t="shared" si="5"/>
        <v>0</v>
      </c>
      <c r="O81" s="1"/>
      <c r="P81" s="1"/>
      <c r="Q81" s="1"/>
      <c r="R81" s="1"/>
      <c r="S81" s="1"/>
      <c r="T81" s="1">
        <f>(E81*$P$3)+(F81*$Q$3)+(G81*$R$3)+($S$3)</f>
        <v>323735.94798278279</v>
      </c>
      <c r="U81" s="1">
        <f t="shared" si="6"/>
        <v>1</v>
      </c>
      <c r="V81" s="1"/>
      <c r="W81" s="1">
        <f t="shared" si="7"/>
        <v>0</v>
      </c>
      <c r="X81" s="1">
        <f t="shared" si="8"/>
        <v>1</v>
      </c>
      <c r="Y81" s="1" t="str">
        <f t="shared" si="9"/>
        <v>Maestria</v>
      </c>
      <c r="Z81" s="1"/>
    </row>
    <row r="82" spans="1:26" ht="20.25" x14ac:dyDescent="0.25">
      <c r="A82" s="1" t="s">
        <v>6</v>
      </c>
      <c r="B82" s="1">
        <v>0</v>
      </c>
      <c r="C82" s="1">
        <v>0</v>
      </c>
      <c r="D82" s="1"/>
      <c r="E82" s="1">
        <v>30</v>
      </c>
      <c r="F82" s="1">
        <v>3</v>
      </c>
      <c r="G82" s="1">
        <v>5500</v>
      </c>
      <c r="H82" s="1"/>
      <c r="I82" s="1"/>
      <c r="J82" s="1"/>
      <c r="K82" s="1"/>
      <c r="L82" s="1"/>
      <c r="M82" s="1">
        <f>(E82*$I$3)+(F82*$J$3)+(G82*$K$3)+($L$3)</f>
        <v>-415195.64360271138</v>
      </c>
      <c r="N82" s="1">
        <f t="shared" si="5"/>
        <v>0</v>
      </c>
      <c r="O82" s="1"/>
      <c r="P82" s="1"/>
      <c r="Q82" s="1"/>
      <c r="R82" s="1"/>
      <c r="S82" s="1"/>
      <c r="T82" s="1">
        <f>(E82*$P$3)+(F82*$Q$3)+(G82*$R$3)+($S$3)</f>
        <v>-150208.55701721719</v>
      </c>
      <c r="U82" s="1">
        <f t="shared" si="6"/>
        <v>0</v>
      </c>
      <c r="V82" s="1"/>
      <c r="W82" s="1">
        <f t="shared" si="7"/>
        <v>0</v>
      </c>
      <c r="X82" s="1">
        <f t="shared" si="8"/>
        <v>0</v>
      </c>
      <c r="Y82" s="1" t="str">
        <f t="shared" si="9"/>
        <v>Licenciatura</v>
      </c>
      <c r="Z82" s="1"/>
    </row>
    <row r="83" spans="1:26" ht="20.25" x14ac:dyDescent="0.25">
      <c r="A83" s="1" t="s">
        <v>6</v>
      </c>
      <c r="B83" s="1">
        <v>0</v>
      </c>
      <c r="C83" s="1">
        <v>0</v>
      </c>
      <c r="D83" s="1"/>
      <c r="E83" s="1">
        <v>36</v>
      </c>
      <c r="F83" s="1">
        <v>8</v>
      </c>
      <c r="G83" s="1">
        <v>7000</v>
      </c>
      <c r="H83" s="1"/>
      <c r="I83" s="1"/>
      <c r="J83" s="1"/>
      <c r="K83" s="1"/>
      <c r="L83" s="1"/>
      <c r="M83" s="1">
        <f>(E83*$I$3)+(F83*$J$3)+(G83*$K$3)+($L$3)</f>
        <v>-502364.64060271136</v>
      </c>
      <c r="N83" s="1">
        <f t="shared" si="5"/>
        <v>0</v>
      </c>
      <c r="O83" s="1"/>
      <c r="P83" s="1"/>
      <c r="Q83" s="1"/>
      <c r="R83" s="1"/>
      <c r="S83" s="1"/>
      <c r="T83" s="1">
        <f>(E83*$P$3)+(F83*$Q$3)+(G83*$R$3)+($S$3)</f>
        <v>-157253.33601721717</v>
      </c>
      <c r="U83" s="1">
        <f t="shared" si="6"/>
        <v>0</v>
      </c>
      <c r="V83" s="1"/>
      <c r="W83" s="1">
        <f t="shared" si="7"/>
        <v>0</v>
      </c>
      <c r="X83" s="1">
        <f t="shared" si="8"/>
        <v>0</v>
      </c>
      <c r="Y83" s="1" t="str">
        <f t="shared" si="9"/>
        <v>Licenciatura</v>
      </c>
      <c r="Z83" s="1"/>
    </row>
    <row r="84" spans="1:26" ht="20.25" x14ac:dyDescent="0.25">
      <c r="A84" s="1" t="s">
        <v>7</v>
      </c>
      <c r="B84" s="1">
        <v>0</v>
      </c>
      <c r="C84" s="1">
        <v>1</v>
      </c>
      <c r="D84" s="1"/>
      <c r="E84" s="1">
        <v>41</v>
      </c>
      <c r="F84" s="1">
        <v>13</v>
      </c>
      <c r="G84" s="1">
        <v>8000</v>
      </c>
      <c r="H84" s="1"/>
      <c r="I84" s="1"/>
      <c r="J84" s="1"/>
      <c r="K84" s="1"/>
      <c r="L84" s="1"/>
      <c r="M84" s="1">
        <f>(E84*$I$3)+(F84*$J$3)+(G84*$K$3)+($L$3)</f>
        <v>-570525.76560271136</v>
      </c>
      <c r="N84" s="1">
        <f t="shared" si="5"/>
        <v>0</v>
      </c>
      <c r="O84" s="1"/>
      <c r="P84" s="1"/>
      <c r="Q84" s="1"/>
      <c r="R84" s="1"/>
      <c r="S84" s="1"/>
      <c r="T84" s="1">
        <f>(E84*$P$3)+(F84*$Q$3)+(G84*$R$3)+($S$3)</f>
        <v>-178986.30101721725</v>
      </c>
      <c r="U84" s="1">
        <f t="shared" si="6"/>
        <v>0</v>
      </c>
      <c r="V84" s="1"/>
      <c r="W84" s="1">
        <f t="shared" si="7"/>
        <v>0</v>
      </c>
      <c r="X84" s="1">
        <f t="shared" si="8"/>
        <v>0</v>
      </c>
      <c r="Y84" s="1" t="str">
        <f t="shared" si="9"/>
        <v>Licenciatura</v>
      </c>
      <c r="Z84" s="1"/>
    </row>
    <row r="85" spans="1:26" ht="20.25" x14ac:dyDescent="0.25">
      <c r="A85" s="1" t="s">
        <v>6</v>
      </c>
      <c r="B85" s="1">
        <v>0</v>
      </c>
      <c r="C85" s="1">
        <v>0</v>
      </c>
      <c r="D85" s="1"/>
      <c r="E85" s="1">
        <v>25</v>
      </c>
      <c r="F85" s="1">
        <v>0</v>
      </c>
      <c r="G85" s="1">
        <v>3000</v>
      </c>
      <c r="H85" s="1"/>
      <c r="I85" s="1"/>
      <c r="J85" s="1"/>
      <c r="K85" s="1"/>
      <c r="L85" s="1"/>
      <c r="M85" s="1">
        <f>(E85*$I$3)+(F85*$J$3)+(G85*$K$3)+($L$3)</f>
        <v>-321700.52460271138</v>
      </c>
      <c r="N85" s="1">
        <f t="shared" si="5"/>
        <v>0</v>
      </c>
      <c r="O85" s="1"/>
      <c r="P85" s="1"/>
      <c r="Q85" s="1"/>
      <c r="R85" s="1"/>
      <c r="S85" s="1"/>
      <c r="T85" s="1">
        <f>(E85*$P$3)+(F85*$Q$3)+(G85*$R$3)+($S$3)</f>
        <v>-222339.75001721721</v>
      </c>
      <c r="U85" s="1">
        <f t="shared" si="6"/>
        <v>0</v>
      </c>
      <c r="V85" s="1"/>
      <c r="W85" s="1">
        <f t="shared" si="7"/>
        <v>0</v>
      </c>
      <c r="X85" s="1">
        <f t="shared" si="8"/>
        <v>0</v>
      </c>
      <c r="Y85" s="1" t="str">
        <f t="shared" si="9"/>
        <v>Licenciatura</v>
      </c>
      <c r="Z85" s="1"/>
    </row>
    <row r="86" spans="1:26" ht="20.25" x14ac:dyDescent="0.25">
      <c r="A86" s="1" t="s">
        <v>8</v>
      </c>
      <c r="B86" s="1">
        <v>1</v>
      </c>
      <c r="C86" s="1">
        <v>1</v>
      </c>
      <c r="D86" s="1"/>
      <c r="E86" s="1">
        <v>52</v>
      </c>
      <c r="F86" s="1">
        <v>24</v>
      </c>
      <c r="G86" s="1">
        <v>25000</v>
      </c>
      <c r="H86" s="1"/>
      <c r="I86" s="1"/>
      <c r="J86" s="1"/>
      <c r="K86" s="1"/>
      <c r="L86" s="1"/>
      <c r="M86" s="1">
        <f>(E86*$I$3)+(F86*$J$3)+(G86*$K$3)+($L$3)</f>
        <v>-960284.64060271136</v>
      </c>
      <c r="N86" s="1">
        <f t="shared" si="5"/>
        <v>0</v>
      </c>
      <c r="O86" s="1"/>
      <c r="P86" s="1"/>
      <c r="Q86" s="1"/>
      <c r="R86" s="1"/>
      <c r="S86" s="1"/>
      <c r="T86" s="1">
        <f>(E86*$P$3)+(F86*$Q$3)+(G86*$R$3)+($S$3)</f>
        <v>690712.37598278292</v>
      </c>
      <c r="U86" s="1">
        <f t="shared" si="6"/>
        <v>1</v>
      </c>
      <c r="V86" s="1"/>
      <c r="W86" s="1">
        <f t="shared" si="7"/>
        <v>0</v>
      </c>
      <c r="X86" s="1">
        <f t="shared" si="8"/>
        <v>1</v>
      </c>
      <c r="Y86" s="1" t="str">
        <f t="shared" si="9"/>
        <v>Maestria</v>
      </c>
      <c r="Z86" s="1"/>
    </row>
    <row r="87" spans="1:26" ht="20.25" x14ac:dyDescent="0.25">
      <c r="A87" s="1" t="s">
        <v>6</v>
      </c>
      <c r="B87" s="1">
        <v>0</v>
      </c>
      <c r="C87" s="1">
        <v>0</v>
      </c>
      <c r="D87" s="1"/>
      <c r="E87" s="1">
        <v>29</v>
      </c>
      <c r="F87" s="1">
        <v>2</v>
      </c>
      <c r="G87" s="1">
        <v>4000</v>
      </c>
      <c r="H87" s="1"/>
      <c r="I87" s="1"/>
      <c r="J87" s="1"/>
      <c r="K87" s="1"/>
      <c r="L87" s="1"/>
      <c r="M87" s="1">
        <f>(E87*$I$3)+(F87*$J$3)+(G87*$K$3)+($L$3)</f>
        <v>-380499.51860271138</v>
      </c>
      <c r="N87" s="1">
        <f t="shared" si="5"/>
        <v>0</v>
      </c>
      <c r="O87" s="1"/>
      <c r="P87" s="1"/>
      <c r="Q87" s="1"/>
      <c r="R87" s="1"/>
      <c r="S87" s="1"/>
      <c r="T87" s="1">
        <f>(E87*$P$3)+(F87*$Q$3)+(G87*$R$3)+($S$3)</f>
        <v>-226454.1640172172</v>
      </c>
      <c r="U87" s="1">
        <f t="shared" si="6"/>
        <v>0</v>
      </c>
      <c r="V87" s="1"/>
      <c r="W87" s="1">
        <f t="shared" si="7"/>
        <v>0</v>
      </c>
      <c r="X87" s="1">
        <f t="shared" si="8"/>
        <v>0</v>
      </c>
      <c r="Y87" s="1" t="str">
        <f t="shared" si="9"/>
        <v>Licenciatura</v>
      </c>
      <c r="Z87" s="1"/>
    </row>
    <row r="88" spans="1:26" ht="20.25" x14ac:dyDescent="0.25">
      <c r="A88" s="1" t="s">
        <v>7</v>
      </c>
      <c r="B88" s="1">
        <v>0</v>
      </c>
      <c r="C88" s="1">
        <v>1</v>
      </c>
      <c r="D88" s="1"/>
      <c r="E88" s="1">
        <v>34</v>
      </c>
      <c r="F88" s="1">
        <v>10</v>
      </c>
      <c r="G88" s="1">
        <v>9500</v>
      </c>
      <c r="H88" s="1"/>
      <c r="I88" s="1"/>
      <c r="J88" s="1"/>
      <c r="K88" s="1"/>
      <c r="L88" s="1"/>
      <c r="M88" s="1">
        <f>(E88*$I$3)+(F88*$J$3)+(G88*$K$3)+($L$3)</f>
        <v>-520029.9026027114</v>
      </c>
      <c r="N88" s="1">
        <f t="shared" si="5"/>
        <v>0</v>
      </c>
      <c r="O88" s="1"/>
      <c r="P88" s="1"/>
      <c r="Q88" s="1"/>
      <c r="R88" s="1"/>
      <c r="S88" s="1"/>
      <c r="T88" s="1">
        <f>(E88*$P$3)+(F88*$Q$3)+(G88*$R$3)+($S$3)</f>
        <v>29476.133982782805</v>
      </c>
      <c r="U88" s="1">
        <f t="shared" si="6"/>
        <v>1</v>
      </c>
      <c r="V88" s="1"/>
      <c r="W88" s="1">
        <f t="shared" si="7"/>
        <v>0</v>
      </c>
      <c r="X88" s="1">
        <f t="shared" si="8"/>
        <v>1</v>
      </c>
      <c r="Y88" s="1" t="str">
        <f t="shared" si="9"/>
        <v>Maestria</v>
      </c>
      <c r="Z88" s="1"/>
    </row>
    <row r="89" spans="1:26" ht="20.25" x14ac:dyDescent="0.25">
      <c r="A89" s="1" t="s">
        <v>6</v>
      </c>
      <c r="B89" s="1">
        <v>0</v>
      </c>
      <c r="C89" s="1">
        <v>0</v>
      </c>
      <c r="D89" s="1"/>
      <c r="E89" s="1">
        <v>27</v>
      </c>
      <c r="F89" s="1">
        <v>2</v>
      </c>
      <c r="G89" s="1">
        <v>4500</v>
      </c>
      <c r="H89" s="1"/>
      <c r="I89" s="1"/>
      <c r="J89" s="1"/>
      <c r="K89" s="1"/>
      <c r="L89" s="1"/>
      <c r="M89" s="1">
        <f>(E89*$I$3)+(F89*$J$3)+(G89*$K$3)+($L$3)</f>
        <v>-366788.27460271138</v>
      </c>
      <c r="N89" s="1">
        <f t="shared" si="5"/>
        <v>0</v>
      </c>
      <c r="O89" s="1"/>
      <c r="P89" s="1"/>
      <c r="Q89" s="1"/>
      <c r="R89" s="1"/>
      <c r="S89" s="1"/>
      <c r="T89" s="1">
        <f>(E89*$P$3)+(F89*$Q$3)+(G89*$R$3)+($S$3)</f>
        <v>-162839.53601721718</v>
      </c>
      <c r="U89" s="1">
        <f t="shared" si="6"/>
        <v>0</v>
      </c>
      <c r="V89" s="1"/>
      <c r="W89" s="1">
        <f t="shared" si="7"/>
        <v>0</v>
      </c>
      <c r="X89" s="1">
        <f t="shared" si="8"/>
        <v>0</v>
      </c>
      <c r="Y89" s="1" t="str">
        <f t="shared" si="9"/>
        <v>Licenciatura</v>
      </c>
      <c r="Z89" s="1"/>
    </row>
    <row r="90" spans="1:26" ht="20.25" x14ac:dyDescent="0.25">
      <c r="A90" s="1" t="s">
        <v>6</v>
      </c>
      <c r="B90" s="1">
        <v>0</v>
      </c>
      <c r="C90" s="1">
        <v>0</v>
      </c>
      <c r="D90" s="1"/>
      <c r="E90" s="1">
        <v>40</v>
      </c>
      <c r="F90" s="1">
        <v>15</v>
      </c>
      <c r="G90" s="1">
        <v>8000</v>
      </c>
      <c r="H90" s="1"/>
      <c r="I90" s="1"/>
      <c r="J90" s="1"/>
      <c r="K90" s="1"/>
      <c r="L90" s="1"/>
      <c r="M90" s="1">
        <f>(E90*$I$3)+(F90*$J$3)+(G90*$K$3)+($L$3)</f>
        <v>-558589.89960271143</v>
      </c>
      <c r="N90" s="1">
        <f t="shared" si="5"/>
        <v>0</v>
      </c>
      <c r="O90" s="1"/>
      <c r="P90" s="1"/>
      <c r="Q90" s="1"/>
      <c r="R90" s="1"/>
      <c r="S90" s="1"/>
      <c r="T90" s="1">
        <f>(E90*$P$3)+(F90*$Q$3)+(G90*$R$3)+($S$3)</f>
        <v>-163550.64501721729</v>
      </c>
      <c r="U90" s="1">
        <f t="shared" si="6"/>
        <v>0</v>
      </c>
      <c r="V90" s="1"/>
      <c r="W90" s="1">
        <f t="shared" si="7"/>
        <v>0</v>
      </c>
      <c r="X90" s="1">
        <f t="shared" si="8"/>
        <v>0</v>
      </c>
      <c r="Y90" s="1" t="str">
        <f t="shared" si="9"/>
        <v>Licenciatura</v>
      </c>
      <c r="Z90" s="1"/>
    </row>
    <row r="91" spans="1:26" ht="20.25" x14ac:dyDescent="0.25">
      <c r="A91" s="1" t="s">
        <v>7</v>
      </c>
      <c r="B91" s="1">
        <v>0</v>
      </c>
      <c r="C91" s="1">
        <v>1</v>
      </c>
      <c r="D91" s="1"/>
      <c r="E91" s="1">
        <v>46</v>
      </c>
      <c r="F91" s="1">
        <v>21</v>
      </c>
      <c r="G91" s="1">
        <v>13500</v>
      </c>
      <c r="H91" s="1"/>
      <c r="I91" s="1"/>
      <c r="J91" s="1"/>
      <c r="K91" s="1"/>
      <c r="L91" s="1"/>
      <c r="M91" s="1">
        <f>(E91*$I$3)+(F91*$J$3)+(G91*$K$3)+($L$3)</f>
        <v>-710056.14960271143</v>
      </c>
      <c r="N91" s="1">
        <f t="shared" si="5"/>
        <v>0</v>
      </c>
      <c r="O91" s="1"/>
      <c r="P91" s="1"/>
      <c r="Q91" s="1"/>
      <c r="R91" s="1"/>
      <c r="S91" s="1"/>
      <c r="T91" s="1">
        <f>(E91*$P$3)+(F91*$Q$3)+(G91*$R$3)+($S$3)</f>
        <v>76943.996982782817</v>
      </c>
      <c r="U91" s="1">
        <f t="shared" si="6"/>
        <v>1</v>
      </c>
      <c r="V91" s="1"/>
      <c r="W91" s="1">
        <f t="shared" si="7"/>
        <v>0</v>
      </c>
      <c r="X91" s="1">
        <f t="shared" si="8"/>
        <v>1</v>
      </c>
      <c r="Y91" s="1" t="str">
        <f t="shared" si="9"/>
        <v>Maestria</v>
      </c>
      <c r="Z91" s="1"/>
    </row>
    <row r="92" spans="1:26" ht="20.25" x14ac:dyDescent="0.25">
      <c r="A92" s="1" t="s">
        <v>6</v>
      </c>
      <c r="B92" s="1">
        <v>0</v>
      </c>
      <c r="C92" s="1">
        <v>0</v>
      </c>
      <c r="D92" s="1"/>
      <c r="E92" s="1">
        <v>31</v>
      </c>
      <c r="F92" s="1">
        <v>6</v>
      </c>
      <c r="G92" s="1">
        <v>5500</v>
      </c>
      <c r="H92" s="1"/>
      <c r="I92" s="1"/>
      <c r="J92" s="1"/>
      <c r="K92" s="1"/>
      <c r="L92" s="1"/>
      <c r="M92" s="1">
        <f>(E92*$I$3)+(F92*$J$3)+(G92*$K$3)+($L$3)</f>
        <v>-424557.77460271138</v>
      </c>
      <c r="N92" s="1">
        <f t="shared" si="5"/>
        <v>0</v>
      </c>
      <c r="O92" s="1"/>
      <c r="P92" s="1"/>
      <c r="Q92" s="1"/>
      <c r="R92" s="1"/>
      <c r="S92" s="1"/>
      <c r="T92" s="1">
        <f>(E92*$P$3)+(F92*$Q$3)+(G92*$R$3)+($S$3)</f>
        <v>-167827.10801721716</v>
      </c>
      <c r="U92" s="1">
        <f t="shared" si="6"/>
        <v>0</v>
      </c>
      <c r="V92" s="1"/>
      <c r="W92" s="1">
        <f t="shared" si="7"/>
        <v>0</v>
      </c>
      <c r="X92" s="1">
        <f t="shared" si="8"/>
        <v>0</v>
      </c>
      <c r="Y92" s="1" t="str">
        <f t="shared" si="9"/>
        <v>Licenciatura</v>
      </c>
      <c r="Z92" s="1"/>
    </row>
    <row r="93" spans="1:26" ht="20.25" x14ac:dyDescent="0.25">
      <c r="A93" s="1" t="s">
        <v>8</v>
      </c>
      <c r="B93" s="1">
        <v>1</v>
      </c>
      <c r="C93" s="1">
        <v>1</v>
      </c>
      <c r="D93" s="1"/>
      <c r="E93" s="1">
        <v>36</v>
      </c>
      <c r="F93" s="1">
        <v>11</v>
      </c>
      <c r="G93" s="1">
        <v>12000</v>
      </c>
      <c r="H93" s="1"/>
      <c r="I93" s="1"/>
      <c r="J93" s="1"/>
      <c r="K93" s="1"/>
      <c r="L93" s="1"/>
      <c r="M93" s="1">
        <f>(E93*$I$3)+(F93*$J$3)+(G93*$K$3)+($L$3)</f>
        <v>-581835.39960271143</v>
      </c>
      <c r="N93" s="1">
        <f t="shared" si="5"/>
        <v>0</v>
      </c>
      <c r="O93" s="1"/>
      <c r="P93" s="1"/>
      <c r="Q93" s="1"/>
      <c r="R93" s="1"/>
      <c r="S93" s="1"/>
      <c r="T93" s="1">
        <f>(E93*$P$3)+(F93*$Q$3)+(G93*$R$3)+($S$3)</f>
        <v>151406.92698278287</v>
      </c>
      <c r="U93" s="1">
        <f t="shared" si="6"/>
        <v>1</v>
      </c>
      <c r="V93" s="1"/>
      <c r="W93" s="1">
        <f t="shared" si="7"/>
        <v>0</v>
      </c>
      <c r="X93" s="1">
        <f t="shared" si="8"/>
        <v>1</v>
      </c>
      <c r="Y93" s="1" t="str">
        <f t="shared" si="9"/>
        <v>Maestria</v>
      </c>
      <c r="Z93" s="1"/>
    </row>
    <row r="94" spans="1:26" ht="20.25" x14ac:dyDescent="0.25">
      <c r="A94" s="1" t="s">
        <v>6</v>
      </c>
      <c r="B94" s="1">
        <v>0</v>
      </c>
      <c r="C94" s="1">
        <v>0</v>
      </c>
      <c r="D94" s="1"/>
      <c r="E94" s="1">
        <v>29</v>
      </c>
      <c r="F94" s="1">
        <v>3</v>
      </c>
      <c r="G94" s="1">
        <v>4000</v>
      </c>
      <c r="H94" s="1"/>
      <c r="I94" s="1"/>
      <c r="J94" s="1"/>
      <c r="K94" s="1"/>
      <c r="L94" s="1"/>
      <c r="M94" s="1">
        <f>(E94*$I$3)+(F94*$J$3)+(G94*$K$3)+($L$3)</f>
        <v>-379984.77160271141</v>
      </c>
      <c r="N94" s="1">
        <f t="shared" si="5"/>
        <v>0</v>
      </c>
      <c r="O94" s="1"/>
      <c r="P94" s="1"/>
      <c r="Q94" s="1"/>
      <c r="R94" s="1"/>
      <c r="S94" s="1"/>
      <c r="T94" s="1">
        <f>(E94*$P$3)+(F94*$Q$3)+(G94*$R$3)+($S$3)</f>
        <v>-226890.74301721723</v>
      </c>
      <c r="U94" s="1">
        <f t="shared" si="6"/>
        <v>0</v>
      </c>
      <c r="V94" s="1"/>
      <c r="W94" s="1">
        <f t="shared" si="7"/>
        <v>0</v>
      </c>
      <c r="X94" s="1">
        <f t="shared" si="8"/>
        <v>0</v>
      </c>
      <c r="Y94" s="1" t="str">
        <f t="shared" si="9"/>
        <v>Licenciatura</v>
      </c>
      <c r="Z94" s="1"/>
    </row>
    <row r="95" spans="1:26" ht="20.25" x14ac:dyDescent="0.25">
      <c r="A95" s="1" t="s">
        <v>6</v>
      </c>
      <c r="B95" s="1">
        <v>0</v>
      </c>
      <c r="C95" s="1">
        <v>0</v>
      </c>
      <c r="D95" s="1"/>
      <c r="E95" s="1">
        <v>43</v>
      </c>
      <c r="F95" s="1">
        <v>18</v>
      </c>
      <c r="G95" s="1">
        <v>10500</v>
      </c>
      <c r="H95" s="1"/>
      <c r="I95" s="1"/>
      <c r="J95" s="1"/>
      <c r="K95" s="1"/>
      <c r="L95" s="1"/>
      <c r="M95" s="1">
        <f>(E95*$I$3)+(F95*$J$3)+(G95*$K$3)+($L$3)</f>
        <v>-630272.27460271143</v>
      </c>
      <c r="N95" s="1">
        <f t="shared" si="5"/>
        <v>0</v>
      </c>
      <c r="O95" s="1"/>
      <c r="P95" s="1"/>
      <c r="Q95" s="1"/>
      <c r="R95" s="1"/>
      <c r="S95" s="1"/>
      <c r="T95" s="1">
        <f>(E95*$P$3)+(F95*$Q$3)+(G95*$R$3)+($S$3)</f>
        <v>-58801.824017217179</v>
      </c>
      <c r="U95" s="1">
        <f t="shared" si="6"/>
        <v>0</v>
      </c>
      <c r="V95" s="1"/>
      <c r="W95" s="1">
        <f t="shared" si="7"/>
        <v>0</v>
      </c>
      <c r="X95" s="1">
        <f t="shared" si="8"/>
        <v>0</v>
      </c>
      <c r="Y95" s="1" t="str">
        <f t="shared" si="9"/>
        <v>Licenciatura</v>
      </c>
      <c r="Z95" s="1"/>
    </row>
    <row r="96" spans="1:26" ht="20.25" x14ac:dyDescent="0.25">
      <c r="A96" s="1" t="s">
        <v>7</v>
      </c>
      <c r="B96" s="1">
        <v>0</v>
      </c>
      <c r="C96" s="1">
        <v>1</v>
      </c>
      <c r="D96" s="1"/>
      <c r="E96" s="1">
        <v>52</v>
      </c>
      <c r="F96" s="1">
        <v>25</v>
      </c>
      <c r="G96" s="1">
        <v>17000</v>
      </c>
      <c r="H96" s="1"/>
      <c r="I96" s="1"/>
      <c r="J96" s="1"/>
      <c r="K96" s="1"/>
      <c r="L96" s="1"/>
      <c r="M96" s="1">
        <f>(E96*$I$3)+(F96*$J$3)+(G96*$K$3)+($L$3)</f>
        <v>-830145.89360271126</v>
      </c>
      <c r="N96" s="1">
        <f t="shared" si="5"/>
        <v>0</v>
      </c>
      <c r="O96" s="1"/>
      <c r="P96" s="1"/>
      <c r="Q96" s="1"/>
      <c r="R96" s="1"/>
      <c r="S96" s="1"/>
      <c r="T96" s="1">
        <f>(E96*$P$3)+(F96*$Q$3)+(G96*$R$3)+($S$3)</f>
        <v>194323.79698278286</v>
      </c>
      <c r="U96" s="1">
        <f t="shared" si="6"/>
        <v>1</v>
      </c>
      <c r="V96" s="1"/>
      <c r="W96" s="1">
        <f t="shared" si="7"/>
        <v>0</v>
      </c>
      <c r="X96" s="1">
        <f t="shared" si="8"/>
        <v>1</v>
      </c>
      <c r="Y96" s="1" t="str">
        <f t="shared" si="9"/>
        <v>Maestria</v>
      </c>
      <c r="Z96" s="1"/>
    </row>
    <row r="97" spans="1:26" ht="20.25" x14ac:dyDescent="0.25">
      <c r="A97" s="1" t="s">
        <v>6</v>
      </c>
      <c r="B97" s="1">
        <v>0</v>
      </c>
      <c r="C97" s="1">
        <v>0</v>
      </c>
      <c r="D97" s="1"/>
      <c r="E97" s="1">
        <v>33</v>
      </c>
      <c r="F97" s="1">
        <v>7</v>
      </c>
      <c r="G97" s="1">
        <v>7500</v>
      </c>
      <c r="H97" s="1"/>
      <c r="I97" s="1"/>
      <c r="J97" s="1"/>
      <c r="K97" s="1"/>
      <c r="L97" s="1"/>
      <c r="M97" s="1">
        <f>(E97*$I$3)+(F97*$J$3)+(G97*$K$3)+($L$3)</f>
        <v>-478261.77160271135</v>
      </c>
      <c r="N97" s="1">
        <f t="shared" si="5"/>
        <v>0</v>
      </c>
      <c r="O97" s="1"/>
      <c r="P97" s="1"/>
      <c r="Q97" s="1"/>
      <c r="R97" s="1"/>
      <c r="S97" s="1"/>
      <c r="T97" s="1">
        <f>(E97*$P$3)+(F97*$Q$3)+(G97*$R$3)+($S$3)</f>
        <v>-76893.315017217101</v>
      </c>
      <c r="U97" s="1">
        <f t="shared" si="6"/>
        <v>0</v>
      </c>
      <c r="V97" s="1"/>
      <c r="W97" s="1">
        <f t="shared" si="7"/>
        <v>0</v>
      </c>
      <c r="X97" s="1">
        <f t="shared" si="8"/>
        <v>0</v>
      </c>
      <c r="Y97" s="1" t="str">
        <f t="shared" si="9"/>
        <v>Licenciatura</v>
      </c>
      <c r="Z97" s="1"/>
    </row>
    <row r="98" spans="1:26" ht="20.25" x14ac:dyDescent="0.25">
      <c r="A98" s="1" t="s">
        <v>6</v>
      </c>
      <c r="B98" s="1">
        <v>0</v>
      </c>
      <c r="C98" s="1">
        <v>0</v>
      </c>
      <c r="D98" s="1"/>
      <c r="E98" s="1">
        <v>39</v>
      </c>
      <c r="F98" s="1">
        <v>12</v>
      </c>
      <c r="G98" s="1">
        <v>6500</v>
      </c>
      <c r="H98" s="1"/>
      <c r="I98" s="1"/>
      <c r="J98" s="1"/>
      <c r="K98" s="1"/>
      <c r="L98" s="1"/>
      <c r="M98" s="1">
        <f>(E98*$I$3)+(F98*$J$3)+(G98*$K$3)+($L$3)</f>
        <v>-524923.26860271138</v>
      </c>
      <c r="N98" s="1">
        <f t="shared" si="5"/>
        <v>0</v>
      </c>
      <c r="O98" s="1"/>
      <c r="P98" s="1"/>
      <c r="Q98" s="1"/>
      <c r="R98" s="1"/>
      <c r="S98" s="1"/>
      <c r="T98" s="1">
        <f>(E98*$P$3)+(F98*$Q$3)+(G98*$R$3)+($S$3)</f>
        <v>-238923.0940172172</v>
      </c>
      <c r="U98" s="1">
        <f t="shared" si="6"/>
        <v>0</v>
      </c>
      <c r="V98" s="1"/>
      <c r="W98" s="1">
        <f t="shared" si="7"/>
        <v>0</v>
      </c>
      <c r="X98" s="1">
        <f t="shared" si="8"/>
        <v>0</v>
      </c>
      <c r="Y98" s="1" t="str">
        <f t="shared" si="9"/>
        <v>Licenciatura</v>
      </c>
      <c r="Z98" s="1"/>
    </row>
    <row r="99" spans="1:26" ht="20.25" x14ac:dyDescent="0.25">
      <c r="A99" s="1" t="s">
        <v>8</v>
      </c>
      <c r="B99" s="1">
        <v>1</v>
      </c>
      <c r="C99" s="1">
        <v>1</v>
      </c>
      <c r="D99" s="1"/>
      <c r="E99" s="1">
        <v>47</v>
      </c>
      <c r="F99" s="1">
        <v>22</v>
      </c>
      <c r="G99" s="1">
        <v>16000</v>
      </c>
      <c r="H99" s="1"/>
      <c r="I99" s="1"/>
      <c r="J99" s="1"/>
      <c r="K99" s="1"/>
      <c r="L99" s="1"/>
      <c r="M99" s="1">
        <f>(E99*$I$3)+(F99*$J$3)+(G99*$K$3)+($L$3)</f>
        <v>-760955.27460271143</v>
      </c>
      <c r="N99" s="1">
        <f t="shared" si="5"/>
        <v>0</v>
      </c>
      <c r="O99" s="1"/>
      <c r="P99" s="1"/>
      <c r="Q99" s="1"/>
      <c r="R99" s="1"/>
      <c r="S99" s="1"/>
      <c r="T99" s="1">
        <f>(E99*$P$3)+(F99*$Q$3)+(G99*$R$3)+($S$3)</f>
        <v>215183.60398278278</v>
      </c>
      <c r="U99" s="1">
        <f t="shared" si="6"/>
        <v>1</v>
      </c>
      <c r="V99" s="1"/>
      <c r="W99" s="1">
        <f t="shared" si="7"/>
        <v>0</v>
      </c>
      <c r="X99" s="1">
        <f t="shared" si="8"/>
        <v>1</v>
      </c>
      <c r="Y99" s="1" t="str">
        <f t="shared" si="9"/>
        <v>Maestria</v>
      </c>
      <c r="Z99" s="1"/>
    </row>
    <row r="100" spans="1:26" ht="20.25" x14ac:dyDescent="0.25">
      <c r="A100" s="1" t="s">
        <v>6</v>
      </c>
      <c r="B100" s="1">
        <v>0</v>
      </c>
      <c r="C100" s="1">
        <v>0</v>
      </c>
      <c r="D100" s="1"/>
      <c r="E100" s="1">
        <v>26</v>
      </c>
      <c r="F100" s="1">
        <v>1</v>
      </c>
      <c r="G100" s="1">
        <v>3500</v>
      </c>
      <c r="H100" s="1"/>
      <c r="I100" s="1"/>
      <c r="J100" s="1"/>
      <c r="K100" s="1"/>
      <c r="L100" s="1"/>
      <c r="M100" s="1">
        <f>(E100*$I$3)+(F100*$J$3)+(G100*$K$3)+($L$3)</f>
        <v>-340193.64960271138</v>
      </c>
      <c r="N100" s="1">
        <f t="shared" si="5"/>
        <v>0</v>
      </c>
      <c r="O100" s="1"/>
      <c r="P100" s="1"/>
      <c r="Q100" s="1"/>
      <c r="R100" s="1"/>
      <c r="S100" s="1"/>
      <c r="T100" s="1">
        <f>(E100*$P$3)+(F100*$Q$3)+(G100*$R$3)+($S$3)</f>
        <v>-208088.1430172172</v>
      </c>
      <c r="U100" s="1">
        <f t="shared" si="6"/>
        <v>0</v>
      </c>
      <c r="V100" s="1"/>
      <c r="W100" s="1">
        <f t="shared" si="7"/>
        <v>0</v>
      </c>
      <c r="X100" s="1">
        <f t="shared" si="8"/>
        <v>0</v>
      </c>
      <c r="Y100" s="1" t="str">
        <f t="shared" si="9"/>
        <v>Licenciatura</v>
      </c>
      <c r="Z100" s="1"/>
    </row>
    <row r="101" spans="1:26" ht="20.25" x14ac:dyDescent="0.25">
      <c r="A101" s="1" t="s">
        <v>7</v>
      </c>
      <c r="B101" s="1">
        <v>0</v>
      </c>
      <c r="C101" s="1">
        <v>1</v>
      </c>
      <c r="D101" s="1"/>
      <c r="E101" s="1">
        <v>38</v>
      </c>
      <c r="F101" s="1">
        <v>10</v>
      </c>
      <c r="G101" s="1">
        <v>9000</v>
      </c>
      <c r="H101" s="1"/>
      <c r="I101" s="1"/>
      <c r="J101" s="1"/>
      <c r="K101" s="1"/>
      <c r="L101" s="1"/>
      <c r="M101" s="1">
        <f>(E101*$I$3)+(F101*$J$3)+(G101*$K$3)+($L$3)</f>
        <v>-555553.89060271136</v>
      </c>
      <c r="N101" s="1">
        <f t="shared" si="5"/>
        <v>0</v>
      </c>
      <c r="O101" s="1"/>
      <c r="P101" s="1"/>
      <c r="Q101" s="1"/>
      <c r="R101" s="1"/>
      <c r="S101" s="1"/>
      <c r="T101" s="1">
        <f>(E101*$P$3)+(F101*$Q$3)+(G101*$R$3)+($S$3)</f>
        <v>-66756.122017217247</v>
      </c>
      <c r="U101" s="1">
        <f t="shared" si="6"/>
        <v>0</v>
      </c>
      <c r="V101" s="1"/>
      <c r="W101" s="1">
        <f t="shared" si="7"/>
        <v>0</v>
      </c>
      <c r="X101" s="1">
        <f t="shared" si="8"/>
        <v>0</v>
      </c>
      <c r="Y101" s="1" t="str">
        <f t="shared" si="9"/>
        <v>Licenciatura</v>
      </c>
      <c r="Z101" s="1"/>
    </row>
    <row r="102" spans="1:26" ht="20.25" x14ac:dyDescent="0.25">
      <c r="A102" s="1" t="s">
        <v>6</v>
      </c>
      <c r="B102" s="1">
        <v>0</v>
      </c>
      <c r="C102" s="1">
        <v>0</v>
      </c>
      <c r="D102" s="1"/>
      <c r="E102" s="1">
        <v>45</v>
      </c>
      <c r="F102" s="1">
        <v>20</v>
      </c>
      <c r="G102" s="1">
        <v>11000</v>
      </c>
      <c r="H102" s="1"/>
      <c r="I102" s="1"/>
      <c r="J102" s="1"/>
      <c r="K102" s="1"/>
      <c r="L102" s="1"/>
      <c r="M102" s="1">
        <f>(E102*$I$3)+(F102*$J$3)+(G102*$K$3)+($L$3)</f>
        <v>-659157.02460271143</v>
      </c>
      <c r="N102" s="1">
        <f t="shared" si="5"/>
        <v>0</v>
      </c>
      <c r="O102" s="1"/>
      <c r="P102" s="1"/>
      <c r="Q102" s="1"/>
      <c r="R102" s="1"/>
      <c r="S102" s="1"/>
      <c r="T102" s="1">
        <f>(E102*$P$3)+(F102*$Q$3)+(G102*$R$3)+($S$3)</f>
        <v>-61295.610017217143</v>
      </c>
      <c r="U102" s="1">
        <f t="shared" si="6"/>
        <v>0</v>
      </c>
      <c r="V102" s="1"/>
      <c r="W102" s="1">
        <f t="shared" si="7"/>
        <v>0</v>
      </c>
      <c r="X102" s="1">
        <f t="shared" si="8"/>
        <v>0</v>
      </c>
      <c r="Y102" s="1" t="str">
        <f t="shared" si="9"/>
        <v>Licenciatura</v>
      </c>
      <c r="Z102" s="1"/>
    </row>
    <row r="103" spans="1:26" ht="20.25" x14ac:dyDescent="0.25">
      <c r="A103" s="1" t="s">
        <v>6</v>
      </c>
      <c r="B103" s="1">
        <v>0</v>
      </c>
      <c r="C103" s="1">
        <v>0</v>
      </c>
      <c r="D103" s="1"/>
      <c r="E103" s="1">
        <v>31</v>
      </c>
      <c r="F103" s="1">
        <v>5</v>
      </c>
      <c r="G103" s="1">
        <v>4500</v>
      </c>
      <c r="H103" s="1"/>
      <c r="I103" s="1"/>
      <c r="J103" s="1"/>
      <c r="K103" s="1"/>
      <c r="L103" s="1"/>
      <c r="M103" s="1">
        <f>(E103*$I$3)+(F103*$J$3)+(G103*$K$3)+($L$3)</f>
        <v>-408869.52160271141</v>
      </c>
      <c r="N103" s="1">
        <f t="shared" si="5"/>
        <v>0</v>
      </c>
      <c r="O103" s="1"/>
      <c r="P103" s="1"/>
      <c r="Q103" s="1"/>
      <c r="R103" s="1"/>
      <c r="S103" s="1"/>
      <c r="T103" s="1">
        <f>(E103*$P$3)+(F103*$Q$3)+(G103*$R$3)+($S$3)</f>
        <v>-229384.5290172172</v>
      </c>
      <c r="U103" s="1">
        <f t="shared" si="6"/>
        <v>0</v>
      </c>
      <c r="V103" s="1"/>
      <c r="W103" s="1">
        <f t="shared" si="7"/>
        <v>0</v>
      </c>
      <c r="X103" s="1">
        <f t="shared" si="8"/>
        <v>0</v>
      </c>
      <c r="Y103" s="1" t="str">
        <f t="shared" si="9"/>
        <v>Licenciatura</v>
      </c>
      <c r="Z103" s="1"/>
    </row>
    <row r="104" spans="1:26" ht="20.25" x14ac:dyDescent="0.25">
      <c r="A104" s="1" t="s">
        <v>7</v>
      </c>
      <c r="B104" s="1">
        <v>0</v>
      </c>
      <c r="C104" s="1">
        <v>1</v>
      </c>
      <c r="D104" s="1"/>
      <c r="E104" s="1">
        <v>35</v>
      </c>
      <c r="F104" s="1">
        <v>8</v>
      </c>
      <c r="G104" s="1">
        <v>9500</v>
      </c>
      <c r="H104" s="1"/>
      <c r="I104" s="1"/>
      <c r="J104" s="1"/>
      <c r="K104" s="1"/>
      <c r="L104" s="1"/>
      <c r="M104" s="1">
        <f>(E104*$I$3)+(F104*$J$3)+(G104*$K$3)+($L$3)</f>
        <v>-531965.76860271138</v>
      </c>
      <c r="N104" s="1">
        <f t="shared" si="5"/>
        <v>0</v>
      </c>
      <c r="O104" s="1"/>
      <c r="P104" s="1"/>
      <c r="Q104" s="1"/>
      <c r="R104" s="1"/>
      <c r="S104" s="1"/>
      <c r="T104" s="1">
        <f>(E104*$P$3)+(F104*$Q$3)+(G104*$R$3)+($S$3)</f>
        <v>14040.477982782844</v>
      </c>
      <c r="U104" s="1">
        <f t="shared" si="6"/>
        <v>1</v>
      </c>
      <c r="V104" s="1"/>
      <c r="W104" s="1">
        <f t="shared" si="7"/>
        <v>0</v>
      </c>
      <c r="X104" s="1">
        <f t="shared" si="8"/>
        <v>1</v>
      </c>
      <c r="Y104" s="1" t="str">
        <f t="shared" si="9"/>
        <v>Maestria</v>
      </c>
      <c r="Z104" s="1"/>
    </row>
    <row r="105" spans="1:26" ht="20.25" x14ac:dyDescent="0.25">
      <c r="A105" s="1" t="s">
        <v>7</v>
      </c>
      <c r="B105" s="1">
        <v>0</v>
      </c>
      <c r="C105" s="1">
        <v>1</v>
      </c>
      <c r="D105" s="1"/>
      <c r="E105" s="1">
        <v>49</v>
      </c>
      <c r="F105" s="1">
        <v>19</v>
      </c>
      <c r="G105" s="1">
        <v>15000</v>
      </c>
      <c r="H105" s="1"/>
      <c r="I105" s="1"/>
      <c r="J105" s="1"/>
      <c r="K105" s="1"/>
      <c r="L105" s="1"/>
      <c r="M105" s="1">
        <f>(E105*$I$3)+(F105*$J$3)+(G105*$K$3)+($L$3)</f>
        <v>-768109.25960271142</v>
      </c>
      <c r="N105" s="1">
        <f t="shared" si="5"/>
        <v>0</v>
      </c>
      <c r="O105" s="1"/>
      <c r="P105" s="1"/>
      <c r="Q105" s="1"/>
      <c r="R105" s="1"/>
      <c r="S105" s="1"/>
      <c r="T105" s="1">
        <f>(E105*$P$3)+(F105*$Q$3)+(G105*$R$3)+($S$3)</f>
        <v>121881.71298278272</v>
      </c>
      <c r="U105" s="1">
        <f t="shared" si="6"/>
        <v>1</v>
      </c>
      <c r="V105" s="1"/>
      <c r="W105" s="1">
        <f t="shared" si="7"/>
        <v>0</v>
      </c>
      <c r="X105" s="1">
        <f t="shared" si="8"/>
        <v>1</v>
      </c>
      <c r="Y105" s="1" t="str">
        <f t="shared" si="9"/>
        <v>Maestria</v>
      </c>
      <c r="Z105" s="1"/>
    </row>
    <row r="106" spans="1:26" ht="20.25" x14ac:dyDescent="0.25">
      <c r="A106" s="1" t="s">
        <v>6</v>
      </c>
      <c r="B106" s="1">
        <v>0</v>
      </c>
      <c r="C106" s="1">
        <v>0</v>
      </c>
      <c r="D106" s="1"/>
      <c r="E106" s="1">
        <v>33</v>
      </c>
      <c r="F106" s="1">
        <v>5</v>
      </c>
      <c r="G106" s="1">
        <v>5000</v>
      </c>
      <c r="H106" s="1"/>
      <c r="I106" s="1"/>
      <c r="J106" s="1"/>
      <c r="K106" s="1"/>
      <c r="L106" s="1"/>
      <c r="M106" s="1">
        <f>(E106*$I$3)+(F106*$J$3)+(G106*$K$3)+($L$3)</f>
        <v>-438783.76560271136</v>
      </c>
      <c r="N106" s="1">
        <f t="shared" si="5"/>
        <v>0</v>
      </c>
      <c r="O106" s="1"/>
      <c r="P106" s="1"/>
      <c r="Q106" s="1"/>
      <c r="R106" s="1"/>
      <c r="S106" s="1"/>
      <c r="T106" s="1">
        <f>(E106*$P$3)+(F106*$Q$3)+(G106*$R$3)+($S$3)</f>
        <v>-231005.15701721716</v>
      </c>
      <c r="U106" s="1">
        <f t="shared" si="6"/>
        <v>0</v>
      </c>
      <c r="V106" s="1"/>
      <c r="W106" s="1">
        <f t="shared" si="7"/>
        <v>0</v>
      </c>
      <c r="X106" s="1">
        <f t="shared" si="8"/>
        <v>0</v>
      </c>
      <c r="Y106" s="1" t="str">
        <f t="shared" si="9"/>
        <v>Licenciatura</v>
      </c>
      <c r="Z106" s="1"/>
    </row>
    <row r="107" spans="1:26" ht="20.25" x14ac:dyDescent="0.25">
      <c r="A107" s="1" t="s">
        <v>7</v>
      </c>
      <c r="B107" s="1">
        <v>0</v>
      </c>
      <c r="C107" s="1">
        <v>1</v>
      </c>
      <c r="D107" s="1"/>
      <c r="E107" s="1">
        <v>39</v>
      </c>
      <c r="F107" s="1">
        <v>13</v>
      </c>
      <c r="G107" s="1">
        <v>8000</v>
      </c>
      <c r="H107" s="1"/>
      <c r="I107" s="1"/>
      <c r="J107" s="1"/>
      <c r="K107" s="1"/>
      <c r="L107" s="1"/>
      <c r="M107" s="1">
        <f>(E107*$I$3)+(F107*$J$3)+(G107*$K$3)+($L$3)</f>
        <v>-548713.02160271141</v>
      </c>
      <c r="N107" s="1">
        <f t="shared" si="5"/>
        <v>0</v>
      </c>
      <c r="O107" s="1"/>
      <c r="P107" s="1"/>
      <c r="Q107" s="1"/>
      <c r="R107" s="1"/>
      <c r="S107" s="1"/>
      <c r="T107" s="1">
        <f>(E107*$P$3)+(F107*$Q$3)+(G107*$R$3)+($S$3)</f>
        <v>-146368.67301721722</v>
      </c>
      <c r="U107" s="1">
        <f t="shared" si="6"/>
        <v>0</v>
      </c>
      <c r="V107" s="1"/>
      <c r="W107" s="1">
        <f t="shared" si="7"/>
        <v>0</v>
      </c>
      <c r="X107" s="1">
        <f t="shared" si="8"/>
        <v>0</v>
      </c>
      <c r="Y107" s="1" t="str">
        <f t="shared" si="9"/>
        <v>Licenciatura</v>
      </c>
      <c r="Z107" s="1"/>
    </row>
    <row r="108" spans="1:26" ht="20.25" x14ac:dyDescent="0.25">
      <c r="A108" s="1" t="s">
        <v>8</v>
      </c>
      <c r="B108" s="1">
        <v>1</v>
      </c>
      <c r="C108" s="1">
        <v>1</v>
      </c>
      <c r="D108" s="1"/>
      <c r="E108" s="1">
        <v>44</v>
      </c>
      <c r="F108" s="1">
        <v>16</v>
      </c>
      <c r="G108" s="1">
        <v>22000</v>
      </c>
      <c r="H108" s="1"/>
      <c r="I108" s="1"/>
      <c r="J108" s="1"/>
      <c r="K108" s="1"/>
      <c r="L108" s="1"/>
      <c r="M108" s="1">
        <f>(E108*$I$3)+(F108*$J$3)+(G108*$K$3)+($L$3)</f>
        <v>-828542.64060271136</v>
      </c>
      <c r="N108" s="1">
        <f t="shared" si="5"/>
        <v>0</v>
      </c>
      <c r="O108" s="1"/>
      <c r="P108" s="1"/>
      <c r="Q108" s="1"/>
      <c r="R108" s="1"/>
      <c r="S108" s="1"/>
      <c r="T108" s="1">
        <f>(E108*$P$3)+(F108*$Q$3)+(G108*$R$3)+($S$3)</f>
        <v>638693.51998278289</v>
      </c>
      <c r="U108" s="1">
        <f t="shared" si="6"/>
        <v>1</v>
      </c>
      <c r="V108" s="1"/>
      <c r="W108" s="1">
        <f t="shared" si="7"/>
        <v>0</v>
      </c>
      <c r="X108" s="1">
        <f t="shared" si="8"/>
        <v>1</v>
      </c>
      <c r="Y108" s="1" t="str">
        <f t="shared" si="9"/>
        <v>Maestria</v>
      </c>
      <c r="Z108" s="1"/>
    </row>
    <row r="109" spans="1:26" ht="20.25" x14ac:dyDescent="0.25">
      <c r="A109" s="1" t="s">
        <v>6</v>
      </c>
      <c r="B109" s="1">
        <v>0</v>
      </c>
      <c r="C109" s="1">
        <v>0</v>
      </c>
      <c r="D109" s="1"/>
      <c r="E109" s="1">
        <v>30</v>
      </c>
      <c r="F109" s="1">
        <v>3</v>
      </c>
      <c r="G109" s="1">
        <v>5000</v>
      </c>
      <c r="H109" s="1"/>
      <c r="I109" s="1"/>
      <c r="J109" s="1"/>
      <c r="K109" s="1"/>
      <c r="L109" s="1"/>
      <c r="M109" s="1">
        <f>(E109*$I$3)+(F109*$J$3)+(G109*$K$3)+($L$3)</f>
        <v>-407094.14360271138</v>
      </c>
      <c r="N109" s="1">
        <f t="shared" si="5"/>
        <v>0</v>
      </c>
      <c r="O109" s="1"/>
      <c r="P109" s="1"/>
      <c r="Q109" s="1"/>
      <c r="R109" s="1"/>
      <c r="S109" s="1"/>
      <c r="T109" s="1">
        <f>(E109*$P$3)+(F109*$Q$3)+(G109*$R$3)+($S$3)</f>
        <v>-181205.55701721719</v>
      </c>
      <c r="U109" s="1">
        <f t="shared" si="6"/>
        <v>0</v>
      </c>
      <c r="V109" s="1"/>
      <c r="W109" s="1">
        <f t="shared" si="7"/>
        <v>0</v>
      </c>
      <c r="X109" s="1">
        <f t="shared" si="8"/>
        <v>0</v>
      </c>
      <c r="Y109" s="1" t="str">
        <f t="shared" si="9"/>
        <v>Licenciatura</v>
      </c>
      <c r="Z109" s="1"/>
    </row>
    <row r="110" spans="1:26" ht="20.25" x14ac:dyDescent="0.25">
      <c r="A110" s="1" t="s">
        <v>6</v>
      </c>
      <c r="B110" s="1">
        <v>0</v>
      </c>
      <c r="C110" s="1">
        <v>0</v>
      </c>
      <c r="D110" s="1"/>
      <c r="E110" s="1">
        <v>36</v>
      </c>
      <c r="F110" s="1">
        <v>7</v>
      </c>
      <c r="G110" s="1">
        <v>6000</v>
      </c>
      <c r="H110" s="1"/>
      <c r="I110" s="1"/>
      <c r="J110" s="1"/>
      <c r="K110" s="1"/>
      <c r="L110" s="1"/>
      <c r="M110" s="1">
        <f>(E110*$I$3)+(F110*$J$3)+(G110*$K$3)+($L$3)</f>
        <v>-486676.38760271139</v>
      </c>
      <c r="N110" s="1">
        <f t="shared" si="5"/>
        <v>0</v>
      </c>
      <c r="O110" s="1"/>
      <c r="P110" s="1"/>
      <c r="Q110" s="1"/>
      <c r="R110" s="1"/>
      <c r="S110" s="1"/>
      <c r="T110" s="1">
        <f>(E110*$P$3)+(F110*$Q$3)+(G110*$R$3)+($S$3)</f>
        <v>-218810.75701721714</v>
      </c>
      <c r="U110" s="1">
        <f t="shared" si="6"/>
        <v>0</v>
      </c>
      <c r="V110" s="1"/>
      <c r="W110" s="1">
        <f t="shared" si="7"/>
        <v>0</v>
      </c>
      <c r="X110" s="1">
        <f t="shared" si="8"/>
        <v>0</v>
      </c>
      <c r="Y110" s="1" t="str">
        <f t="shared" si="9"/>
        <v>Licenciatura</v>
      </c>
      <c r="Z110" s="1"/>
    </row>
    <row r="111" spans="1:26" ht="20.25" x14ac:dyDescent="0.25">
      <c r="A111" s="1" t="s">
        <v>7</v>
      </c>
      <c r="B111" s="1">
        <v>0</v>
      </c>
      <c r="C111" s="1">
        <v>1</v>
      </c>
      <c r="D111" s="1"/>
      <c r="E111" s="1">
        <v>41</v>
      </c>
      <c r="F111" s="1">
        <v>14</v>
      </c>
      <c r="G111" s="1">
        <v>10000</v>
      </c>
      <c r="H111" s="1"/>
      <c r="I111" s="1"/>
      <c r="J111" s="1"/>
      <c r="K111" s="1"/>
      <c r="L111" s="1"/>
      <c r="M111" s="1">
        <f>(E111*$I$3)+(F111*$J$3)+(G111*$K$3)+($L$3)</f>
        <v>-602417.01860271138</v>
      </c>
      <c r="N111" s="1">
        <f t="shared" si="5"/>
        <v>0</v>
      </c>
      <c r="O111" s="1"/>
      <c r="P111" s="1"/>
      <c r="Q111" s="1"/>
      <c r="R111" s="1"/>
      <c r="S111" s="1"/>
      <c r="T111" s="1">
        <f>(E111*$P$3)+(F111*$Q$3)+(G111*$R$3)+($S$3)</f>
        <v>-55434.880017217278</v>
      </c>
      <c r="U111" s="1">
        <f t="shared" si="6"/>
        <v>0</v>
      </c>
      <c r="V111" s="1"/>
      <c r="W111" s="1">
        <f t="shared" si="7"/>
        <v>0</v>
      </c>
      <c r="X111" s="1">
        <f t="shared" si="8"/>
        <v>0</v>
      </c>
      <c r="Y111" s="1" t="str">
        <f t="shared" si="9"/>
        <v>Licenciatura</v>
      </c>
      <c r="Z111" s="1"/>
    </row>
    <row r="112" spans="1:26" ht="20.25" x14ac:dyDescent="0.25">
      <c r="A112" s="1" t="s">
        <v>6</v>
      </c>
      <c r="B112" s="1">
        <v>0</v>
      </c>
      <c r="C112" s="1">
        <v>0</v>
      </c>
      <c r="D112" s="1"/>
      <c r="E112" s="1">
        <v>28</v>
      </c>
      <c r="F112" s="1">
        <v>2</v>
      </c>
      <c r="G112" s="1">
        <v>4000</v>
      </c>
      <c r="H112" s="1"/>
      <c r="I112" s="1"/>
      <c r="J112" s="1"/>
      <c r="K112" s="1"/>
      <c r="L112" s="1"/>
      <c r="M112" s="1">
        <f>(E112*$I$3)+(F112*$J$3)+(G112*$K$3)+($L$3)</f>
        <v>-369593.14660271135</v>
      </c>
      <c r="N112" s="1">
        <f t="shared" si="5"/>
        <v>0</v>
      </c>
      <c r="O112" s="1"/>
      <c r="P112" s="1"/>
      <c r="Q112" s="1"/>
      <c r="R112" s="1"/>
      <c r="S112" s="1"/>
      <c r="T112" s="1">
        <f>(E112*$P$3)+(F112*$Q$3)+(G112*$R$3)+($S$3)</f>
        <v>-210145.35001721719</v>
      </c>
      <c r="U112" s="1">
        <f t="shared" si="6"/>
        <v>0</v>
      </c>
      <c r="V112" s="1"/>
      <c r="W112" s="1">
        <f t="shared" si="7"/>
        <v>0</v>
      </c>
      <c r="X112" s="1">
        <f t="shared" si="8"/>
        <v>0</v>
      </c>
      <c r="Y112" s="1" t="str">
        <f t="shared" si="9"/>
        <v>Licenciatura</v>
      </c>
      <c r="Z112" s="1"/>
    </row>
    <row r="113" spans="1:26" ht="20.25" x14ac:dyDescent="0.25">
      <c r="A113" s="1" t="s">
        <v>7</v>
      </c>
      <c r="B113" s="1">
        <v>0</v>
      </c>
      <c r="C113" s="1">
        <v>1</v>
      </c>
      <c r="D113" s="1"/>
      <c r="E113" s="1">
        <v>42</v>
      </c>
      <c r="F113" s="1">
        <v>15</v>
      </c>
      <c r="G113" s="1">
        <v>11000</v>
      </c>
      <c r="H113" s="1"/>
      <c r="I113" s="1"/>
      <c r="J113" s="1"/>
      <c r="K113" s="1"/>
      <c r="L113" s="1"/>
      <c r="M113" s="1">
        <f>(E113*$I$3)+(F113*$J$3)+(G113*$K$3)+($L$3)</f>
        <v>-629011.64360271138</v>
      </c>
      <c r="N113" s="1">
        <f t="shared" si="5"/>
        <v>0</v>
      </c>
      <c r="O113" s="1"/>
      <c r="P113" s="1"/>
      <c r="Q113" s="1"/>
      <c r="R113" s="1"/>
      <c r="S113" s="1"/>
      <c r="T113" s="1">
        <f>(E113*$P$3)+(F113*$Q$3)+(G113*$R$3)+($S$3)</f>
        <v>-10186.273017217203</v>
      </c>
      <c r="U113" s="1">
        <f t="shared" si="6"/>
        <v>0</v>
      </c>
      <c r="V113" s="1"/>
      <c r="W113" s="1">
        <f t="shared" si="7"/>
        <v>0</v>
      </c>
      <c r="X113" s="1">
        <f t="shared" si="8"/>
        <v>0</v>
      </c>
      <c r="Y113" s="1" t="str">
        <f t="shared" si="9"/>
        <v>Licenciatura</v>
      </c>
      <c r="Z113" s="1"/>
    </row>
    <row r="114" spans="1:26" ht="20.25" x14ac:dyDescent="0.25">
      <c r="A114" s="1" t="s">
        <v>6</v>
      </c>
      <c r="B114" s="1">
        <v>0</v>
      </c>
      <c r="C114" s="1">
        <v>0</v>
      </c>
      <c r="D114" s="1"/>
      <c r="E114" s="1">
        <v>37</v>
      </c>
      <c r="F114" s="1">
        <v>9</v>
      </c>
      <c r="G114" s="1">
        <v>9500</v>
      </c>
      <c r="H114" s="1"/>
      <c r="I114" s="1"/>
      <c r="J114" s="1"/>
      <c r="K114" s="1"/>
      <c r="L114" s="1"/>
      <c r="M114" s="1">
        <f>(E114*$I$3)+(F114*$J$3)+(G114*$K$3)+($L$3)</f>
        <v>-553263.76560271136</v>
      </c>
      <c r="N114" s="1">
        <f t="shared" si="5"/>
        <v>0</v>
      </c>
      <c r="O114" s="1"/>
      <c r="P114" s="1"/>
      <c r="Q114" s="1"/>
      <c r="R114" s="1"/>
      <c r="S114" s="1"/>
      <c r="T114" s="1">
        <f>(E114*$P$3)+(F114*$Q$3)+(G114*$R$3)+($S$3)</f>
        <v>-19013.729017217207</v>
      </c>
      <c r="U114" s="1">
        <f t="shared" si="6"/>
        <v>0</v>
      </c>
      <c r="V114" s="1"/>
      <c r="W114" s="1">
        <f t="shared" si="7"/>
        <v>0</v>
      </c>
      <c r="X114" s="1">
        <f t="shared" si="8"/>
        <v>0</v>
      </c>
      <c r="Y114" s="1" t="str">
        <f t="shared" si="9"/>
        <v>Licenciatura</v>
      </c>
      <c r="Z114" s="1"/>
    </row>
    <row r="115" spans="1:26" ht="20.25" x14ac:dyDescent="0.25">
      <c r="A115" s="1" t="s">
        <v>6</v>
      </c>
      <c r="B115" s="1">
        <v>0</v>
      </c>
      <c r="C115" s="1">
        <v>0</v>
      </c>
      <c r="D115" s="1"/>
      <c r="E115" s="1">
        <v>50</v>
      </c>
      <c r="F115" s="1">
        <v>22</v>
      </c>
      <c r="G115" s="1">
        <v>13000</v>
      </c>
      <c r="H115" s="1"/>
      <c r="I115" s="1"/>
      <c r="J115" s="1"/>
      <c r="K115" s="1"/>
      <c r="L115" s="1"/>
      <c r="M115" s="1">
        <f>(E115*$I$3)+(F115*$J$3)+(G115*$K$3)+($L$3)</f>
        <v>-745065.39060271136</v>
      </c>
      <c r="N115" s="1">
        <f t="shared" si="5"/>
        <v>0</v>
      </c>
      <c r="O115" s="1"/>
      <c r="P115" s="1"/>
      <c r="Q115" s="1"/>
      <c r="R115" s="1"/>
      <c r="S115" s="1"/>
      <c r="T115" s="1">
        <f>(E115*$P$3)+(F115*$Q$3)+(G115*$R$3)+($S$3)</f>
        <v>-19724.838017217262</v>
      </c>
      <c r="U115" s="1">
        <f t="shared" si="6"/>
        <v>0</v>
      </c>
      <c r="V115" s="1"/>
      <c r="W115" s="1">
        <f t="shared" si="7"/>
        <v>0</v>
      </c>
      <c r="X115" s="1">
        <f t="shared" si="8"/>
        <v>0</v>
      </c>
      <c r="Y115" s="1" t="str">
        <f t="shared" si="9"/>
        <v>Licenciatura</v>
      </c>
      <c r="Z115" s="1"/>
    </row>
    <row r="116" spans="1:26" ht="20.25" x14ac:dyDescent="0.25">
      <c r="A116" s="1" t="s">
        <v>7</v>
      </c>
      <c r="B116" s="1">
        <v>0</v>
      </c>
      <c r="C116" s="1">
        <v>1</v>
      </c>
      <c r="D116" s="1"/>
      <c r="E116" s="1">
        <v>32</v>
      </c>
      <c r="F116" s="1">
        <v>6</v>
      </c>
      <c r="G116" s="1">
        <v>9000</v>
      </c>
      <c r="H116" s="1"/>
      <c r="I116" s="1"/>
      <c r="J116" s="1"/>
      <c r="K116" s="1"/>
      <c r="L116" s="1"/>
      <c r="M116" s="1">
        <f>(E116*$I$3)+(F116*$J$3)+(G116*$K$3)+($L$3)</f>
        <v>-492174.64660271135</v>
      </c>
      <c r="N116" s="1">
        <f t="shared" si="5"/>
        <v>0</v>
      </c>
      <c r="O116" s="1"/>
      <c r="P116" s="1"/>
      <c r="Q116" s="1"/>
      <c r="R116" s="1"/>
      <c r="S116" s="1"/>
      <c r="T116" s="1">
        <f>(E116*$P$3)+(F116*$Q$3)+(G116*$R$3)+($S$3)</f>
        <v>32843.077982782823</v>
      </c>
      <c r="U116" s="1">
        <f t="shared" si="6"/>
        <v>1</v>
      </c>
      <c r="V116" s="1"/>
      <c r="W116" s="1">
        <f t="shared" si="7"/>
        <v>0</v>
      </c>
      <c r="X116" s="1">
        <f t="shared" si="8"/>
        <v>1</v>
      </c>
      <c r="Y116" s="1" t="str">
        <f t="shared" si="9"/>
        <v>Maestria</v>
      </c>
      <c r="Z116" s="1"/>
    </row>
    <row r="117" spans="1:26" ht="20.25" x14ac:dyDescent="0.25">
      <c r="A117" s="1" t="s">
        <v>6</v>
      </c>
      <c r="B117" s="1">
        <v>0</v>
      </c>
      <c r="C117" s="1">
        <v>0</v>
      </c>
      <c r="D117" s="1"/>
      <c r="E117" s="1">
        <v>23</v>
      </c>
      <c r="F117" s="1">
        <v>0</v>
      </c>
      <c r="G117" s="1">
        <v>3500</v>
      </c>
      <c r="H117" s="1"/>
      <c r="I117" s="1"/>
      <c r="J117" s="1"/>
      <c r="K117" s="1"/>
      <c r="L117" s="1"/>
      <c r="M117" s="1">
        <f>(E117*$I$3)+(F117*$J$3)+(G117*$K$3)+($L$3)</f>
        <v>-307989.28060271137</v>
      </c>
      <c r="N117" s="1">
        <f t="shared" si="5"/>
        <v>0</v>
      </c>
      <c r="O117" s="1"/>
      <c r="P117" s="1"/>
      <c r="Q117" s="1"/>
      <c r="R117" s="1"/>
      <c r="S117" s="1"/>
      <c r="T117" s="1">
        <f>(E117*$P$3)+(F117*$Q$3)+(G117*$R$3)+($S$3)</f>
        <v>-158725.12201721719</v>
      </c>
      <c r="U117" s="1">
        <f t="shared" si="6"/>
        <v>0</v>
      </c>
      <c r="V117" s="1"/>
      <c r="W117" s="1">
        <f t="shared" si="7"/>
        <v>0</v>
      </c>
      <c r="X117" s="1">
        <f t="shared" si="8"/>
        <v>0</v>
      </c>
      <c r="Y117" s="1" t="str">
        <f t="shared" si="9"/>
        <v>Licenciatura</v>
      </c>
      <c r="Z117" s="1"/>
    </row>
    <row r="118" spans="1:26" ht="20.25" x14ac:dyDescent="0.25">
      <c r="A118" s="1" t="s">
        <v>7</v>
      </c>
      <c r="B118" s="1">
        <v>0</v>
      </c>
      <c r="C118" s="1">
        <v>1</v>
      </c>
      <c r="D118" s="1"/>
      <c r="E118" s="1">
        <v>31</v>
      </c>
      <c r="F118" s="1">
        <v>6</v>
      </c>
      <c r="G118" s="1">
        <v>9500</v>
      </c>
      <c r="H118" s="1"/>
      <c r="I118" s="1"/>
      <c r="J118" s="1"/>
      <c r="K118" s="1"/>
      <c r="L118" s="1"/>
      <c r="M118" s="1">
        <f>(E118*$I$3)+(F118*$J$3)+(G118*$K$3)+($L$3)</f>
        <v>-489369.77460271138</v>
      </c>
      <c r="N118" s="1">
        <f t="shared" si="5"/>
        <v>0</v>
      </c>
      <c r="O118" s="1"/>
      <c r="P118" s="1"/>
      <c r="Q118" s="1"/>
      <c r="R118" s="1"/>
      <c r="S118" s="1"/>
      <c r="T118" s="1">
        <f>(E118*$P$3)+(F118*$Q$3)+(G118*$R$3)+($S$3)</f>
        <v>80148.891982782836</v>
      </c>
      <c r="U118" s="1">
        <f t="shared" si="6"/>
        <v>1</v>
      </c>
      <c r="V118" s="1"/>
      <c r="W118" s="1">
        <f t="shared" si="7"/>
        <v>0</v>
      </c>
      <c r="X118" s="1">
        <f t="shared" si="8"/>
        <v>1</v>
      </c>
      <c r="Y118" s="1" t="str">
        <f t="shared" si="9"/>
        <v>Maestria</v>
      </c>
      <c r="Z118" s="1"/>
    </row>
    <row r="119" spans="1:26" ht="20.25" x14ac:dyDescent="0.25">
      <c r="A119" s="1" t="s">
        <v>6</v>
      </c>
      <c r="B119" s="1">
        <v>0</v>
      </c>
      <c r="C119" s="1">
        <v>0</v>
      </c>
      <c r="D119" s="1"/>
      <c r="E119" s="1">
        <v>40</v>
      </c>
      <c r="F119" s="1">
        <v>15</v>
      </c>
      <c r="G119" s="1">
        <v>6500</v>
      </c>
      <c r="H119" s="1"/>
      <c r="I119" s="1"/>
      <c r="J119" s="1"/>
      <c r="K119" s="1"/>
      <c r="L119" s="1"/>
      <c r="M119" s="1">
        <f>(E119*$I$3)+(F119*$J$3)+(G119*$K$3)+($L$3)</f>
        <v>-534285.39960271143</v>
      </c>
      <c r="N119" s="1">
        <f t="shared" si="5"/>
        <v>0</v>
      </c>
      <c r="O119" s="1"/>
      <c r="P119" s="1"/>
      <c r="Q119" s="1"/>
      <c r="R119" s="1"/>
      <c r="S119" s="1"/>
      <c r="T119" s="1">
        <f>(E119*$P$3)+(F119*$Q$3)+(G119*$R$3)+($S$3)</f>
        <v>-256541.64501721729</v>
      </c>
      <c r="U119" s="1">
        <f t="shared" si="6"/>
        <v>0</v>
      </c>
      <c r="V119" s="1"/>
      <c r="W119" s="1">
        <f t="shared" si="7"/>
        <v>0</v>
      </c>
      <c r="X119" s="1">
        <f t="shared" si="8"/>
        <v>0</v>
      </c>
      <c r="Y119" s="1" t="str">
        <f t="shared" si="9"/>
        <v>Licenciatura</v>
      </c>
      <c r="Z119" s="1"/>
    </row>
    <row r="120" spans="1:26" ht="20.25" x14ac:dyDescent="0.25">
      <c r="A120" s="1" t="s">
        <v>8</v>
      </c>
      <c r="B120" s="1">
        <v>1</v>
      </c>
      <c r="C120" s="1">
        <v>1</v>
      </c>
      <c r="D120" s="1"/>
      <c r="E120" s="1">
        <v>48</v>
      </c>
      <c r="F120" s="1">
        <v>20</v>
      </c>
      <c r="G120" s="1">
        <v>17000</v>
      </c>
      <c r="H120" s="1"/>
      <c r="I120" s="1"/>
      <c r="J120" s="1"/>
      <c r="K120" s="1"/>
      <c r="L120" s="1"/>
      <c r="M120" s="1">
        <f>(E120*$I$3)+(F120*$J$3)+(G120*$K$3)+($L$3)</f>
        <v>-789094.14060271136</v>
      </c>
      <c r="N120" s="1">
        <f t="shared" si="5"/>
        <v>0</v>
      </c>
      <c r="O120" s="1"/>
      <c r="P120" s="1"/>
      <c r="Q120" s="1"/>
      <c r="R120" s="1"/>
      <c r="S120" s="1"/>
      <c r="T120" s="1">
        <f>(E120*$P$3)+(F120*$Q$3)+(G120*$R$3)+($S$3)</f>
        <v>261741.94798278282</v>
      </c>
      <c r="U120" s="1">
        <f t="shared" si="6"/>
        <v>1</v>
      </c>
      <c r="V120" s="1"/>
      <c r="W120" s="1">
        <f t="shared" si="7"/>
        <v>0</v>
      </c>
      <c r="X120" s="1">
        <f t="shared" si="8"/>
        <v>1</v>
      </c>
      <c r="Y120" s="1" t="str">
        <f t="shared" si="9"/>
        <v>Maestria</v>
      </c>
      <c r="Z120" s="1"/>
    </row>
    <row r="121" spans="1:26" ht="20.25" x14ac:dyDescent="0.25">
      <c r="A121" s="1" t="s">
        <v>6</v>
      </c>
      <c r="B121" s="1">
        <v>0</v>
      </c>
      <c r="C121" s="1">
        <v>0</v>
      </c>
      <c r="D121" s="1"/>
      <c r="E121" s="1">
        <v>29</v>
      </c>
      <c r="F121" s="1">
        <v>3</v>
      </c>
      <c r="G121" s="1">
        <v>4500</v>
      </c>
      <c r="H121" s="1"/>
      <c r="I121" s="1"/>
      <c r="J121" s="1"/>
      <c r="K121" s="1"/>
      <c r="L121" s="1"/>
      <c r="M121" s="1">
        <f>(E121*$I$3)+(F121*$J$3)+(G121*$K$3)+($L$3)</f>
        <v>-388086.27160271141</v>
      </c>
      <c r="N121" s="1">
        <f t="shared" si="5"/>
        <v>0</v>
      </c>
      <c r="O121" s="1"/>
      <c r="P121" s="1"/>
      <c r="Q121" s="1"/>
      <c r="R121" s="1"/>
      <c r="S121" s="1"/>
      <c r="T121" s="1">
        <f>(E121*$P$3)+(F121*$Q$3)+(G121*$R$3)+($S$3)</f>
        <v>-195893.74301721723</v>
      </c>
      <c r="U121" s="1">
        <f t="shared" si="6"/>
        <v>0</v>
      </c>
      <c r="V121" s="1"/>
      <c r="W121" s="1">
        <f t="shared" si="7"/>
        <v>0</v>
      </c>
      <c r="X121" s="1">
        <f t="shared" si="8"/>
        <v>0</v>
      </c>
      <c r="Y121" s="1" t="str">
        <f t="shared" si="9"/>
        <v>Licenciatura</v>
      </c>
      <c r="Z121" s="1"/>
    </row>
    <row r="122" spans="1:26" ht="20.25" x14ac:dyDescent="0.25">
      <c r="A122" s="1" t="s">
        <v>7</v>
      </c>
      <c r="B122" s="1">
        <v>0</v>
      </c>
      <c r="C122" s="1">
        <v>1</v>
      </c>
      <c r="D122" s="1"/>
      <c r="E122" s="1">
        <v>35</v>
      </c>
      <c r="F122" s="1">
        <v>10</v>
      </c>
      <c r="G122" s="1">
        <v>12000</v>
      </c>
      <c r="H122" s="1"/>
      <c r="I122" s="1"/>
      <c r="J122" s="1"/>
      <c r="K122" s="1"/>
      <c r="L122" s="1"/>
      <c r="M122" s="1">
        <f>(E122*$I$3)+(F122*$J$3)+(G122*$K$3)+($L$3)</f>
        <v>-571443.77460271143</v>
      </c>
      <c r="N122" s="1">
        <f t="shared" si="5"/>
        <v>0</v>
      </c>
      <c r="O122" s="1"/>
      <c r="P122" s="1"/>
      <c r="Q122" s="1"/>
      <c r="R122" s="1"/>
      <c r="S122" s="1"/>
      <c r="T122" s="1">
        <f>(E122*$P$3)+(F122*$Q$3)+(G122*$R$3)+($S$3)</f>
        <v>168152.31998278279</v>
      </c>
      <c r="U122" s="1">
        <f t="shared" si="6"/>
        <v>1</v>
      </c>
      <c r="V122" s="1"/>
      <c r="W122" s="1">
        <f t="shared" si="7"/>
        <v>0</v>
      </c>
      <c r="X122" s="1">
        <f t="shared" si="8"/>
        <v>1</v>
      </c>
      <c r="Y122" s="1" t="str">
        <f t="shared" si="9"/>
        <v>Maestria</v>
      </c>
      <c r="Z122" s="1"/>
    </row>
    <row r="123" spans="1:26" ht="20.25" x14ac:dyDescent="0.25">
      <c r="A123" s="1" t="s">
        <v>6</v>
      </c>
      <c r="B123" s="1">
        <v>0</v>
      </c>
      <c r="C123" s="1">
        <v>0</v>
      </c>
      <c r="D123" s="1"/>
      <c r="E123" s="1">
        <v>42</v>
      </c>
      <c r="F123" s="1">
        <v>17</v>
      </c>
      <c r="G123" s="1">
        <v>10000</v>
      </c>
      <c r="H123" s="1"/>
      <c r="I123" s="1"/>
      <c r="J123" s="1"/>
      <c r="K123" s="1"/>
      <c r="L123" s="1"/>
      <c r="M123" s="1">
        <f>(E123*$I$3)+(F123*$J$3)+(G123*$K$3)+($L$3)</f>
        <v>-611779.14960271132</v>
      </c>
      <c r="N123" s="1">
        <f t="shared" si="5"/>
        <v>0</v>
      </c>
      <c r="O123" s="1"/>
      <c r="P123" s="1"/>
      <c r="Q123" s="1"/>
      <c r="R123" s="1"/>
      <c r="S123" s="1"/>
      <c r="T123" s="1">
        <f>(E123*$P$3)+(F123*$Q$3)+(G123*$R$3)+($S$3)</f>
        <v>-73053.431017217139</v>
      </c>
      <c r="U123" s="1">
        <f t="shared" si="6"/>
        <v>0</v>
      </c>
      <c r="V123" s="1"/>
      <c r="W123" s="1">
        <f t="shared" si="7"/>
        <v>0</v>
      </c>
      <c r="X123" s="1">
        <f t="shared" si="8"/>
        <v>0</v>
      </c>
      <c r="Y123" s="1" t="str">
        <f t="shared" si="9"/>
        <v>Licenciatura</v>
      </c>
      <c r="Z123" s="1"/>
    </row>
    <row r="124" spans="1:26" ht="20.25" x14ac:dyDescent="0.25">
      <c r="A124" s="1" t="s">
        <v>7</v>
      </c>
      <c r="B124" s="1">
        <v>0</v>
      </c>
      <c r="C124" s="1">
        <v>1</v>
      </c>
      <c r="D124" s="1"/>
      <c r="E124" s="1">
        <v>53</v>
      </c>
      <c r="F124" s="1">
        <v>25</v>
      </c>
      <c r="G124" s="1">
        <v>18000</v>
      </c>
      <c r="H124" s="1"/>
      <c r="I124" s="1"/>
      <c r="J124" s="1"/>
      <c r="K124" s="1"/>
      <c r="L124" s="1"/>
      <c r="M124" s="1">
        <f>(E124*$I$3)+(F124*$J$3)+(G124*$K$3)+($L$3)</f>
        <v>-857255.26560271136</v>
      </c>
      <c r="N124" s="1">
        <f t="shared" si="5"/>
        <v>0</v>
      </c>
      <c r="O124" s="1"/>
      <c r="P124" s="1"/>
      <c r="Q124" s="1"/>
      <c r="R124" s="1"/>
      <c r="S124" s="1"/>
      <c r="T124" s="1">
        <f>(E124*$P$3)+(F124*$Q$3)+(G124*$R$3)+($S$3)</f>
        <v>240008.98298278285</v>
      </c>
      <c r="U124" s="1">
        <f t="shared" si="6"/>
        <v>1</v>
      </c>
      <c r="V124" s="1"/>
      <c r="W124" s="1">
        <f t="shared" si="7"/>
        <v>0</v>
      </c>
      <c r="X124" s="1">
        <f t="shared" si="8"/>
        <v>1</v>
      </c>
      <c r="Y124" s="1" t="str">
        <f t="shared" si="9"/>
        <v>Maestria</v>
      </c>
      <c r="Z124" s="1"/>
    </row>
    <row r="125" spans="1:26" ht="20.25" x14ac:dyDescent="0.25">
      <c r="A125" s="1" t="s">
        <v>6</v>
      </c>
      <c r="B125" s="1">
        <v>0</v>
      </c>
      <c r="C125" s="1">
        <v>0</v>
      </c>
      <c r="D125" s="1"/>
      <c r="E125" s="1">
        <v>33</v>
      </c>
      <c r="F125" s="1">
        <v>5</v>
      </c>
      <c r="G125" s="1">
        <v>5000</v>
      </c>
      <c r="H125" s="1"/>
      <c r="I125" s="1"/>
      <c r="J125" s="1"/>
      <c r="K125" s="1"/>
      <c r="L125" s="1"/>
      <c r="M125" s="1">
        <f>(E125*$I$3)+(F125*$J$3)+(G125*$K$3)+($L$3)</f>
        <v>-438783.76560271136</v>
      </c>
      <c r="N125" s="1">
        <f t="shared" si="5"/>
        <v>0</v>
      </c>
      <c r="O125" s="1"/>
      <c r="P125" s="1"/>
      <c r="Q125" s="1"/>
      <c r="R125" s="1"/>
      <c r="S125" s="1"/>
      <c r="T125" s="1">
        <f>(E125*$P$3)+(F125*$Q$3)+(G125*$R$3)+($S$3)</f>
        <v>-231005.15701721716</v>
      </c>
      <c r="U125" s="1">
        <f t="shared" si="6"/>
        <v>0</v>
      </c>
      <c r="V125" s="1"/>
      <c r="W125" s="1">
        <f t="shared" si="7"/>
        <v>0</v>
      </c>
      <c r="X125" s="1">
        <f t="shared" si="8"/>
        <v>0</v>
      </c>
      <c r="Y125" s="1" t="str">
        <f t="shared" si="9"/>
        <v>Licenciatura</v>
      </c>
      <c r="Z125" s="1"/>
    </row>
    <row r="126" spans="1:26" ht="20.25" x14ac:dyDescent="0.25">
      <c r="A126" s="1" t="s">
        <v>6</v>
      </c>
      <c r="B126" s="1">
        <v>0</v>
      </c>
      <c r="C126" s="1">
        <v>0</v>
      </c>
      <c r="D126" s="1"/>
      <c r="E126" s="1">
        <v>38</v>
      </c>
      <c r="F126" s="1">
        <v>11</v>
      </c>
      <c r="G126" s="1">
        <v>8000</v>
      </c>
      <c r="H126" s="1"/>
      <c r="I126" s="1"/>
      <c r="J126" s="1"/>
      <c r="K126" s="1"/>
      <c r="L126" s="1"/>
      <c r="M126" s="1">
        <f>(E126*$I$3)+(F126*$J$3)+(G126*$K$3)+($L$3)</f>
        <v>-538836.14360271138</v>
      </c>
      <c r="N126" s="1">
        <f t="shared" si="5"/>
        <v>0</v>
      </c>
      <c r="O126" s="1"/>
      <c r="P126" s="1"/>
      <c r="Q126" s="1"/>
      <c r="R126" s="1"/>
      <c r="S126" s="1"/>
      <c r="T126" s="1">
        <f>(E126*$P$3)+(F126*$Q$3)+(G126*$R$3)+($S$3)</f>
        <v>-129186.70101721716</v>
      </c>
      <c r="U126" s="1">
        <f t="shared" si="6"/>
        <v>0</v>
      </c>
      <c r="V126" s="1"/>
      <c r="W126" s="1">
        <f t="shared" si="7"/>
        <v>0</v>
      </c>
      <c r="X126" s="1">
        <f t="shared" si="8"/>
        <v>0</v>
      </c>
      <c r="Y126" s="1" t="str">
        <f t="shared" si="9"/>
        <v>Licenciatura</v>
      </c>
      <c r="Z126" s="1"/>
    </row>
    <row r="127" spans="1:26" ht="20.25" x14ac:dyDescent="0.25">
      <c r="A127" s="1" t="s">
        <v>8</v>
      </c>
      <c r="B127" s="1">
        <v>1</v>
      </c>
      <c r="C127" s="1">
        <v>1</v>
      </c>
      <c r="D127" s="1"/>
      <c r="E127" s="1">
        <v>44</v>
      </c>
      <c r="F127" s="1">
        <v>16</v>
      </c>
      <c r="G127" s="1">
        <v>14000</v>
      </c>
      <c r="H127" s="1"/>
      <c r="I127" s="1"/>
      <c r="J127" s="1"/>
      <c r="K127" s="1"/>
      <c r="L127" s="1"/>
      <c r="M127" s="1">
        <f>(E127*$I$3)+(F127*$J$3)+(G127*$K$3)+($L$3)</f>
        <v>-698918.64060271136</v>
      </c>
      <c r="N127" s="1">
        <f t="shared" si="5"/>
        <v>0</v>
      </c>
      <c r="O127" s="1"/>
      <c r="P127" s="1"/>
      <c r="Q127" s="1"/>
      <c r="R127" s="1"/>
      <c r="S127" s="1"/>
      <c r="T127" s="1">
        <f>(E127*$P$3)+(F127*$Q$3)+(G127*$R$3)+($S$3)</f>
        <v>142741.51998278286</v>
      </c>
      <c r="U127" s="1">
        <f t="shared" si="6"/>
        <v>1</v>
      </c>
      <c r="V127" s="1"/>
      <c r="W127" s="1">
        <f t="shared" si="7"/>
        <v>0</v>
      </c>
      <c r="X127" s="1">
        <f t="shared" si="8"/>
        <v>1</v>
      </c>
      <c r="Y127" s="1" t="str">
        <f t="shared" si="9"/>
        <v>Maestria</v>
      </c>
      <c r="Z127" s="1"/>
    </row>
    <row r="128" spans="1:26" ht="20.25" x14ac:dyDescent="0.25">
      <c r="A128" s="1" t="s">
        <v>6</v>
      </c>
      <c r="B128" s="1">
        <v>0</v>
      </c>
      <c r="C128" s="1">
        <v>0</v>
      </c>
      <c r="D128" s="1"/>
      <c r="E128" s="1">
        <v>26</v>
      </c>
      <c r="F128" s="1">
        <v>2</v>
      </c>
      <c r="G128" s="1">
        <v>4000</v>
      </c>
      <c r="H128" s="1"/>
      <c r="I128" s="1"/>
      <c r="J128" s="1"/>
      <c r="K128" s="1"/>
      <c r="L128" s="1"/>
      <c r="M128" s="1">
        <f>(E128*$I$3)+(F128*$J$3)+(G128*$K$3)+($L$3)</f>
        <v>-347780.40260271134</v>
      </c>
      <c r="N128" s="1">
        <f t="shared" si="5"/>
        <v>0</v>
      </c>
      <c r="O128" s="1"/>
      <c r="P128" s="1"/>
      <c r="Q128" s="1"/>
      <c r="R128" s="1"/>
      <c r="S128" s="1"/>
      <c r="T128" s="1">
        <f>(E128*$P$3)+(F128*$Q$3)+(G128*$R$3)+($S$3)</f>
        <v>-177527.72201721717</v>
      </c>
      <c r="U128" s="1">
        <f t="shared" si="6"/>
        <v>0</v>
      </c>
      <c r="V128" s="1"/>
      <c r="W128" s="1">
        <f t="shared" si="7"/>
        <v>0</v>
      </c>
      <c r="X128" s="1">
        <f t="shared" si="8"/>
        <v>0</v>
      </c>
      <c r="Y128" s="1" t="str">
        <f t="shared" si="9"/>
        <v>Licenciatura</v>
      </c>
      <c r="Z128" s="1"/>
    </row>
    <row r="129" spans="1:26" ht="20.25" x14ac:dyDescent="0.25">
      <c r="A129" s="1" t="s">
        <v>7</v>
      </c>
      <c r="B129" s="1">
        <v>0</v>
      </c>
      <c r="C129" s="1">
        <v>1</v>
      </c>
      <c r="D129" s="1"/>
      <c r="E129" s="1">
        <v>37</v>
      </c>
      <c r="F129" s="1">
        <v>9</v>
      </c>
      <c r="G129" s="1">
        <v>9500</v>
      </c>
      <c r="H129" s="1"/>
      <c r="I129" s="1"/>
      <c r="J129" s="1"/>
      <c r="K129" s="1"/>
      <c r="L129" s="1"/>
      <c r="M129" s="1">
        <f>(E129*$I$3)+(F129*$J$3)+(G129*$K$3)+($L$3)</f>
        <v>-553263.76560271136</v>
      </c>
      <c r="N129" s="1">
        <f t="shared" si="5"/>
        <v>0</v>
      </c>
      <c r="O129" s="1"/>
      <c r="P129" s="1"/>
      <c r="Q129" s="1"/>
      <c r="R129" s="1"/>
      <c r="S129" s="1"/>
      <c r="T129" s="1">
        <f>(E129*$P$3)+(F129*$Q$3)+(G129*$R$3)+($S$3)</f>
        <v>-19013.729017217207</v>
      </c>
      <c r="U129" s="1">
        <f t="shared" si="6"/>
        <v>0</v>
      </c>
      <c r="V129" s="1"/>
      <c r="W129" s="1">
        <f t="shared" si="7"/>
        <v>0</v>
      </c>
      <c r="X129" s="1">
        <f t="shared" si="8"/>
        <v>0</v>
      </c>
      <c r="Y129" s="1" t="str">
        <f t="shared" si="9"/>
        <v>Licenciatura</v>
      </c>
      <c r="Z129" s="1"/>
    </row>
    <row r="130" spans="1:26" ht="20.25" x14ac:dyDescent="0.25">
      <c r="A130" s="1" t="s">
        <v>6</v>
      </c>
      <c r="B130" s="1">
        <v>0</v>
      </c>
      <c r="C130" s="1">
        <v>0</v>
      </c>
      <c r="D130" s="1"/>
      <c r="E130" s="1">
        <v>45</v>
      </c>
      <c r="F130" s="1">
        <v>18</v>
      </c>
      <c r="G130" s="1">
        <v>11000</v>
      </c>
      <c r="H130" s="1"/>
      <c r="I130" s="1"/>
      <c r="J130" s="1"/>
      <c r="K130" s="1"/>
      <c r="L130" s="1"/>
      <c r="M130" s="1">
        <f>(E130*$I$3)+(F130*$J$3)+(G130*$K$3)+($L$3)</f>
        <v>-660186.51860271138</v>
      </c>
      <c r="N130" s="1">
        <f t="shared" si="5"/>
        <v>0</v>
      </c>
      <c r="O130" s="1"/>
      <c r="P130" s="1"/>
      <c r="Q130" s="1"/>
      <c r="R130" s="1"/>
      <c r="S130" s="1"/>
      <c r="T130" s="1">
        <f>(E130*$P$3)+(F130*$Q$3)+(G130*$R$3)+($S$3)</f>
        <v>-60422.452017217205</v>
      </c>
      <c r="U130" s="1">
        <f t="shared" si="6"/>
        <v>0</v>
      </c>
      <c r="V130" s="1"/>
      <c r="W130" s="1">
        <f t="shared" si="7"/>
        <v>0</v>
      </c>
      <c r="X130" s="1">
        <f t="shared" si="8"/>
        <v>0</v>
      </c>
      <c r="Y130" s="1" t="str">
        <f t="shared" si="9"/>
        <v>Licenciatura</v>
      </c>
      <c r="Z130" s="1"/>
    </row>
    <row r="131" spans="1:26" ht="20.25" x14ac:dyDescent="0.25">
      <c r="A131" s="1" t="s">
        <v>6</v>
      </c>
      <c r="B131" s="1">
        <v>0</v>
      </c>
      <c r="C131" s="1">
        <v>0</v>
      </c>
      <c r="D131" s="1"/>
      <c r="E131" s="1">
        <v>32</v>
      </c>
      <c r="F131" s="1">
        <v>4</v>
      </c>
      <c r="G131" s="1">
        <v>5000</v>
      </c>
      <c r="H131" s="1"/>
      <c r="I131" s="1"/>
      <c r="J131" s="1"/>
      <c r="K131" s="1"/>
      <c r="L131" s="1"/>
      <c r="M131" s="1">
        <f>(E131*$I$3)+(F131*$J$3)+(G131*$K$3)+($L$3)</f>
        <v>-428392.14060271136</v>
      </c>
      <c r="N131" s="1">
        <f t="shared" si="5"/>
        <v>0</v>
      </c>
      <c r="O131" s="1"/>
      <c r="P131" s="1"/>
      <c r="Q131" s="1"/>
      <c r="R131" s="1"/>
      <c r="S131" s="1"/>
      <c r="T131" s="1">
        <f>(E131*$P$3)+(F131*$Q$3)+(G131*$R$3)+($S$3)</f>
        <v>-214259.76401721718</v>
      </c>
      <c r="U131" s="1">
        <f t="shared" si="6"/>
        <v>0</v>
      </c>
      <c r="V131" s="1"/>
      <c r="W131" s="1">
        <f t="shared" si="7"/>
        <v>0</v>
      </c>
      <c r="X131" s="1">
        <f t="shared" si="8"/>
        <v>0</v>
      </c>
      <c r="Y131" s="1" t="str">
        <f t="shared" si="9"/>
        <v>Licenciatura</v>
      </c>
      <c r="Z131" s="1"/>
    </row>
    <row r="132" spans="1:26" ht="20.25" x14ac:dyDescent="0.25">
      <c r="A132" s="1" t="s">
        <v>7</v>
      </c>
      <c r="B132" s="1">
        <v>0</v>
      </c>
      <c r="C132" s="1">
        <v>1</v>
      </c>
      <c r="D132" s="1"/>
      <c r="E132" s="1">
        <v>34</v>
      </c>
      <c r="F132" s="1">
        <v>8</v>
      </c>
      <c r="G132" s="1">
        <v>10500</v>
      </c>
      <c r="H132" s="1"/>
      <c r="I132" s="1"/>
      <c r="J132" s="1"/>
      <c r="K132" s="1"/>
      <c r="L132" s="1"/>
      <c r="M132" s="1">
        <f>(E132*$I$3)+(F132*$J$3)+(G132*$K$3)+($L$3)</f>
        <v>-537262.39660271141</v>
      </c>
      <c r="N132" s="1">
        <f t="shared" ref="N132:N195" si="10">IF(M132&gt;0,1,0)</f>
        <v>0</v>
      </c>
      <c r="O132" s="1"/>
      <c r="P132" s="1"/>
      <c r="Q132" s="1"/>
      <c r="R132" s="1"/>
      <c r="S132" s="1"/>
      <c r="T132" s="1">
        <f>(E132*$P$3)+(F132*$Q$3)+(G132*$R$3)+($S$3)</f>
        <v>92343.291982782859</v>
      </c>
      <c r="U132" s="1">
        <f t="shared" ref="U132:U195" si="11">IF(T132&gt;0,1,0)</f>
        <v>1</v>
      </c>
      <c r="V132" s="1"/>
      <c r="W132" s="1">
        <f t="shared" ref="W132:W195" si="12">N132</f>
        <v>0</v>
      </c>
      <c r="X132" s="1">
        <f t="shared" ref="X132:X195" si="13">U132</f>
        <v>1</v>
      </c>
      <c r="Y132" s="1" t="str">
        <f t="shared" ref="Y132:Y195" si="14">IF(AND(W132=0, X132=0), "Licenciatura", IF(AND(W132=0, X132=1), "Maestria", IF(AND(W132=1, X132=1), "Doctorado", "")))</f>
        <v>Maestria</v>
      </c>
      <c r="Z132" s="1"/>
    </row>
    <row r="133" spans="1:26" ht="20.25" x14ac:dyDescent="0.25">
      <c r="A133" s="1" t="s">
        <v>7</v>
      </c>
      <c r="B133" s="1">
        <v>0</v>
      </c>
      <c r="C133" s="1">
        <v>1</v>
      </c>
      <c r="D133" s="1"/>
      <c r="E133" s="1">
        <v>50</v>
      </c>
      <c r="F133" s="1">
        <v>21</v>
      </c>
      <c r="G133" s="1">
        <v>16000</v>
      </c>
      <c r="H133" s="1"/>
      <c r="I133" s="1"/>
      <c r="J133" s="1"/>
      <c r="K133" s="1"/>
      <c r="L133" s="1"/>
      <c r="M133" s="1">
        <f>(E133*$I$3)+(F133*$J$3)+(G133*$K$3)+($L$3)</f>
        <v>-794189.13760271133</v>
      </c>
      <c r="N133" s="1">
        <f t="shared" si="10"/>
        <v>0</v>
      </c>
      <c r="O133" s="1"/>
      <c r="P133" s="1"/>
      <c r="Q133" s="1"/>
      <c r="R133" s="1"/>
      <c r="S133" s="1"/>
      <c r="T133" s="1">
        <f>(E133*$P$3)+(F133*$Q$3)+(G133*$R$3)+($S$3)</f>
        <v>166693.74098278277</v>
      </c>
      <c r="U133" s="1">
        <f t="shared" si="11"/>
        <v>1</v>
      </c>
      <c r="V133" s="1"/>
      <c r="W133" s="1">
        <f t="shared" si="12"/>
        <v>0</v>
      </c>
      <c r="X133" s="1">
        <f t="shared" si="13"/>
        <v>1</v>
      </c>
      <c r="Y133" s="1" t="str">
        <f t="shared" si="14"/>
        <v>Maestria</v>
      </c>
      <c r="Z133" s="1"/>
    </row>
    <row r="134" spans="1:26" ht="20.25" x14ac:dyDescent="0.25">
      <c r="A134" s="1" t="s">
        <v>6</v>
      </c>
      <c r="B134" s="1">
        <v>0</v>
      </c>
      <c r="C134" s="1">
        <v>0</v>
      </c>
      <c r="D134" s="1"/>
      <c r="E134" s="1">
        <v>29</v>
      </c>
      <c r="F134" s="1">
        <v>3</v>
      </c>
      <c r="G134" s="1">
        <v>4500</v>
      </c>
      <c r="H134" s="1"/>
      <c r="I134" s="1"/>
      <c r="J134" s="1"/>
      <c r="K134" s="1"/>
      <c r="L134" s="1"/>
      <c r="M134" s="1">
        <f>(E134*$I$3)+(F134*$J$3)+(G134*$K$3)+($L$3)</f>
        <v>-388086.27160271141</v>
      </c>
      <c r="N134" s="1">
        <f t="shared" si="10"/>
        <v>0</v>
      </c>
      <c r="O134" s="1"/>
      <c r="P134" s="1"/>
      <c r="Q134" s="1"/>
      <c r="R134" s="1"/>
      <c r="S134" s="1"/>
      <c r="T134" s="1">
        <f>(E134*$P$3)+(F134*$Q$3)+(G134*$R$3)+($S$3)</f>
        <v>-195893.74301721723</v>
      </c>
      <c r="U134" s="1">
        <f t="shared" si="11"/>
        <v>0</v>
      </c>
      <c r="V134" s="1"/>
      <c r="W134" s="1">
        <f t="shared" si="12"/>
        <v>0</v>
      </c>
      <c r="X134" s="1">
        <f t="shared" si="13"/>
        <v>0</v>
      </c>
      <c r="Y134" s="1" t="str">
        <f t="shared" si="14"/>
        <v>Licenciatura</v>
      </c>
      <c r="Z134" s="1"/>
    </row>
    <row r="135" spans="1:26" ht="20.25" x14ac:dyDescent="0.25">
      <c r="A135" s="1" t="s">
        <v>7</v>
      </c>
      <c r="B135" s="1">
        <v>0</v>
      </c>
      <c r="C135" s="1">
        <v>1</v>
      </c>
      <c r="D135" s="1"/>
      <c r="E135" s="1">
        <v>40</v>
      </c>
      <c r="F135" s="1">
        <v>12</v>
      </c>
      <c r="G135" s="1">
        <v>10000</v>
      </c>
      <c r="H135" s="1"/>
      <c r="I135" s="1"/>
      <c r="J135" s="1"/>
      <c r="K135" s="1"/>
      <c r="L135" s="1"/>
      <c r="M135" s="1">
        <f>(E135*$I$3)+(F135*$J$3)+(G135*$K$3)+($L$3)</f>
        <v>-592540.14060271136</v>
      </c>
      <c r="N135" s="1">
        <f t="shared" si="10"/>
        <v>0</v>
      </c>
      <c r="O135" s="1"/>
      <c r="P135" s="1"/>
      <c r="Q135" s="1"/>
      <c r="R135" s="1"/>
      <c r="S135" s="1"/>
      <c r="T135" s="1">
        <f>(E135*$P$3)+(F135*$Q$3)+(G135*$R$3)+($S$3)</f>
        <v>-38252.908017217211</v>
      </c>
      <c r="U135" s="1">
        <f t="shared" si="11"/>
        <v>0</v>
      </c>
      <c r="V135" s="1"/>
      <c r="W135" s="1">
        <f t="shared" si="12"/>
        <v>0</v>
      </c>
      <c r="X135" s="1">
        <f t="shared" si="13"/>
        <v>0</v>
      </c>
      <c r="Y135" s="1" t="str">
        <f t="shared" si="14"/>
        <v>Licenciatura</v>
      </c>
      <c r="Z135" s="1"/>
    </row>
    <row r="136" spans="1:26" ht="20.25" x14ac:dyDescent="0.25">
      <c r="A136" s="1" t="s">
        <v>8</v>
      </c>
      <c r="B136" s="1">
        <v>1</v>
      </c>
      <c r="C136" s="1">
        <v>1</v>
      </c>
      <c r="D136" s="1"/>
      <c r="E136" s="1">
        <v>47</v>
      </c>
      <c r="F136" s="1">
        <v>22</v>
      </c>
      <c r="G136" s="1">
        <v>16000</v>
      </c>
      <c r="H136" s="1"/>
      <c r="I136" s="1"/>
      <c r="J136" s="1"/>
      <c r="K136" s="1"/>
      <c r="L136" s="1"/>
      <c r="M136" s="1">
        <f>(E136*$I$3)+(F136*$J$3)+(G136*$K$3)+($L$3)</f>
        <v>-760955.27460271143</v>
      </c>
      <c r="N136" s="1">
        <f t="shared" si="10"/>
        <v>0</v>
      </c>
      <c r="O136" s="1"/>
      <c r="P136" s="1"/>
      <c r="Q136" s="1"/>
      <c r="R136" s="1"/>
      <c r="S136" s="1"/>
      <c r="T136" s="1">
        <f>(E136*$P$3)+(F136*$Q$3)+(G136*$R$3)+($S$3)</f>
        <v>215183.60398278278</v>
      </c>
      <c r="U136" s="1">
        <f t="shared" si="11"/>
        <v>1</v>
      </c>
      <c r="V136" s="1"/>
      <c r="W136" s="1">
        <f t="shared" si="12"/>
        <v>0</v>
      </c>
      <c r="X136" s="1">
        <f t="shared" si="13"/>
        <v>1</v>
      </c>
      <c r="Y136" s="1" t="str">
        <f t="shared" si="14"/>
        <v>Maestria</v>
      </c>
      <c r="Z136" s="1"/>
    </row>
    <row r="137" spans="1:26" ht="20.25" x14ac:dyDescent="0.25">
      <c r="A137" s="1" t="s">
        <v>6</v>
      </c>
      <c r="B137" s="1">
        <v>0</v>
      </c>
      <c r="C137" s="1">
        <v>0</v>
      </c>
      <c r="D137" s="1"/>
      <c r="E137" s="1">
        <v>27</v>
      </c>
      <c r="F137" s="1">
        <v>1</v>
      </c>
      <c r="G137" s="1">
        <v>3500</v>
      </c>
      <c r="H137" s="1"/>
      <c r="I137" s="1"/>
      <c r="J137" s="1"/>
      <c r="K137" s="1"/>
      <c r="L137" s="1"/>
      <c r="M137" s="1">
        <f>(E137*$I$3)+(F137*$J$3)+(G137*$K$3)+($L$3)</f>
        <v>-351100.02160271141</v>
      </c>
      <c r="N137" s="1">
        <f t="shared" si="10"/>
        <v>0</v>
      </c>
      <c r="O137" s="1"/>
      <c r="P137" s="1"/>
      <c r="Q137" s="1"/>
      <c r="R137" s="1"/>
      <c r="S137" s="1"/>
      <c r="T137" s="1">
        <f>(E137*$P$3)+(F137*$Q$3)+(G137*$R$3)+($S$3)</f>
        <v>-224396.95701721721</v>
      </c>
      <c r="U137" s="1">
        <f t="shared" si="11"/>
        <v>0</v>
      </c>
      <c r="V137" s="1"/>
      <c r="W137" s="1">
        <f t="shared" si="12"/>
        <v>0</v>
      </c>
      <c r="X137" s="1">
        <f t="shared" si="13"/>
        <v>0</v>
      </c>
      <c r="Y137" s="1" t="str">
        <f t="shared" si="14"/>
        <v>Licenciatura</v>
      </c>
      <c r="Z137" s="1"/>
    </row>
    <row r="138" spans="1:26" ht="20.25" x14ac:dyDescent="0.25">
      <c r="A138" s="1" t="s">
        <v>6</v>
      </c>
      <c r="B138" s="1">
        <v>0</v>
      </c>
      <c r="C138" s="1">
        <v>0</v>
      </c>
      <c r="D138" s="1"/>
      <c r="E138" s="1">
        <v>39</v>
      </c>
      <c r="F138" s="1">
        <v>10</v>
      </c>
      <c r="G138" s="1">
        <v>5500</v>
      </c>
      <c r="H138" s="1"/>
      <c r="I138" s="1"/>
      <c r="J138" s="1"/>
      <c r="K138" s="1"/>
      <c r="L138" s="1"/>
      <c r="M138" s="1">
        <f>(E138*$I$3)+(F138*$J$3)+(G138*$K$3)+($L$3)</f>
        <v>-509749.76260271139</v>
      </c>
      <c r="N138" s="1">
        <f t="shared" si="10"/>
        <v>0</v>
      </c>
      <c r="O138" s="1"/>
      <c r="P138" s="1"/>
      <c r="Q138" s="1"/>
      <c r="R138" s="1"/>
      <c r="S138" s="1"/>
      <c r="T138" s="1">
        <f>(E138*$P$3)+(F138*$Q$3)+(G138*$R$3)+($S$3)</f>
        <v>-300043.93601721729</v>
      </c>
      <c r="U138" s="1">
        <f t="shared" si="11"/>
        <v>0</v>
      </c>
      <c r="V138" s="1"/>
      <c r="W138" s="1">
        <f t="shared" si="12"/>
        <v>0</v>
      </c>
      <c r="X138" s="1">
        <f t="shared" si="13"/>
        <v>0</v>
      </c>
      <c r="Y138" s="1" t="str">
        <f t="shared" si="14"/>
        <v>Licenciatura</v>
      </c>
      <c r="Z138" s="1"/>
    </row>
    <row r="139" spans="1:26" ht="20.25" x14ac:dyDescent="0.25">
      <c r="A139" s="1" t="s">
        <v>7</v>
      </c>
      <c r="B139" s="1">
        <v>0</v>
      </c>
      <c r="C139" s="1">
        <v>1</v>
      </c>
      <c r="D139" s="1"/>
      <c r="E139" s="1">
        <v>46</v>
      </c>
      <c r="F139" s="1">
        <v>19</v>
      </c>
      <c r="G139" s="1">
        <v>14000</v>
      </c>
      <c r="H139" s="1"/>
      <c r="I139" s="1"/>
      <c r="J139" s="1"/>
      <c r="K139" s="1"/>
      <c r="L139" s="1"/>
      <c r="M139" s="1">
        <f>(E139*$I$3)+(F139*$J$3)+(G139*$K$3)+($L$3)</f>
        <v>-719187.14360271138</v>
      </c>
      <c r="N139" s="1">
        <f t="shared" si="10"/>
        <v>0</v>
      </c>
      <c r="O139" s="1"/>
      <c r="P139" s="1"/>
      <c r="Q139" s="1"/>
      <c r="R139" s="1"/>
      <c r="S139" s="1"/>
      <c r="T139" s="1">
        <f>(E139*$P$3)+(F139*$Q$3)+(G139*$R$3)+($S$3)</f>
        <v>108814.15498278275</v>
      </c>
      <c r="U139" s="1">
        <f t="shared" si="11"/>
        <v>1</v>
      </c>
      <c r="V139" s="1"/>
      <c r="W139" s="1">
        <f t="shared" si="12"/>
        <v>0</v>
      </c>
      <c r="X139" s="1">
        <f t="shared" si="13"/>
        <v>1</v>
      </c>
      <c r="Y139" s="1" t="str">
        <f t="shared" si="14"/>
        <v>Maestria</v>
      </c>
      <c r="Z139" s="1"/>
    </row>
    <row r="140" spans="1:26" ht="20.25" x14ac:dyDescent="0.25">
      <c r="A140" s="1" t="s">
        <v>6</v>
      </c>
      <c r="B140" s="1">
        <v>0</v>
      </c>
      <c r="C140" s="1">
        <v>0</v>
      </c>
      <c r="D140" s="1"/>
      <c r="E140" s="1">
        <v>30</v>
      </c>
      <c r="F140" s="1">
        <v>4</v>
      </c>
      <c r="G140" s="1">
        <v>5000</v>
      </c>
      <c r="H140" s="1"/>
      <c r="I140" s="1"/>
      <c r="J140" s="1"/>
      <c r="K140" s="1"/>
      <c r="L140" s="1"/>
      <c r="M140" s="1">
        <f>(E140*$I$3)+(F140*$J$3)+(G140*$K$3)+($L$3)</f>
        <v>-406579.39660271135</v>
      </c>
      <c r="N140" s="1">
        <f t="shared" si="10"/>
        <v>0</v>
      </c>
      <c r="O140" s="1"/>
      <c r="P140" s="1"/>
      <c r="Q140" s="1"/>
      <c r="R140" s="1"/>
      <c r="S140" s="1"/>
      <c r="T140" s="1">
        <f>(E140*$P$3)+(F140*$Q$3)+(G140*$R$3)+($S$3)</f>
        <v>-181642.13601721716</v>
      </c>
      <c r="U140" s="1">
        <f t="shared" si="11"/>
        <v>0</v>
      </c>
      <c r="V140" s="1"/>
      <c r="W140" s="1">
        <f t="shared" si="12"/>
        <v>0</v>
      </c>
      <c r="X140" s="1">
        <f t="shared" si="13"/>
        <v>0</v>
      </c>
      <c r="Y140" s="1" t="str">
        <f t="shared" si="14"/>
        <v>Licenciatura</v>
      </c>
      <c r="Z140" s="1"/>
    </row>
    <row r="141" spans="1:26" ht="20.25" x14ac:dyDescent="0.25">
      <c r="A141" s="1" t="s">
        <v>6</v>
      </c>
      <c r="B141" s="1">
        <v>0</v>
      </c>
      <c r="C141" s="1">
        <v>0</v>
      </c>
      <c r="D141" s="1"/>
      <c r="E141" s="1">
        <v>36</v>
      </c>
      <c r="F141" s="1">
        <v>7</v>
      </c>
      <c r="G141" s="1">
        <v>6000</v>
      </c>
      <c r="H141" s="1"/>
      <c r="I141" s="1"/>
      <c r="J141" s="1"/>
      <c r="K141" s="1"/>
      <c r="L141" s="1"/>
      <c r="M141" s="1">
        <f>(E141*$I$3)+(F141*$J$3)+(G141*$K$3)+($L$3)</f>
        <v>-486676.38760271139</v>
      </c>
      <c r="N141" s="1">
        <f t="shared" si="10"/>
        <v>0</v>
      </c>
      <c r="O141" s="1"/>
      <c r="P141" s="1"/>
      <c r="Q141" s="1"/>
      <c r="R141" s="1"/>
      <c r="S141" s="1"/>
      <c r="T141" s="1">
        <f>(E141*$P$3)+(F141*$Q$3)+(G141*$R$3)+($S$3)</f>
        <v>-218810.75701721714</v>
      </c>
      <c r="U141" s="1">
        <f t="shared" si="11"/>
        <v>0</v>
      </c>
      <c r="V141" s="1"/>
      <c r="W141" s="1">
        <f t="shared" si="12"/>
        <v>0</v>
      </c>
      <c r="X141" s="1">
        <f t="shared" si="13"/>
        <v>0</v>
      </c>
      <c r="Y141" s="1" t="str">
        <f t="shared" si="14"/>
        <v>Licenciatura</v>
      </c>
      <c r="Z141" s="1"/>
    </row>
    <row r="142" spans="1:26" ht="20.25" x14ac:dyDescent="0.25">
      <c r="A142" s="1" t="s">
        <v>7</v>
      </c>
      <c r="B142" s="1">
        <v>0</v>
      </c>
      <c r="C142" s="1">
        <v>1</v>
      </c>
      <c r="D142" s="1"/>
      <c r="E142" s="1">
        <v>43</v>
      </c>
      <c r="F142" s="1">
        <v>14</v>
      </c>
      <c r="G142" s="1">
        <v>12000</v>
      </c>
      <c r="H142" s="1"/>
      <c r="I142" s="1"/>
      <c r="J142" s="1"/>
      <c r="K142" s="1"/>
      <c r="L142" s="1"/>
      <c r="M142" s="1">
        <f>(E142*$I$3)+(F142*$J$3)+(G142*$K$3)+($L$3)</f>
        <v>-656635.76260271133</v>
      </c>
      <c r="N142" s="1">
        <f t="shared" si="10"/>
        <v>0</v>
      </c>
      <c r="O142" s="1"/>
      <c r="P142" s="1"/>
      <c r="Q142" s="1"/>
      <c r="R142" s="1"/>
      <c r="S142" s="1"/>
      <c r="T142" s="1">
        <f>(E142*$P$3)+(F142*$Q$3)+(G142*$R$3)+($S$3)</f>
        <v>35935.491982782813</v>
      </c>
      <c r="U142" s="1">
        <f t="shared" si="11"/>
        <v>1</v>
      </c>
      <c r="V142" s="1"/>
      <c r="W142" s="1">
        <f t="shared" si="12"/>
        <v>0</v>
      </c>
      <c r="X142" s="1">
        <f t="shared" si="13"/>
        <v>1</v>
      </c>
      <c r="Y142" s="1" t="str">
        <f t="shared" si="14"/>
        <v>Maestria</v>
      </c>
      <c r="Z142" s="1"/>
    </row>
    <row r="143" spans="1:26" ht="20.25" x14ac:dyDescent="0.25">
      <c r="A143" s="1" t="s">
        <v>6</v>
      </c>
      <c r="B143" s="1">
        <v>0</v>
      </c>
      <c r="C143" s="1">
        <v>0</v>
      </c>
      <c r="D143" s="1"/>
      <c r="E143" s="1">
        <v>28</v>
      </c>
      <c r="F143" s="1">
        <v>2</v>
      </c>
      <c r="G143" s="1">
        <v>4000</v>
      </c>
      <c r="H143" s="1"/>
      <c r="I143" s="1"/>
      <c r="J143" s="1"/>
      <c r="K143" s="1"/>
      <c r="L143" s="1"/>
      <c r="M143" s="1">
        <f>(E143*$I$3)+(F143*$J$3)+(G143*$K$3)+($L$3)</f>
        <v>-369593.14660271135</v>
      </c>
      <c r="N143" s="1">
        <f t="shared" si="10"/>
        <v>0</v>
      </c>
      <c r="O143" s="1"/>
      <c r="P143" s="1"/>
      <c r="Q143" s="1"/>
      <c r="R143" s="1"/>
      <c r="S143" s="1"/>
      <c r="T143" s="1">
        <f>(E143*$P$3)+(F143*$Q$3)+(G143*$R$3)+($S$3)</f>
        <v>-210145.35001721719</v>
      </c>
      <c r="U143" s="1">
        <f t="shared" si="11"/>
        <v>0</v>
      </c>
      <c r="V143" s="1"/>
      <c r="W143" s="1">
        <f t="shared" si="12"/>
        <v>0</v>
      </c>
      <c r="X143" s="1">
        <f t="shared" si="13"/>
        <v>0</v>
      </c>
      <c r="Y143" s="1" t="str">
        <f t="shared" si="14"/>
        <v>Licenciatura</v>
      </c>
      <c r="Z143" s="1"/>
    </row>
    <row r="144" spans="1:26" ht="20.25" x14ac:dyDescent="0.25">
      <c r="A144" s="1" t="s">
        <v>7</v>
      </c>
      <c r="B144" s="1">
        <v>0</v>
      </c>
      <c r="C144" s="1">
        <v>1</v>
      </c>
      <c r="D144" s="1"/>
      <c r="E144" s="1">
        <v>41</v>
      </c>
      <c r="F144" s="1">
        <v>13</v>
      </c>
      <c r="G144" s="1">
        <v>11000</v>
      </c>
      <c r="H144" s="1"/>
      <c r="I144" s="1"/>
      <c r="J144" s="1"/>
      <c r="K144" s="1"/>
      <c r="L144" s="1"/>
      <c r="M144" s="1">
        <f>(E144*$I$3)+(F144*$J$3)+(G144*$K$3)+($L$3)</f>
        <v>-619134.76560271136</v>
      </c>
      <c r="N144" s="1">
        <f t="shared" si="10"/>
        <v>0</v>
      </c>
      <c r="O144" s="1"/>
      <c r="P144" s="1"/>
      <c r="Q144" s="1"/>
      <c r="R144" s="1"/>
      <c r="S144" s="1"/>
      <c r="T144" s="1">
        <f>(E144*$P$3)+(F144*$Q$3)+(G144*$R$3)+($S$3)</f>
        <v>6995.6989827827483</v>
      </c>
      <c r="U144" s="1">
        <f t="shared" si="11"/>
        <v>1</v>
      </c>
      <c r="V144" s="1"/>
      <c r="W144" s="1">
        <f t="shared" si="12"/>
        <v>0</v>
      </c>
      <c r="X144" s="1">
        <f t="shared" si="13"/>
        <v>1</v>
      </c>
      <c r="Y144" s="1" t="str">
        <f t="shared" si="14"/>
        <v>Maestria</v>
      </c>
      <c r="Z144" s="1"/>
    </row>
    <row r="145" spans="1:26" ht="20.25" x14ac:dyDescent="0.25">
      <c r="A145" s="1" t="s">
        <v>6</v>
      </c>
      <c r="B145" s="1">
        <v>0</v>
      </c>
      <c r="C145" s="1">
        <v>0</v>
      </c>
      <c r="D145" s="1"/>
      <c r="E145" s="1">
        <v>33</v>
      </c>
      <c r="F145" s="1">
        <v>5</v>
      </c>
      <c r="G145" s="1">
        <v>5000</v>
      </c>
      <c r="H145" s="1"/>
      <c r="I145" s="1"/>
      <c r="J145" s="1"/>
      <c r="K145" s="1"/>
      <c r="L145" s="1"/>
      <c r="M145" s="1">
        <f>(E145*$I$3)+(F145*$J$3)+(G145*$K$3)+($L$3)</f>
        <v>-438783.76560271136</v>
      </c>
      <c r="N145" s="1">
        <f t="shared" si="10"/>
        <v>0</v>
      </c>
      <c r="O145" s="1"/>
      <c r="P145" s="1"/>
      <c r="Q145" s="1"/>
      <c r="R145" s="1"/>
      <c r="S145" s="1"/>
      <c r="T145" s="1">
        <f>(E145*$P$3)+(F145*$Q$3)+(G145*$R$3)+($S$3)</f>
        <v>-231005.15701721716</v>
      </c>
      <c r="U145" s="1">
        <f t="shared" si="11"/>
        <v>0</v>
      </c>
      <c r="V145" s="1"/>
      <c r="W145" s="1">
        <f t="shared" si="12"/>
        <v>0</v>
      </c>
      <c r="X145" s="1">
        <f t="shared" si="13"/>
        <v>0</v>
      </c>
      <c r="Y145" s="1" t="str">
        <f t="shared" si="14"/>
        <v>Licenciatura</v>
      </c>
      <c r="Z145" s="1"/>
    </row>
    <row r="146" spans="1:26" ht="20.25" x14ac:dyDescent="0.25">
      <c r="A146" s="1" t="s">
        <v>6</v>
      </c>
      <c r="B146" s="1">
        <v>0</v>
      </c>
      <c r="C146" s="1">
        <v>0</v>
      </c>
      <c r="D146" s="1"/>
      <c r="E146" s="1">
        <v>47</v>
      </c>
      <c r="F146" s="1">
        <v>20</v>
      </c>
      <c r="G146" s="1">
        <v>13500</v>
      </c>
      <c r="H146" s="1"/>
      <c r="I146" s="1"/>
      <c r="J146" s="1"/>
      <c r="K146" s="1"/>
      <c r="L146" s="1"/>
      <c r="M146" s="1">
        <f>(E146*$I$3)+(F146*$J$3)+(G146*$K$3)+($L$3)</f>
        <v>-721477.26860271138</v>
      </c>
      <c r="N146" s="1">
        <f t="shared" si="10"/>
        <v>0</v>
      </c>
      <c r="O146" s="1"/>
      <c r="P146" s="1"/>
      <c r="Q146" s="1"/>
      <c r="R146" s="1"/>
      <c r="S146" s="1"/>
      <c r="T146" s="1">
        <f>(E146*$P$3)+(F146*$Q$3)+(G146*$R$3)+($S$3)</f>
        <v>61071.761982782831</v>
      </c>
      <c r="U146" s="1">
        <f t="shared" si="11"/>
        <v>1</v>
      </c>
      <c r="V146" s="1"/>
      <c r="W146" s="1">
        <f t="shared" si="12"/>
        <v>0</v>
      </c>
      <c r="X146" s="1">
        <f t="shared" si="13"/>
        <v>1</v>
      </c>
      <c r="Y146" s="1" t="str">
        <f t="shared" si="14"/>
        <v>Maestria</v>
      </c>
      <c r="Z146" s="1"/>
    </row>
    <row r="147" spans="1:26" ht="20.25" x14ac:dyDescent="0.25">
      <c r="A147" s="1" t="s">
        <v>7</v>
      </c>
      <c r="B147" s="1">
        <v>0</v>
      </c>
      <c r="C147" s="1">
        <v>1</v>
      </c>
      <c r="D147" s="1"/>
      <c r="E147" s="1">
        <v>25</v>
      </c>
      <c r="F147" s="1">
        <v>1</v>
      </c>
      <c r="G147" s="1">
        <v>4000</v>
      </c>
      <c r="H147" s="1"/>
      <c r="I147" s="1"/>
      <c r="J147" s="1"/>
      <c r="K147" s="1"/>
      <c r="L147" s="1"/>
      <c r="M147" s="1">
        <f>(E147*$I$3)+(F147*$J$3)+(G147*$K$3)+($L$3)</f>
        <v>-337388.7776027114</v>
      </c>
      <c r="N147" s="1">
        <f t="shared" si="10"/>
        <v>0</v>
      </c>
      <c r="O147" s="1"/>
      <c r="P147" s="1"/>
      <c r="Q147" s="1"/>
      <c r="R147" s="1"/>
      <c r="S147" s="1"/>
      <c r="T147" s="1">
        <f>(E147*$P$3)+(F147*$Q$3)+(G147*$R$3)+($S$3)</f>
        <v>-160782.32901721724</v>
      </c>
      <c r="U147" s="1">
        <f t="shared" si="11"/>
        <v>0</v>
      </c>
      <c r="V147" s="1"/>
      <c r="W147" s="1">
        <f t="shared" si="12"/>
        <v>0</v>
      </c>
      <c r="X147" s="1">
        <f t="shared" si="13"/>
        <v>0</v>
      </c>
      <c r="Y147" s="1" t="str">
        <f t="shared" si="14"/>
        <v>Licenciatura</v>
      </c>
      <c r="Z147" s="1"/>
    </row>
    <row r="148" spans="1:26" ht="20.25" x14ac:dyDescent="0.25">
      <c r="A148" s="1" t="s">
        <v>6</v>
      </c>
      <c r="B148" s="1">
        <v>0</v>
      </c>
      <c r="C148" s="1">
        <v>0</v>
      </c>
      <c r="D148" s="1"/>
      <c r="E148" s="1">
        <v>34</v>
      </c>
      <c r="F148" s="1">
        <v>8</v>
      </c>
      <c r="G148" s="1">
        <v>9000</v>
      </c>
      <c r="H148" s="1"/>
      <c r="I148" s="1"/>
      <c r="J148" s="1"/>
      <c r="K148" s="1"/>
      <c r="L148" s="1"/>
      <c r="M148" s="1">
        <f>(E148*$I$3)+(F148*$J$3)+(G148*$K$3)+($L$3)</f>
        <v>-512957.89660271135</v>
      </c>
      <c r="N148" s="1">
        <f t="shared" si="10"/>
        <v>0</v>
      </c>
      <c r="O148" s="1"/>
      <c r="P148" s="1"/>
      <c r="Q148" s="1"/>
      <c r="R148" s="1"/>
      <c r="S148" s="1"/>
      <c r="T148" s="1">
        <f>(E148*$P$3)+(F148*$Q$3)+(G148*$R$3)+($S$3)</f>
        <v>-647.7080172171419</v>
      </c>
      <c r="U148" s="1">
        <f t="shared" si="11"/>
        <v>0</v>
      </c>
      <c r="V148" s="1"/>
      <c r="W148" s="1">
        <f t="shared" si="12"/>
        <v>0</v>
      </c>
      <c r="X148" s="1">
        <f t="shared" si="13"/>
        <v>0</v>
      </c>
      <c r="Y148" s="1" t="str">
        <f t="shared" si="14"/>
        <v>Licenciatura</v>
      </c>
      <c r="Z148" s="1"/>
    </row>
    <row r="149" spans="1:26" ht="20.25" x14ac:dyDescent="0.25">
      <c r="A149" s="1" t="s">
        <v>8</v>
      </c>
      <c r="B149" s="1">
        <v>1</v>
      </c>
      <c r="C149" s="1">
        <v>1</v>
      </c>
      <c r="D149" s="1"/>
      <c r="E149" s="1">
        <v>42</v>
      </c>
      <c r="F149" s="1">
        <v>16</v>
      </c>
      <c r="G149" s="1">
        <v>15000</v>
      </c>
      <c r="H149" s="1"/>
      <c r="I149" s="1"/>
      <c r="J149" s="1"/>
      <c r="K149" s="1"/>
      <c r="L149" s="1"/>
      <c r="M149" s="1">
        <f>(E149*$I$3)+(F149*$J$3)+(G149*$K$3)+($L$3)</f>
        <v>-693308.89660271141</v>
      </c>
      <c r="N149" s="1">
        <f t="shared" si="10"/>
        <v>0</v>
      </c>
      <c r="O149" s="1"/>
      <c r="P149" s="1"/>
      <c r="Q149" s="1"/>
      <c r="R149" s="1"/>
      <c r="S149" s="1"/>
      <c r="T149" s="1">
        <f>(E149*$P$3)+(F149*$Q$3)+(G149*$R$3)+($S$3)</f>
        <v>237353.14798278289</v>
      </c>
      <c r="U149" s="1">
        <f t="shared" si="11"/>
        <v>1</v>
      </c>
      <c r="V149" s="1"/>
      <c r="W149" s="1">
        <f t="shared" si="12"/>
        <v>0</v>
      </c>
      <c r="X149" s="1">
        <f t="shared" si="13"/>
        <v>1</v>
      </c>
      <c r="Y149" s="1" t="str">
        <f t="shared" si="14"/>
        <v>Maestria</v>
      </c>
      <c r="Z149" s="1"/>
    </row>
    <row r="150" spans="1:26" ht="20.25" x14ac:dyDescent="0.25">
      <c r="A150" s="1" t="s">
        <v>6</v>
      </c>
      <c r="B150" s="1">
        <v>0</v>
      </c>
      <c r="C150" s="1">
        <v>0</v>
      </c>
      <c r="D150" s="1"/>
      <c r="E150" s="1">
        <v>31</v>
      </c>
      <c r="F150" s="1">
        <v>4</v>
      </c>
      <c r="G150" s="1">
        <v>6000</v>
      </c>
      <c r="H150" s="1"/>
      <c r="I150" s="1"/>
      <c r="J150" s="1"/>
      <c r="K150" s="1"/>
      <c r="L150" s="1"/>
      <c r="M150" s="1">
        <f>(E150*$I$3)+(F150*$J$3)+(G150*$K$3)+($L$3)</f>
        <v>-433688.76860271138</v>
      </c>
      <c r="N150" s="1">
        <f t="shared" si="10"/>
        <v>0</v>
      </c>
      <c r="O150" s="1"/>
      <c r="P150" s="1"/>
      <c r="Q150" s="1"/>
      <c r="R150" s="1"/>
      <c r="S150" s="1"/>
      <c r="T150" s="1">
        <f>(E150*$P$3)+(F150*$Q$3)+(G150*$R$3)+($S$3)</f>
        <v>-135956.95001721717</v>
      </c>
      <c r="U150" s="1">
        <f t="shared" si="11"/>
        <v>0</v>
      </c>
      <c r="V150" s="1"/>
      <c r="W150" s="1">
        <f t="shared" si="12"/>
        <v>0</v>
      </c>
      <c r="X150" s="1">
        <f t="shared" si="13"/>
        <v>0</v>
      </c>
      <c r="Y150" s="1" t="str">
        <f t="shared" si="14"/>
        <v>Licenciatura</v>
      </c>
      <c r="Z150" s="1"/>
    </row>
    <row r="151" spans="1:26" ht="20.25" x14ac:dyDescent="0.25">
      <c r="A151" s="1" t="s">
        <v>6</v>
      </c>
      <c r="B151" s="1">
        <v>0</v>
      </c>
      <c r="C151" s="1">
        <v>0</v>
      </c>
      <c r="D151" s="1"/>
      <c r="E151" s="1">
        <v>38</v>
      </c>
      <c r="F151" s="1">
        <v>10</v>
      </c>
      <c r="G151" s="1">
        <v>8000</v>
      </c>
      <c r="H151" s="1"/>
      <c r="I151" s="1"/>
      <c r="J151" s="1"/>
      <c r="K151" s="1"/>
      <c r="L151" s="1"/>
      <c r="M151" s="1">
        <f>(E151*$I$3)+(F151*$J$3)+(G151*$K$3)+($L$3)</f>
        <v>-539350.89060271136</v>
      </c>
      <c r="N151" s="1">
        <f t="shared" si="10"/>
        <v>0</v>
      </c>
      <c r="O151" s="1"/>
      <c r="P151" s="1"/>
      <c r="Q151" s="1"/>
      <c r="R151" s="1"/>
      <c r="S151" s="1"/>
      <c r="T151" s="1">
        <f>(E151*$P$3)+(F151*$Q$3)+(G151*$R$3)+($S$3)</f>
        <v>-128750.12201721725</v>
      </c>
      <c r="U151" s="1">
        <f t="shared" si="11"/>
        <v>0</v>
      </c>
      <c r="V151" s="1"/>
      <c r="W151" s="1">
        <f t="shared" si="12"/>
        <v>0</v>
      </c>
      <c r="X151" s="1">
        <f t="shared" si="13"/>
        <v>0</v>
      </c>
      <c r="Y151" s="1" t="str">
        <f t="shared" si="14"/>
        <v>Licenciatura</v>
      </c>
      <c r="Z151" s="1"/>
    </row>
    <row r="152" spans="1:26" ht="20.25" x14ac:dyDescent="0.25">
      <c r="A152" s="1" t="s">
        <v>7</v>
      </c>
      <c r="B152" s="1">
        <v>0</v>
      </c>
      <c r="C152" s="1">
        <v>1</v>
      </c>
      <c r="D152" s="1"/>
      <c r="E152" s="1">
        <v>45</v>
      </c>
      <c r="F152" s="1">
        <v>19</v>
      </c>
      <c r="G152" s="1">
        <v>17500</v>
      </c>
      <c r="H152" s="1"/>
      <c r="I152" s="1"/>
      <c r="J152" s="1"/>
      <c r="K152" s="1"/>
      <c r="L152" s="1"/>
      <c r="M152" s="1">
        <f>(E152*$I$3)+(F152*$J$3)+(G152*$K$3)+($L$3)</f>
        <v>-764991.27160271141</v>
      </c>
      <c r="N152" s="1">
        <f t="shared" si="10"/>
        <v>0</v>
      </c>
      <c r="O152" s="1"/>
      <c r="P152" s="1"/>
      <c r="Q152" s="1"/>
      <c r="R152" s="1"/>
      <c r="S152" s="1"/>
      <c r="T152" s="1">
        <f>(E152*$P$3)+(F152*$Q$3)+(G152*$R$3)+($S$3)</f>
        <v>342101.96898278274</v>
      </c>
      <c r="U152" s="1">
        <f t="shared" si="11"/>
        <v>1</v>
      </c>
      <c r="V152" s="1"/>
      <c r="W152" s="1">
        <f t="shared" si="12"/>
        <v>0</v>
      </c>
      <c r="X152" s="1">
        <f t="shared" si="13"/>
        <v>1</v>
      </c>
      <c r="Y152" s="1" t="str">
        <f t="shared" si="14"/>
        <v>Maestria</v>
      </c>
      <c r="Z152" s="1"/>
    </row>
    <row r="153" spans="1:26" ht="20.25" x14ac:dyDescent="0.25">
      <c r="A153" s="1" t="s">
        <v>6</v>
      </c>
      <c r="B153" s="1">
        <v>0</v>
      </c>
      <c r="C153" s="1">
        <v>0</v>
      </c>
      <c r="D153" s="1"/>
      <c r="E153" s="1">
        <v>29</v>
      </c>
      <c r="F153" s="1">
        <v>3</v>
      </c>
      <c r="G153" s="1">
        <v>4500</v>
      </c>
      <c r="H153" s="1"/>
      <c r="I153" s="1"/>
      <c r="J153" s="1"/>
      <c r="K153" s="1"/>
      <c r="L153" s="1"/>
      <c r="M153" s="1">
        <f>(E153*$I$3)+(F153*$J$3)+(G153*$K$3)+($L$3)</f>
        <v>-388086.27160271141</v>
      </c>
      <c r="N153" s="1">
        <f t="shared" si="10"/>
        <v>0</v>
      </c>
      <c r="O153" s="1"/>
      <c r="P153" s="1"/>
      <c r="Q153" s="1"/>
      <c r="R153" s="1"/>
      <c r="S153" s="1"/>
      <c r="T153" s="1">
        <f>(E153*$P$3)+(F153*$Q$3)+(G153*$R$3)+($S$3)</f>
        <v>-195893.74301721723</v>
      </c>
      <c r="U153" s="1">
        <f t="shared" si="11"/>
        <v>0</v>
      </c>
      <c r="V153" s="1"/>
      <c r="W153" s="1">
        <f t="shared" si="12"/>
        <v>0</v>
      </c>
      <c r="X153" s="1">
        <f t="shared" si="13"/>
        <v>0</v>
      </c>
      <c r="Y153" s="1" t="str">
        <f t="shared" si="14"/>
        <v>Licenciatura</v>
      </c>
      <c r="Z153" s="1"/>
    </row>
    <row r="154" spans="1:26" ht="20.25" x14ac:dyDescent="0.25">
      <c r="A154" s="1" t="s">
        <v>7</v>
      </c>
      <c r="B154" s="1">
        <v>0</v>
      </c>
      <c r="C154" s="1">
        <v>1</v>
      </c>
      <c r="D154" s="1"/>
      <c r="E154" s="1">
        <v>36</v>
      </c>
      <c r="F154" s="1">
        <v>11</v>
      </c>
      <c r="G154" s="1">
        <v>12000</v>
      </c>
      <c r="H154" s="1"/>
      <c r="I154" s="1"/>
      <c r="J154" s="1"/>
      <c r="K154" s="1"/>
      <c r="L154" s="1"/>
      <c r="M154" s="1">
        <f>(E154*$I$3)+(F154*$J$3)+(G154*$K$3)+($L$3)</f>
        <v>-581835.39960271143</v>
      </c>
      <c r="N154" s="1">
        <f t="shared" si="10"/>
        <v>0</v>
      </c>
      <c r="O154" s="1"/>
      <c r="P154" s="1"/>
      <c r="Q154" s="1"/>
      <c r="R154" s="1"/>
      <c r="S154" s="1"/>
      <c r="T154" s="1">
        <f>(E154*$P$3)+(F154*$Q$3)+(G154*$R$3)+($S$3)</f>
        <v>151406.92698278287</v>
      </c>
      <c r="U154" s="1">
        <f t="shared" si="11"/>
        <v>1</v>
      </c>
      <c r="V154" s="1"/>
      <c r="W154" s="1">
        <f t="shared" si="12"/>
        <v>0</v>
      </c>
      <c r="X154" s="1">
        <f t="shared" si="13"/>
        <v>1</v>
      </c>
      <c r="Y154" s="1" t="str">
        <f t="shared" si="14"/>
        <v>Maestria</v>
      </c>
      <c r="Z154" s="1"/>
    </row>
    <row r="155" spans="1:26" ht="20.25" x14ac:dyDescent="0.25">
      <c r="A155" s="1" t="s">
        <v>8</v>
      </c>
      <c r="B155" s="1">
        <v>1</v>
      </c>
      <c r="C155" s="1">
        <v>1</v>
      </c>
      <c r="D155" s="1"/>
      <c r="E155" s="1">
        <v>43</v>
      </c>
      <c r="F155" s="1">
        <v>18</v>
      </c>
      <c r="G155" s="1">
        <v>14000</v>
      </c>
      <c r="H155" s="1"/>
      <c r="I155" s="1"/>
      <c r="J155" s="1"/>
      <c r="K155" s="1"/>
      <c r="L155" s="1"/>
      <c r="M155" s="1">
        <f>(E155*$I$3)+(F155*$J$3)+(G155*$K$3)+($L$3)</f>
        <v>-686982.77460271143</v>
      </c>
      <c r="N155" s="1">
        <f t="shared" si="10"/>
        <v>0</v>
      </c>
      <c r="O155" s="1"/>
      <c r="P155" s="1"/>
      <c r="Q155" s="1"/>
      <c r="R155" s="1"/>
      <c r="S155" s="1"/>
      <c r="T155" s="1">
        <f>(E155*$P$3)+(F155*$Q$3)+(G155*$R$3)+($S$3)</f>
        <v>158177.17598278282</v>
      </c>
      <c r="U155" s="1">
        <f t="shared" si="11"/>
        <v>1</v>
      </c>
      <c r="V155" s="1"/>
      <c r="W155" s="1">
        <f t="shared" si="12"/>
        <v>0</v>
      </c>
      <c r="X155" s="1">
        <f t="shared" si="13"/>
        <v>1</v>
      </c>
      <c r="Y155" s="1" t="str">
        <f t="shared" si="14"/>
        <v>Maestria</v>
      </c>
      <c r="Z155" s="1"/>
    </row>
    <row r="156" spans="1:26" ht="20.25" x14ac:dyDescent="0.25">
      <c r="A156" s="1" t="s">
        <v>6</v>
      </c>
      <c r="B156" s="1">
        <v>0</v>
      </c>
      <c r="C156" s="1">
        <v>0</v>
      </c>
      <c r="D156" s="1"/>
      <c r="E156" s="1">
        <v>26</v>
      </c>
      <c r="F156" s="1">
        <v>2</v>
      </c>
      <c r="G156" s="1">
        <v>3500</v>
      </c>
      <c r="H156" s="1"/>
      <c r="I156" s="1"/>
      <c r="J156" s="1"/>
      <c r="K156" s="1"/>
      <c r="L156" s="1"/>
      <c r="M156" s="1">
        <f>(E156*$I$3)+(F156*$J$3)+(G156*$K$3)+($L$3)</f>
        <v>-339678.90260271134</v>
      </c>
      <c r="N156" s="1">
        <f t="shared" si="10"/>
        <v>0</v>
      </c>
      <c r="O156" s="1"/>
      <c r="P156" s="1"/>
      <c r="Q156" s="1"/>
      <c r="R156" s="1"/>
      <c r="S156" s="1"/>
      <c r="T156" s="1">
        <f>(E156*$P$3)+(F156*$Q$3)+(G156*$R$3)+($S$3)</f>
        <v>-208524.72201721717</v>
      </c>
      <c r="U156" s="1">
        <f t="shared" si="11"/>
        <v>0</v>
      </c>
      <c r="V156" s="1"/>
      <c r="W156" s="1">
        <f t="shared" si="12"/>
        <v>0</v>
      </c>
      <c r="X156" s="1">
        <f t="shared" si="13"/>
        <v>0</v>
      </c>
      <c r="Y156" s="1" t="str">
        <f t="shared" si="14"/>
        <v>Licenciatura</v>
      </c>
      <c r="Z156" s="1"/>
    </row>
    <row r="157" spans="1:26" ht="20.25" x14ac:dyDescent="0.25">
      <c r="A157" s="1" t="s">
        <v>7</v>
      </c>
      <c r="B157" s="1">
        <v>0</v>
      </c>
      <c r="C157" s="1">
        <v>1</v>
      </c>
      <c r="D157" s="1"/>
      <c r="E157" s="1">
        <v>37</v>
      </c>
      <c r="F157" s="1">
        <v>9</v>
      </c>
      <c r="G157" s="1">
        <v>9500</v>
      </c>
      <c r="H157" s="1"/>
      <c r="I157" s="1"/>
      <c r="J157" s="1"/>
      <c r="K157" s="1"/>
      <c r="L157" s="1"/>
      <c r="M157" s="1">
        <f>(E157*$I$3)+(F157*$J$3)+(G157*$K$3)+($L$3)</f>
        <v>-553263.76560271136</v>
      </c>
      <c r="N157" s="1">
        <f t="shared" si="10"/>
        <v>0</v>
      </c>
      <c r="O157" s="1"/>
      <c r="P157" s="1"/>
      <c r="Q157" s="1"/>
      <c r="R157" s="1"/>
      <c r="S157" s="1"/>
      <c r="T157" s="1">
        <f>(E157*$P$3)+(F157*$Q$3)+(G157*$R$3)+($S$3)</f>
        <v>-19013.729017217207</v>
      </c>
      <c r="U157" s="1">
        <f t="shared" si="11"/>
        <v>0</v>
      </c>
      <c r="V157" s="1"/>
      <c r="W157" s="1">
        <f t="shared" si="12"/>
        <v>0</v>
      </c>
      <c r="X157" s="1">
        <f t="shared" si="13"/>
        <v>0</v>
      </c>
      <c r="Y157" s="1" t="str">
        <f t="shared" si="14"/>
        <v>Licenciatura</v>
      </c>
      <c r="Z157" s="1"/>
    </row>
    <row r="158" spans="1:26" ht="20.25" x14ac:dyDescent="0.25">
      <c r="A158" s="1" t="s">
        <v>6</v>
      </c>
      <c r="B158" s="1">
        <v>0</v>
      </c>
      <c r="C158" s="1">
        <v>0</v>
      </c>
      <c r="D158" s="1"/>
      <c r="E158" s="1">
        <v>44</v>
      </c>
      <c r="F158" s="1">
        <v>14</v>
      </c>
      <c r="G158" s="1">
        <v>11000</v>
      </c>
      <c r="H158" s="1"/>
      <c r="I158" s="1"/>
      <c r="J158" s="1"/>
      <c r="K158" s="1"/>
      <c r="L158" s="1"/>
      <c r="M158" s="1">
        <f>(E158*$I$3)+(F158*$J$3)+(G158*$K$3)+($L$3)</f>
        <v>-651339.1346027113</v>
      </c>
      <c r="N158" s="1">
        <f t="shared" si="10"/>
        <v>0</v>
      </c>
      <c r="O158" s="1"/>
      <c r="P158" s="1"/>
      <c r="Q158" s="1"/>
      <c r="R158" s="1"/>
      <c r="S158" s="1"/>
      <c r="T158" s="1">
        <f>(E158*$P$3)+(F158*$Q$3)+(G158*$R$3)+($S$3)</f>
        <v>-42367.3220172172</v>
      </c>
      <c r="U158" s="1">
        <f t="shared" si="11"/>
        <v>0</v>
      </c>
      <c r="V158" s="1"/>
      <c r="W158" s="1">
        <f t="shared" si="12"/>
        <v>0</v>
      </c>
      <c r="X158" s="1">
        <f t="shared" si="13"/>
        <v>0</v>
      </c>
      <c r="Y158" s="1" t="str">
        <f t="shared" si="14"/>
        <v>Licenciatura</v>
      </c>
      <c r="Z158" s="1"/>
    </row>
    <row r="159" spans="1:26" ht="20.25" x14ac:dyDescent="0.25">
      <c r="A159" s="1" t="s">
        <v>6</v>
      </c>
      <c r="B159" s="1">
        <v>0</v>
      </c>
      <c r="C159" s="1">
        <v>0</v>
      </c>
      <c r="D159" s="1"/>
      <c r="E159" s="1">
        <v>32</v>
      </c>
      <c r="F159" s="1">
        <v>5</v>
      </c>
      <c r="G159" s="1">
        <v>5000</v>
      </c>
      <c r="H159" s="1"/>
      <c r="I159" s="1"/>
      <c r="J159" s="1"/>
      <c r="K159" s="1"/>
      <c r="L159" s="1"/>
      <c r="M159" s="1">
        <f>(E159*$I$3)+(F159*$J$3)+(G159*$K$3)+($L$3)</f>
        <v>-427877.39360271138</v>
      </c>
      <c r="N159" s="1">
        <f t="shared" si="10"/>
        <v>0</v>
      </c>
      <c r="O159" s="1"/>
      <c r="P159" s="1"/>
      <c r="Q159" s="1"/>
      <c r="R159" s="1"/>
      <c r="S159" s="1"/>
      <c r="T159" s="1">
        <f>(E159*$P$3)+(F159*$Q$3)+(G159*$R$3)+($S$3)</f>
        <v>-214696.34301721721</v>
      </c>
      <c r="U159" s="1">
        <f t="shared" si="11"/>
        <v>0</v>
      </c>
      <c r="V159" s="1"/>
      <c r="W159" s="1">
        <f t="shared" si="12"/>
        <v>0</v>
      </c>
      <c r="X159" s="1">
        <f t="shared" si="13"/>
        <v>0</v>
      </c>
      <c r="Y159" s="1" t="str">
        <f t="shared" si="14"/>
        <v>Licenciatura</v>
      </c>
      <c r="Z159" s="1"/>
    </row>
    <row r="160" spans="1:26" ht="20.25" x14ac:dyDescent="0.25">
      <c r="A160" s="1" t="s">
        <v>7</v>
      </c>
      <c r="B160" s="1">
        <v>0</v>
      </c>
      <c r="C160" s="1">
        <v>1</v>
      </c>
      <c r="D160" s="1"/>
      <c r="E160" s="1">
        <v>33</v>
      </c>
      <c r="F160" s="1">
        <v>7</v>
      </c>
      <c r="G160" s="1">
        <v>11500</v>
      </c>
      <c r="H160" s="1"/>
      <c r="I160" s="1"/>
      <c r="J160" s="1"/>
      <c r="K160" s="1"/>
      <c r="L160" s="1"/>
      <c r="M160" s="1">
        <f>(E160*$I$3)+(F160*$J$3)+(G160*$K$3)+($L$3)</f>
        <v>-543073.77160271141</v>
      </c>
      <c r="N160" s="1">
        <f t="shared" si="10"/>
        <v>0</v>
      </c>
      <c r="O160" s="1"/>
      <c r="P160" s="1"/>
      <c r="Q160" s="1"/>
      <c r="R160" s="1"/>
      <c r="S160" s="1"/>
      <c r="T160" s="1">
        <f>(E160*$P$3)+(F160*$Q$3)+(G160*$R$3)+($S$3)</f>
        <v>171082.6849827829</v>
      </c>
      <c r="U160" s="1">
        <f t="shared" si="11"/>
        <v>1</v>
      </c>
      <c r="V160" s="1"/>
      <c r="W160" s="1">
        <f t="shared" si="12"/>
        <v>0</v>
      </c>
      <c r="X160" s="1">
        <f t="shared" si="13"/>
        <v>1</v>
      </c>
      <c r="Y160" s="1" t="str">
        <f t="shared" si="14"/>
        <v>Maestria</v>
      </c>
      <c r="Z160" s="1"/>
    </row>
    <row r="161" spans="1:26" ht="20.25" x14ac:dyDescent="0.25">
      <c r="A161" s="1" t="s">
        <v>8</v>
      </c>
      <c r="B161" s="1">
        <v>1</v>
      </c>
      <c r="C161" s="1">
        <v>1</v>
      </c>
      <c r="D161" s="1"/>
      <c r="E161" s="1">
        <v>51</v>
      </c>
      <c r="F161" s="1">
        <v>23</v>
      </c>
      <c r="G161" s="1">
        <v>18500</v>
      </c>
      <c r="H161" s="1"/>
      <c r="I161" s="1"/>
      <c r="J161" s="1"/>
      <c r="K161" s="1"/>
      <c r="L161" s="1"/>
      <c r="M161" s="1">
        <f>(E161*$I$3)+(F161*$J$3)+(G161*$K$3)+($L$3)</f>
        <v>-844573.51560271136</v>
      </c>
      <c r="N161" s="1">
        <f t="shared" si="10"/>
        <v>0</v>
      </c>
      <c r="O161" s="1"/>
      <c r="P161" s="1"/>
      <c r="Q161" s="1"/>
      <c r="R161" s="1"/>
      <c r="S161" s="1"/>
      <c r="T161" s="1">
        <f>(E161*$P$3)+(F161*$Q$3)+(G161*$R$3)+($S$3)</f>
        <v>304496.76898278279</v>
      </c>
      <c r="U161" s="1">
        <f t="shared" si="11"/>
        <v>1</v>
      </c>
      <c r="V161" s="1"/>
      <c r="W161" s="1">
        <f t="shared" si="12"/>
        <v>0</v>
      </c>
      <c r="X161" s="1">
        <f t="shared" si="13"/>
        <v>1</v>
      </c>
      <c r="Y161" s="1" t="str">
        <f t="shared" si="14"/>
        <v>Maestria</v>
      </c>
      <c r="Z161" s="1"/>
    </row>
    <row r="162" spans="1:26" ht="20.25" x14ac:dyDescent="0.25">
      <c r="A162" s="1" t="s">
        <v>6</v>
      </c>
      <c r="B162" s="1">
        <v>0</v>
      </c>
      <c r="C162" s="1">
        <v>0</v>
      </c>
      <c r="D162" s="1"/>
      <c r="E162" s="1">
        <v>28</v>
      </c>
      <c r="F162" s="1">
        <v>2</v>
      </c>
      <c r="G162" s="1">
        <v>4000</v>
      </c>
      <c r="H162" s="1"/>
      <c r="I162" s="1"/>
      <c r="J162" s="1"/>
      <c r="K162" s="1"/>
      <c r="L162" s="1"/>
      <c r="M162" s="1">
        <f>(E162*$I$3)+(F162*$J$3)+(G162*$K$3)+($L$3)</f>
        <v>-369593.14660271135</v>
      </c>
      <c r="N162" s="1">
        <f t="shared" si="10"/>
        <v>0</v>
      </c>
      <c r="O162" s="1"/>
      <c r="P162" s="1"/>
      <c r="Q162" s="1"/>
      <c r="R162" s="1"/>
      <c r="S162" s="1"/>
      <c r="T162" s="1">
        <f>(E162*$P$3)+(F162*$Q$3)+(G162*$R$3)+($S$3)</f>
        <v>-210145.35001721719</v>
      </c>
      <c r="U162" s="1">
        <f t="shared" si="11"/>
        <v>0</v>
      </c>
      <c r="V162" s="1"/>
      <c r="W162" s="1">
        <f t="shared" si="12"/>
        <v>0</v>
      </c>
      <c r="X162" s="1">
        <f t="shared" si="13"/>
        <v>0</v>
      </c>
      <c r="Y162" s="1" t="str">
        <f t="shared" si="14"/>
        <v>Licenciatura</v>
      </c>
      <c r="Z162" s="1"/>
    </row>
    <row r="163" spans="1:26" ht="20.25" x14ac:dyDescent="0.25">
      <c r="A163" s="1" t="s">
        <v>6</v>
      </c>
      <c r="B163" s="1">
        <v>0</v>
      </c>
      <c r="C163" s="1">
        <v>0</v>
      </c>
      <c r="D163" s="1"/>
      <c r="E163" s="1">
        <v>39</v>
      </c>
      <c r="F163" s="1">
        <v>12</v>
      </c>
      <c r="G163" s="1">
        <v>9000</v>
      </c>
      <c r="H163" s="1"/>
      <c r="I163" s="1"/>
      <c r="J163" s="1"/>
      <c r="K163" s="1"/>
      <c r="L163" s="1"/>
      <c r="M163" s="1">
        <f>(E163*$I$3)+(F163*$J$3)+(G163*$K$3)+($L$3)</f>
        <v>-565430.76860271138</v>
      </c>
      <c r="N163" s="1">
        <f t="shared" si="10"/>
        <v>0</v>
      </c>
      <c r="O163" s="1"/>
      <c r="P163" s="1"/>
      <c r="Q163" s="1"/>
      <c r="R163" s="1"/>
      <c r="S163" s="1"/>
      <c r="T163" s="1">
        <f>(E163*$P$3)+(F163*$Q$3)+(G163*$R$3)+($S$3)</f>
        <v>-83938.094017217198</v>
      </c>
      <c r="U163" s="1">
        <f t="shared" si="11"/>
        <v>0</v>
      </c>
      <c r="V163" s="1"/>
      <c r="W163" s="1">
        <f t="shared" si="12"/>
        <v>0</v>
      </c>
      <c r="X163" s="1">
        <f t="shared" si="13"/>
        <v>0</v>
      </c>
      <c r="Y163" s="1" t="str">
        <f t="shared" si="14"/>
        <v>Licenciatura</v>
      </c>
      <c r="Z163" s="1"/>
    </row>
    <row r="164" spans="1:26" ht="20.25" x14ac:dyDescent="0.25">
      <c r="A164" s="1" t="s">
        <v>7</v>
      </c>
      <c r="B164" s="1">
        <v>0</v>
      </c>
      <c r="C164" s="1">
        <v>1</v>
      </c>
      <c r="D164" s="1"/>
      <c r="E164" s="1">
        <v>48</v>
      </c>
      <c r="F164" s="1">
        <v>21</v>
      </c>
      <c r="G164" s="1">
        <v>17500</v>
      </c>
      <c r="H164" s="1"/>
      <c r="I164" s="1"/>
      <c r="J164" s="1"/>
      <c r="K164" s="1"/>
      <c r="L164" s="1"/>
      <c r="M164" s="1">
        <f>(E164*$I$3)+(F164*$J$3)+(G164*$K$3)+($L$3)</f>
        <v>-796680.89360271138</v>
      </c>
      <c r="N164" s="1">
        <f t="shared" si="10"/>
        <v>0</v>
      </c>
      <c r="O164" s="1"/>
      <c r="P164" s="1"/>
      <c r="Q164" s="1"/>
      <c r="R164" s="1"/>
      <c r="S164" s="1"/>
      <c r="T164" s="1">
        <f>(E164*$P$3)+(F164*$Q$3)+(G164*$R$3)+($S$3)</f>
        <v>292302.36898278276</v>
      </c>
      <c r="U164" s="1">
        <f t="shared" si="11"/>
        <v>1</v>
      </c>
      <c r="V164" s="1"/>
      <c r="W164" s="1">
        <f t="shared" si="12"/>
        <v>0</v>
      </c>
      <c r="X164" s="1">
        <f t="shared" si="13"/>
        <v>1</v>
      </c>
      <c r="Y164" s="1" t="str">
        <f t="shared" si="14"/>
        <v>Maestria</v>
      </c>
      <c r="Z164" s="1"/>
    </row>
    <row r="165" spans="1:26" ht="20.25" x14ac:dyDescent="0.25">
      <c r="A165" s="1" t="s">
        <v>6</v>
      </c>
      <c r="B165" s="1">
        <v>0</v>
      </c>
      <c r="C165" s="1">
        <v>0</v>
      </c>
      <c r="D165" s="1"/>
      <c r="E165" s="1">
        <v>30</v>
      </c>
      <c r="F165" s="1">
        <v>3</v>
      </c>
      <c r="G165" s="1">
        <v>4500</v>
      </c>
      <c r="H165" s="1"/>
      <c r="I165" s="1"/>
      <c r="J165" s="1"/>
      <c r="K165" s="1"/>
      <c r="L165" s="1"/>
      <c r="M165" s="1">
        <f>(E165*$I$3)+(F165*$J$3)+(G165*$K$3)+($L$3)</f>
        <v>-398992.64360271138</v>
      </c>
      <c r="N165" s="1">
        <f t="shared" si="10"/>
        <v>0</v>
      </c>
      <c r="O165" s="1"/>
      <c r="P165" s="1"/>
      <c r="Q165" s="1"/>
      <c r="R165" s="1"/>
      <c r="S165" s="1"/>
      <c r="T165" s="1">
        <f>(E165*$P$3)+(F165*$Q$3)+(G165*$R$3)+($S$3)</f>
        <v>-212202.55701721719</v>
      </c>
      <c r="U165" s="1">
        <f t="shared" si="11"/>
        <v>0</v>
      </c>
      <c r="V165" s="1"/>
      <c r="W165" s="1">
        <f t="shared" si="12"/>
        <v>0</v>
      </c>
      <c r="X165" s="1">
        <f t="shared" si="13"/>
        <v>0</v>
      </c>
      <c r="Y165" s="1" t="str">
        <f t="shared" si="14"/>
        <v>Licenciatura</v>
      </c>
      <c r="Z165" s="1"/>
    </row>
    <row r="166" spans="1:26" ht="20.25" x14ac:dyDescent="0.25">
      <c r="A166" s="1" t="s">
        <v>6</v>
      </c>
      <c r="B166" s="1">
        <v>0</v>
      </c>
      <c r="C166" s="1">
        <v>0</v>
      </c>
      <c r="D166" s="1"/>
      <c r="E166" s="1">
        <v>35</v>
      </c>
      <c r="F166" s="1">
        <v>7</v>
      </c>
      <c r="G166" s="1">
        <v>8000</v>
      </c>
      <c r="H166" s="1"/>
      <c r="I166" s="1"/>
      <c r="J166" s="1"/>
      <c r="K166" s="1"/>
      <c r="L166" s="1"/>
      <c r="M166" s="1">
        <f>(E166*$I$3)+(F166*$J$3)+(G166*$K$3)+($L$3)</f>
        <v>-508176.01560271136</v>
      </c>
      <c r="N166" s="1">
        <f t="shared" si="10"/>
        <v>0</v>
      </c>
      <c r="O166" s="1"/>
      <c r="P166" s="1"/>
      <c r="Q166" s="1"/>
      <c r="R166" s="1"/>
      <c r="S166" s="1"/>
      <c r="T166" s="1">
        <f>(E166*$P$3)+(F166*$Q$3)+(G166*$R$3)+($S$3)</f>
        <v>-78513.943017217127</v>
      </c>
      <c r="U166" s="1">
        <f t="shared" si="11"/>
        <v>0</v>
      </c>
      <c r="V166" s="1"/>
      <c r="W166" s="1">
        <f t="shared" si="12"/>
        <v>0</v>
      </c>
      <c r="X166" s="1">
        <f t="shared" si="13"/>
        <v>0</v>
      </c>
      <c r="Y166" s="1" t="str">
        <f t="shared" si="14"/>
        <v>Licenciatura</v>
      </c>
      <c r="Z166" s="1"/>
    </row>
    <row r="167" spans="1:26" ht="20.25" x14ac:dyDescent="0.25">
      <c r="A167" s="1" t="s">
        <v>7</v>
      </c>
      <c r="B167" s="1">
        <v>0</v>
      </c>
      <c r="C167" s="1">
        <v>1</v>
      </c>
      <c r="D167" s="1"/>
      <c r="E167" s="1">
        <v>41</v>
      </c>
      <c r="F167" s="1">
        <v>13</v>
      </c>
      <c r="G167" s="1">
        <v>12000</v>
      </c>
      <c r="H167" s="1"/>
      <c r="I167" s="1"/>
      <c r="J167" s="1"/>
      <c r="K167" s="1"/>
      <c r="L167" s="1"/>
      <c r="M167" s="1">
        <f>(E167*$I$3)+(F167*$J$3)+(G167*$K$3)+($L$3)</f>
        <v>-635337.76560271136</v>
      </c>
      <c r="N167" s="1">
        <f t="shared" si="10"/>
        <v>0</v>
      </c>
      <c r="O167" s="1"/>
      <c r="P167" s="1"/>
      <c r="Q167" s="1"/>
      <c r="R167" s="1"/>
      <c r="S167" s="1"/>
      <c r="T167" s="1">
        <f>(E167*$P$3)+(F167*$Q$3)+(G167*$R$3)+($S$3)</f>
        <v>68989.698982782749</v>
      </c>
      <c r="U167" s="1">
        <f t="shared" si="11"/>
        <v>1</v>
      </c>
      <c r="V167" s="1"/>
      <c r="W167" s="1">
        <f t="shared" si="12"/>
        <v>0</v>
      </c>
      <c r="X167" s="1">
        <f t="shared" si="13"/>
        <v>1</v>
      </c>
      <c r="Y167" s="1" t="str">
        <f t="shared" si="14"/>
        <v>Maestria</v>
      </c>
      <c r="Z167" s="1"/>
    </row>
    <row r="168" spans="1:26" ht="20.25" x14ac:dyDescent="0.25">
      <c r="A168" s="1" t="s">
        <v>6</v>
      </c>
      <c r="B168" s="1">
        <v>0</v>
      </c>
      <c r="C168" s="1">
        <v>0</v>
      </c>
      <c r="D168" s="1"/>
      <c r="E168" s="1">
        <v>27</v>
      </c>
      <c r="F168" s="1">
        <v>1</v>
      </c>
      <c r="G168" s="1">
        <v>3500</v>
      </c>
      <c r="H168" s="1"/>
      <c r="I168" s="1"/>
      <c r="J168" s="1"/>
      <c r="K168" s="1"/>
      <c r="L168" s="1"/>
      <c r="M168" s="1">
        <f>(E168*$I$3)+(F168*$J$3)+(G168*$K$3)+($L$3)</f>
        <v>-351100.02160271141</v>
      </c>
      <c r="N168" s="1">
        <f t="shared" si="10"/>
        <v>0</v>
      </c>
      <c r="O168" s="1"/>
      <c r="P168" s="1"/>
      <c r="Q168" s="1"/>
      <c r="R168" s="1"/>
      <c r="S168" s="1"/>
      <c r="T168" s="1">
        <f>(E168*$P$3)+(F168*$Q$3)+(G168*$R$3)+($S$3)</f>
        <v>-224396.95701721721</v>
      </c>
      <c r="U168" s="1">
        <f t="shared" si="11"/>
        <v>0</v>
      </c>
      <c r="V168" s="1"/>
      <c r="W168" s="1">
        <f t="shared" si="12"/>
        <v>0</v>
      </c>
      <c r="X168" s="1">
        <f t="shared" si="13"/>
        <v>0</v>
      </c>
      <c r="Y168" s="1" t="str">
        <f t="shared" si="14"/>
        <v>Licenciatura</v>
      </c>
      <c r="Z168" s="1"/>
    </row>
    <row r="169" spans="1:26" ht="20.25" x14ac:dyDescent="0.25">
      <c r="A169" s="1" t="s">
        <v>6</v>
      </c>
      <c r="B169" s="1">
        <v>0</v>
      </c>
      <c r="C169" s="1">
        <v>0</v>
      </c>
      <c r="D169" s="1"/>
      <c r="E169" s="1">
        <v>40</v>
      </c>
      <c r="F169" s="1">
        <v>14</v>
      </c>
      <c r="G169" s="1">
        <v>11000</v>
      </c>
      <c r="H169" s="1"/>
      <c r="I169" s="1"/>
      <c r="J169" s="1"/>
      <c r="K169" s="1"/>
      <c r="L169" s="1"/>
      <c r="M169" s="1">
        <f>(E169*$I$3)+(F169*$J$3)+(G169*$K$3)+($L$3)</f>
        <v>-607713.64660271141</v>
      </c>
      <c r="N169" s="1">
        <f t="shared" si="10"/>
        <v>0</v>
      </c>
      <c r="O169" s="1"/>
      <c r="P169" s="1"/>
      <c r="Q169" s="1"/>
      <c r="R169" s="1"/>
      <c r="S169" s="1"/>
      <c r="T169" s="1">
        <f>(E169*$P$3)+(F169*$Q$3)+(G169*$R$3)+($S$3)</f>
        <v>22867.933982782735</v>
      </c>
      <c r="U169" s="1">
        <f t="shared" si="11"/>
        <v>1</v>
      </c>
      <c r="V169" s="1"/>
      <c r="W169" s="1">
        <f t="shared" si="12"/>
        <v>0</v>
      </c>
      <c r="X169" s="1">
        <f t="shared" si="13"/>
        <v>1</v>
      </c>
      <c r="Y169" s="1" t="str">
        <f t="shared" si="14"/>
        <v>Maestria</v>
      </c>
      <c r="Z169" s="1"/>
    </row>
    <row r="170" spans="1:26" ht="20.25" x14ac:dyDescent="0.25">
      <c r="A170" s="1" t="s">
        <v>8</v>
      </c>
      <c r="B170" s="1">
        <v>1</v>
      </c>
      <c r="C170" s="1">
        <v>1</v>
      </c>
      <c r="D170" s="1"/>
      <c r="E170" s="1">
        <v>46</v>
      </c>
      <c r="F170" s="1">
        <v>18</v>
      </c>
      <c r="G170" s="1">
        <v>15000</v>
      </c>
      <c r="H170" s="1"/>
      <c r="I170" s="1"/>
      <c r="J170" s="1"/>
      <c r="K170" s="1"/>
      <c r="L170" s="1"/>
      <c r="M170" s="1">
        <f>(E170*$I$3)+(F170*$J$3)+(G170*$K$3)+($L$3)</f>
        <v>-735904.89060271136</v>
      </c>
      <c r="N170" s="1">
        <f t="shared" si="10"/>
        <v>0</v>
      </c>
      <c r="O170" s="1"/>
      <c r="P170" s="1"/>
      <c r="Q170" s="1"/>
      <c r="R170" s="1"/>
      <c r="S170" s="1"/>
      <c r="T170" s="1">
        <f>(E170*$P$3)+(F170*$Q$3)+(G170*$R$3)+($S$3)</f>
        <v>171244.73398278278</v>
      </c>
      <c r="U170" s="1">
        <f t="shared" si="11"/>
        <v>1</v>
      </c>
      <c r="V170" s="1"/>
      <c r="W170" s="1">
        <f t="shared" si="12"/>
        <v>0</v>
      </c>
      <c r="X170" s="1">
        <f t="shared" si="13"/>
        <v>1</v>
      </c>
      <c r="Y170" s="1" t="str">
        <f t="shared" si="14"/>
        <v>Maestria</v>
      </c>
      <c r="Z170" s="1"/>
    </row>
    <row r="171" spans="1:26" ht="20.25" x14ac:dyDescent="0.25">
      <c r="A171" s="1" t="s">
        <v>6</v>
      </c>
      <c r="B171" s="1">
        <v>0</v>
      </c>
      <c r="C171" s="1">
        <v>0</v>
      </c>
      <c r="D171" s="1"/>
      <c r="E171" s="1">
        <v>31</v>
      </c>
      <c r="F171" s="1">
        <v>4</v>
      </c>
      <c r="G171" s="1">
        <v>5000</v>
      </c>
      <c r="H171" s="1"/>
      <c r="I171" s="1"/>
      <c r="J171" s="1"/>
      <c r="K171" s="1"/>
      <c r="L171" s="1"/>
      <c r="M171" s="1">
        <f>(E171*$I$3)+(F171*$J$3)+(G171*$K$3)+($L$3)</f>
        <v>-417485.76860271138</v>
      </c>
      <c r="N171" s="1">
        <f t="shared" si="10"/>
        <v>0</v>
      </c>
      <c r="O171" s="1"/>
      <c r="P171" s="1"/>
      <c r="Q171" s="1"/>
      <c r="R171" s="1"/>
      <c r="S171" s="1"/>
      <c r="T171" s="1">
        <f>(E171*$P$3)+(F171*$Q$3)+(G171*$R$3)+($S$3)</f>
        <v>-197950.95001721717</v>
      </c>
      <c r="U171" s="1">
        <f t="shared" si="11"/>
        <v>0</v>
      </c>
      <c r="V171" s="1"/>
      <c r="W171" s="1">
        <f t="shared" si="12"/>
        <v>0</v>
      </c>
      <c r="X171" s="1">
        <f t="shared" si="13"/>
        <v>0</v>
      </c>
      <c r="Y171" s="1" t="str">
        <f t="shared" si="14"/>
        <v>Licenciatura</v>
      </c>
      <c r="Z171" s="1"/>
    </row>
    <row r="172" spans="1:26" ht="20.25" x14ac:dyDescent="0.25">
      <c r="A172" s="1" t="s">
        <v>7</v>
      </c>
      <c r="B172" s="1">
        <v>0</v>
      </c>
      <c r="C172" s="1">
        <v>1</v>
      </c>
      <c r="D172" s="1"/>
      <c r="E172" s="1">
        <v>34</v>
      </c>
      <c r="F172" s="1">
        <v>9</v>
      </c>
      <c r="G172" s="1">
        <v>10500</v>
      </c>
      <c r="H172" s="1"/>
      <c r="I172" s="1"/>
      <c r="J172" s="1"/>
      <c r="K172" s="1"/>
      <c r="L172" s="1"/>
      <c r="M172" s="1">
        <f>(E172*$I$3)+(F172*$J$3)+(G172*$K$3)+($L$3)</f>
        <v>-536747.64960271143</v>
      </c>
      <c r="N172" s="1">
        <f t="shared" si="10"/>
        <v>0</v>
      </c>
      <c r="O172" s="1"/>
      <c r="P172" s="1"/>
      <c r="Q172" s="1"/>
      <c r="R172" s="1"/>
      <c r="S172" s="1"/>
      <c r="T172" s="1">
        <f>(E172*$P$3)+(F172*$Q$3)+(G172*$R$3)+($S$3)</f>
        <v>91906.712982782832</v>
      </c>
      <c r="U172" s="1">
        <f t="shared" si="11"/>
        <v>1</v>
      </c>
      <c r="V172" s="1"/>
      <c r="W172" s="1">
        <f t="shared" si="12"/>
        <v>0</v>
      </c>
      <c r="X172" s="1">
        <f t="shared" si="13"/>
        <v>1</v>
      </c>
      <c r="Y172" s="1" t="str">
        <f t="shared" si="14"/>
        <v>Maestria</v>
      </c>
      <c r="Z172" s="1"/>
    </row>
    <row r="173" spans="1:26" ht="20.25" x14ac:dyDescent="0.25">
      <c r="A173" s="1" t="s">
        <v>7</v>
      </c>
      <c r="B173" s="1">
        <v>0</v>
      </c>
      <c r="C173" s="1">
        <v>1</v>
      </c>
      <c r="D173" s="1"/>
      <c r="E173" s="1">
        <v>50</v>
      </c>
      <c r="F173" s="1">
        <v>20</v>
      </c>
      <c r="G173" s="1">
        <v>18000</v>
      </c>
      <c r="H173" s="1"/>
      <c r="I173" s="1"/>
      <c r="J173" s="1"/>
      <c r="K173" s="1"/>
      <c r="L173" s="1"/>
      <c r="M173" s="1">
        <f>(E173*$I$3)+(F173*$J$3)+(G173*$K$3)+($L$3)</f>
        <v>-827109.88460271142</v>
      </c>
      <c r="N173" s="1">
        <f t="shared" si="10"/>
        <v>0</v>
      </c>
      <c r="O173" s="1"/>
      <c r="P173" s="1"/>
      <c r="Q173" s="1"/>
      <c r="R173" s="1"/>
      <c r="S173" s="1"/>
      <c r="T173" s="1">
        <f>(E173*$P$3)+(F173*$Q$3)+(G173*$R$3)+($S$3)</f>
        <v>291118.31998278276</v>
      </c>
      <c r="U173" s="1">
        <f t="shared" si="11"/>
        <v>1</v>
      </c>
      <c r="V173" s="1"/>
      <c r="W173" s="1">
        <f t="shared" si="12"/>
        <v>0</v>
      </c>
      <c r="X173" s="1">
        <f t="shared" si="13"/>
        <v>1</v>
      </c>
      <c r="Y173" s="1" t="str">
        <f t="shared" si="14"/>
        <v>Maestria</v>
      </c>
      <c r="Z173" s="1"/>
    </row>
    <row r="174" spans="1:26" ht="20.25" x14ac:dyDescent="0.25">
      <c r="A174" s="1" t="s">
        <v>6</v>
      </c>
      <c r="B174" s="1">
        <v>0</v>
      </c>
      <c r="C174" s="1">
        <v>0</v>
      </c>
      <c r="D174" s="1"/>
      <c r="E174" s="1">
        <v>29</v>
      </c>
      <c r="F174" s="1">
        <v>2</v>
      </c>
      <c r="G174" s="1">
        <v>4000</v>
      </c>
      <c r="H174" s="1"/>
      <c r="I174" s="1"/>
      <c r="J174" s="1"/>
      <c r="K174" s="1"/>
      <c r="L174" s="1"/>
      <c r="M174" s="1">
        <f>(E174*$I$3)+(F174*$J$3)+(G174*$K$3)+($L$3)</f>
        <v>-380499.51860271138</v>
      </c>
      <c r="N174" s="1">
        <f t="shared" si="10"/>
        <v>0</v>
      </c>
      <c r="O174" s="1"/>
      <c r="P174" s="1"/>
      <c r="Q174" s="1"/>
      <c r="R174" s="1"/>
      <c r="S174" s="1"/>
      <c r="T174" s="1">
        <f>(E174*$P$3)+(F174*$Q$3)+(G174*$R$3)+($S$3)</f>
        <v>-226454.1640172172</v>
      </c>
      <c r="U174" s="1">
        <f t="shared" si="11"/>
        <v>0</v>
      </c>
      <c r="V174" s="1"/>
      <c r="W174" s="1">
        <f t="shared" si="12"/>
        <v>0</v>
      </c>
      <c r="X174" s="1">
        <f t="shared" si="13"/>
        <v>0</v>
      </c>
      <c r="Y174" s="1" t="str">
        <f t="shared" si="14"/>
        <v>Licenciatura</v>
      </c>
      <c r="Z174" s="1"/>
    </row>
    <row r="175" spans="1:26" ht="20.25" x14ac:dyDescent="0.25">
      <c r="A175" s="1" t="s">
        <v>6</v>
      </c>
      <c r="B175" s="1">
        <v>0</v>
      </c>
      <c r="C175" s="1">
        <v>0</v>
      </c>
      <c r="D175" s="1"/>
      <c r="E175" s="1">
        <v>43</v>
      </c>
      <c r="F175" s="1">
        <v>16</v>
      </c>
      <c r="G175" s="1">
        <v>14000</v>
      </c>
      <c r="H175" s="1"/>
      <c r="I175" s="1"/>
      <c r="J175" s="1"/>
      <c r="K175" s="1"/>
      <c r="L175" s="1"/>
      <c r="M175" s="1">
        <f>(E175*$I$3)+(F175*$J$3)+(G175*$K$3)+($L$3)</f>
        <v>-688012.26860271138</v>
      </c>
      <c r="N175" s="1">
        <f t="shared" si="10"/>
        <v>0</v>
      </c>
      <c r="O175" s="1"/>
      <c r="P175" s="1"/>
      <c r="Q175" s="1"/>
      <c r="R175" s="1"/>
      <c r="S175" s="1"/>
      <c r="T175" s="1">
        <f>(E175*$P$3)+(F175*$Q$3)+(G175*$R$3)+($S$3)</f>
        <v>159050.33398278287</v>
      </c>
      <c r="U175" s="1">
        <f t="shared" si="11"/>
        <v>1</v>
      </c>
      <c r="V175" s="1"/>
      <c r="W175" s="1">
        <f t="shared" si="12"/>
        <v>0</v>
      </c>
      <c r="X175" s="1">
        <f t="shared" si="13"/>
        <v>1</v>
      </c>
      <c r="Y175" s="1" t="str">
        <f t="shared" si="14"/>
        <v>Maestria</v>
      </c>
      <c r="Z175" s="1"/>
    </row>
    <row r="176" spans="1:26" ht="20.25" x14ac:dyDescent="0.25">
      <c r="A176" s="1" t="s">
        <v>7</v>
      </c>
      <c r="B176" s="1">
        <v>0</v>
      </c>
      <c r="C176" s="1">
        <v>1</v>
      </c>
      <c r="D176" s="1"/>
      <c r="E176" s="1">
        <v>26</v>
      </c>
      <c r="F176" s="1">
        <v>1</v>
      </c>
      <c r="G176" s="1">
        <v>4500</v>
      </c>
      <c r="H176" s="1"/>
      <c r="I176" s="1"/>
      <c r="J176" s="1"/>
      <c r="K176" s="1"/>
      <c r="L176" s="1"/>
      <c r="M176" s="1">
        <f>(E176*$I$3)+(F176*$J$3)+(G176*$K$3)+($L$3)</f>
        <v>-356396.64960271138</v>
      </c>
      <c r="N176" s="1">
        <f t="shared" si="10"/>
        <v>0</v>
      </c>
      <c r="O176" s="1"/>
      <c r="P176" s="1"/>
      <c r="Q176" s="1"/>
      <c r="R176" s="1"/>
      <c r="S176" s="1"/>
      <c r="T176" s="1">
        <f>(E176*$P$3)+(F176*$Q$3)+(G176*$R$3)+($S$3)</f>
        <v>-146094.1430172172</v>
      </c>
      <c r="U176" s="1">
        <f t="shared" si="11"/>
        <v>0</v>
      </c>
      <c r="V176" s="1"/>
      <c r="W176" s="1">
        <f t="shared" si="12"/>
        <v>0</v>
      </c>
      <c r="X176" s="1">
        <f t="shared" si="13"/>
        <v>0</v>
      </c>
      <c r="Y176" s="1" t="str">
        <f t="shared" si="14"/>
        <v>Licenciatura</v>
      </c>
      <c r="Z176" s="1"/>
    </row>
    <row r="177" spans="1:26" ht="20.25" x14ac:dyDescent="0.25">
      <c r="A177" s="1" t="s">
        <v>6</v>
      </c>
      <c r="B177" s="1">
        <v>0</v>
      </c>
      <c r="C177" s="1">
        <v>0</v>
      </c>
      <c r="D177" s="1"/>
      <c r="E177" s="1">
        <v>35</v>
      </c>
      <c r="F177" s="1">
        <v>7</v>
      </c>
      <c r="G177" s="1">
        <v>8500</v>
      </c>
      <c r="H177" s="1"/>
      <c r="I177" s="1"/>
      <c r="J177" s="1"/>
      <c r="K177" s="1"/>
      <c r="L177" s="1"/>
      <c r="M177" s="1">
        <f>(E177*$I$3)+(F177*$J$3)+(G177*$K$3)+($L$3)</f>
        <v>-516277.51560271136</v>
      </c>
      <c r="N177" s="1">
        <f t="shared" si="10"/>
        <v>0</v>
      </c>
      <c r="O177" s="1"/>
      <c r="P177" s="1"/>
      <c r="Q177" s="1"/>
      <c r="R177" s="1"/>
      <c r="S177" s="1"/>
      <c r="T177" s="1">
        <f>(E177*$P$3)+(F177*$Q$3)+(G177*$R$3)+($S$3)</f>
        <v>-47516.943017217127</v>
      </c>
      <c r="U177" s="1">
        <f t="shared" si="11"/>
        <v>0</v>
      </c>
      <c r="V177" s="1"/>
      <c r="W177" s="1">
        <f t="shared" si="12"/>
        <v>0</v>
      </c>
      <c r="X177" s="1">
        <f t="shared" si="13"/>
        <v>0</v>
      </c>
      <c r="Y177" s="1" t="str">
        <f t="shared" si="14"/>
        <v>Licenciatura</v>
      </c>
      <c r="Z177" s="1"/>
    </row>
    <row r="178" spans="1:26" ht="20.25" x14ac:dyDescent="0.25">
      <c r="A178" s="1" t="s">
        <v>8</v>
      </c>
      <c r="B178" s="1">
        <v>1</v>
      </c>
      <c r="C178" s="1">
        <v>1</v>
      </c>
      <c r="D178" s="1"/>
      <c r="E178" s="1">
        <v>42</v>
      </c>
      <c r="F178" s="1">
        <v>18</v>
      </c>
      <c r="G178" s="1">
        <v>14000</v>
      </c>
      <c r="H178" s="1"/>
      <c r="I178" s="1"/>
      <c r="J178" s="1"/>
      <c r="K178" s="1"/>
      <c r="L178" s="1"/>
      <c r="M178" s="1">
        <f>(E178*$I$3)+(F178*$J$3)+(G178*$K$3)+($L$3)</f>
        <v>-676076.40260271134</v>
      </c>
      <c r="N178" s="1">
        <f t="shared" si="10"/>
        <v>0</v>
      </c>
      <c r="O178" s="1"/>
      <c r="P178" s="1"/>
      <c r="Q178" s="1"/>
      <c r="R178" s="1"/>
      <c r="S178" s="1"/>
      <c r="T178" s="1">
        <f>(E178*$P$3)+(F178*$Q$3)+(G178*$R$3)+($S$3)</f>
        <v>174485.98998278283</v>
      </c>
      <c r="U178" s="1">
        <f t="shared" si="11"/>
        <v>1</v>
      </c>
      <c r="V178" s="1"/>
      <c r="W178" s="1">
        <f t="shared" si="12"/>
        <v>0</v>
      </c>
      <c r="X178" s="1">
        <f t="shared" si="13"/>
        <v>1</v>
      </c>
      <c r="Y178" s="1" t="str">
        <f t="shared" si="14"/>
        <v>Maestria</v>
      </c>
      <c r="Z178" s="1"/>
    </row>
    <row r="179" spans="1:26" ht="20.25" x14ac:dyDescent="0.25">
      <c r="A179" s="1" t="s">
        <v>6</v>
      </c>
      <c r="B179" s="1">
        <v>0</v>
      </c>
      <c r="C179" s="1">
        <v>0</v>
      </c>
      <c r="D179" s="1"/>
      <c r="E179" s="1">
        <v>31</v>
      </c>
      <c r="F179" s="1">
        <v>4</v>
      </c>
      <c r="G179" s="1">
        <v>5000</v>
      </c>
      <c r="H179" s="1"/>
      <c r="I179" s="1"/>
      <c r="J179" s="1"/>
      <c r="K179" s="1"/>
      <c r="L179" s="1"/>
      <c r="M179" s="1">
        <f>(E179*$I$3)+(F179*$J$3)+(G179*$K$3)+($L$3)</f>
        <v>-417485.76860271138</v>
      </c>
      <c r="N179" s="1">
        <f t="shared" si="10"/>
        <v>0</v>
      </c>
      <c r="O179" s="1"/>
      <c r="P179" s="1"/>
      <c r="Q179" s="1"/>
      <c r="R179" s="1"/>
      <c r="S179" s="1"/>
      <c r="T179" s="1">
        <f>(E179*$P$3)+(F179*$Q$3)+(G179*$R$3)+($S$3)</f>
        <v>-197950.95001721717</v>
      </c>
      <c r="U179" s="1">
        <f t="shared" si="11"/>
        <v>0</v>
      </c>
      <c r="V179" s="1"/>
      <c r="W179" s="1">
        <f t="shared" si="12"/>
        <v>0</v>
      </c>
      <c r="X179" s="1">
        <f t="shared" si="13"/>
        <v>0</v>
      </c>
      <c r="Y179" s="1" t="str">
        <f t="shared" si="14"/>
        <v>Licenciatura</v>
      </c>
      <c r="Z179" s="1"/>
    </row>
    <row r="180" spans="1:26" ht="20.25" x14ac:dyDescent="0.25">
      <c r="A180" s="1" t="s">
        <v>6</v>
      </c>
      <c r="B180" s="1">
        <v>0</v>
      </c>
      <c r="C180" s="1">
        <v>0</v>
      </c>
      <c r="D180" s="1"/>
      <c r="E180" s="1">
        <v>38</v>
      </c>
      <c r="F180" s="1">
        <v>10</v>
      </c>
      <c r="G180" s="1">
        <v>8000</v>
      </c>
      <c r="H180" s="1"/>
      <c r="I180" s="1"/>
      <c r="J180" s="1"/>
      <c r="K180" s="1"/>
      <c r="L180" s="1"/>
      <c r="M180" s="1">
        <f>(E180*$I$3)+(F180*$J$3)+(G180*$K$3)+($L$3)</f>
        <v>-539350.89060271136</v>
      </c>
      <c r="N180" s="1">
        <f t="shared" si="10"/>
        <v>0</v>
      </c>
      <c r="O180" s="1"/>
      <c r="P180" s="1"/>
      <c r="Q180" s="1"/>
      <c r="R180" s="1"/>
      <c r="S180" s="1"/>
      <c r="T180" s="1">
        <f>(E180*$P$3)+(F180*$Q$3)+(G180*$R$3)+($S$3)</f>
        <v>-128750.12201721725</v>
      </c>
      <c r="U180" s="1">
        <f t="shared" si="11"/>
        <v>0</v>
      </c>
      <c r="V180" s="1"/>
      <c r="W180" s="1">
        <f t="shared" si="12"/>
        <v>0</v>
      </c>
      <c r="X180" s="1">
        <f t="shared" si="13"/>
        <v>0</v>
      </c>
      <c r="Y180" s="1" t="str">
        <f t="shared" si="14"/>
        <v>Licenciatura</v>
      </c>
      <c r="Z180" s="1"/>
    </row>
    <row r="181" spans="1:26" ht="20.25" x14ac:dyDescent="0.25">
      <c r="A181" s="1" t="s">
        <v>7</v>
      </c>
      <c r="B181" s="1">
        <v>0</v>
      </c>
      <c r="C181" s="1">
        <v>1</v>
      </c>
      <c r="D181" s="1"/>
      <c r="E181" s="1">
        <v>46</v>
      </c>
      <c r="F181" s="1">
        <v>20</v>
      </c>
      <c r="G181" s="1">
        <v>17000</v>
      </c>
      <c r="H181" s="1"/>
      <c r="I181" s="1"/>
      <c r="J181" s="1"/>
      <c r="K181" s="1"/>
      <c r="L181" s="1"/>
      <c r="M181" s="1">
        <f>(E181*$I$3)+(F181*$J$3)+(G181*$K$3)+($L$3)</f>
        <v>-767281.39660271141</v>
      </c>
      <c r="N181" s="1">
        <f t="shared" si="10"/>
        <v>0</v>
      </c>
      <c r="O181" s="1"/>
      <c r="P181" s="1"/>
      <c r="Q181" s="1"/>
      <c r="R181" s="1"/>
      <c r="S181" s="1"/>
      <c r="T181" s="1">
        <f>(E181*$P$3)+(F181*$Q$3)+(G181*$R$3)+($S$3)</f>
        <v>294359.57598278282</v>
      </c>
      <c r="U181" s="1">
        <f t="shared" si="11"/>
        <v>1</v>
      </c>
      <c r="V181" s="1"/>
      <c r="W181" s="1">
        <f t="shared" si="12"/>
        <v>0</v>
      </c>
      <c r="X181" s="1">
        <f t="shared" si="13"/>
        <v>1</v>
      </c>
      <c r="Y181" s="1" t="str">
        <f t="shared" si="14"/>
        <v>Maestria</v>
      </c>
      <c r="Z181" s="1"/>
    </row>
    <row r="182" spans="1:26" ht="20.25" x14ac:dyDescent="0.25">
      <c r="A182" s="1" t="s">
        <v>6</v>
      </c>
      <c r="B182" s="1">
        <v>0</v>
      </c>
      <c r="C182" s="1">
        <v>0</v>
      </c>
      <c r="D182" s="1"/>
      <c r="E182" s="1">
        <v>29</v>
      </c>
      <c r="F182" s="1">
        <v>2</v>
      </c>
      <c r="G182" s="1">
        <v>4000</v>
      </c>
      <c r="H182" s="1"/>
      <c r="I182" s="1"/>
      <c r="J182" s="1"/>
      <c r="K182" s="1"/>
      <c r="L182" s="1"/>
      <c r="M182" s="1">
        <f>(E182*$I$3)+(F182*$J$3)+(G182*$K$3)+($L$3)</f>
        <v>-380499.51860271138</v>
      </c>
      <c r="N182" s="1">
        <f t="shared" si="10"/>
        <v>0</v>
      </c>
      <c r="O182" s="1"/>
      <c r="P182" s="1"/>
      <c r="Q182" s="1"/>
      <c r="R182" s="1"/>
      <c r="S182" s="1"/>
      <c r="T182" s="1">
        <f>(E182*$P$3)+(F182*$Q$3)+(G182*$R$3)+($S$3)</f>
        <v>-226454.1640172172</v>
      </c>
      <c r="U182" s="1">
        <f t="shared" si="11"/>
        <v>0</v>
      </c>
      <c r="V182" s="1"/>
      <c r="W182" s="1">
        <f t="shared" si="12"/>
        <v>0</v>
      </c>
      <c r="X182" s="1">
        <f t="shared" si="13"/>
        <v>0</v>
      </c>
      <c r="Y182" s="1" t="str">
        <f t="shared" si="14"/>
        <v>Licenciatura</v>
      </c>
      <c r="Z182" s="1"/>
    </row>
    <row r="183" spans="1:26" ht="20.25" x14ac:dyDescent="0.25">
      <c r="A183" s="1" t="s">
        <v>7</v>
      </c>
      <c r="B183" s="1">
        <v>0</v>
      </c>
      <c r="C183" s="1">
        <v>1</v>
      </c>
      <c r="D183" s="1"/>
      <c r="E183" s="1">
        <v>37</v>
      </c>
      <c r="F183" s="1">
        <v>9</v>
      </c>
      <c r="G183" s="1">
        <v>10500</v>
      </c>
      <c r="H183" s="1"/>
      <c r="I183" s="1"/>
      <c r="J183" s="1"/>
      <c r="K183" s="1"/>
      <c r="L183" s="1"/>
      <c r="M183" s="1">
        <f>(E183*$I$3)+(F183*$J$3)+(G183*$K$3)+($L$3)</f>
        <v>-569466.76560271136</v>
      </c>
      <c r="N183" s="1">
        <f t="shared" si="10"/>
        <v>0</v>
      </c>
      <c r="O183" s="1"/>
      <c r="P183" s="1"/>
      <c r="Q183" s="1"/>
      <c r="R183" s="1"/>
      <c r="S183" s="1"/>
      <c r="T183" s="1">
        <f>(E183*$P$3)+(F183*$Q$3)+(G183*$R$3)+($S$3)</f>
        <v>42980.270982782793</v>
      </c>
      <c r="U183" s="1">
        <f t="shared" si="11"/>
        <v>1</v>
      </c>
      <c r="V183" s="1"/>
      <c r="W183" s="1">
        <f t="shared" si="12"/>
        <v>0</v>
      </c>
      <c r="X183" s="1">
        <f t="shared" si="13"/>
        <v>1</v>
      </c>
      <c r="Y183" s="1" t="str">
        <f t="shared" si="14"/>
        <v>Maestria</v>
      </c>
      <c r="Z183" s="1"/>
    </row>
    <row r="184" spans="1:26" ht="20.25" x14ac:dyDescent="0.25">
      <c r="A184" s="1" t="s">
        <v>8</v>
      </c>
      <c r="B184" s="1">
        <v>1</v>
      </c>
      <c r="C184" s="1">
        <v>1</v>
      </c>
      <c r="D184" s="1"/>
      <c r="E184" s="1">
        <v>44</v>
      </c>
      <c r="F184" s="1">
        <v>15</v>
      </c>
      <c r="G184" s="1">
        <v>14500</v>
      </c>
      <c r="H184" s="1"/>
      <c r="I184" s="1"/>
      <c r="J184" s="1"/>
      <c r="K184" s="1"/>
      <c r="L184" s="1"/>
      <c r="M184" s="1">
        <f>(E184*$I$3)+(F184*$J$3)+(G184*$K$3)+($L$3)</f>
        <v>-707534.88760271133</v>
      </c>
      <c r="N184" s="1">
        <f t="shared" si="10"/>
        <v>0</v>
      </c>
      <c r="O184" s="1"/>
      <c r="P184" s="1"/>
      <c r="Q184" s="1"/>
      <c r="R184" s="1"/>
      <c r="S184" s="1"/>
      <c r="T184" s="1">
        <f>(E184*$P$3)+(F184*$Q$3)+(G184*$R$3)+($S$3)</f>
        <v>174175.09898278277</v>
      </c>
      <c r="U184" s="1">
        <f t="shared" si="11"/>
        <v>1</v>
      </c>
      <c r="V184" s="1"/>
      <c r="W184" s="1">
        <f t="shared" si="12"/>
        <v>0</v>
      </c>
      <c r="X184" s="1">
        <f t="shared" si="13"/>
        <v>1</v>
      </c>
      <c r="Y184" s="1" t="str">
        <f t="shared" si="14"/>
        <v>Maestria</v>
      </c>
      <c r="Z184" s="1"/>
    </row>
    <row r="185" spans="1:26" ht="20.25" x14ac:dyDescent="0.25">
      <c r="A185" s="1" t="s">
        <v>6</v>
      </c>
      <c r="B185" s="1">
        <v>0</v>
      </c>
      <c r="C185" s="1">
        <v>0</v>
      </c>
      <c r="D185" s="1"/>
      <c r="E185" s="1">
        <v>27</v>
      </c>
      <c r="F185" s="1">
        <v>2</v>
      </c>
      <c r="G185" s="1">
        <v>4000</v>
      </c>
      <c r="H185" s="1"/>
      <c r="I185" s="1"/>
      <c r="J185" s="1"/>
      <c r="K185" s="1"/>
      <c r="L185" s="1"/>
      <c r="M185" s="1">
        <f>(E185*$I$3)+(F185*$J$3)+(G185*$K$3)+($L$3)</f>
        <v>-358686.77460271138</v>
      </c>
      <c r="N185" s="1">
        <f t="shared" si="10"/>
        <v>0</v>
      </c>
      <c r="O185" s="1"/>
      <c r="P185" s="1"/>
      <c r="Q185" s="1"/>
      <c r="R185" s="1"/>
      <c r="S185" s="1"/>
      <c r="T185" s="1">
        <f>(E185*$P$3)+(F185*$Q$3)+(G185*$R$3)+($S$3)</f>
        <v>-193836.53601721718</v>
      </c>
      <c r="U185" s="1">
        <f t="shared" si="11"/>
        <v>0</v>
      </c>
      <c r="V185" s="1"/>
      <c r="W185" s="1">
        <f t="shared" si="12"/>
        <v>0</v>
      </c>
      <c r="X185" s="1">
        <f t="shared" si="13"/>
        <v>0</v>
      </c>
      <c r="Y185" s="1" t="str">
        <f t="shared" si="14"/>
        <v>Licenciatura</v>
      </c>
      <c r="Z185" s="1"/>
    </row>
    <row r="186" spans="1:26" ht="20.25" x14ac:dyDescent="0.25">
      <c r="A186" s="1" t="s">
        <v>6</v>
      </c>
      <c r="B186" s="1">
        <v>0</v>
      </c>
      <c r="C186" s="1">
        <v>0</v>
      </c>
      <c r="D186" s="1"/>
      <c r="E186" s="1">
        <v>36</v>
      </c>
      <c r="F186" s="1">
        <v>8</v>
      </c>
      <c r="G186" s="1">
        <v>8500</v>
      </c>
      <c r="H186" s="1"/>
      <c r="I186" s="1"/>
      <c r="J186" s="1"/>
      <c r="K186" s="1"/>
      <c r="L186" s="1"/>
      <c r="M186" s="1">
        <f>(E186*$I$3)+(F186*$J$3)+(G186*$K$3)+($L$3)</f>
        <v>-526669.14060271136</v>
      </c>
      <c r="N186" s="1">
        <f t="shared" si="10"/>
        <v>0</v>
      </c>
      <c r="O186" s="1"/>
      <c r="P186" s="1"/>
      <c r="Q186" s="1"/>
      <c r="R186" s="1"/>
      <c r="S186" s="1"/>
      <c r="T186" s="1">
        <f>(E186*$P$3)+(F186*$Q$3)+(G186*$R$3)+($S$3)</f>
        <v>-64262.336017217167</v>
      </c>
      <c r="U186" s="1">
        <f t="shared" si="11"/>
        <v>0</v>
      </c>
      <c r="V186" s="1"/>
      <c r="W186" s="1">
        <f t="shared" si="12"/>
        <v>0</v>
      </c>
      <c r="X186" s="1">
        <f t="shared" si="13"/>
        <v>0</v>
      </c>
      <c r="Y186" s="1" t="str">
        <f t="shared" si="14"/>
        <v>Licenciatura</v>
      </c>
      <c r="Z186" s="1"/>
    </row>
    <row r="187" spans="1:26" ht="20.25" x14ac:dyDescent="0.25">
      <c r="A187" s="1" t="s">
        <v>6</v>
      </c>
      <c r="B187" s="1">
        <v>0</v>
      </c>
      <c r="C187" s="1">
        <v>0</v>
      </c>
      <c r="D187" s="1"/>
      <c r="E187" s="1">
        <v>43</v>
      </c>
      <c r="F187" s="1">
        <v>14</v>
      </c>
      <c r="G187" s="1">
        <v>13000</v>
      </c>
      <c r="H187" s="1"/>
      <c r="I187" s="1"/>
      <c r="J187" s="1"/>
      <c r="K187" s="1"/>
      <c r="L187" s="1"/>
      <c r="M187" s="1">
        <f>(E187*$I$3)+(F187*$J$3)+(G187*$K$3)+($L$3)</f>
        <v>-672838.76260271133</v>
      </c>
      <c r="N187" s="1">
        <f t="shared" si="10"/>
        <v>0</v>
      </c>
      <c r="O187" s="1"/>
      <c r="P187" s="1"/>
      <c r="Q187" s="1"/>
      <c r="R187" s="1"/>
      <c r="S187" s="1"/>
      <c r="T187" s="1">
        <f>(E187*$P$3)+(F187*$Q$3)+(G187*$R$3)+($S$3)</f>
        <v>97929.491982782813</v>
      </c>
      <c r="U187" s="1">
        <f t="shared" si="11"/>
        <v>1</v>
      </c>
      <c r="V187" s="1"/>
      <c r="W187" s="1">
        <f t="shared" si="12"/>
        <v>0</v>
      </c>
      <c r="X187" s="1">
        <f t="shared" si="13"/>
        <v>1</v>
      </c>
      <c r="Y187" s="1" t="str">
        <f t="shared" si="14"/>
        <v>Maestria</v>
      </c>
      <c r="Z187" s="1"/>
    </row>
    <row r="188" spans="1:26" ht="20.25" x14ac:dyDescent="0.25">
      <c r="A188" s="1" t="s">
        <v>7</v>
      </c>
      <c r="B188" s="1">
        <v>0</v>
      </c>
      <c r="C188" s="1">
        <v>1</v>
      </c>
      <c r="D188" s="1"/>
      <c r="E188" s="1">
        <v>33</v>
      </c>
      <c r="F188" s="1">
        <v>6</v>
      </c>
      <c r="G188" s="1">
        <v>9500</v>
      </c>
      <c r="H188" s="1"/>
      <c r="I188" s="1"/>
      <c r="J188" s="1"/>
      <c r="K188" s="1"/>
      <c r="L188" s="1"/>
      <c r="M188" s="1">
        <f>(E188*$I$3)+(F188*$J$3)+(G188*$K$3)+($L$3)</f>
        <v>-511182.51860271132</v>
      </c>
      <c r="N188" s="1">
        <f t="shared" si="10"/>
        <v>0</v>
      </c>
      <c r="O188" s="1"/>
      <c r="P188" s="1"/>
      <c r="Q188" s="1"/>
      <c r="R188" s="1"/>
      <c r="S188" s="1"/>
      <c r="T188" s="1">
        <f>(E188*$P$3)+(F188*$Q$3)+(G188*$R$3)+($S$3)</f>
        <v>47531.26398278281</v>
      </c>
      <c r="U188" s="1">
        <f t="shared" si="11"/>
        <v>1</v>
      </c>
      <c r="V188" s="1"/>
      <c r="W188" s="1">
        <f t="shared" si="12"/>
        <v>0</v>
      </c>
      <c r="X188" s="1">
        <f t="shared" si="13"/>
        <v>1</v>
      </c>
      <c r="Y188" s="1" t="str">
        <f t="shared" si="14"/>
        <v>Maestria</v>
      </c>
      <c r="Z188" s="1"/>
    </row>
    <row r="189" spans="1:26" ht="20.25" x14ac:dyDescent="0.25">
      <c r="A189" s="1" t="s">
        <v>6</v>
      </c>
      <c r="B189" s="1">
        <v>0</v>
      </c>
      <c r="C189" s="1">
        <v>0</v>
      </c>
      <c r="D189" s="1"/>
      <c r="E189" s="1">
        <v>34</v>
      </c>
      <c r="F189" s="1">
        <v>9</v>
      </c>
      <c r="G189" s="1">
        <v>10000</v>
      </c>
      <c r="H189" s="1"/>
      <c r="I189" s="1"/>
      <c r="J189" s="1"/>
      <c r="K189" s="1"/>
      <c r="L189" s="1"/>
      <c r="M189" s="1">
        <f>(E189*$I$3)+(F189*$J$3)+(G189*$K$3)+($L$3)</f>
        <v>-528646.14960271143</v>
      </c>
      <c r="N189" s="1">
        <f t="shared" si="10"/>
        <v>0</v>
      </c>
      <c r="O189" s="1"/>
      <c r="P189" s="1"/>
      <c r="Q189" s="1"/>
      <c r="R189" s="1"/>
      <c r="S189" s="1"/>
      <c r="T189" s="1">
        <f>(E189*$P$3)+(F189*$Q$3)+(G189*$R$3)+($S$3)</f>
        <v>60909.712982782832</v>
      </c>
      <c r="U189" s="1">
        <f t="shared" si="11"/>
        <v>1</v>
      </c>
      <c r="V189" s="1"/>
      <c r="W189" s="1">
        <f t="shared" si="12"/>
        <v>0</v>
      </c>
      <c r="X189" s="1">
        <f t="shared" si="13"/>
        <v>1</v>
      </c>
      <c r="Y189" s="1" t="str">
        <f t="shared" si="14"/>
        <v>Maestria</v>
      </c>
      <c r="Z189" s="1"/>
    </row>
    <row r="190" spans="1:26" ht="20.25" x14ac:dyDescent="0.25">
      <c r="A190" s="1" t="s">
        <v>8</v>
      </c>
      <c r="B190" s="1">
        <v>1</v>
      </c>
      <c r="C190" s="1">
        <v>1</v>
      </c>
      <c r="D190" s="1"/>
      <c r="E190" s="1">
        <v>50</v>
      </c>
      <c r="F190" s="1">
        <v>22</v>
      </c>
      <c r="G190" s="1">
        <v>18000</v>
      </c>
      <c r="H190" s="1"/>
      <c r="I190" s="1"/>
      <c r="J190" s="1"/>
      <c r="K190" s="1"/>
      <c r="L190" s="1"/>
      <c r="M190" s="1">
        <f>(E190*$I$3)+(F190*$J$3)+(G190*$K$3)+($L$3)</f>
        <v>-826080.39060271136</v>
      </c>
      <c r="N190" s="1">
        <f t="shared" si="10"/>
        <v>0</v>
      </c>
      <c r="O190" s="1"/>
      <c r="P190" s="1"/>
      <c r="Q190" s="1"/>
      <c r="R190" s="1"/>
      <c r="S190" s="1"/>
      <c r="T190" s="1">
        <f>(E190*$P$3)+(F190*$Q$3)+(G190*$R$3)+($S$3)</f>
        <v>290245.16198278271</v>
      </c>
      <c r="U190" s="1">
        <f t="shared" si="11"/>
        <v>1</v>
      </c>
      <c r="V190" s="1"/>
      <c r="W190" s="1">
        <f t="shared" si="12"/>
        <v>0</v>
      </c>
      <c r="X190" s="1">
        <f t="shared" si="13"/>
        <v>1</v>
      </c>
      <c r="Y190" s="1" t="str">
        <f t="shared" si="14"/>
        <v>Maestria</v>
      </c>
      <c r="Z190" s="1"/>
    </row>
    <row r="191" spans="1:26" ht="20.25" x14ac:dyDescent="0.25">
      <c r="A191" s="1" t="s">
        <v>6</v>
      </c>
      <c r="B191" s="1">
        <v>0</v>
      </c>
      <c r="C191" s="1">
        <v>0</v>
      </c>
      <c r="D191" s="1"/>
      <c r="E191" s="1">
        <v>28</v>
      </c>
      <c r="F191" s="1">
        <v>1</v>
      </c>
      <c r="G191" s="1">
        <v>3500</v>
      </c>
      <c r="H191" s="1"/>
      <c r="I191" s="1"/>
      <c r="J191" s="1"/>
      <c r="K191" s="1"/>
      <c r="L191" s="1"/>
      <c r="M191" s="1">
        <f>(E191*$I$3)+(F191*$J$3)+(G191*$K$3)+($L$3)</f>
        <v>-362006.39360271138</v>
      </c>
      <c r="N191" s="1">
        <f t="shared" si="10"/>
        <v>0</v>
      </c>
      <c r="O191" s="1"/>
      <c r="P191" s="1"/>
      <c r="Q191" s="1"/>
      <c r="R191" s="1"/>
      <c r="S191" s="1"/>
      <c r="T191" s="1">
        <f>(E191*$P$3)+(F191*$Q$3)+(G191*$R$3)+($S$3)</f>
        <v>-240705.77101721722</v>
      </c>
      <c r="U191" s="1">
        <f t="shared" si="11"/>
        <v>0</v>
      </c>
      <c r="V191" s="1"/>
      <c r="W191" s="1">
        <f t="shared" si="12"/>
        <v>0</v>
      </c>
      <c r="X191" s="1">
        <f t="shared" si="13"/>
        <v>0</v>
      </c>
      <c r="Y191" s="1" t="str">
        <f t="shared" si="14"/>
        <v>Licenciatura</v>
      </c>
      <c r="Z191" s="1"/>
    </row>
    <row r="192" spans="1:26" ht="20.25" x14ac:dyDescent="0.25">
      <c r="A192" s="1" t="s">
        <v>6</v>
      </c>
      <c r="B192" s="1">
        <v>0</v>
      </c>
      <c r="C192" s="1">
        <v>0</v>
      </c>
      <c r="D192" s="1"/>
      <c r="E192" s="1">
        <v>39</v>
      </c>
      <c r="F192" s="1">
        <v>12</v>
      </c>
      <c r="G192" s="1">
        <v>9500</v>
      </c>
      <c r="H192" s="1"/>
      <c r="I192" s="1"/>
      <c r="J192" s="1"/>
      <c r="K192" s="1"/>
      <c r="L192" s="1"/>
      <c r="M192" s="1">
        <f>(E192*$I$3)+(F192*$J$3)+(G192*$K$3)+($L$3)</f>
        <v>-573532.26860271138</v>
      </c>
      <c r="N192" s="1">
        <f t="shared" si="10"/>
        <v>0</v>
      </c>
      <c r="O192" s="1"/>
      <c r="P192" s="1"/>
      <c r="Q192" s="1"/>
      <c r="R192" s="1"/>
      <c r="S192" s="1"/>
      <c r="T192" s="1">
        <f>(E192*$P$3)+(F192*$Q$3)+(G192*$R$3)+($S$3)</f>
        <v>-52941.094017217198</v>
      </c>
      <c r="U192" s="1">
        <f t="shared" si="11"/>
        <v>0</v>
      </c>
      <c r="V192" s="1"/>
      <c r="W192" s="1">
        <f t="shared" si="12"/>
        <v>0</v>
      </c>
      <c r="X192" s="1">
        <f t="shared" si="13"/>
        <v>0</v>
      </c>
      <c r="Y192" s="1" t="str">
        <f t="shared" si="14"/>
        <v>Licenciatura</v>
      </c>
      <c r="Z192" s="1"/>
    </row>
    <row r="193" spans="1:26" ht="20.25" x14ac:dyDescent="0.25">
      <c r="A193" s="1" t="s">
        <v>7</v>
      </c>
      <c r="B193" s="1">
        <v>0</v>
      </c>
      <c r="C193" s="1">
        <v>1</v>
      </c>
      <c r="D193" s="1"/>
      <c r="E193" s="1">
        <v>47</v>
      </c>
      <c r="F193" s="1">
        <v>19</v>
      </c>
      <c r="G193" s="1">
        <v>17000</v>
      </c>
      <c r="H193" s="1"/>
      <c r="I193" s="1"/>
      <c r="J193" s="1"/>
      <c r="K193" s="1"/>
      <c r="L193" s="1"/>
      <c r="M193" s="1">
        <f>(E193*$I$3)+(F193*$J$3)+(G193*$K$3)+($L$3)</f>
        <v>-778702.51560271136</v>
      </c>
      <c r="N193" s="1">
        <f t="shared" si="10"/>
        <v>0</v>
      </c>
      <c r="O193" s="1"/>
      <c r="P193" s="1"/>
      <c r="Q193" s="1"/>
      <c r="R193" s="1"/>
      <c r="S193" s="1"/>
      <c r="T193" s="1">
        <f>(E193*$P$3)+(F193*$Q$3)+(G193*$R$3)+($S$3)</f>
        <v>278487.34098278271</v>
      </c>
      <c r="U193" s="1">
        <f t="shared" si="11"/>
        <v>1</v>
      </c>
      <c r="V193" s="1"/>
      <c r="W193" s="1">
        <f t="shared" si="12"/>
        <v>0</v>
      </c>
      <c r="X193" s="1">
        <f t="shared" si="13"/>
        <v>1</v>
      </c>
      <c r="Y193" s="1" t="str">
        <f t="shared" si="14"/>
        <v>Maestria</v>
      </c>
      <c r="Z193" s="1"/>
    </row>
    <row r="194" spans="1:26" ht="20.25" x14ac:dyDescent="0.25">
      <c r="A194" s="1" t="s">
        <v>6</v>
      </c>
      <c r="B194" s="1">
        <v>0</v>
      </c>
      <c r="C194" s="1">
        <v>0</v>
      </c>
      <c r="D194" s="1"/>
      <c r="E194" s="1">
        <v>30</v>
      </c>
      <c r="F194" s="1">
        <v>3</v>
      </c>
      <c r="G194" s="1">
        <v>4500</v>
      </c>
      <c r="H194" s="1"/>
      <c r="I194" s="1"/>
      <c r="J194" s="1"/>
      <c r="K194" s="1"/>
      <c r="L194" s="1"/>
      <c r="M194" s="1">
        <f>(E194*$I$3)+(F194*$J$3)+(G194*$K$3)+($L$3)</f>
        <v>-398992.64360271138</v>
      </c>
      <c r="N194" s="1">
        <f t="shared" si="10"/>
        <v>0</v>
      </c>
      <c r="O194" s="1"/>
      <c r="P194" s="1"/>
      <c r="Q194" s="1"/>
      <c r="R194" s="1"/>
      <c r="S194" s="1"/>
      <c r="T194" s="1">
        <f>(E194*$P$3)+(F194*$Q$3)+(G194*$R$3)+($S$3)</f>
        <v>-212202.55701721719</v>
      </c>
      <c r="U194" s="1">
        <f t="shared" si="11"/>
        <v>0</v>
      </c>
      <c r="V194" s="1"/>
      <c r="W194" s="1">
        <f t="shared" si="12"/>
        <v>0</v>
      </c>
      <c r="X194" s="1">
        <f t="shared" si="13"/>
        <v>0</v>
      </c>
      <c r="Y194" s="1" t="str">
        <f t="shared" si="14"/>
        <v>Licenciatura</v>
      </c>
      <c r="Z194" s="1"/>
    </row>
    <row r="195" spans="1:26" ht="20.25" x14ac:dyDescent="0.25">
      <c r="A195" s="1" t="s">
        <v>6</v>
      </c>
      <c r="B195" s="1">
        <v>0</v>
      </c>
      <c r="C195" s="1">
        <v>0</v>
      </c>
      <c r="D195" s="1"/>
      <c r="E195" s="1">
        <v>34</v>
      </c>
      <c r="F195" s="1">
        <v>7</v>
      </c>
      <c r="G195" s="1">
        <v>9500</v>
      </c>
      <c r="H195" s="1"/>
      <c r="I195" s="1"/>
      <c r="J195" s="1"/>
      <c r="K195" s="1"/>
      <c r="L195" s="1"/>
      <c r="M195" s="1">
        <f>(E195*$I$3)+(F195*$J$3)+(G195*$K$3)+($L$3)</f>
        <v>-521574.14360271138</v>
      </c>
      <c r="N195" s="1">
        <f t="shared" si="10"/>
        <v>0</v>
      </c>
      <c r="O195" s="1"/>
      <c r="P195" s="1"/>
      <c r="Q195" s="1"/>
      <c r="R195" s="1"/>
      <c r="S195" s="1"/>
      <c r="T195" s="1">
        <f>(E195*$P$3)+(F195*$Q$3)+(G195*$R$3)+($S$3)</f>
        <v>30785.870982782886</v>
      </c>
      <c r="U195" s="1">
        <f t="shared" si="11"/>
        <v>1</v>
      </c>
      <c r="V195" s="1"/>
      <c r="W195" s="1">
        <f t="shared" si="12"/>
        <v>0</v>
      </c>
      <c r="X195" s="1">
        <f t="shared" si="13"/>
        <v>1</v>
      </c>
      <c r="Y195" s="1" t="str">
        <f t="shared" si="14"/>
        <v>Maestria</v>
      </c>
      <c r="Z195" s="1"/>
    </row>
    <row r="196" spans="1:26" ht="20.25" x14ac:dyDescent="0.25">
      <c r="A196" s="1" t="s">
        <v>7</v>
      </c>
      <c r="B196" s="1">
        <v>0</v>
      </c>
      <c r="C196" s="1">
        <v>1</v>
      </c>
      <c r="D196" s="1"/>
      <c r="E196" s="1">
        <v>40</v>
      </c>
      <c r="F196" s="1">
        <v>13</v>
      </c>
      <c r="G196" s="1">
        <v>12000</v>
      </c>
      <c r="H196" s="1"/>
      <c r="I196" s="1"/>
      <c r="J196" s="1"/>
      <c r="K196" s="1"/>
      <c r="L196" s="1"/>
      <c r="M196" s="1">
        <f>(E196*$I$3)+(F196*$J$3)+(G196*$K$3)+($L$3)</f>
        <v>-624431.39360271138</v>
      </c>
      <c r="N196" s="1">
        <f t="shared" ref="N196:N202" si="15">IF(M196&gt;0,1,0)</f>
        <v>0</v>
      </c>
      <c r="O196" s="1"/>
      <c r="P196" s="1"/>
      <c r="Q196" s="1"/>
      <c r="R196" s="1"/>
      <c r="S196" s="1"/>
      <c r="T196" s="1">
        <f>(E196*$P$3)+(F196*$Q$3)+(G196*$R$3)+($S$3)</f>
        <v>85298.512982782762</v>
      </c>
      <c r="U196" s="1">
        <f t="shared" ref="U196:U202" si="16">IF(T196&gt;0,1,0)</f>
        <v>1</v>
      </c>
      <c r="V196" s="1"/>
      <c r="W196" s="1">
        <f t="shared" ref="W196:W202" si="17">N196</f>
        <v>0</v>
      </c>
      <c r="X196" s="1">
        <f t="shared" ref="X196:X202" si="18">U196</f>
        <v>1</v>
      </c>
      <c r="Y196" s="1" t="str">
        <f t="shared" ref="Y196:Y202" si="19">IF(AND(W196=0, X196=0), "Licenciatura", IF(AND(W196=0, X196=1), "Maestria", IF(AND(W196=1, X196=1), "Doctorado", "")))</f>
        <v>Maestria</v>
      </c>
      <c r="Z196" s="1"/>
    </row>
    <row r="197" spans="1:26" ht="20.25" x14ac:dyDescent="0.25">
      <c r="A197" s="1" t="s">
        <v>6</v>
      </c>
      <c r="B197" s="1">
        <v>0</v>
      </c>
      <c r="C197" s="1">
        <v>0</v>
      </c>
      <c r="D197" s="1"/>
      <c r="E197" s="1">
        <v>28</v>
      </c>
      <c r="F197" s="1">
        <v>2</v>
      </c>
      <c r="G197" s="1">
        <v>4000</v>
      </c>
      <c r="H197" s="1"/>
      <c r="I197" s="1"/>
      <c r="J197" s="1"/>
      <c r="K197" s="1"/>
      <c r="L197" s="1"/>
      <c r="M197" s="1">
        <f>(E197*$I$3)+(F197*$J$3)+(G197*$K$3)+($L$3)</f>
        <v>-369593.14660271135</v>
      </c>
      <c r="N197" s="1">
        <f t="shared" si="15"/>
        <v>0</v>
      </c>
      <c r="O197" s="1"/>
      <c r="P197" s="1"/>
      <c r="Q197" s="1"/>
      <c r="R197" s="1"/>
      <c r="S197" s="1"/>
      <c r="T197" s="1">
        <f>(E197*$P$3)+(F197*$Q$3)+(G197*$R$3)+($S$3)</f>
        <v>-210145.35001721719</v>
      </c>
      <c r="U197" s="1">
        <f t="shared" si="16"/>
        <v>0</v>
      </c>
      <c r="V197" s="1"/>
      <c r="W197" s="1">
        <f t="shared" si="17"/>
        <v>0</v>
      </c>
      <c r="X197" s="1">
        <f t="shared" si="18"/>
        <v>0</v>
      </c>
      <c r="Y197" s="1" t="str">
        <f t="shared" si="19"/>
        <v>Licenciatura</v>
      </c>
      <c r="Z197" s="1"/>
    </row>
    <row r="198" spans="1:26" ht="20.25" x14ac:dyDescent="0.25">
      <c r="A198" s="1" t="s">
        <v>6</v>
      </c>
      <c r="B198" s="1">
        <v>0</v>
      </c>
      <c r="C198" s="1">
        <v>0</v>
      </c>
      <c r="D198" s="1"/>
      <c r="E198" s="1">
        <v>41</v>
      </c>
      <c r="F198" s="1">
        <v>11</v>
      </c>
      <c r="G198" s="1">
        <v>9000</v>
      </c>
      <c r="H198" s="1"/>
      <c r="I198" s="1"/>
      <c r="J198" s="1"/>
      <c r="K198" s="1"/>
      <c r="L198" s="1"/>
      <c r="M198" s="1">
        <f>(E198*$I$3)+(F198*$J$3)+(G198*$K$3)+($L$3)</f>
        <v>-587758.2596027113</v>
      </c>
      <c r="N198" s="1">
        <f t="shared" si="15"/>
        <v>0</v>
      </c>
      <c r="O198" s="1"/>
      <c r="P198" s="1"/>
      <c r="Q198" s="1"/>
      <c r="R198" s="1"/>
      <c r="S198" s="1"/>
      <c r="T198" s="1">
        <f>(E198*$P$3)+(F198*$Q$3)+(G198*$R$3)+($S$3)</f>
        <v>-116119.1430172172</v>
      </c>
      <c r="U198" s="1">
        <f t="shared" si="16"/>
        <v>0</v>
      </c>
      <c r="V198" s="1"/>
      <c r="W198" s="1">
        <f t="shared" si="17"/>
        <v>0</v>
      </c>
      <c r="X198" s="1">
        <f t="shared" si="18"/>
        <v>0</v>
      </c>
      <c r="Y198" s="1" t="str">
        <f t="shared" si="19"/>
        <v>Licenciatura</v>
      </c>
      <c r="Z198" s="1"/>
    </row>
    <row r="199" spans="1:26" ht="20.25" x14ac:dyDescent="0.25">
      <c r="A199" s="1" t="s">
        <v>8</v>
      </c>
      <c r="B199" s="1">
        <v>1</v>
      </c>
      <c r="C199" s="1">
        <v>1</v>
      </c>
      <c r="D199" s="1"/>
      <c r="E199" s="1">
        <v>45</v>
      </c>
      <c r="F199" s="1">
        <v>17</v>
      </c>
      <c r="G199" s="1">
        <v>15500</v>
      </c>
      <c r="H199" s="1"/>
      <c r="I199" s="1"/>
      <c r="J199" s="1"/>
      <c r="K199" s="1"/>
      <c r="L199" s="1"/>
      <c r="M199" s="1">
        <f>(E199*$I$3)+(F199*$J$3)+(G199*$K$3)+($L$3)</f>
        <v>-733614.76560271136</v>
      </c>
      <c r="N199" s="1">
        <f t="shared" si="15"/>
        <v>0</v>
      </c>
      <c r="O199" s="1"/>
      <c r="P199" s="1"/>
      <c r="Q199" s="1"/>
      <c r="R199" s="1"/>
      <c r="S199" s="1"/>
      <c r="T199" s="1">
        <f>(E199*$P$3)+(F199*$Q$3)+(G199*$R$3)+($S$3)</f>
        <v>218987.12698278282</v>
      </c>
      <c r="U199" s="1">
        <f t="shared" si="16"/>
        <v>1</v>
      </c>
      <c r="V199" s="1"/>
      <c r="W199" s="1">
        <f t="shared" si="17"/>
        <v>0</v>
      </c>
      <c r="X199" s="1">
        <f t="shared" si="18"/>
        <v>1</v>
      </c>
      <c r="Y199" s="1" t="str">
        <f t="shared" si="19"/>
        <v>Maestria</v>
      </c>
      <c r="Z199" s="1"/>
    </row>
    <row r="200" spans="1:26" ht="20.25" x14ac:dyDescent="0.25">
      <c r="A200" s="1" t="s">
        <v>6</v>
      </c>
      <c r="B200" s="1">
        <v>0</v>
      </c>
      <c r="C200" s="1">
        <v>0</v>
      </c>
      <c r="D200" s="1"/>
      <c r="E200" s="1">
        <v>32</v>
      </c>
      <c r="F200" s="1">
        <v>5</v>
      </c>
      <c r="G200" s="1">
        <v>5500</v>
      </c>
      <c r="H200" s="1"/>
      <c r="I200" s="1"/>
      <c r="J200" s="1"/>
      <c r="K200" s="1"/>
      <c r="L200" s="1"/>
      <c r="M200" s="1">
        <f>(E200*$I$3)+(F200*$J$3)+(G200*$K$3)+($L$3)</f>
        <v>-435978.89360271138</v>
      </c>
      <c r="N200" s="1">
        <f t="shared" si="15"/>
        <v>0</v>
      </c>
      <c r="O200" s="1"/>
      <c r="P200" s="1"/>
      <c r="Q200" s="1"/>
      <c r="R200" s="1"/>
      <c r="S200" s="1"/>
      <c r="T200" s="1">
        <f>(E200*$P$3)+(F200*$Q$3)+(G200*$R$3)+($S$3)</f>
        <v>-183699.34301721721</v>
      </c>
      <c r="U200" s="1">
        <f t="shared" si="16"/>
        <v>0</v>
      </c>
      <c r="V200" s="1"/>
      <c r="W200" s="1">
        <f t="shared" si="17"/>
        <v>0</v>
      </c>
      <c r="X200" s="1">
        <f t="shared" si="18"/>
        <v>0</v>
      </c>
      <c r="Y200" s="1" t="str">
        <f t="shared" si="19"/>
        <v>Licenciatura</v>
      </c>
      <c r="Z200" s="1"/>
    </row>
    <row r="201" spans="1:26" ht="20.25" x14ac:dyDescent="0.25">
      <c r="A201" s="1" t="s">
        <v>7</v>
      </c>
      <c r="B201" s="1">
        <v>0</v>
      </c>
      <c r="C201" s="1">
        <v>1</v>
      </c>
      <c r="D201" s="1"/>
      <c r="E201" s="1">
        <v>35</v>
      </c>
      <c r="F201" s="1">
        <v>9</v>
      </c>
      <c r="G201" s="1">
        <v>11000</v>
      </c>
      <c r="H201" s="1"/>
      <c r="I201" s="1"/>
      <c r="J201" s="1"/>
      <c r="K201" s="1"/>
      <c r="L201" s="1"/>
      <c r="M201" s="1">
        <f>(E201*$I$3)+(F201*$J$3)+(G201*$K$3)+($L$3)</f>
        <v>-555755.52160271141</v>
      </c>
      <c r="N201" s="1">
        <f t="shared" si="15"/>
        <v>0</v>
      </c>
      <c r="O201" s="1"/>
      <c r="P201" s="1"/>
      <c r="Q201" s="1"/>
      <c r="R201" s="1"/>
      <c r="S201" s="1"/>
      <c r="T201" s="1">
        <f>(E201*$P$3)+(F201*$Q$3)+(G201*$R$3)+($S$3)</f>
        <v>106594.89898278282</v>
      </c>
      <c r="U201" s="1">
        <f t="shared" si="16"/>
        <v>1</v>
      </c>
      <c r="V201" s="1"/>
      <c r="W201" s="1">
        <f t="shared" si="17"/>
        <v>0</v>
      </c>
      <c r="X201" s="1">
        <f t="shared" si="18"/>
        <v>1</v>
      </c>
      <c r="Y201" s="1" t="str">
        <f t="shared" si="19"/>
        <v>Maestria</v>
      </c>
      <c r="Z201" s="1"/>
    </row>
    <row r="202" spans="1:26" ht="20.25" x14ac:dyDescent="0.25">
      <c r="A202" s="1" t="s">
        <v>7</v>
      </c>
      <c r="B202" s="1">
        <v>0</v>
      </c>
      <c r="C202" s="1">
        <v>1</v>
      </c>
      <c r="D202" s="1"/>
      <c r="E202" s="1">
        <v>49</v>
      </c>
      <c r="F202" s="1">
        <v>21</v>
      </c>
      <c r="G202" s="1">
        <v>18000</v>
      </c>
      <c r="H202" s="1"/>
      <c r="I202" s="1"/>
      <c r="J202" s="1"/>
      <c r="K202" s="1"/>
      <c r="L202" s="1"/>
      <c r="M202" s="1">
        <f>(E202*$I$3)+(F202*$J$3)+(G202*$K$3)+($L$3)</f>
        <v>-815688.76560271136</v>
      </c>
      <c r="N202" s="1">
        <f t="shared" si="15"/>
        <v>0</v>
      </c>
      <c r="O202" s="1"/>
      <c r="P202" s="1"/>
      <c r="Q202" s="1"/>
      <c r="R202" s="1"/>
      <c r="S202" s="1"/>
      <c r="T202" s="1">
        <f>(E202*$P$3)+(F202*$Q$3)+(G202*$R$3)+($S$3)</f>
        <v>306990.55498278275</v>
      </c>
      <c r="U202" s="1">
        <f t="shared" si="16"/>
        <v>1</v>
      </c>
      <c r="V202" s="1"/>
      <c r="W202" s="1">
        <f t="shared" si="17"/>
        <v>0</v>
      </c>
      <c r="X202" s="1">
        <f t="shared" si="18"/>
        <v>1</v>
      </c>
      <c r="Y202" s="1" t="str">
        <f t="shared" si="19"/>
        <v>Maestria</v>
      </c>
      <c r="Z202" s="1"/>
    </row>
    <row r="203" spans="1:26" ht="20.2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0.2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</sheetData>
  <mergeCells count="2">
    <mergeCell ref="I1:N1"/>
    <mergeCell ref="P1:U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4CE8B2588F1AD4A860BCC3BED11E1E2" ma:contentTypeVersion="16" ma:contentTypeDescription="Crear nuevo documento." ma:contentTypeScope="" ma:versionID="aebe4030ddfde31e84f91bfc08cf3aab">
  <xsd:schema xmlns:xsd="http://www.w3.org/2001/XMLSchema" xmlns:xs="http://www.w3.org/2001/XMLSchema" xmlns:p="http://schemas.microsoft.com/office/2006/metadata/properties" xmlns:ns3="cd613f61-4b18-4f5a-b3a2-8b6099be3448" xmlns:ns4="8680e080-52d0-4c1a-ac02-e6e9c5d2e961" targetNamespace="http://schemas.microsoft.com/office/2006/metadata/properties" ma:root="true" ma:fieldsID="f7e884189fb30210b2a48cf37f09e1ab" ns3:_="" ns4:_="">
    <xsd:import namespace="cd613f61-4b18-4f5a-b3a2-8b6099be3448"/>
    <xsd:import namespace="8680e080-52d0-4c1a-ac02-e6e9c5d2e9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613f61-4b18-4f5a-b3a2-8b6099be34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80e080-52d0-4c1a-ac02-e6e9c5d2e96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613f61-4b18-4f5a-b3a2-8b6099be3448" xsi:nil="true"/>
  </documentManagement>
</p:properties>
</file>

<file path=customXml/itemProps1.xml><?xml version="1.0" encoding="utf-8"?>
<ds:datastoreItem xmlns:ds="http://schemas.openxmlformats.org/officeDocument/2006/customXml" ds:itemID="{E9338B82-AE2E-4368-A262-34B4A4E6F7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613f61-4b18-4f5a-b3a2-8b6099be3448"/>
    <ds:schemaRef ds:uri="8680e080-52d0-4c1a-ac02-e6e9c5d2e9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BA53FF-CEF2-4622-982A-A465747CB2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B36585-3B0E-47E0-AEDC-C0951ADD7D7A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dcmitype/"/>
    <ds:schemaRef ds:uri="8680e080-52d0-4c1a-ac02-e6e9c5d2e961"/>
    <ds:schemaRef ds:uri="http://schemas.microsoft.com/office/infopath/2007/PartnerControls"/>
    <ds:schemaRef ds:uri="http://www.w3.org/XML/1998/namespace"/>
    <ds:schemaRef ds:uri="cd613f61-4b18-4f5a-b3a2-8b6099be3448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317286595</dc:creator>
  <cp:lastModifiedBy>317286595</cp:lastModifiedBy>
  <dcterms:created xsi:type="dcterms:W3CDTF">2023-11-11T22:45:13Z</dcterms:created>
  <dcterms:modified xsi:type="dcterms:W3CDTF">2023-11-12T23:30:29Z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0x01010004CE8B2588F1AD4A860BCC3BED11E1E2</vt:lpwstr>
  </property>
</Properties>
</file>