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ph/source/Data Science Intensive/DataScienceIntensive/FantasyFootball/"/>
    </mc:Choice>
  </mc:AlternateContent>
  <bookViews>
    <workbookView xWindow="14800" yWindow="5940" windowWidth="39920" windowHeight="18240" tabRatio="500"/>
  </bookViews>
  <sheets>
    <sheet name="QB" sheetId="1" r:id="rId1"/>
    <sheet name="RB" sheetId="2" r:id="rId2"/>
    <sheet name="WR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1" i="3" l="1"/>
  <c r="U101" i="3"/>
  <c r="V101" i="3"/>
  <c r="W101" i="3"/>
  <c r="X101" i="3"/>
  <c r="Y101" i="3"/>
  <c r="Z101" i="3"/>
  <c r="AA101" i="3"/>
  <c r="T100" i="3"/>
  <c r="U100" i="3"/>
  <c r="V100" i="3"/>
  <c r="W100" i="3"/>
  <c r="X100" i="3"/>
  <c r="Y100" i="3"/>
  <c r="Z100" i="3"/>
  <c r="AA100" i="3"/>
  <c r="T99" i="3"/>
  <c r="U99" i="3"/>
  <c r="V99" i="3"/>
  <c r="W99" i="3"/>
  <c r="X99" i="3"/>
  <c r="Y99" i="3"/>
  <c r="Z99" i="3"/>
  <c r="AA99" i="3"/>
  <c r="T98" i="3"/>
  <c r="U98" i="3"/>
  <c r="V98" i="3"/>
  <c r="W98" i="3"/>
  <c r="X98" i="3"/>
  <c r="Y98" i="3"/>
  <c r="Z98" i="3"/>
  <c r="AA98" i="3"/>
  <c r="T97" i="3"/>
  <c r="U97" i="3"/>
  <c r="V97" i="3"/>
  <c r="W97" i="3"/>
  <c r="X97" i="3"/>
  <c r="Y97" i="3"/>
  <c r="Z97" i="3"/>
  <c r="AA97" i="3"/>
  <c r="T96" i="3"/>
  <c r="U96" i="3"/>
  <c r="V96" i="3"/>
  <c r="W96" i="3"/>
  <c r="X96" i="3"/>
  <c r="Y96" i="3"/>
  <c r="Z96" i="3"/>
  <c r="AA96" i="3"/>
  <c r="T95" i="3"/>
  <c r="U95" i="3"/>
  <c r="V95" i="3"/>
  <c r="W95" i="3"/>
  <c r="X95" i="3"/>
  <c r="Y95" i="3"/>
  <c r="Z95" i="3"/>
  <c r="AA95" i="3"/>
  <c r="T94" i="3"/>
  <c r="U94" i="3"/>
  <c r="V94" i="3"/>
  <c r="W94" i="3"/>
  <c r="X94" i="3"/>
  <c r="Y94" i="3"/>
  <c r="Z94" i="3"/>
  <c r="AA94" i="3"/>
  <c r="T93" i="3"/>
  <c r="U93" i="3"/>
  <c r="V93" i="3"/>
  <c r="W93" i="3"/>
  <c r="X93" i="3"/>
  <c r="Y93" i="3"/>
  <c r="Z93" i="3"/>
  <c r="AA93" i="3"/>
  <c r="T92" i="3"/>
  <c r="U92" i="3"/>
  <c r="V92" i="3"/>
  <c r="W92" i="3"/>
  <c r="X92" i="3"/>
  <c r="Y92" i="3"/>
  <c r="Z92" i="3"/>
  <c r="AA92" i="3"/>
  <c r="T91" i="3"/>
  <c r="U91" i="3"/>
  <c r="V91" i="3"/>
  <c r="W91" i="3"/>
  <c r="X91" i="3"/>
  <c r="Y91" i="3"/>
  <c r="Z91" i="3"/>
  <c r="AA91" i="3"/>
  <c r="T90" i="3"/>
  <c r="U90" i="3"/>
  <c r="V90" i="3"/>
  <c r="W90" i="3"/>
  <c r="X90" i="3"/>
  <c r="Y90" i="3"/>
  <c r="Z90" i="3"/>
  <c r="AA90" i="3"/>
  <c r="T89" i="3"/>
  <c r="U89" i="3"/>
  <c r="V89" i="3"/>
  <c r="W89" i="3"/>
  <c r="X89" i="3"/>
  <c r="Y89" i="3"/>
  <c r="Z89" i="3"/>
  <c r="AA89" i="3"/>
  <c r="T88" i="3"/>
  <c r="U88" i="3"/>
  <c r="V88" i="3"/>
  <c r="W88" i="3"/>
  <c r="X88" i="3"/>
  <c r="Y88" i="3"/>
  <c r="Z88" i="3"/>
  <c r="AA88" i="3"/>
  <c r="T87" i="3"/>
  <c r="U87" i="3"/>
  <c r="V87" i="3"/>
  <c r="W87" i="3"/>
  <c r="X87" i="3"/>
  <c r="Y87" i="3"/>
  <c r="Z87" i="3"/>
  <c r="AA87" i="3"/>
  <c r="T86" i="3"/>
  <c r="U86" i="3"/>
  <c r="V86" i="3"/>
  <c r="W86" i="3"/>
  <c r="X86" i="3"/>
  <c r="Y86" i="3"/>
  <c r="Z86" i="3"/>
  <c r="AA86" i="3"/>
  <c r="T85" i="3"/>
  <c r="U85" i="3"/>
  <c r="V85" i="3"/>
  <c r="W85" i="3"/>
  <c r="X85" i="3"/>
  <c r="Y85" i="3"/>
  <c r="Z85" i="3"/>
  <c r="AA85" i="3"/>
  <c r="T84" i="3"/>
  <c r="U84" i="3"/>
  <c r="V84" i="3"/>
  <c r="W84" i="3"/>
  <c r="X84" i="3"/>
  <c r="Y84" i="3"/>
  <c r="Z84" i="3"/>
  <c r="AA84" i="3"/>
  <c r="T83" i="3"/>
  <c r="U83" i="3"/>
  <c r="V83" i="3"/>
  <c r="W83" i="3"/>
  <c r="X83" i="3"/>
  <c r="Y83" i="3"/>
  <c r="Z83" i="3"/>
  <c r="AA83" i="3"/>
  <c r="T82" i="3"/>
  <c r="U82" i="3"/>
  <c r="V82" i="3"/>
  <c r="W82" i="3"/>
  <c r="X82" i="3"/>
  <c r="Y82" i="3"/>
  <c r="Z82" i="3"/>
  <c r="AA82" i="3"/>
  <c r="T81" i="3"/>
  <c r="U81" i="3"/>
  <c r="V81" i="3"/>
  <c r="W81" i="3"/>
  <c r="X81" i="3"/>
  <c r="Y81" i="3"/>
  <c r="Z81" i="3"/>
  <c r="AA81" i="3"/>
  <c r="T80" i="3"/>
  <c r="U80" i="3"/>
  <c r="V80" i="3"/>
  <c r="W80" i="3"/>
  <c r="X80" i="3"/>
  <c r="Y80" i="3"/>
  <c r="Z80" i="3"/>
  <c r="AA80" i="3"/>
  <c r="T79" i="3"/>
  <c r="U79" i="3"/>
  <c r="V79" i="3"/>
  <c r="W79" i="3"/>
  <c r="X79" i="3"/>
  <c r="Y79" i="3"/>
  <c r="Z79" i="3"/>
  <c r="AA79" i="3"/>
  <c r="T78" i="3"/>
  <c r="U78" i="3"/>
  <c r="V78" i="3"/>
  <c r="W78" i="3"/>
  <c r="X78" i="3"/>
  <c r="Y78" i="3"/>
  <c r="Z78" i="3"/>
  <c r="AA78" i="3"/>
  <c r="T77" i="3"/>
  <c r="U77" i="3"/>
  <c r="V77" i="3"/>
  <c r="W77" i="3"/>
  <c r="X77" i="3"/>
  <c r="Y77" i="3"/>
  <c r="Z77" i="3"/>
  <c r="AA77" i="3"/>
  <c r="T76" i="3"/>
  <c r="U76" i="3"/>
  <c r="V76" i="3"/>
  <c r="W76" i="3"/>
  <c r="X76" i="3"/>
  <c r="Y76" i="3"/>
  <c r="Z76" i="3"/>
  <c r="AA76" i="3"/>
  <c r="T75" i="3"/>
  <c r="U75" i="3"/>
  <c r="V75" i="3"/>
  <c r="W75" i="3"/>
  <c r="X75" i="3"/>
  <c r="Y75" i="3"/>
  <c r="Z75" i="3"/>
  <c r="AA75" i="3"/>
  <c r="T74" i="3"/>
  <c r="U74" i="3"/>
  <c r="V74" i="3"/>
  <c r="W74" i="3"/>
  <c r="X74" i="3"/>
  <c r="Y74" i="3"/>
  <c r="Z74" i="3"/>
  <c r="AA74" i="3"/>
  <c r="T73" i="3"/>
  <c r="U73" i="3"/>
  <c r="V73" i="3"/>
  <c r="W73" i="3"/>
  <c r="X73" i="3"/>
  <c r="Y73" i="3"/>
  <c r="Z73" i="3"/>
  <c r="AA73" i="3"/>
  <c r="T72" i="3"/>
  <c r="U72" i="3"/>
  <c r="V72" i="3"/>
  <c r="W72" i="3"/>
  <c r="X72" i="3"/>
  <c r="Y72" i="3"/>
  <c r="Z72" i="3"/>
  <c r="AA72" i="3"/>
  <c r="T71" i="3"/>
  <c r="U71" i="3"/>
  <c r="V71" i="3"/>
  <c r="W71" i="3"/>
  <c r="X71" i="3"/>
  <c r="Y71" i="3"/>
  <c r="Z71" i="3"/>
  <c r="AA71" i="3"/>
  <c r="T70" i="3"/>
  <c r="U70" i="3"/>
  <c r="V70" i="3"/>
  <c r="W70" i="3"/>
  <c r="X70" i="3"/>
  <c r="Y70" i="3"/>
  <c r="Z70" i="3"/>
  <c r="AA70" i="3"/>
  <c r="T69" i="3"/>
  <c r="U69" i="3"/>
  <c r="V69" i="3"/>
  <c r="W69" i="3"/>
  <c r="X69" i="3"/>
  <c r="Y69" i="3"/>
  <c r="Z69" i="3"/>
  <c r="AA69" i="3"/>
  <c r="T68" i="3"/>
  <c r="U68" i="3"/>
  <c r="V68" i="3"/>
  <c r="W68" i="3"/>
  <c r="X68" i="3"/>
  <c r="Y68" i="3"/>
  <c r="Z68" i="3"/>
  <c r="AA68" i="3"/>
  <c r="T67" i="3"/>
  <c r="U67" i="3"/>
  <c r="V67" i="3"/>
  <c r="W67" i="3"/>
  <c r="X67" i="3"/>
  <c r="Y67" i="3"/>
  <c r="Z67" i="3"/>
  <c r="AA67" i="3"/>
  <c r="T66" i="3"/>
  <c r="U66" i="3"/>
  <c r="V66" i="3"/>
  <c r="W66" i="3"/>
  <c r="X66" i="3"/>
  <c r="Y66" i="3"/>
  <c r="Z66" i="3"/>
  <c r="AA66" i="3"/>
  <c r="T65" i="3"/>
  <c r="U65" i="3"/>
  <c r="V65" i="3"/>
  <c r="W65" i="3"/>
  <c r="X65" i="3"/>
  <c r="Y65" i="3"/>
  <c r="Z65" i="3"/>
  <c r="AA65" i="3"/>
  <c r="T64" i="3"/>
  <c r="U64" i="3"/>
  <c r="V64" i="3"/>
  <c r="W64" i="3"/>
  <c r="X64" i="3"/>
  <c r="Y64" i="3"/>
  <c r="Z64" i="3"/>
  <c r="AA64" i="3"/>
  <c r="T63" i="3"/>
  <c r="U63" i="3"/>
  <c r="V63" i="3"/>
  <c r="W63" i="3"/>
  <c r="X63" i="3"/>
  <c r="Y63" i="3"/>
  <c r="Z63" i="3"/>
  <c r="AA63" i="3"/>
  <c r="T62" i="3"/>
  <c r="U62" i="3"/>
  <c r="V62" i="3"/>
  <c r="W62" i="3"/>
  <c r="X62" i="3"/>
  <c r="Y62" i="3"/>
  <c r="Z62" i="3"/>
  <c r="AA62" i="3"/>
  <c r="T61" i="3"/>
  <c r="U61" i="3"/>
  <c r="V61" i="3"/>
  <c r="W61" i="3"/>
  <c r="X61" i="3"/>
  <c r="Y61" i="3"/>
  <c r="Z61" i="3"/>
  <c r="AA61" i="3"/>
  <c r="T60" i="3"/>
  <c r="U60" i="3"/>
  <c r="V60" i="3"/>
  <c r="W60" i="3"/>
  <c r="X60" i="3"/>
  <c r="Y60" i="3"/>
  <c r="Z60" i="3"/>
  <c r="AA60" i="3"/>
  <c r="T59" i="3"/>
  <c r="U59" i="3"/>
  <c r="V59" i="3"/>
  <c r="W59" i="3"/>
  <c r="X59" i="3"/>
  <c r="Y59" i="3"/>
  <c r="Z59" i="3"/>
  <c r="AA59" i="3"/>
  <c r="T58" i="3"/>
  <c r="U58" i="3"/>
  <c r="V58" i="3"/>
  <c r="W58" i="3"/>
  <c r="X58" i="3"/>
  <c r="Y58" i="3"/>
  <c r="Z58" i="3"/>
  <c r="AA58" i="3"/>
  <c r="T57" i="3"/>
  <c r="U57" i="3"/>
  <c r="V57" i="3"/>
  <c r="W57" i="3"/>
  <c r="X57" i="3"/>
  <c r="Y57" i="3"/>
  <c r="Z57" i="3"/>
  <c r="AA57" i="3"/>
  <c r="T56" i="3"/>
  <c r="U56" i="3"/>
  <c r="V56" i="3"/>
  <c r="W56" i="3"/>
  <c r="X56" i="3"/>
  <c r="Y56" i="3"/>
  <c r="Z56" i="3"/>
  <c r="AA56" i="3"/>
  <c r="T55" i="3"/>
  <c r="U55" i="3"/>
  <c r="V55" i="3"/>
  <c r="W55" i="3"/>
  <c r="X55" i="3"/>
  <c r="Y55" i="3"/>
  <c r="Z55" i="3"/>
  <c r="AA55" i="3"/>
  <c r="T54" i="3"/>
  <c r="U54" i="3"/>
  <c r="V54" i="3"/>
  <c r="W54" i="3"/>
  <c r="X54" i="3"/>
  <c r="Y54" i="3"/>
  <c r="Z54" i="3"/>
  <c r="AA54" i="3"/>
  <c r="T53" i="3"/>
  <c r="U53" i="3"/>
  <c r="V53" i="3"/>
  <c r="W53" i="3"/>
  <c r="X53" i="3"/>
  <c r="Y53" i="3"/>
  <c r="Z53" i="3"/>
  <c r="AA53" i="3"/>
  <c r="T52" i="3"/>
  <c r="U52" i="3"/>
  <c r="V52" i="3"/>
  <c r="W52" i="3"/>
  <c r="X52" i="3"/>
  <c r="Y52" i="3"/>
  <c r="Z52" i="3"/>
  <c r="AA52" i="3"/>
  <c r="T51" i="3"/>
  <c r="U51" i="3"/>
  <c r="V51" i="3"/>
  <c r="W51" i="3"/>
  <c r="X51" i="3"/>
  <c r="Y51" i="3"/>
  <c r="Z51" i="3"/>
  <c r="AA51" i="3"/>
  <c r="T50" i="3"/>
  <c r="U50" i="3"/>
  <c r="V50" i="3"/>
  <c r="W50" i="3"/>
  <c r="X50" i="3"/>
  <c r="Y50" i="3"/>
  <c r="Z50" i="3"/>
  <c r="AA50" i="3"/>
  <c r="T49" i="3"/>
  <c r="U49" i="3"/>
  <c r="V49" i="3"/>
  <c r="W49" i="3"/>
  <c r="X49" i="3"/>
  <c r="Y49" i="3"/>
  <c r="Z49" i="3"/>
  <c r="AA49" i="3"/>
  <c r="T48" i="3"/>
  <c r="U48" i="3"/>
  <c r="V48" i="3"/>
  <c r="W48" i="3"/>
  <c r="X48" i="3"/>
  <c r="Y48" i="3"/>
  <c r="Z48" i="3"/>
  <c r="AA48" i="3"/>
  <c r="T47" i="3"/>
  <c r="U47" i="3"/>
  <c r="V47" i="3"/>
  <c r="W47" i="3"/>
  <c r="X47" i="3"/>
  <c r="Y47" i="3"/>
  <c r="Z47" i="3"/>
  <c r="AA47" i="3"/>
  <c r="T46" i="3"/>
  <c r="U46" i="3"/>
  <c r="V46" i="3"/>
  <c r="W46" i="3"/>
  <c r="X46" i="3"/>
  <c r="Y46" i="3"/>
  <c r="Z46" i="3"/>
  <c r="AA46" i="3"/>
  <c r="T45" i="3"/>
  <c r="U45" i="3"/>
  <c r="V45" i="3"/>
  <c r="W45" i="3"/>
  <c r="X45" i="3"/>
  <c r="Y45" i="3"/>
  <c r="Z45" i="3"/>
  <c r="AA45" i="3"/>
  <c r="T44" i="3"/>
  <c r="U44" i="3"/>
  <c r="V44" i="3"/>
  <c r="W44" i="3"/>
  <c r="X44" i="3"/>
  <c r="Y44" i="3"/>
  <c r="Z44" i="3"/>
  <c r="AA44" i="3"/>
  <c r="T43" i="3"/>
  <c r="U43" i="3"/>
  <c r="V43" i="3"/>
  <c r="W43" i="3"/>
  <c r="X43" i="3"/>
  <c r="Y43" i="3"/>
  <c r="Z43" i="3"/>
  <c r="AA43" i="3"/>
  <c r="T42" i="3"/>
  <c r="U42" i="3"/>
  <c r="V42" i="3"/>
  <c r="W42" i="3"/>
  <c r="X42" i="3"/>
  <c r="Y42" i="3"/>
  <c r="Z42" i="3"/>
  <c r="AA42" i="3"/>
  <c r="T41" i="3"/>
  <c r="U41" i="3"/>
  <c r="V41" i="3"/>
  <c r="W41" i="3"/>
  <c r="X41" i="3"/>
  <c r="Y41" i="3"/>
  <c r="Z41" i="3"/>
  <c r="AA41" i="3"/>
  <c r="T40" i="3"/>
  <c r="U40" i="3"/>
  <c r="V40" i="3"/>
  <c r="W40" i="3"/>
  <c r="X40" i="3"/>
  <c r="Y40" i="3"/>
  <c r="Z40" i="3"/>
  <c r="AA40" i="3"/>
  <c r="T39" i="3"/>
  <c r="U39" i="3"/>
  <c r="V39" i="3"/>
  <c r="W39" i="3"/>
  <c r="X39" i="3"/>
  <c r="Y39" i="3"/>
  <c r="Z39" i="3"/>
  <c r="AA39" i="3"/>
  <c r="T38" i="3"/>
  <c r="U38" i="3"/>
  <c r="V38" i="3"/>
  <c r="W38" i="3"/>
  <c r="X38" i="3"/>
  <c r="Y38" i="3"/>
  <c r="Z38" i="3"/>
  <c r="AA38" i="3"/>
  <c r="T37" i="3"/>
  <c r="U37" i="3"/>
  <c r="V37" i="3"/>
  <c r="W37" i="3"/>
  <c r="X37" i="3"/>
  <c r="Y37" i="3"/>
  <c r="Z37" i="3"/>
  <c r="AA37" i="3"/>
  <c r="T36" i="3"/>
  <c r="U36" i="3"/>
  <c r="V36" i="3"/>
  <c r="W36" i="3"/>
  <c r="X36" i="3"/>
  <c r="Y36" i="3"/>
  <c r="Z36" i="3"/>
  <c r="AA36" i="3"/>
  <c r="T35" i="3"/>
  <c r="U35" i="3"/>
  <c r="V35" i="3"/>
  <c r="W35" i="3"/>
  <c r="X35" i="3"/>
  <c r="Y35" i="3"/>
  <c r="Z35" i="3"/>
  <c r="AA35" i="3"/>
  <c r="T34" i="3"/>
  <c r="U34" i="3"/>
  <c r="V34" i="3"/>
  <c r="W34" i="3"/>
  <c r="X34" i="3"/>
  <c r="Y34" i="3"/>
  <c r="Z34" i="3"/>
  <c r="AA34" i="3"/>
  <c r="T33" i="3"/>
  <c r="U33" i="3"/>
  <c r="V33" i="3"/>
  <c r="W33" i="3"/>
  <c r="X33" i="3"/>
  <c r="Y33" i="3"/>
  <c r="Z33" i="3"/>
  <c r="AA33" i="3"/>
  <c r="T32" i="3"/>
  <c r="U32" i="3"/>
  <c r="V32" i="3"/>
  <c r="W32" i="3"/>
  <c r="X32" i="3"/>
  <c r="Y32" i="3"/>
  <c r="Z32" i="3"/>
  <c r="AA32" i="3"/>
  <c r="T31" i="3"/>
  <c r="U31" i="3"/>
  <c r="V31" i="3"/>
  <c r="W31" i="3"/>
  <c r="X31" i="3"/>
  <c r="Y31" i="3"/>
  <c r="Z31" i="3"/>
  <c r="AA31" i="3"/>
  <c r="T30" i="3"/>
  <c r="U30" i="3"/>
  <c r="V30" i="3"/>
  <c r="W30" i="3"/>
  <c r="X30" i="3"/>
  <c r="Y30" i="3"/>
  <c r="Z30" i="3"/>
  <c r="AA30" i="3"/>
  <c r="T29" i="3"/>
  <c r="U29" i="3"/>
  <c r="V29" i="3"/>
  <c r="W29" i="3"/>
  <c r="X29" i="3"/>
  <c r="Y29" i="3"/>
  <c r="Z29" i="3"/>
  <c r="AA29" i="3"/>
  <c r="T28" i="3"/>
  <c r="U28" i="3"/>
  <c r="V28" i="3"/>
  <c r="W28" i="3"/>
  <c r="X28" i="3"/>
  <c r="Y28" i="3"/>
  <c r="Z28" i="3"/>
  <c r="AA28" i="3"/>
  <c r="T27" i="3"/>
  <c r="U27" i="3"/>
  <c r="V27" i="3"/>
  <c r="W27" i="3"/>
  <c r="X27" i="3"/>
  <c r="Y27" i="3"/>
  <c r="Z27" i="3"/>
  <c r="AA27" i="3"/>
  <c r="T26" i="3"/>
  <c r="U26" i="3"/>
  <c r="V26" i="3"/>
  <c r="W26" i="3"/>
  <c r="X26" i="3"/>
  <c r="Y26" i="3"/>
  <c r="Z26" i="3"/>
  <c r="AA26" i="3"/>
  <c r="T25" i="3"/>
  <c r="U25" i="3"/>
  <c r="V25" i="3"/>
  <c r="W25" i="3"/>
  <c r="X25" i="3"/>
  <c r="Y25" i="3"/>
  <c r="Z25" i="3"/>
  <c r="AA25" i="3"/>
  <c r="T24" i="3"/>
  <c r="U24" i="3"/>
  <c r="V24" i="3"/>
  <c r="W24" i="3"/>
  <c r="X24" i="3"/>
  <c r="Y24" i="3"/>
  <c r="Z24" i="3"/>
  <c r="AA24" i="3"/>
  <c r="T23" i="3"/>
  <c r="U23" i="3"/>
  <c r="V23" i="3"/>
  <c r="W23" i="3"/>
  <c r="X23" i="3"/>
  <c r="Y23" i="3"/>
  <c r="Z23" i="3"/>
  <c r="AA23" i="3"/>
  <c r="T22" i="3"/>
  <c r="U22" i="3"/>
  <c r="V22" i="3"/>
  <c r="W22" i="3"/>
  <c r="X22" i="3"/>
  <c r="Y22" i="3"/>
  <c r="Z22" i="3"/>
  <c r="AA22" i="3"/>
  <c r="T21" i="3"/>
  <c r="U21" i="3"/>
  <c r="V21" i="3"/>
  <c r="W21" i="3"/>
  <c r="X21" i="3"/>
  <c r="Y21" i="3"/>
  <c r="Z21" i="3"/>
  <c r="AA21" i="3"/>
  <c r="T20" i="3"/>
  <c r="U20" i="3"/>
  <c r="V20" i="3"/>
  <c r="W20" i="3"/>
  <c r="X20" i="3"/>
  <c r="Y20" i="3"/>
  <c r="Z20" i="3"/>
  <c r="AA20" i="3"/>
  <c r="T19" i="3"/>
  <c r="U19" i="3"/>
  <c r="V19" i="3"/>
  <c r="W19" i="3"/>
  <c r="X19" i="3"/>
  <c r="Y19" i="3"/>
  <c r="Z19" i="3"/>
  <c r="AA19" i="3"/>
  <c r="T18" i="3"/>
  <c r="U18" i="3"/>
  <c r="V18" i="3"/>
  <c r="W18" i="3"/>
  <c r="X18" i="3"/>
  <c r="Y18" i="3"/>
  <c r="Z18" i="3"/>
  <c r="AA18" i="3"/>
  <c r="T17" i="3"/>
  <c r="U17" i="3"/>
  <c r="V17" i="3"/>
  <c r="W17" i="3"/>
  <c r="X17" i="3"/>
  <c r="Y17" i="3"/>
  <c r="Z17" i="3"/>
  <c r="AA17" i="3"/>
  <c r="T16" i="3"/>
  <c r="U16" i="3"/>
  <c r="V16" i="3"/>
  <c r="W16" i="3"/>
  <c r="X16" i="3"/>
  <c r="Y16" i="3"/>
  <c r="Z16" i="3"/>
  <c r="AA16" i="3"/>
  <c r="T15" i="3"/>
  <c r="U15" i="3"/>
  <c r="V15" i="3"/>
  <c r="W15" i="3"/>
  <c r="X15" i="3"/>
  <c r="Y15" i="3"/>
  <c r="Z15" i="3"/>
  <c r="AA15" i="3"/>
  <c r="T14" i="3"/>
  <c r="U14" i="3"/>
  <c r="V14" i="3"/>
  <c r="W14" i="3"/>
  <c r="X14" i="3"/>
  <c r="Y14" i="3"/>
  <c r="Z14" i="3"/>
  <c r="AA14" i="3"/>
  <c r="T13" i="3"/>
  <c r="U13" i="3"/>
  <c r="V13" i="3"/>
  <c r="W13" i="3"/>
  <c r="X13" i="3"/>
  <c r="Y13" i="3"/>
  <c r="Z13" i="3"/>
  <c r="AA13" i="3"/>
  <c r="T12" i="3"/>
  <c r="U12" i="3"/>
  <c r="V12" i="3"/>
  <c r="W12" i="3"/>
  <c r="X12" i="3"/>
  <c r="Y12" i="3"/>
  <c r="Z12" i="3"/>
  <c r="AA12" i="3"/>
  <c r="T11" i="3"/>
  <c r="U11" i="3"/>
  <c r="V11" i="3"/>
  <c r="W11" i="3"/>
  <c r="X11" i="3"/>
  <c r="Y11" i="3"/>
  <c r="Z11" i="3"/>
  <c r="AA11" i="3"/>
  <c r="T10" i="3"/>
  <c r="U10" i="3"/>
  <c r="V10" i="3"/>
  <c r="W10" i="3"/>
  <c r="X10" i="3"/>
  <c r="Y10" i="3"/>
  <c r="Z10" i="3"/>
  <c r="AA10" i="3"/>
  <c r="T9" i="3"/>
  <c r="U9" i="3"/>
  <c r="V9" i="3"/>
  <c r="W9" i="3"/>
  <c r="X9" i="3"/>
  <c r="Y9" i="3"/>
  <c r="Z9" i="3"/>
  <c r="AA9" i="3"/>
  <c r="T8" i="3"/>
  <c r="U8" i="3"/>
  <c r="V8" i="3"/>
  <c r="W8" i="3"/>
  <c r="X8" i="3"/>
  <c r="Y8" i="3"/>
  <c r="Z8" i="3"/>
  <c r="AA8" i="3"/>
  <c r="T7" i="3"/>
  <c r="U7" i="3"/>
  <c r="V7" i="3"/>
  <c r="W7" i="3"/>
  <c r="X7" i="3"/>
  <c r="Y7" i="3"/>
  <c r="Z7" i="3"/>
  <c r="AA7" i="3"/>
  <c r="T6" i="3"/>
  <c r="U6" i="3"/>
  <c r="V6" i="3"/>
  <c r="W6" i="3"/>
  <c r="X6" i="3"/>
  <c r="Y6" i="3"/>
  <c r="Z6" i="3"/>
  <c r="AA6" i="3"/>
  <c r="T5" i="3"/>
  <c r="U5" i="3"/>
  <c r="V5" i="3"/>
  <c r="W5" i="3"/>
  <c r="X5" i="3"/>
  <c r="Y5" i="3"/>
  <c r="Z5" i="3"/>
  <c r="AA5" i="3"/>
  <c r="T4" i="3"/>
  <c r="U4" i="3"/>
  <c r="V4" i="3"/>
  <c r="W4" i="3"/>
  <c r="X4" i="3"/>
  <c r="Y4" i="3"/>
  <c r="Z4" i="3"/>
  <c r="AA4" i="3"/>
  <c r="T3" i="3"/>
  <c r="U3" i="3"/>
  <c r="V3" i="3"/>
  <c r="W3" i="3"/>
  <c r="X3" i="3"/>
  <c r="Y3" i="3"/>
  <c r="Z3" i="3"/>
  <c r="AA3" i="3"/>
  <c r="T2" i="3"/>
  <c r="U2" i="3"/>
  <c r="V2" i="3"/>
  <c r="W2" i="3"/>
  <c r="X2" i="3"/>
  <c r="Y2" i="3"/>
  <c r="Z2" i="3"/>
  <c r="AA2" i="3"/>
  <c r="T101" i="2"/>
  <c r="U101" i="2"/>
  <c r="V101" i="2"/>
  <c r="W101" i="2"/>
  <c r="X101" i="2"/>
  <c r="Y101" i="2"/>
  <c r="Z101" i="2"/>
  <c r="AA101" i="2"/>
  <c r="T100" i="2"/>
  <c r="U100" i="2"/>
  <c r="V100" i="2"/>
  <c r="W100" i="2"/>
  <c r="X100" i="2"/>
  <c r="Y100" i="2"/>
  <c r="Z100" i="2"/>
  <c r="AA100" i="2"/>
  <c r="T99" i="2"/>
  <c r="U99" i="2"/>
  <c r="V99" i="2"/>
  <c r="W99" i="2"/>
  <c r="X99" i="2"/>
  <c r="Y99" i="2"/>
  <c r="Z99" i="2"/>
  <c r="AA99" i="2"/>
  <c r="T98" i="2"/>
  <c r="U98" i="2"/>
  <c r="V98" i="2"/>
  <c r="W98" i="2"/>
  <c r="X98" i="2"/>
  <c r="Y98" i="2"/>
  <c r="Z98" i="2"/>
  <c r="AA98" i="2"/>
  <c r="T97" i="2"/>
  <c r="U97" i="2"/>
  <c r="V97" i="2"/>
  <c r="W97" i="2"/>
  <c r="X97" i="2"/>
  <c r="Y97" i="2"/>
  <c r="Z97" i="2"/>
  <c r="AA97" i="2"/>
  <c r="T96" i="2"/>
  <c r="U96" i="2"/>
  <c r="V96" i="2"/>
  <c r="W96" i="2"/>
  <c r="X96" i="2"/>
  <c r="Y96" i="2"/>
  <c r="Z96" i="2"/>
  <c r="AA96" i="2"/>
  <c r="T95" i="2"/>
  <c r="U95" i="2"/>
  <c r="V95" i="2"/>
  <c r="W95" i="2"/>
  <c r="X95" i="2"/>
  <c r="Y95" i="2"/>
  <c r="Z95" i="2"/>
  <c r="AA95" i="2"/>
  <c r="T94" i="2"/>
  <c r="U94" i="2"/>
  <c r="V94" i="2"/>
  <c r="W94" i="2"/>
  <c r="X94" i="2"/>
  <c r="Y94" i="2"/>
  <c r="Z94" i="2"/>
  <c r="AA94" i="2"/>
  <c r="T93" i="2"/>
  <c r="U93" i="2"/>
  <c r="V93" i="2"/>
  <c r="W93" i="2"/>
  <c r="X93" i="2"/>
  <c r="Y93" i="2"/>
  <c r="Z93" i="2"/>
  <c r="AA93" i="2"/>
  <c r="T92" i="2"/>
  <c r="U92" i="2"/>
  <c r="V92" i="2"/>
  <c r="W92" i="2"/>
  <c r="X92" i="2"/>
  <c r="Y92" i="2"/>
  <c r="Z92" i="2"/>
  <c r="AA92" i="2"/>
  <c r="T91" i="2"/>
  <c r="U91" i="2"/>
  <c r="V91" i="2"/>
  <c r="W91" i="2"/>
  <c r="X91" i="2"/>
  <c r="Y91" i="2"/>
  <c r="Z91" i="2"/>
  <c r="AA91" i="2"/>
  <c r="T90" i="2"/>
  <c r="U90" i="2"/>
  <c r="V90" i="2"/>
  <c r="W90" i="2"/>
  <c r="X90" i="2"/>
  <c r="Y90" i="2"/>
  <c r="Z90" i="2"/>
  <c r="AA90" i="2"/>
  <c r="T89" i="2"/>
  <c r="U89" i="2"/>
  <c r="V89" i="2"/>
  <c r="W89" i="2"/>
  <c r="X89" i="2"/>
  <c r="Y89" i="2"/>
  <c r="Z89" i="2"/>
  <c r="AA89" i="2"/>
  <c r="T88" i="2"/>
  <c r="U88" i="2"/>
  <c r="V88" i="2"/>
  <c r="W88" i="2"/>
  <c r="X88" i="2"/>
  <c r="Y88" i="2"/>
  <c r="Z88" i="2"/>
  <c r="AA88" i="2"/>
  <c r="T87" i="2"/>
  <c r="U87" i="2"/>
  <c r="V87" i="2"/>
  <c r="W87" i="2"/>
  <c r="X87" i="2"/>
  <c r="Y87" i="2"/>
  <c r="Z87" i="2"/>
  <c r="AA87" i="2"/>
  <c r="T86" i="2"/>
  <c r="U86" i="2"/>
  <c r="V86" i="2"/>
  <c r="W86" i="2"/>
  <c r="X86" i="2"/>
  <c r="Y86" i="2"/>
  <c r="Z86" i="2"/>
  <c r="AA86" i="2"/>
  <c r="T85" i="2"/>
  <c r="U85" i="2"/>
  <c r="V85" i="2"/>
  <c r="W85" i="2"/>
  <c r="X85" i="2"/>
  <c r="Y85" i="2"/>
  <c r="Z85" i="2"/>
  <c r="AA85" i="2"/>
  <c r="T84" i="2"/>
  <c r="U84" i="2"/>
  <c r="V84" i="2"/>
  <c r="W84" i="2"/>
  <c r="X84" i="2"/>
  <c r="Y84" i="2"/>
  <c r="Z84" i="2"/>
  <c r="AA84" i="2"/>
  <c r="T83" i="2"/>
  <c r="U83" i="2"/>
  <c r="V83" i="2"/>
  <c r="W83" i="2"/>
  <c r="X83" i="2"/>
  <c r="Y83" i="2"/>
  <c r="Z83" i="2"/>
  <c r="AA83" i="2"/>
  <c r="T82" i="2"/>
  <c r="U82" i="2"/>
  <c r="V82" i="2"/>
  <c r="W82" i="2"/>
  <c r="X82" i="2"/>
  <c r="Y82" i="2"/>
  <c r="Z82" i="2"/>
  <c r="AA82" i="2"/>
  <c r="T81" i="2"/>
  <c r="U81" i="2"/>
  <c r="V81" i="2"/>
  <c r="W81" i="2"/>
  <c r="X81" i="2"/>
  <c r="Y81" i="2"/>
  <c r="Z81" i="2"/>
  <c r="AA81" i="2"/>
  <c r="T80" i="2"/>
  <c r="U80" i="2"/>
  <c r="V80" i="2"/>
  <c r="W80" i="2"/>
  <c r="X80" i="2"/>
  <c r="Y80" i="2"/>
  <c r="Z80" i="2"/>
  <c r="AA80" i="2"/>
  <c r="T79" i="2"/>
  <c r="U79" i="2"/>
  <c r="V79" i="2"/>
  <c r="W79" i="2"/>
  <c r="X79" i="2"/>
  <c r="Y79" i="2"/>
  <c r="Z79" i="2"/>
  <c r="AA79" i="2"/>
  <c r="T78" i="2"/>
  <c r="U78" i="2"/>
  <c r="V78" i="2"/>
  <c r="W78" i="2"/>
  <c r="X78" i="2"/>
  <c r="Y78" i="2"/>
  <c r="Z78" i="2"/>
  <c r="AA78" i="2"/>
  <c r="T77" i="2"/>
  <c r="U77" i="2"/>
  <c r="V77" i="2"/>
  <c r="W77" i="2"/>
  <c r="X77" i="2"/>
  <c r="Y77" i="2"/>
  <c r="Z77" i="2"/>
  <c r="AA77" i="2"/>
  <c r="T76" i="2"/>
  <c r="U76" i="2"/>
  <c r="V76" i="2"/>
  <c r="W76" i="2"/>
  <c r="X76" i="2"/>
  <c r="Y76" i="2"/>
  <c r="Z76" i="2"/>
  <c r="AA76" i="2"/>
  <c r="T75" i="2"/>
  <c r="U75" i="2"/>
  <c r="V75" i="2"/>
  <c r="W75" i="2"/>
  <c r="X75" i="2"/>
  <c r="Y75" i="2"/>
  <c r="Z75" i="2"/>
  <c r="AA75" i="2"/>
  <c r="T74" i="2"/>
  <c r="U74" i="2"/>
  <c r="V74" i="2"/>
  <c r="W74" i="2"/>
  <c r="X74" i="2"/>
  <c r="Y74" i="2"/>
  <c r="Z74" i="2"/>
  <c r="AA74" i="2"/>
  <c r="T73" i="2"/>
  <c r="U73" i="2"/>
  <c r="V73" i="2"/>
  <c r="W73" i="2"/>
  <c r="X73" i="2"/>
  <c r="Y73" i="2"/>
  <c r="Z73" i="2"/>
  <c r="AA73" i="2"/>
  <c r="T72" i="2"/>
  <c r="U72" i="2"/>
  <c r="V72" i="2"/>
  <c r="W72" i="2"/>
  <c r="X72" i="2"/>
  <c r="Y72" i="2"/>
  <c r="Z72" i="2"/>
  <c r="AA72" i="2"/>
  <c r="T71" i="2"/>
  <c r="U71" i="2"/>
  <c r="V71" i="2"/>
  <c r="W71" i="2"/>
  <c r="X71" i="2"/>
  <c r="Y71" i="2"/>
  <c r="Z71" i="2"/>
  <c r="AA71" i="2"/>
  <c r="T70" i="2"/>
  <c r="U70" i="2"/>
  <c r="V70" i="2"/>
  <c r="W70" i="2"/>
  <c r="X70" i="2"/>
  <c r="Y70" i="2"/>
  <c r="Z70" i="2"/>
  <c r="AA70" i="2"/>
  <c r="T69" i="2"/>
  <c r="U69" i="2"/>
  <c r="V69" i="2"/>
  <c r="W69" i="2"/>
  <c r="X69" i="2"/>
  <c r="Y69" i="2"/>
  <c r="Z69" i="2"/>
  <c r="AA69" i="2"/>
  <c r="T68" i="2"/>
  <c r="U68" i="2"/>
  <c r="V68" i="2"/>
  <c r="W68" i="2"/>
  <c r="X68" i="2"/>
  <c r="Y68" i="2"/>
  <c r="Z68" i="2"/>
  <c r="AA68" i="2"/>
  <c r="T67" i="2"/>
  <c r="U67" i="2"/>
  <c r="V67" i="2"/>
  <c r="W67" i="2"/>
  <c r="X67" i="2"/>
  <c r="Y67" i="2"/>
  <c r="Z67" i="2"/>
  <c r="AA67" i="2"/>
  <c r="T66" i="2"/>
  <c r="U66" i="2"/>
  <c r="V66" i="2"/>
  <c r="W66" i="2"/>
  <c r="X66" i="2"/>
  <c r="Y66" i="2"/>
  <c r="Z66" i="2"/>
  <c r="AA66" i="2"/>
  <c r="T65" i="2"/>
  <c r="U65" i="2"/>
  <c r="V65" i="2"/>
  <c r="W65" i="2"/>
  <c r="X65" i="2"/>
  <c r="Y65" i="2"/>
  <c r="Z65" i="2"/>
  <c r="AA65" i="2"/>
  <c r="T64" i="2"/>
  <c r="U64" i="2"/>
  <c r="V64" i="2"/>
  <c r="W64" i="2"/>
  <c r="X64" i="2"/>
  <c r="Y64" i="2"/>
  <c r="Z64" i="2"/>
  <c r="AA64" i="2"/>
  <c r="T63" i="2"/>
  <c r="U63" i="2"/>
  <c r="V63" i="2"/>
  <c r="W63" i="2"/>
  <c r="X63" i="2"/>
  <c r="Y63" i="2"/>
  <c r="Z63" i="2"/>
  <c r="AA63" i="2"/>
  <c r="T62" i="2"/>
  <c r="U62" i="2"/>
  <c r="V62" i="2"/>
  <c r="W62" i="2"/>
  <c r="X62" i="2"/>
  <c r="Y62" i="2"/>
  <c r="Z62" i="2"/>
  <c r="AA62" i="2"/>
  <c r="T61" i="2"/>
  <c r="U61" i="2"/>
  <c r="V61" i="2"/>
  <c r="W61" i="2"/>
  <c r="X61" i="2"/>
  <c r="Y61" i="2"/>
  <c r="Z61" i="2"/>
  <c r="AA61" i="2"/>
  <c r="T60" i="2"/>
  <c r="U60" i="2"/>
  <c r="V60" i="2"/>
  <c r="W60" i="2"/>
  <c r="X60" i="2"/>
  <c r="Y60" i="2"/>
  <c r="Z60" i="2"/>
  <c r="AA60" i="2"/>
  <c r="T59" i="2"/>
  <c r="U59" i="2"/>
  <c r="V59" i="2"/>
  <c r="W59" i="2"/>
  <c r="X59" i="2"/>
  <c r="Y59" i="2"/>
  <c r="Z59" i="2"/>
  <c r="AA59" i="2"/>
  <c r="T58" i="2"/>
  <c r="U58" i="2"/>
  <c r="V58" i="2"/>
  <c r="W58" i="2"/>
  <c r="X58" i="2"/>
  <c r="Y58" i="2"/>
  <c r="Z58" i="2"/>
  <c r="AA58" i="2"/>
  <c r="T57" i="2"/>
  <c r="U57" i="2"/>
  <c r="V57" i="2"/>
  <c r="W57" i="2"/>
  <c r="X57" i="2"/>
  <c r="Y57" i="2"/>
  <c r="Z57" i="2"/>
  <c r="AA57" i="2"/>
  <c r="T56" i="2"/>
  <c r="U56" i="2"/>
  <c r="V56" i="2"/>
  <c r="W56" i="2"/>
  <c r="X56" i="2"/>
  <c r="Y56" i="2"/>
  <c r="Z56" i="2"/>
  <c r="AA56" i="2"/>
  <c r="T55" i="2"/>
  <c r="U55" i="2"/>
  <c r="V55" i="2"/>
  <c r="W55" i="2"/>
  <c r="X55" i="2"/>
  <c r="Y55" i="2"/>
  <c r="Z55" i="2"/>
  <c r="AA55" i="2"/>
  <c r="T54" i="2"/>
  <c r="U54" i="2"/>
  <c r="V54" i="2"/>
  <c r="W54" i="2"/>
  <c r="X54" i="2"/>
  <c r="Y54" i="2"/>
  <c r="Z54" i="2"/>
  <c r="AA54" i="2"/>
  <c r="T53" i="2"/>
  <c r="U53" i="2"/>
  <c r="V53" i="2"/>
  <c r="W53" i="2"/>
  <c r="X53" i="2"/>
  <c r="Y53" i="2"/>
  <c r="Z53" i="2"/>
  <c r="AA53" i="2"/>
  <c r="T52" i="2"/>
  <c r="U52" i="2"/>
  <c r="V52" i="2"/>
  <c r="W52" i="2"/>
  <c r="X52" i="2"/>
  <c r="Y52" i="2"/>
  <c r="Z52" i="2"/>
  <c r="AA52" i="2"/>
  <c r="T51" i="2"/>
  <c r="U51" i="2"/>
  <c r="V51" i="2"/>
  <c r="W51" i="2"/>
  <c r="X51" i="2"/>
  <c r="Y51" i="2"/>
  <c r="Z51" i="2"/>
  <c r="AA51" i="2"/>
  <c r="T50" i="2"/>
  <c r="U50" i="2"/>
  <c r="V50" i="2"/>
  <c r="W50" i="2"/>
  <c r="X50" i="2"/>
  <c r="Y50" i="2"/>
  <c r="Z50" i="2"/>
  <c r="AA50" i="2"/>
  <c r="T49" i="2"/>
  <c r="U49" i="2"/>
  <c r="V49" i="2"/>
  <c r="W49" i="2"/>
  <c r="X49" i="2"/>
  <c r="Y49" i="2"/>
  <c r="Z49" i="2"/>
  <c r="AA49" i="2"/>
  <c r="T48" i="2"/>
  <c r="U48" i="2"/>
  <c r="V48" i="2"/>
  <c r="W48" i="2"/>
  <c r="X48" i="2"/>
  <c r="Y48" i="2"/>
  <c r="Z48" i="2"/>
  <c r="AA48" i="2"/>
  <c r="T47" i="2"/>
  <c r="U47" i="2"/>
  <c r="V47" i="2"/>
  <c r="W47" i="2"/>
  <c r="X47" i="2"/>
  <c r="Y47" i="2"/>
  <c r="Z47" i="2"/>
  <c r="AA47" i="2"/>
  <c r="T46" i="2"/>
  <c r="U46" i="2"/>
  <c r="V46" i="2"/>
  <c r="W46" i="2"/>
  <c r="X46" i="2"/>
  <c r="Y46" i="2"/>
  <c r="Z46" i="2"/>
  <c r="AA46" i="2"/>
  <c r="T45" i="2"/>
  <c r="U45" i="2"/>
  <c r="V45" i="2"/>
  <c r="W45" i="2"/>
  <c r="X45" i="2"/>
  <c r="Y45" i="2"/>
  <c r="Z45" i="2"/>
  <c r="AA45" i="2"/>
  <c r="T44" i="2"/>
  <c r="U44" i="2"/>
  <c r="V44" i="2"/>
  <c r="W44" i="2"/>
  <c r="X44" i="2"/>
  <c r="Y44" i="2"/>
  <c r="Z44" i="2"/>
  <c r="AA44" i="2"/>
  <c r="T43" i="2"/>
  <c r="U43" i="2"/>
  <c r="V43" i="2"/>
  <c r="W43" i="2"/>
  <c r="X43" i="2"/>
  <c r="Y43" i="2"/>
  <c r="Z43" i="2"/>
  <c r="AA43" i="2"/>
  <c r="T42" i="2"/>
  <c r="U42" i="2"/>
  <c r="V42" i="2"/>
  <c r="W42" i="2"/>
  <c r="X42" i="2"/>
  <c r="Y42" i="2"/>
  <c r="Z42" i="2"/>
  <c r="AA42" i="2"/>
  <c r="T41" i="2"/>
  <c r="U41" i="2"/>
  <c r="V41" i="2"/>
  <c r="W41" i="2"/>
  <c r="X41" i="2"/>
  <c r="Y41" i="2"/>
  <c r="Z41" i="2"/>
  <c r="AA41" i="2"/>
  <c r="T40" i="2"/>
  <c r="U40" i="2"/>
  <c r="V40" i="2"/>
  <c r="W40" i="2"/>
  <c r="X40" i="2"/>
  <c r="Y40" i="2"/>
  <c r="Z40" i="2"/>
  <c r="AA40" i="2"/>
  <c r="T39" i="2"/>
  <c r="U39" i="2"/>
  <c r="V39" i="2"/>
  <c r="W39" i="2"/>
  <c r="X39" i="2"/>
  <c r="Y39" i="2"/>
  <c r="Z39" i="2"/>
  <c r="AA39" i="2"/>
  <c r="T38" i="2"/>
  <c r="U38" i="2"/>
  <c r="V38" i="2"/>
  <c r="W38" i="2"/>
  <c r="X38" i="2"/>
  <c r="Y38" i="2"/>
  <c r="Z38" i="2"/>
  <c r="AA38" i="2"/>
  <c r="T37" i="2"/>
  <c r="U37" i="2"/>
  <c r="V37" i="2"/>
  <c r="W37" i="2"/>
  <c r="X37" i="2"/>
  <c r="Y37" i="2"/>
  <c r="Z37" i="2"/>
  <c r="AA37" i="2"/>
  <c r="T36" i="2"/>
  <c r="U36" i="2"/>
  <c r="V36" i="2"/>
  <c r="W36" i="2"/>
  <c r="X36" i="2"/>
  <c r="Y36" i="2"/>
  <c r="Z36" i="2"/>
  <c r="AA36" i="2"/>
  <c r="T35" i="2"/>
  <c r="U35" i="2"/>
  <c r="V35" i="2"/>
  <c r="W35" i="2"/>
  <c r="X35" i="2"/>
  <c r="Y35" i="2"/>
  <c r="Z35" i="2"/>
  <c r="AA35" i="2"/>
  <c r="T34" i="2"/>
  <c r="U34" i="2"/>
  <c r="V34" i="2"/>
  <c r="W34" i="2"/>
  <c r="X34" i="2"/>
  <c r="Y34" i="2"/>
  <c r="Z34" i="2"/>
  <c r="AA34" i="2"/>
  <c r="T33" i="2"/>
  <c r="U33" i="2"/>
  <c r="V33" i="2"/>
  <c r="W33" i="2"/>
  <c r="X33" i="2"/>
  <c r="Y33" i="2"/>
  <c r="Z33" i="2"/>
  <c r="AA33" i="2"/>
  <c r="T32" i="2"/>
  <c r="U32" i="2"/>
  <c r="V32" i="2"/>
  <c r="W32" i="2"/>
  <c r="X32" i="2"/>
  <c r="Y32" i="2"/>
  <c r="Z32" i="2"/>
  <c r="AA32" i="2"/>
  <c r="T31" i="2"/>
  <c r="U31" i="2"/>
  <c r="V31" i="2"/>
  <c r="W31" i="2"/>
  <c r="X31" i="2"/>
  <c r="Y31" i="2"/>
  <c r="Z31" i="2"/>
  <c r="AA31" i="2"/>
  <c r="T30" i="2"/>
  <c r="U30" i="2"/>
  <c r="V30" i="2"/>
  <c r="W30" i="2"/>
  <c r="X30" i="2"/>
  <c r="Y30" i="2"/>
  <c r="Z30" i="2"/>
  <c r="AA30" i="2"/>
  <c r="T29" i="2"/>
  <c r="U29" i="2"/>
  <c r="V29" i="2"/>
  <c r="W29" i="2"/>
  <c r="X29" i="2"/>
  <c r="Y29" i="2"/>
  <c r="Z29" i="2"/>
  <c r="AA29" i="2"/>
  <c r="T28" i="2"/>
  <c r="U28" i="2"/>
  <c r="V28" i="2"/>
  <c r="W28" i="2"/>
  <c r="X28" i="2"/>
  <c r="Y28" i="2"/>
  <c r="Z28" i="2"/>
  <c r="AA28" i="2"/>
  <c r="T27" i="2"/>
  <c r="U27" i="2"/>
  <c r="V27" i="2"/>
  <c r="W27" i="2"/>
  <c r="X27" i="2"/>
  <c r="Y27" i="2"/>
  <c r="Z27" i="2"/>
  <c r="AA27" i="2"/>
  <c r="T26" i="2"/>
  <c r="U26" i="2"/>
  <c r="V26" i="2"/>
  <c r="W26" i="2"/>
  <c r="X26" i="2"/>
  <c r="Y26" i="2"/>
  <c r="Z26" i="2"/>
  <c r="AA26" i="2"/>
  <c r="T25" i="2"/>
  <c r="U25" i="2"/>
  <c r="V25" i="2"/>
  <c r="W25" i="2"/>
  <c r="X25" i="2"/>
  <c r="Y25" i="2"/>
  <c r="Z25" i="2"/>
  <c r="AA25" i="2"/>
  <c r="T24" i="2"/>
  <c r="U24" i="2"/>
  <c r="V24" i="2"/>
  <c r="W24" i="2"/>
  <c r="X24" i="2"/>
  <c r="Y24" i="2"/>
  <c r="Z24" i="2"/>
  <c r="AA24" i="2"/>
  <c r="T23" i="2"/>
  <c r="U23" i="2"/>
  <c r="V23" i="2"/>
  <c r="W23" i="2"/>
  <c r="X23" i="2"/>
  <c r="Y23" i="2"/>
  <c r="Z23" i="2"/>
  <c r="AA23" i="2"/>
  <c r="T22" i="2"/>
  <c r="U22" i="2"/>
  <c r="V22" i="2"/>
  <c r="W22" i="2"/>
  <c r="X22" i="2"/>
  <c r="Y22" i="2"/>
  <c r="Z22" i="2"/>
  <c r="AA22" i="2"/>
  <c r="T21" i="2"/>
  <c r="U21" i="2"/>
  <c r="V21" i="2"/>
  <c r="W21" i="2"/>
  <c r="X21" i="2"/>
  <c r="Y21" i="2"/>
  <c r="Z21" i="2"/>
  <c r="AA21" i="2"/>
  <c r="T20" i="2"/>
  <c r="U20" i="2"/>
  <c r="V20" i="2"/>
  <c r="W20" i="2"/>
  <c r="X20" i="2"/>
  <c r="Y20" i="2"/>
  <c r="Z20" i="2"/>
  <c r="AA20" i="2"/>
  <c r="T19" i="2"/>
  <c r="U19" i="2"/>
  <c r="V19" i="2"/>
  <c r="W19" i="2"/>
  <c r="X19" i="2"/>
  <c r="Y19" i="2"/>
  <c r="Z19" i="2"/>
  <c r="AA19" i="2"/>
  <c r="T18" i="2"/>
  <c r="U18" i="2"/>
  <c r="V18" i="2"/>
  <c r="W18" i="2"/>
  <c r="X18" i="2"/>
  <c r="Y18" i="2"/>
  <c r="Z18" i="2"/>
  <c r="AA18" i="2"/>
  <c r="T17" i="2"/>
  <c r="U17" i="2"/>
  <c r="V17" i="2"/>
  <c r="W17" i="2"/>
  <c r="X17" i="2"/>
  <c r="Y17" i="2"/>
  <c r="Z17" i="2"/>
  <c r="AA17" i="2"/>
  <c r="T16" i="2"/>
  <c r="U16" i="2"/>
  <c r="V16" i="2"/>
  <c r="W16" i="2"/>
  <c r="X16" i="2"/>
  <c r="Y16" i="2"/>
  <c r="Z16" i="2"/>
  <c r="AA16" i="2"/>
  <c r="T15" i="2"/>
  <c r="U15" i="2"/>
  <c r="V15" i="2"/>
  <c r="W15" i="2"/>
  <c r="X15" i="2"/>
  <c r="Y15" i="2"/>
  <c r="Z15" i="2"/>
  <c r="AA15" i="2"/>
  <c r="T14" i="2"/>
  <c r="U14" i="2"/>
  <c r="V14" i="2"/>
  <c r="W14" i="2"/>
  <c r="X14" i="2"/>
  <c r="Y14" i="2"/>
  <c r="Z14" i="2"/>
  <c r="AA14" i="2"/>
  <c r="T13" i="2"/>
  <c r="U13" i="2"/>
  <c r="V13" i="2"/>
  <c r="W13" i="2"/>
  <c r="X13" i="2"/>
  <c r="Y13" i="2"/>
  <c r="Z13" i="2"/>
  <c r="AA13" i="2"/>
  <c r="T12" i="2"/>
  <c r="U12" i="2"/>
  <c r="V12" i="2"/>
  <c r="W12" i="2"/>
  <c r="X12" i="2"/>
  <c r="Y12" i="2"/>
  <c r="Z12" i="2"/>
  <c r="AA12" i="2"/>
  <c r="T11" i="2"/>
  <c r="U11" i="2"/>
  <c r="V11" i="2"/>
  <c r="W11" i="2"/>
  <c r="X11" i="2"/>
  <c r="Y11" i="2"/>
  <c r="Z11" i="2"/>
  <c r="AA11" i="2"/>
  <c r="T10" i="2"/>
  <c r="U10" i="2"/>
  <c r="V10" i="2"/>
  <c r="W10" i="2"/>
  <c r="X10" i="2"/>
  <c r="Y10" i="2"/>
  <c r="Z10" i="2"/>
  <c r="AA10" i="2"/>
  <c r="T9" i="2"/>
  <c r="U9" i="2"/>
  <c r="V9" i="2"/>
  <c r="W9" i="2"/>
  <c r="X9" i="2"/>
  <c r="Y9" i="2"/>
  <c r="Z9" i="2"/>
  <c r="AA9" i="2"/>
  <c r="T8" i="2"/>
  <c r="U8" i="2"/>
  <c r="V8" i="2"/>
  <c r="W8" i="2"/>
  <c r="X8" i="2"/>
  <c r="Y8" i="2"/>
  <c r="Z8" i="2"/>
  <c r="AA8" i="2"/>
  <c r="T7" i="2"/>
  <c r="U7" i="2"/>
  <c r="V7" i="2"/>
  <c r="W7" i="2"/>
  <c r="X7" i="2"/>
  <c r="Y7" i="2"/>
  <c r="Z7" i="2"/>
  <c r="AA7" i="2"/>
  <c r="T6" i="2"/>
  <c r="U6" i="2"/>
  <c r="V6" i="2"/>
  <c r="W6" i="2"/>
  <c r="X6" i="2"/>
  <c r="Y6" i="2"/>
  <c r="Z6" i="2"/>
  <c r="AA6" i="2"/>
  <c r="T5" i="2"/>
  <c r="U5" i="2"/>
  <c r="V5" i="2"/>
  <c r="W5" i="2"/>
  <c r="X5" i="2"/>
  <c r="Y5" i="2"/>
  <c r="Z5" i="2"/>
  <c r="AA5" i="2"/>
  <c r="T4" i="2"/>
  <c r="U4" i="2"/>
  <c r="V4" i="2"/>
  <c r="W4" i="2"/>
  <c r="X4" i="2"/>
  <c r="Y4" i="2"/>
  <c r="Z4" i="2"/>
  <c r="AA4" i="2"/>
  <c r="T3" i="2"/>
  <c r="U3" i="2"/>
  <c r="V3" i="2"/>
  <c r="W3" i="2"/>
  <c r="X3" i="2"/>
  <c r="Y3" i="2"/>
  <c r="Z3" i="2"/>
  <c r="AA3" i="2"/>
  <c r="AA2" i="2"/>
  <c r="Z2" i="2"/>
  <c r="Y2" i="2"/>
  <c r="X2" i="2"/>
  <c r="W2" i="2"/>
  <c r="V2" i="2"/>
  <c r="U2" i="2"/>
  <c r="T2" i="2"/>
  <c r="S101" i="1"/>
  <c r="T101" i="1"/>
  <c r="U101" i="1"/>
  <c r="V101" i="1"/>
  <c r="W101" i="1"/>
  <c r="X101" i="1"/>
  <c r="S100" i="1"/>
  <c r="T100" i="1"/>
  <c r="U100" i="1"/>
  <c r="V100" i="1"/>
  <c r="W100" i="1"/>
  <c r="X100" i="1"/>
  <c r="S99" i="1"/>
  <c r="T99" i="1"/>
  <c r="U99" i="1"/>
  <c r="V99" i="1"/>
  <c r="W99" i="1"/>
  <c r="X99" i="1"/>
  <c r="S98" i="1"/>
  <c r="T98" i="1"/>
  <c r="U98" i="1"/>
  <c r="V98" i="1"/>
  <c r="W98" i="1"/>
  <c r="X98" i="1"/>
  <c r="S97" i="1"/>
  <c r="T97" i="1"/>
  <c r="U97" i="1"/>
  <c r="V97" i="1"/>
  <c r="W97" i="1"/>
  <c r="X97" i="1"/>
  <c r="S96" i="1"/>
  <c r="T96" i="1"/>
  <c r="U96" i="1"/>
  <c r="V96" i="1"/>
  <c r="W96" i="1"/>
  <c r="X96" i="1"/>
  <c r="S95" i="1"/>
  <c r="T95" i="1"/>
  <c r="U95" i="1"/>
  <c r="V95" i="1"/>
  <c r="W95" i="1"/>
  <c r="X95" i="1"/>
  <c r="S94" i="1"/>
  <c r="T94" i="1"/>
  <c r="U94" i="1"/>
  <c r="V94" i="1"/>
  <c r="W94" i="1"/>
  <c r="X94" i="1"/>
  <c r="S93" i="1"/>
  <c r="T93" i="1"/>
  <c r="U93" i="1"/>
  <c r="V93" i="1"/>
  <c r="W93" i="1"/>
  <c r="X93" i="1"/>
  <c r="S92" i="1"/>
  <c r="T92" i="1"/>
  <c r="U92" i="1"/>
  <c r="V92" i="1"/>
  <c r="W92" i="1"/>
  <c r="X92" i="1"/>
  <c r="S91" i="1"/>
  <c r="T91" i="1"/>
  <c r="U91" i="1"/>
  <c r="V91" i="1"/>
  <c r="W91" i="1"/>
  <c r="X91" i="1"/>
  <c r="S90" i="1"/>
  <c r="T90" i="1"/>
  <c r="U90" i="1"/>
  <c r="V90" i="1"/>
  <c r="W90" i="1"/>
  <c r="X90" i="1"/>
  <c r="S89" i="1"/>
  <c r="T89" i="1"/>
  <c r="U89" i="1"/>
  <c r="V89" i="1"/>
  <c r="W89" i="1"/>
  <c r="X89" i="1"/>
  <c r="S88" i="1"/>
  <c r="T88" i="1"/>
  <c r="U88" i="1"/>
  <c r="V88" i="1"/>
  <c r="W88" i="1"/>
  <c r="X88" i="1"/>
  <c r="S87" i="1"/>
  <c r="T87" i="1"/>
  <c r="U87" i="1"/>
  <c r="V87" i="1"/>
  <c r="W87" i="1"/>
  <c r="X87" i="1"/>
  <c r="S86" i="1"/>
  <c r="T86" i="1"/>
  <c r="U86" i="1"/>
  <c r="V86" i="1"/>
  <c r="W86" i="1"/>
  <c r="X86" i="1"/>
  <c r="S85" i="1"/>
  <c r="T85" i="1"/>
  <c r="U85" i="1"/>
  <c r="V85" i="1"/>
  <c r="W85" i="1"/>
  <c r="X85" i="1"/>
  <c r="S84" i="1"/>
  <c r="T84" i="1"/>
  <c r="U84" i="1"/>
  <c r="V84" i="1"/>
  <c r="W84" i="1"/>
  <c r="X84" i="1"/>
  <c r="S83" i="1"/>
  <c r="T83" i="1"/>
  <c r="U83" i="1"/>
  <c r="V83" i="1"/>
  <c r="W83" i="1"/>
  <c r="X83" i="1"/>
  <c r="S82" i="1"/>
  <c r="T82" i="1"/>
  <c r="U82" i="1"/>
  <c r="V82" i="1"/>
  <c r="W82" i="1"/>
  <c r="X82" i="1"/>
  <c r="S81" i="1"/>
  <c r="T81" i="1"/>
  <c r="U81" i="1"/>
  <c r="V81" i="1"/>
  <c r="W81" i="1"/>
  <c r="X81" i="1"/>
  <c r="S80" i="1"/>
  <c r="T80" i="1"/>
  <c r="U80" i="1"/>
  <c r="V80" i="1"/>
  <c r="W80" i="1"/>
  <c r="X80" i="1"/>
  <c r="S79" i="1"/>
  <c r="T79" i="1"/>
  <c r="U79" i="1"/>
  <c r="V79" i="1"/>
  <c r="W79" i="1"/>
  <c r="X79" i="1"/>
  <c r="S78" i="1"/>
  <c r="T78" i="1"/>
  <c r="U78" i="1"/>
  <c r="V78" i="1"/>
  <c r="W78" i="1"/>
  <c r="X78" i="1"/>
  <c r="S77" i="1"/>
  <c r="T77" i="1"/>
  <c r="U77" i="1"/>
  <c r="V77" i="1"/>
  <c r="W77" i="1"/>
  <c r="X77" i="1"/>
  <c r="S76" i="1"/>
  <c r="T76" i="1"/>
  <c r="U76" i="1"/>
  <c r="V76" i="1"/>
  <c r="W76" i="1"/>
  <c r="X76" i="1"/>
  <c r="S75" i="1"/>
  <c r="T75" i="1"/>
  <c r="U75" i="1"/>
  <c r="V75" i="1"/>
  <c r="W75" i="1"/>
  <c r="X75" i="1"/>
  <c r="S74" i="1"/>
  <c r="T74" i="1"/>
  <c r="U74" i="1"/>
  <c r="V74" i="1"/>
  <c r="W74" i="1"/>
  <c r="X74" i="1"/>
  <c r="S73" i="1"/>
  <c r="T73" i="1"/>
  <c r="U73" i="1"/>
  <c r="V73" i="1"/>
  <c r="W73" i="1"/>
  <c r="X73" i="1"/>
  <c r="S72" i="1"/>
  <c r="T72" i="1"/>
  <c r="U72" i="1"/>
  <c r="V72" i="1"/>
  <c r="W72" i="1"/>
  <c r="X72" i="1"/>
  <c r="S71" i="1"/>
  <c r="T71" i="1"/>
  <c r="U71" i="1"/>
  <c r="V71" i="1"/>
  <c r="W71" i="1"/>
  <c r="X71" i="1"/>
  <c r="S70" i="1"/>
  <c r="T70" i="1"/>
  <c r="U70" i="1"/>
  <c r="V70" i="1"/>
  <c r="W70" i="1"/>
  <c r="X70" i="1"/>
  <c r="S69" i="1"/>
  <c r="T69" i="1"/>
  <c r="U69" i="1"/>
  <c r="V69" i="1"/>
  <c r="W69" i="1"/>
  <c r="X69" i="1"/>
  <c r="S68" i="1"/>
  <c r="T68" i="1"/>
  <c r="U68" i="1"/>
  <c r="V68" i="1"/>
  <c r="W68" i="1"/>
  <c r="X68" i="1"/>
  <c r="S67" i="1"/>
  <c r="T67" i="1"/>
  <c r="U67" i="1"/>
  <c r="V67" i="1"/>
  <c r="W67" i="1"/>
  <c r="X67" i="1"/>
  <c r="S66" i="1"/>
  <c r="T66" i="1"/>
  <c r="U66" i="1"/>
  <c r="V66" i="1"/>
  <c r="W66" i="1"/>
  <c r="X66" i="1"/>
  <c r="S65" i="1"/>
  <c r="T65" i="1"/>
  <c r="U65" i="1"/>
  <c r="V65" i="1"/>
  <c r="W65" i="1"/>
  <c r="X65" i="1"/>
  <c r="S64" i="1"/>
  <c r="T64" i="1"/>
  <c r="U64" i="1"/>
  <c r="V64" i="1"/>
  <c r="W64" i="1"/>
  <c r="X64" i="1"/>
  <c r="S63" i="1"/>
  <c r="T63" i="1"/>
  <c r="U63" i="1"/>
  <c r="V63" i="1"/>
  <c r="W63" i="1"/>
  <c r="X63" i="1"/>
  <c r="S62" i="1"/>
  <c r="T62" i="1"/>
  <c r="U62" i="1"/>
  <c r="V62" i="1"/>
  <c r="W62" i="1"/>
  <c r="X62" i="1"/>
  <c r="S61" i="1"/>
  <c r="T61" i="1"/>
  <c r="U61" i="1"/>
  <c r="V61" i="1"/>
  <c r="W61" i="1"/>
  <c r="X61" i="1"/>
  <c r="S60" i="1"/>
  <c r="T60" i="1"/>
  <c r="U60" i="1"/>
  <c r="V60" i="1"/>
  <c r="W60" i="1"/>
  <c r="X60" i="1"/>
  <c r="S59" i="1"/>
  <c r="T59" i="1"/>
  <c r="U59" i="1"/>
  <c r="V59" i="1"/>
  <c r="W59" i="1"/>
  <c r="X59" i="1"/>
  <c r="S58" i="1"/>
  <c r="T58" i="1"/>
  <c r="U58" i="1"/>
  <c r="V58" i="1"/>
  <c r="W58" i="1"/>
  <c r="X58" i="1"/>
  <c r="S57" i="1"/>
  <c r="T57" i="1"/>
  <c r="U57" i="1"/>
  <c r="V57" i="1"/>
  <c r="W57" i="1"/>
  <c r="X57" i="1"/>
  <c r="S56" i="1"/>
  <c r="T56" i="1"/>
  <c r="U56" i="1"/>
  <c r="V56" i="1"/>
  <c r="W56" i="1"/>
  <c r="X56" i="1"/>
  <c r="S55" i="1"/>
  <c r="T55" i="1"/>
  <c r="U55" i="1"/>
  <c r="V55" i="1"/>
  <c r="W55" i="1"/>
  <c r="X55" i="1"/>
  <c r="S54" i="1"/>
  <c r="T54" i="1"/>
  <c r="U54" i="1"/>
  <c r="V54" i="1"/>
  <c r="W54" i="1"/>
  <c r="X54" i="1"/>
  <c r="S53" i="1"/>
  <c r="T53" i="1"/>
  <c r="U53" i="1"/>
  <c r="V53" i="1"/>
  <c r="W53" i="1"/>
  <c r="X53" i="1"/>
  <c r="S52" i="1"/>
  <c r="T52" i="1"/>
  <c r="U52" i="1"/>
  <c r="V52" i="1"/>
  <c r="W52" i="1"/>
  <c r="X52" i="1"/>
  <c r="S51" i="1"/>
  <c r="T51" i="1"/>
  <c r="U51" i="1"/>
  <c r="V51" i="1"/>
  <c r="W51" i="1"/>
  <c r="X51" i="1"/>
  <c r="S50" i="1"/>
  <c r="T50" i="1"/>
  <c r="U50" i="1"/>
  <c r="V50" i="1"/>
  <c r="W50" i="1"/>
  <c r="X50" i="1"/>
  <c r="S49" i="1"/>
  <c r="T49" i="1"/>
  <c r="U49" i="1"/>
  <c r="V49" i="1"/>
  <c r="W49" i="1"/>
  <c r="X49" i="1"/>
  <c r="S48" i="1"/>
  <c r="T48" i="1"/>
  <c r="U48" i="1"/>
  <c r="V48" i="1"/>
  <c r="W48" i="1"/>
  <c r="X48" i="1"/>
  <c r="S47" i="1"/>
  <c r="T47" i="1"/>
  <c r="U47" i="1"/>
  <c r="V47" i="1"/>
  <c r="W47" i="1"/>
  <c r="X47" i="1"/>
  <c r="S46" i="1"/>
  <c r="T46" i="1"/>
  <c r="U46" i="1"/>
  <c r="V46" i="1"/>
  <c r="W46" i="1"/>
  <c r="X46" i="1"/>
  <c r="S45" i="1"/>
  <c r="T45" i="1"/>
  <c r="U45" i="1"/>
  <c r="V45" i="1"/>
  <c r="W45" i="1"/>
  <c r="X45" i="1"/>
  <c r="S44" i="1"/>
  <c r="T44" i="1"/>
  <c r="U44" i="1"/>
  <c r="V44" i="1"/>
  <c r="W44" i="1"/>
  <c r="X44" i="1"/>
  <c r="S43" i="1"/>
  <c r="T43" i="1"/>
  <c r="U43" i="1"/>
  <c r="V43" i="1"/>
  <c r="W43" i="1"/>
  <c r="X43" i="1"/>
  <c r="S42" i="1"/>
  <c r="T42" i="1"/>
  <c r="U42" i="1"/>
  <c r="V42" i="1"/>
  <c r="W42" i="1"/>
  <c r="X42" i="1"/>
  <c r="S41" i="1"/>
  <c r="T41" i="1"/>
  <c r="U41" i="1"/>
  <c r="V41" i="1"/>
  <c r="W41" i="1"/>
  <c r="X41" i="1"/>
  <c r="S40" i="1"/>
  <c r="T40" i="1"/>
  <c r="U40" i="1"/>
  <c r="V40" i="1"/>
  <c r="W40" i="1"/>
  <c r="X40" i="1"/>
  <c r="S39" i="1"/>
  <c r="T39" i="1"/>
  <c r="U39" i="1"/>
  <c r="V39" i="1"/>
  <c r="W39" i="1"/>
  <c r="X39" i="1"/>
  <c r="S38" i="1"/>
  <c r="T38" i="1"/>
  <c r="U38" i="1"/>
  <c r="V38" i="1"/>
  <c r="W38" i="1"/>
  <c r="X38" i="1"/>
  <c r="S37" i="1"/>
  <c r="T37" i="1"/>
  <c r="U37" i="1"/>
  <c r="V37" i="1"/>
  <c r="W37" i="1"/>
  <c r="X37" i="1"/>
  <c r="S36" i="1"/>
  <c r="T36" i="1"/>
  <c r="U36" i="1"/>
  <c r="V36" i="1"/>
  <c r="W36" i="1"/>
  <c r="X36" i="1"/>
  <c r="S35" i="1"/>
  <c r="T35" i="1"/>
  <c r="U35" i="1"/>
  <c r="V35" i="1"/>
  <c r="W35" i="1"/>
  <c r="X35" i="1"/>
  <c r="S34" i="1"/>
  <c r="T34" i="1"/>
  <c r="U34" i="1"/>
  <c r="V34" i="1"/>
  <c r="W34" i="1"/>
  <c r="X34" i="1"/>
  <c r="S33" i="1"/>
  <c r="T33" i="1"/>
  <c r="U33" i="1"/>
  <c r="V33" i="1"/>
  <c r="W33" i="1"/>
  <c r="X33" i="1"/>
  <c r="S32" i="1"/>
  <c r="T32" i="1"/>
  <c r="U32" i="1"/>
  <c r="V32" i="1"/>
  <c r="W32" i="1"/>
  <c r="X32" i="1"/>
  <c r="S31" i="1"/>
  <c r="T31" i="1"/>
  <c r="U31" i="1"/>
  <c r="V31" i="1"/>
  <c r="W31" i="1"/>
  <c r="X31" i="1"/>
  <c r="S30" i="1"/>
  <c r="T30" i="1"/>
  <c r="U30" i="1"/>
  <c r="V30" i="1"/>
  <c r="W30" i="1"/>
  <c r="X30" i="1"/>
  <c r="S29" i="1"/>
  <c r="T29" i="1"/>
  <c r="U29" i="1"/>
  <c r="V29" i="1"/>
  <c r="W29" i="1"/>
  <c r="X29" i="1"/>
  <c r="S28" i="1"/>
  <c r="T28" i="1"/>
  <c r="U28" i="1"/>
  <c r="V28" i="1"/>
  <c r="W28" i="1"/>
  <c r="X28" i="1"/>
  <c r="S27" i="1"/>
  <c r="T27" i="1"/>
  <c r="U27" i="1"/>
  <c r="V27" i="1"/>
  <c r="W27" i="1"/>
  <c r="X27" i="1"/>
  <c r="S26" i="1"/>
  <c r="T26" i="1"/>
  <c r="U26" i="1"/>
  <c r="V26" i="1"/>
  <c r="W26" i="1"/>
  <c r="X26" i="1"/>
  <c r="S25" i="1"/>
  <c r="T25" i="1"/>
  <c r="U25" i="1"/>
  <c r="V25" i="1"/>
  <c r="W25" i="1"/>
  <c r="X25" i="1"/>
  <c r="S24" i="1"/>
  <c r="T24" i="1"/>
  <c r="U24" i="1"/>
  <c r="V24" i="1"/>
  <c r="W24" i="1"/>
  <c r="X24" i="1"/>
  <c r="S23" i="1"/>
  <c r="T23" i="1"/>
  <c r="U23" i="1"/>
  <c r="V23" i="1"/>
  <c r="W23" i="1"/>
  <c r="X23" i="1"/>
  <c r="S22" i="1"/>
  <c r="T22" i="1"/>
  <c r="U22" i="1"/>
  <c r="V22" i="1"/>
  <c r="W22" i="1"/>
  <c r="X22" i="1"/>
  <c r="S21" i="1"/>
  <c r="T21" i="1"/>
  <c r="U21" i="1"/>
  <c r="V21" i="1"/>
  <c r="W21" i="1"/>
  <c r="X21" i="1"/>
  <c r="S20" i="1"/>
  <c r="T20" i="1"/>
  <c r="U20" i="1"/>
  <c r="V20" i="1"/>
  <c r="W20" i="1"/>
  <c r="X20" i="1"/>
  <c r="S19" i="1"/>
  <c r="T19" i="1"/>
  <c r="U19" i="1"/>
  <c r="V19" i="1"/>
  <c r="W19" i="1"/>
  <c r="X19" i="1"/>
  <c r="S18" i="1"/>
  <c r="T18" i="1"/>
  <c r="U18" i="1"/>
  <c r="V18" i="1"/>
  <c r="W18" i="1"/>
  <c r="X18" i="1"/>
  <c r="S17" i="1"/>
  <c r="T17" i="1"/>
  <c r="U17" i="1"/>
  <c r="V17" i="1"/>
  <c r="W17" i="1"/>
  <c r="X17" i="1"/>
  <c r="S16" i="1"/>
  <c r="T16" i="1"/>
  <c r="U16" i="1"/>
  <c r="V16" i="1"/>
  <c r="W16" i="1"/>
  <c r="X16" i="1"/>
  <c r="S15" i="1"/>
  <c r="T15" i="1"/>
  <c r="U15" i="1"/>
  <c r="V15" i="1"/>
  <c r="W15" i="1"/>
  <c r="X15" i="1"/>
  <c r="S14" i="1"/>
  <c r="T14" i="1"/>
  <c r="U14" i="1"/>
  <c r="V14" i="1"/>
  <c r="W14" i="1"/>
  <c r="X14" i="1"/>
  <c r="S13" i="1"/>
  <c r="T13" i="1"/>
  <c r="U13" i="1"/>
  <c r="V13" i="1"/>
  <c r="W13" i="1"/>
  <c r="X13" i="1"/>
  <c r="S12" i="1"/>
  <c r="T12" i="1"/>
  <c r="U12" i="1"/>
  <c r="V12" i="1"/>
  <c r="W12" i="1"/>
  <c r="X12" i="1"/>
  <c r="S11" i="1"/>
  <c r="T11" i="1"/>
  <c r="U11" i="1"/>
  <c r="V11" i="1"/>
  <c r="W11" i="1"/>
  <c r="X11" i="1"/>
  <c r="S10" i="1"/>
  <c r="T10" i="1"/>
  <c r="U10" i="1"/>
  <c r="V10" i="1"/>
  <c r="W10" i="1"/>
  <c r="X10" i="1"/>
  <c r="S9" i="1"/>
  <c r="T9" i="1"/>
  <c r="U9" i="1"/>
  <c r="V9" i="1"/>
  <c r="W9" i="1"/>
  <c r="X9" i="1"/>
  <c r="S8" i="1"/>
  <c r="T8" i="1"/>
  <c r="U8" i="1"/>
  <c r="V8" i="1"/>
  <c r="W8" i="1"/>
  <c r="X8" i="1"/>
  <c r="S7" i="1"/>
  <c r="T7" i="1"/>
  <c r="U7" i="1"/>
  <c r="V7" i="1"/>
  <c r="W7" i="1"/>
  <c r="X7" i="1"/>
  <c r="S6" i="1"/>
  <c r="T6" i="1"/>
  <c r="U6" i="1"/>
  <c r="V6" i="1"/>
  <c r="W6" i="1"/>
  <c r="X6" i="1"/>
  <c r="S5" i="1"/>
  <c r="T5" i="1"/>
  <c r="U5" i="1"/>
  <c r="V5" i="1"/>
  <c r="W5" i="1"/>
  <c r="X5" i="1"/>
  <c r="S4" i="1"/>
  <c r="T4" i="1"/>
  <c r="U4" i="1"/>
  <c r="V4" i="1"/>
  <c r="W4" i="1"/>
  <c r="X4" i="1"/>
  <c r="S3" i="1"/>
  <c r="T3" i="1"/>
  <c r="U3" i="1"/>
  <c r="V3" i="1"/>
  <c r="W3" i="1"/>
  <c r="X3" i="1"/>
  <c r="S2" i="1"/>
  <c r="T2" i="1"/>
  <c r="U2" i="1"/>
  <c r="V2" i="1"/>
  <c r="W2" i="1"/>
  <c r="X2" i="1"/>
</calcChain>
</file>

<file path=xl/sharedStrings.xml><?xml version="1.0" encoding="utf-8"?>
<sst xmlns="http://schemas.openxmlformats.org/spreadsheetml/2006/main" count="378" uniqueCount="320">
  <si>
    <t>Player</t>
  </si>
  <si>
    <t>Pts*</t>
  </si>
  <si>
    <t>Rec</t>
  </si>
  <si>
    <t>Aaron Rodgers, GB</t>
  </si>
  <si>
    <t>Matt Ryan, Atl</t>
  </si>
  <si>
    <t>Tom Brady, NE</t>
  </si>
  <si>
    <t>Alex Smith, KC</t>
  </si>
  <si>
    <t>Sam Bradford, Min</t>
  </si>
  <si>
    <t>Landry Jones, Pit</t>
  </si>
  <si>
    <t>Carson Palmer, Ari</t>
  </si>
  <si>
    <t>Rex Burkhead, Cin</t>
  </si>
  <si>
    <t>Drew Brees, NO</t>
  </si>
  <si>
    <t>Matthew Stafford, Det</t>
  </si>
  <si>
    <t>Devonta Freeman, Atl</t>
  </si>
  <si>
    <t>Julian Edelman, NE</t>
  </si>
  <si>
    <t>Charcandrick West, KC</t>
  </si>
  <si>
    <t>Carson Wentz, Phi</t>
  </si>
  <si>
    <t>Brock Osweiler, Hou</t>
  </si>
  <si>
    <t>Jerick McKinnon, Min</t>
  </si>
  <si>
    <t>Andrew Luck, Ind</t>
  </si>
  <si>
    <t>Shaun Draughn, SF</t>
  </si>
  <si>
    <t>Devontae Booker, Den</t>
  </si>
  <si>
    <t>Michael Thomas, NO</t>
  </si>
  <si>
    <t>Robert Griffin III, Cle</t>
  </si>
  <si>
    <t>DeAngelo Williams, Pit</t>
  </si>
  <si>
    <t>Ryan Fitzpatrick, NYJ</t>
  </si>
  <si>
    <t>Bilal Powell, NYJ</t>
  </si>
  <si>
    <t>Corey Grant, Jax</t>
  </si>
  <si>
    <t>Trevor Siemian, Den</t>
  </si>
  <si>
    <t>Philip Rivers, SD</t>
  </si>
  <si>
    <t>Matt Moore, Mia</t>
  </si>
  <si>
    <t>Mark Ingram, NO</t>
  </si>
  <si>
    <t>Blake Bortles, Jax</t>
  </si>
  <si>
    <t>Rishard Matthews, Ten</t>
  </si>
  <si>
    <t>Davante Adams, GB</t>
  </si>
  <si>
    <t>Zach Zenner, Det</t>
  </si>
  <si>
    <t>Russell Wilson, Sea</t>
  </si>
  <si>
    <t>Julio Jones, Atl</t>
  </si>
  <si>
    <t>Andy Dalton, Cin</t>
  </si>
  <si>
    <t>Isaiah Crowell, Cle</t>
  </si>
  <si>
    <t>Kelvin Benjamin, Car</t>
  </si>
  <si>
    <t>Colin Kaepernick, SF</t>
  </si>
  <si>
    <t>Golden Tate, Det</t>
  </si>
  <si>
    <t>Aaron Ripkowski, GB</t>
  </si>
  <si>
    <t>Jarvis Landry, Mia</t>
  </si>
  <si>
    <t>Jordan Howard, Chi</t>
  </si>
  <si>
    <t>Kirk Cousins, Was</t>
  </si>
  <si>
    <t>Jameis Winston, TB</t>
  </si>
  <si>
    <t>Kerwynn Williams, Ari</t>
  </si>
  <si>
    <t>Jonathan Stewart, Car</t>
  </si>
  <si>
    <t>Cameron Meredith, Chi</t>
  </si>
  <si>
    <t>DeAndre Hopkins, Hou</t>
  </si>
  <si>
    <t>Derrick Henry, Ten</t>
  </si>
  <si>
    <t>Mike Evans, TB</t>
  </si>
  <si>
    <t>Rashad Jennings, NYG</t>
  </si>
  <si>
    <t>Mike Gillislee, Buf</t>
  </si>
  <si>
    <t>Kenneth Dixon, Bal</t>
  </si>
  <si>
    <t>Tevin Coleman, Atl</t>
  </si>
  <si>
    <t>Anquan Boldin, Det</t>
  </si>
  <si>
    <t>LeGarrette Blount, NE</t>
  </si>
  <si>
    <t>Kenny Stills, Mia</t>
  </si>
  <si>
    <t>Paul Perkins, NYG</t>
  </si>
  <si>
    <t>Justin Hardy, Atl</t>
  </si>
  <si>
    <t>Larry Fitzgerald, Ari</t>
  </si>
  <si>
    <t>Matt Cassel, Ten</t>
  </si>
  <si>
    <t>Terrance Williams, Dal</t>
  </si>
  <si>
    <t>Mohamed Sanu, Atl</t>
  </si>
  <si>
    <t>Jeremy Ross, Ari</t>
  </si>
  <si>
    <t>Jordan Reed, Was</t>
  </si>
  <si>
    <t>Terrelle Pryor, Cle</t>
  </si>
  <si>
    <t>Dennis Pitta, Bal</t>
  </si>
  <si>
    <t>Cam Newton, Car</t>
  </si>
  <si>
    <t>Adam Humphries, TB</t>
  </si>
  <si>
    <t>T.Y. Hilton, Ind</t>
  </si>
  <si>
    <t>Ronnie Hillman, SD</t>
  </si>
  <si>
    <t>Pierre Garcon, Was</t>
  </si>
  <si>
    <t>Justin Forsett, Den</t>
  </si>
  <si>
    <t>Michael Floyd, NE</t>
  </si>
  <si>
    <t>Darren Fells, Ari</t>
  </si>
  <si>
    <t>Amari Cooper, Oak</t>
  </si>
  <si>
    <t>Connor Cook, Oak</t>
  </si>
  <si>
    <t>Martellus Bennett, NE</t>
  </si>
  <si>
    <t>George Atkinson III, Cle</t>
  </si>
  <si>
    <t>Dwayne Allen, Ind</t>
  </si>
  <si>
    <t>Jarius Wright, Min</t>
  </si>
  <si>
    <t>Luke Willson, Sea</t>
  </si>
  <si>
    <t>Andre Williams, SD</t>
  </si>
  <si>
    <t>Terrell Watson, Phi</t>
  </si>
  <si>
    <t>Bryan Walters, Jax</t>
  </si>
  <si>
    <t>Robert Turbin, Ind</t>
  </si>
  <si>
    <t>Willie Snead, NO</t>
  </si>
  <si>
    <t>Allen Robinson, Jax</t>
  </si>
  <si>
    <t>Jalin Marshall, NYJ</t>
  </si>
  <si>
    <t>Marqise Lee, Jax</t>
  </si>
  <si>
    <t>Ben Koyack, Jax</t>
  </si>
  <si>
    <t>Bye</t>
  </si>
  <si>
    <t>Dak Prescott, Dal</t>
  </si>
  <si>
    <t>Derek Carr, Oak</t>
  </si>
  <si>
    <t>Ben Roethlisberger, Pit</t>
  </si>
  <si>
    <t>Marcus Mariota, Ten</t>
  </si>
  <si>
    <t>Tyrod Taylor, Buf</t>
  </si>
  <si>
    <t>Eli Manning, NYG</t>
  </si>
  <si>
    <t>Joe Flacco, Bal</t>
  </si>
  <si>
    <t>Ryan Tannehill, Mia</t>
  </si>
  <si>
    <t>Case Keenum, LA</t>
  </si>
  <si>
    <t>Brian Hoyer, Chi</t>
  </si>
  <si>
    <t>Cody Kessler, Cle</t>
  </si>
  <si>
    <t>Matt Barkley, Chi</t>
  </si>
  <si>
    <t>Blaine Gabbert, SF</t>
  </si>
  <si>
    <t>Josh McCown, Cle</t>
  </si>
  <si>
    <t>Jared Goff, LA</t>
  </si>
  <si>
    <t>Jay Cutler, Chi</t>
  </si>
  <si>
    <t>Jimmy Garoppolo, NE</t>
  </si>
  <si>
    <t>Bryce Petty, NYJ</t>
  </si>
  <si>
    <t>Nick Foles, KC</t>
  </si>
  <si>
    <t>Paxton Lynch, Den</t>
  </si>
  <si>
    <t>Jacoby Brissett, NE</t>
  </si>
  <si>
    <t>Derek Anderson, Car</t>
  </si>
  <si>
    <t>Tom Savage, Hou</t>
  </si>
  <si>
    <t>Kevin Hogan, Cle</t>
  </si>
  <si>
    <t>Charlie Whitehurst, Cle</t>
  </si>
  <si>
    <t>Drew Stanton, Ari</t>
  </si>
  <si>
    <t>Mike Glennon, TB</t>
  </si>
  <si>
    <t>Scott Tolzien, Ind</t>
  </si>
  <si>
    <t>Shaun Hill, Min</t>
  </si>
  <si>
    <t>Geno Smith, NYJ</t>
  </si>
  <si>
    <t>Trevone Boykin, Sea</t>
  </si>
  <si>
    <t>Tony Romo, Dal</t>
  </si>
  <si>
    <t>E.J. Manuel, Buf</t>
  </si>
  <si>
    <t>Matt McGloin, Oak</t>
  </si>
  <si>
    <t>Cardale Jones, Buf</t>
  </si>
  <si>
    <t>Joe Webb, Car</t>
  </si>
  <si>
    <t>Matt Schaub, Atl</t>
  </si>
  <si>
    <t>Chad Henne, Jax</t>
  </si>
  <si>
    <t>David Fales, Chi</t>
  </si>
  <si>
    <t>Chase Daniel, Phi</t>
  </si>
  <si>
    <t>Kellen Clemens, SD</t>
  </si>
  <si>
    <t>Mark Sanchez, Dal</t>
  </si>
  <si>
    <t>Sean Mannion, LA</t>
  </si>
  <si>
    <t>Ryan Mallett, Bal</t>
  </si>
  <si>
    <t>Brett Hundley, GB</t>
  </si>
  <si>
    <t>Fantasy Pass Yds</t>
  </si>
  <si>
    <t>Fantasy Pass TD</t>
  </si>
  <si>
    <t>Fantasy Int</t>
  </si>
  <si>
    <t>Fantasy Rush Yds</t>
  </si>
  <si>
    <t>Fantasy Rush TD</t>
  </si>
  <si>
    <t>Rec Yds</t>
  </si>
  <si>
    <t>Fantasy Total</t>
  </si>
  <si>
    <t>Pass Att</t>
  </si>
  <si>
    <t>Pass Cmp</t>
  </si>
  <si>
    <t>Pass Yds</t>
  </si>
  <si>
    <t>Pass TD</t>
  </si>
  <si>
    <t>Pass Int</t>
  </si>
  <si>
    <t>Rush Att</t>
  </si>
  <si>
    <t>Rush Yds</t>
  </si>
  <si>
    <t>Rush TD</t>
  </si>
  <si>
    <t>Red TD</t>
  </si>
  <si>
    <t>Rec 2Pt</t>
  </si>
  <si>
    <t>Rec TD</t>
  </si>
  <si>
    <t>Fantasy Pts</t>
  </si>
  <si>
    <t>2Pt*</t>
  </si>
  <si>
    <t>Rec 2Pt*</t>
  </si>
  <si>
    <t>FL*</t>
  </si>
  <si>
    <t>David Johnson, Ari</t>
  </si>
  <si>
    <t>Ezekiel Elliott, Dal</t>
  </si>
  <si>
    <t>LeSean McCoy, Buf</t>
  </si>
  <si>
    <t>DeMarco Murray, Ten</t>
  </si>
  <si>
    <t>Le'Veon Bell, Pit</t>
  </si>
  <si>
    <t>Melvin Gordon, SD</t>
  </si>
  <si>
    <t>Jay Ajayi, Mia</t>
  </si>
  <si>
    <t>Latavius Murray, Oak</t>
  </si>
  <si>
    <t>Frank Gore, Ind</t>
  </si>
  <si>
    <t>Carlos Hyde, SF</t>
  </si>
  <si>
    <t>Spencer Ware, KC</t>
  </si>
  <si>
    <t>Lamar Miller, Hou</t>
  </si>
  <si>
    <t>Jeremy Hill, Cin</t>
  </si>
  <si>
    <t>Todd Gurley, LA</t>
  </si>
  <si>
    <t>Matt Forte, NYJ</t>
  </si>
  <si>
    <t>Ryan Mathews, Phi</t>
  </si>
  <si>
    <t>Terrance West, Bal</t>
  </si>
  <si>
    <t>Rob Kelley, Was</t>
  </si>
  <si>
    <t>Christine Michael, Sea</t>
  </si>
  <si>
    <t>Theo Riddick, Det</t>
  </si>
  <si>
    <t>Darren Sproles, Phi</t>
  </si>
  <si>
    <t>Tim Hightower, NO</t>
  </si>
  <si>
    <t>James White, NE</t>
  </si>
  <si>
    <t>Matt Asiata, Min</t>
  </si>
  <si>
    <t>Chris Thompson, Was</t>
  </si>
  <si>
    <t>C.J. Anderson, Den</t>
  </si>
  <si>
    <t>Duke Johnson, Cle</t>
  </si>
  <si>
    <t>Jalen Richard, Oak</t>
  </si>
  <si>
    <t>T.J. Yeldon, Jax</t>
  </si>
  <si>
    <t>Giovani Bernard, Cin</t>
  </si>
  <si>
    <t>Jacquizz Rodgers, TB</t>
  </si>
  <si>
    <t>Chris Ivory, Jax</t>
  </si>
  <si>
    <t>Doug Martin, TB</t>
  </si>
  <si>
    <t>Matt Jones, Was</t>
  </si>
  <si>
    <t>Damien Williams, Mia</t>
  </si>
  <si>
    <t>DeAndre Washington, Oak</t>
  </si>
  <si>
    <t>Thomas Rawls, Sea</t>
  </si>
  <si>
    <t>Jeremy Langford, Chi</t>
  </si>
  <si>
    <t>Travaris Cadet, NO</t>
  </si>
  <si>
    <t>Alfred Blue, Hou</t>
  </si>
  <si>
    <t>Jamize Olawale, Oak</t>
  </si>
  <si>
    <t>C.J. Prosise, Sea</t>
  </si>
  <si>
    <t>Fozzy Whittaker, Car</t>
  </si>
  <si>
    <t>Charles Sims, TB</t>
  </si>
  <si>
    <t>Wendell Smallwood, Phi</t>
  </si>
  <si>
    <t>Eddie Lacy, GB</t>
  </si>
  <si>
    <t>James Starks, GB</t>
  </si>
  <si>
    <t>John Kuhn, NO</t>
  </si>
  <si>
    <t>Dwayne Washington, Det</t>
  </si>
  <si>
    <t>Alfred Morris, Dal</t>
  </si>
  <si>
    <t>Dion Lewis, NE</t>
  </si>
  <si>
    <t>Kyle Juszczyk, Bal</t>
  </si>
  <si>
    <t>Kenyan Drake, Mia</t>
  </si>
  <si>
    <t>Peyton Barber, TB</t>
  </si>
  <si>
    <t>Cameron Artis-Payne, Car</t>
  </si>
  <si>
    <t>Shane Vereen, NYG</t>
  </si>
  <si>
    <t>DuJuan Harris, SF</t>
  </si>
  <si>
    <t>Kenjon Barner, Phi</t>
  </si>
  <si>
    <t>Orleans Darkwa, NYG</t>
  </si>
  <si>
    <t>Kapri Bibbs, Den</t>
  </si>
  <si>
    <t>Alex Collins, Sea</t>
  </si>
  <si>
    <t>Ameer Abdullah, Det</t>
  </si>
  <si>
    <t>Danny Woodhead, SD</t>
  </si>
  <si>
    <t>Mike Tolbert, Car</t>
  </si>
  <si>
    <t>Ronnie Hillman, Min</t>
  </si>
  <si>
    <t>Kenneth Farrow, SD</t>
  </si>
  <si>
    <t>Bobby Rainey, NYG</t>
  </si>
  <si>
    <t>Lance Dunbar, Dal</t>
  </si>
  <si>
    <t>Reggie Bush, Buf</t>
  </si>
  <si>
    <t>Terron Ward, Atl</t>
  </si>
  <si>
    <t>MarQueis Gray, Mia</t>
  </si>
  <si>
    <t>Chris Johnson, Ari</t>
  </si>
  <si>
    <t>Jonathan Grimes, Hou</t>
  </si>
  <si>
    <t>Mack Brown, Was</t>
  </si>
  <si>
    <t>Benny Cunningham, LA</t>
  </si>
  <si>
    <t>Pass 2Pt</t>
  </si>
  <si>
    <t>Rush 2Pt</t>
  </si>
  <si>
    <t>Rec FL</t>
  </si>
  <si>
    <t>Fantasy Pass TD's</t>
  </si>
  <si>
    <t>Fantasy Pass Int</t>
  </si>
  <si>
    <t>Fantasy Rush TD's</t>
  </si>
  <si>
    <t>Red Td's</t>
  </si>
  <si>
    <t>Jordy Nelson, GB</t>
  </si>
  <si>
    <t>Antonio Brown, Pit</t>
  </si>
  <si>
    <t>Odell Beckham Jr., NYG</t>
  </si>
  <si>
    <t>Brandin Cooks, NO</t>
  </si>
  <si>
    <t>Doug Baldwin, Sea</t>
  </si>
  <si>
    <t>Michael Crabtree, Oak</t>
  </si>
  <si>
    <t>Tyrell Williams, SD</t>
  </si>
  <si>
    <t>Demaryius Thomas, Den</t>
  </si>
  <si>
    <t>Dez Bryant, Dal</t>
  </si>
  <si>
    <t>Tyreek Hill, KC</t>
  </si>
  <si>
    <t>Emmanuel Sanders, Den</t>
  </si>
  <si>
    <t>Mike Wallace, Bal</t>
  </si>
  <si>
    <t>Kenny Britt, LA</t>
  </si>
  <si>
    <t>Adam Thielen, Min</t>
  </si>
  <si>
    <t>DeSean Jackson, Was</t>
  </si>
  <si>
    <t>Jamison Crowder, Was</t>
  </si>
  <si>
    <t>A.J. Green, Cin</t>
  </si>
  <si>
    <t>Brandon LaFell, Cin</t>
  </si>
  <si>
    <t>Sterling Shepard, NYG</t>
  </si>
  <si>
    <t>Marvin Jones, Det</t>
  </si>
  <si>
    <t>Steve Smith, Bal</t>
  </si>
  <si>
    <t>Quincy Enunwa, NYJ</t>
  </si>
  <si>
    <t>Cole Beasley, Dal</t>
  </si>
  <si>
    <t>Stefon Diggs, Min</t>
  </si>
  <si>
    <t>J.J. Nelson, Ari</t>
  </si>
  <si>
    <t>Dontrelle Inman, SD</t>
  </si>
  <si>
    <t>Taylor Gabriel, Atl</t>
  </si>
  <si>
    <t>Ted Ginn Jr., Car</t>
  </si>
  <si>
    <t>DeVante Parker, Mia</t>
  </si>
  <si>
    <t>Jordan Matthews, Phi</t>
  </si>
  <si>
    <t>Brandon Marshall, NYJ</t>
  </si>
  <si>
    <t>Alshon Jeffery, Chi</t>
  </si>
  <si>
    <t>Ty Montgomery, GB</t>
  </si>
  <si>
    <t>Chris Hogan, NE</t>
  </si>
  <si>
    <t>Randall Cobb, GB</t>
  </si>
  <si>
    <t>Travis Benjamin, SD</t>
  </si>
  <si>
    <t>Tavon Austin, LA</t>
  </si>
  <si>
    <t>Jeremy Kerley, SF</t>
  </si>
  <si>
    <t>Tyler Lockett, Sea</t>
  </si>
  <si>
    <t>Michael Floyd, Ari</t>
  </si>
  <si>
    <t>Eli Rogers, Pit</t>
  </si>
  <si>
    <t>Will Fuller, Hou</t>
  </si>
  <si>
    <t>Donte Moncrief, Ind</t>
  </si>
  <si>
    <t>Robby Anderson, NYJ</t>
  </si>
  <si>
    <t>Brian Quick, LA</t>
  </si>
  <si>
    <t>Seth Roberts, Oak</t>
  </si>
  <si>
    <t>Robert Woods, Buf</t>
  </si>
  <si>
    <t>Breshad Perriman, Bal</t>
  </si>
  <si>
    <t>Tyler Boyd, Cin</t>
  </si>
  <si>
    <t>Allen Hurns, Jax</t>
  </si>
  <si>
    <t>Jeremy Maclin, KC</t>
  </si>
  <si>
    <t>John Brown, Ari</t>
  </si>
  <si>
    <t>Malcolm Mitchell, NE</t>
  </si>
  <si>
    <t>Phillip Dorsett, Ind</t>
  </si>
  <si>
    <t>Victor Cruz, NYG</t>
  </si>
  <si>
    <t>Tajae Sharpe, Ten</t>
  </si>
  <si>
    <t>Kendall Wright, Ten</t>
  </si>
  <si>
    <t>Marquise Goodwin, Buf</t>
  </si>
  <si>
    <t>Devin Funchess, Car</t>
  </si>
  <si>
    <t>Corey Coleman, Cle</t>
  </si>
  <si>
    <t>Sammy Watkins, Buf</t>
  </si>
  <si>
    <t>Sammie Coates, Pit</t>
  </si>
  <si>
    <t>Cordarrelle Patterson, Min</t>
  </si>
  <si>
    <t>Jermaine Kearse, Sea</t>
  </si>
  <si>
    <t>Eddie Royal, Chi</t>
  </si>
  <si>
    <t>Albert Wilson, KC</t>
  </si>
  <si>
    <t>Chris Conley, KC</t>
  </si>
  <si>
    <t>Dorial Green-Beckham, Phi</t>
  </si>
  <si>
    <t>Nelson Agholor, Phi</t>
  </si>
  <si>
    <t>Andrew Hawkins, Cle</t>
  </si>
  <si>
    <t>Danny Amendola, NE</t>
  </si>
  <si>
    <t>Torrey Smith, SF</t>
  </si>
  <si>
    <t>Russell Shepard, TB</t>
  </si>
  <si>
    <t>Aldrick Robinson, Atl</t>
  </si>
  <si>
    <t>Justin Hunter, 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</si>
</sst>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Helvetica Neue"/>
    </font>
    <font>
      <sz val="12"/>
      <color rgb="FF333333"/>
      <name val="Helvetica Neue"/>
    </font>
    <font>
      <b/>
      <sz val="12"/>
      <color rgb="FF000000"/>
      <name val="Helvetica Neue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6" fillId="0" borderId="0" xfId="1"/>
    <xf numFmtId="0" fontId="4" fillId="0" borderId="0" xfId="0" applyFont="1"/>
    <xf numFmtId="0" fontId="5" fillId="0" borderId="0" xfId="0" applyFont="1"/>
    <xf numFmtId="3" fontId="4" fillId="0" borderId="0" xfId="0" applyNumberFormat="1" applyFont="1"/>
    <xf numFmtId="0" fontId="1" fillId="0" borderId="0" xfId="1" applyFont="1"/>
    <xf numFmtId="3" fontId="1" fillId="0" borderId="0" xfId="1" applyNumberFormat="1" applyFont="1"/>
    <xf numFmtId="0" fontId="2" fillId="0" borderId="0" xfId="1" applyFont="1"/>
    <xf numFmtId="0" fontId="2" fillId="0" borderId="0" xfId="0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otballdb.com/players/ronnie-hillman-hillmro01" TargetMode="External"/><Relationship Id="rId20" Type="http://schemas.openxmlformats.org/officeDocument/2006/relationships/hyperlink" Target="http://www.footballdb.com/players/luke-willson-willslu01" TargetMode="External"/><Relationship Id="rId21" Type="http://schemas.openxmlformats.org/officeDocument/2006/relationships/hyperlink" Target="http://www.footballdb.com/players/andre-williams-willian04" TargetMode="External"/><Relationship Id="rId22" Type="http://schemas.openxmlformats.org/officeDocument/2006/relationships/hyperlink" Target="http://www.footballdb.com/players/terrell-watson-watsote01" TargetMode="External"/><Relationship Id="rId23" Type="http://schemas.openxmlformats.org/officeDocument/2006/relationships/hyperlink" Target="http://www.footballdb.com/players/bryan-walters-waltebr01" TargetMode="External"/><Relationship Id="rId24" Type="http://schemas.openxmlformats.org/officeDocument/2006/relationships/hyperlink" Target="http://www.footballdb.com/players/robert-turbin-turbiro01" TargetMode="External"/><Relationship Id="rId25" Type="http://schemas.openxmlformats.org/officeDocument/2006/relationships/hyperlink" Target="http://www.footballdb.com/players/willie-snead-sneadwi02" TargetMode="External"/><Relationship Id="rId26" Type="http://schemas.openxmlformats.org/officeDocument/2006/relationships/hyperlink" Target="http://www.footballdb.com/players/allen-robinson-robinal04" TargetMode="External"/><Relationship Id="rId27" Type="http://schemas.openxmlformats.org/officeDocument/2006/relationships/hyperlink" Target="http://www.footballdb.com/players/jalin-marshall-marshja02" TargetMode="External"/><Relationship Id="rId28" Type="http://schemas.openxmlformats.org/officeDocument/2006/relationships/hyperlink" Target="http://www.footballdb.com/players/marqise-lee-leema03" TargetMode="External"/><Relationship Id="rId29" Type="http://schemas.openxmlformats.org/officeDocument/2006/relationships/hyperlink" Target="http://www.footballdb.com/players/ben-koyack-koyacbe01" TargetMode="External"/><Relationship Id="rId10" Type="http://schemas.openxmlformats.org/officeDocument/2006/relationships/hyperlink" Target="http://www.footballdb.com/players/pierre-garcon-garcopi01" TargetMode="External"/><Relationship Id="rId11" Type="http://schemas.openxmlformats.org/officeDocument/2006/relationships/hyperlink" Target="http://www.footballdb.com/players/justin-forsett-forseju01" TargetMode="External"/><Relationship Id="rId12" Type="http://schemas.openxmlformats.org/officeDocument/2006/relationships/hyperlink" Target="http://www.footballdb.com/players/michael-floyd-floydmi01" TargetMode="External"/><Relationship Id="rId13" Type="http://schemas.openxmlformats.org/officeDocument/2006/relationships/hyperlink" Target="http://www.footballdb.com/players/darren-fells-fellsda02" TargetMode="External"/><Relationship Id="rId14" Type="http://schemas.openxmlformats.org/officeDocument/2006/relationships/hyperlink" Target="http://www.footballdb.com/players/amari-cooper-coopeam01" TargetMode="External"/><Relationship Id="rId15" Type="http://schemas.openxmlformats.org/officeDocument/2006/relationships/hyperlink" Target="http://www.footballdb.com/players/connor-cook-cookco01" TargetMode="External"/><Relationship Id="rId16" Type="http://schemas.openxmlformats.org/officeDocument/2006/relationships/hyperlink" Target="http://www.footballdb.com/players/martellus-bennett-bennema01" TargetMode="External"/><Relationship Id="rId17" Type="http://schemas.openxmlformats.org/officeDocument/2006/relationships/hyperlink" Target="http://www.footballdb.com/players/george-atkinson-atkinge04" TargetMode="External"/><Relationship Id="rId18" Type="http://schemas.openxmlformats.org/officeDocument/2006/relationships/hyperlink" Target="http://www.footballdb.com/players/dwayne-allen-allendw01" TargetMode="External"/><Relationship Id="rId19" Type="http://schemas.openxmlformats.org/officeDocument/2006/relationships/hyperlink" Target="http://www.footballdb.com/players/jarius-wright-wrighja04" TargetMode="External"/><Relationship Id="rId1" Type="http://schemas.openxmlformats.org/officeDocument/2006/relationships/hyperlink" Target="http://www.footballdb.com/players/mohamed-sanu-sanumo01" TargetMode="External"/><Relationship Id="rId2" Type="http://schemas.openxmlformats.org/officeDocument/2006/relationships/hyperlink" Target="http://www.footballdb.com/players/jeremy-ross-rossje03" TargetMode="External"/><Relationship Id="rId3" Type="http://schemas.openxmlformats.org/officeDocument/2006/relationships/hyperlink" Target="http://www.footballdb.com/players/jordan-reed-reedjo03" TargetMode="External"/><Relationship Id="rId4" Type="http://schemas.openxmlformats.org/officeDocument/2006/relationships/hyperlink" Target="http://www.footballdb.com/players/terrelle-pryor-pryorte01" TargetMode="External"/><Relationship Id="rId5" Type="http://schemas.openxmlformats.org/officeDocument/2006/relationships/hyperlink" Target="http://www.footballdb.com/players/dennis-pitta-pittade01" TargetMode="External"/><Relationship Id="rId6" Type="http://schemas.openxmlformats.org/officeDocument/2006/relationships/hyperlink" Target="http://www.footballdb.com/players/cam-newton-newtoca02" TargetMode="External"/><Relationship Id="rId7" Type="http://schemas.openxmlformats.org/officeDocument/2006/relationships/hyperlink" Target="http://www.footballdb.com/players/adam-humphries-humphad01" TargetMode="External"/><Relationship Id="rId8" Type="http://schemas.openxmlformats.org/officeDocument/2006/relationships/hyperlink" Target="http://www.footballdb.com/players/ty-hilton-hiltoty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A7" workbookViewId="0">
      <selection activeCell="B85" sqref="B85"/>
    </sheetView>
  </sheetViews>
  <sheetFormatPr baseColWidth="10" defaultRowHeight="16" x14ac:dyDescent="0.2"/>
  <cols>
    <col min="1" max="1" width="20" bestFit="1" customWidth="1"/>
    <col min="2" max="2" width="13" bestFit="1" customWidth="1"/>
    <col min="19" max="19" width="14.6640625" bestFit="1" customWidth="1"/>
    <col min="20" max="20" width="14" bestFit="1" customWidth="1"/>
    <col min="21" max="21" width="10" bestFit="1" customWidth="1"/>
    <col min="22" max="22" width="15" bestFit="1" customWidth="1"/>
    <col min="23" max="23" width="14.33203125" bestFit="1" customWidth="1"/>
  </cols>
  <sheetData>
    <row r="1" spans="1:24" x14ac:dyDescent="0.2">
      <c r="A1" t="s">
        <v>0</v>
      </c>
      <c r="B1" s="1" t="s">
        <v>159</v>
      </c>
      <c r="C1" s="1" t="s">
        <v>148</v>
      </c>
      <c r="D1" s="1" t="s">
        <v>149</v>
      </c>
      <c r="E1" s="1" t="s">
        <v>150</v>
      </c>
      <c r="F1" t="s">
        <v>151</v>
      </c>
      <c r="G1" t="s">
        <v>152</v>
      </c>
      <c r="H1" t="s">
        <v>160</v>
      </c>
      <c r="I1" t="s">
        <v>153</v>
      </c>
      <c r="J1" t="s">
        <v>154</v>
      </c>
      <c r="K1" t="s">
        <v>155</v>
      </c>
      <c r="L1" t="s">
        <v>160</v>
      </c>
      <c r="M1" t="s">
        <v>2</v>
      </c>
      <c r="N1" t="s">
        <v>146</v>
      </c>
      <c r="O1" t="s">
        <v>156</v>
      </c>
      <c r="P1" t="s">
        <v>161</v>
      </c>
      <c r="Q1" t="s">
        <v>162</v>
      </c>
      <c r="R1" t="s">
        <v>158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147</v>
      </c>
    </row>
    <row r="2" spans="1:24" x14ac:dyDescent="0.2">
      <c r="A2" s="3" t="s">
        <v>3</v>
      </c>
      <c r="B2" s="8">
        <v>449</v>
      </c>
      <c r="C2" s="6">
        <v>610</v>
      </c>
      <c r="D2" s="6">
        <v>401</v>
      </c>
      <c r="E2" s="7">
        <v>4428</v>
      </c>
      <c r="F2" s="6">
        <v>40</v>
      </c>
      <c r="G2" s="6">
        <v>7</v>
      </c>
      <c r="H2" s="6">
        <v>1</v>
      </c>
      <c r="I2" s="6">
        <v>67</v>
      </c>
      <c r="J2" s="6">
        <v>369</v>
      </c>
      <c r="K2" s="2">
        <v>4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4</v>
      </c>
      <c r="R2" s="2">
        <v>0</v>
      </c>
      <c r="S2">
        <f>(E2/25)</f>
        <v>177.12</v>
      </c>
      <c r="T2">
        <f>(F2*6)</f>
        <v>240</v>
      </c>
      <c r="U2">
        <f>(G2*2)*-1</f>
        <v>-14</v>
      </c>
      <c r="V2">
        <f>(J2/10)</f>
        <v>36.9</v>
      </c>
      <c r="W2">
        <f>(K2*6)</f>
        <v>24</v>
      </c>
      <c r="X2" s="9">
        <f>S2+T2+U2+V2+W2</f>
        <v>464.02</v>
      </c>
    </row>
    <row r="3" spans="1:24" x14ac:dyDescent="0.2">
      <c r="A3" s="6" t="s">
        <v>4</v>
      </c>
      <c r="B3" s="4">
        <v>412</v>
      </c>
      <c r="C3" s="3">
        <v>534</v>
      </c>
      <c r="D3" s="3">
        <v>373</v>
      </c>
      <c r="E3" s="5">
        <v>4944</v>
      </c>
      <c r="F3" s="3">
        <v>38</v>
      </c>
      <c r="G3" s="3">
        <v>7</v>
      </c>
      <c r="H3" s="3">
        <v>1</v>
      </c>
      <c r="I3" s="3">
        <v>35</v>
      </c>
      <c r="J3" s="3">
        <v>117</v>
      </c>
      <c r="K3" s="3">
        <v>0</v>
      </c>
      <c r="L3" s="3">
        <v>1</v>
      </c>
      <c r="M3" s="3">
        <v>0</v>
      </c>
      <c r="N3" s="3">
        <v>0</v>
      </c>
      <c r="O3" s="3">
        <v>0</v>
      </c>
      <c r="P3" s="3">
        <v>0</v>
      </c>
      <c r="Q3" s="3">
        <v>2</v>
      </c>
      <c r="R3" s="3">
        <v>0</v>
      </c>
      <c r="S3">
        <f t="shared" ref="S3:S66" si="0">(E3/25)</f>
        <v>197.76</v>
      </c>
      <c r="T3">
        <f t="shared" ref="T3:T66" si="1">(F3*6)</f>
        <v>228</v>
      </c>
      <c r="U3">
        <f t="shared" ref="U3:U66" si="2">(G3*2)*-1</f>
        <v>-14</v>
      </c>
      <c r="V3">
        <f t="shared" ref="V3:V66" si="3">(J3/10)</f>
        <v>11.7</v>
      </c>
      <c r="W3">
        <f t="shared" ref="W3:W66" si="4">(K3*6)</f>
        <v>0</v>
      </c>
      <c r="X3" s="9">
        <f t="shared" ref="X3:X66" si="5">S3+T3+U3+V3+W3</f>
        <v>423.46</v>
      </c>
    </row>
    <row r="4" spans="1:24" x14ac:dyDescent="0.2">
      <c r="A4" s="6" t="s">
        <v>11</v>
      </c>
      <c r="B4" s="4">
        <v>401</v>
      </c>
      <c r="C4" s="3">
        <v>673</v>
      </c>
      <c r="D4" s="3">
        <v>471</v>
      </c>
      <c r="E4" s="5">
        <v>5208</v>
      </c>
      <c r="F4" s="3">
        <v>37</v>
      </c>
      <c r="G4" s="3">
        <v>15</v>
      </c>
      <c r="H4" s="3">
        <v>0</v>
      </c>
      <c r="I4" s="3">
        <v>23</v>
      </c>
      <c r="J4" s="3">
        <v>20</v>
      </c>
      <c r="K4" s="3">
        <v>2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4</v>
      </c>
      <c r="R4" s="3">
        <v>0</v>
      </c>
      <c r="S4">
        <f t="shared" si="0"/>
        <v>208.32</v>
      </c>
      <c r="T4">
        <f t="shared" si="1"/>
        <v>222</v>
      </c>
      <c r="U4">
        <f t="shared" si="2"/>
        <v>-30</v>
      </c>
      <c r="V4">
        <f t="shared" si="3"/>
        <v>2</v>
      </c>
      <c r="W4">
        <f t="shared" si="4"/>
        <v>12</v>
      </c>
      <c r="X4" s="9">
        <f t="shared" si="5"/>
        <v>414.32</v>
      </c>
    </row>
    <row r="5" spans="1:24" x14ac:dyDescent="0.2">
      <c r="A5" s="6" t="s">
        <v>19</v>
      </c>
      <c r="B5" s="4">
        <v>364</v>
      </c>
      <c r="C5" s="3">
        <v>545</v>
      </c>
      <c r="D5" s="3">
        <v>346</v>
      </c>
      <c r="E5" s="5">
        <v>4240</v>
      </c>
      <c r="F5" s="3">
        <v>31</v>
      </c>
      <c r="G5" s="3">
        <v>13</v>
      </c>
      <c r="H5" s="3">
        <v>2</v>
      </c>
      <c r="I5" s="3">
        <v>64</v>
      </c>
      <c r="J5" s="3">
        <v>341</v>
      </c>
      <c r="K5" s="3">
        <v>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</v>
      </c>
      <c r="R5" s="3">
        <v>0</v>
      </c>
      <c r="S5">
        <f t="shared" si="0"/>
        <v>169.6</v>
      </c>
      <c r="T5">
        <f t="shared" si="1"/>
        <v>186</v>
      </c>
      <c r="U5">
        <f t="shared" si="2"/>
        <v>-26</v>
      </c>
      <c r="V5">
        <f t="shared" si="3"/>
        <v>34.1</v>
      </c>
      <c r="W5">
        <f t="shared" si="4"/>
        <v>12</v>
      </c>
      <c r="X5" s="9">
        <f t="shared" si="5"/>
        <v>375.70000000000005</v>
      </c>
    </row>
    <row r="6" spans="1:24" x14ac:dyDescent="0.2">
      <c r="A6" s="6" t="s">
        <v>46</v>
      </c>
      <c r="B6" s="4">
        <v>343</v>
      </c>
      <c r="C6" s="3">
        <v>606</v>
      </c>
      <c r="D6" s="3">
        <v>406</v>
      </c>
      <c r="E6" s="5">
        <v>4917</v>
      </c>
      <c r="F6" s="3">
        <v>25</v>
      </c>
      <c r="G6" s="3">
        <v>12</v>
      </c>
      <c r="H6" s="3">
        <v>0</v>
      </c>
      <c r="I6" s="3">
        <v>34</v>
      </c>
      <c r="J6" s="3">
        <v>96</v>
      </c>
      <c r="K6" s="3">
        <v>4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3</v>
      </c>
      <c r="R6" s="3">
        <v>0</v>
      </c>
      <c r="S6">
        <f t="shared" si="0"/>
        <v>196.68</v>
      </c>
      <c r="T6">
        <f t="shared" si="1"/>
        <v>150</v>
      </c>
      <c r="U6">
        <f t="shared" si="2"/>
        <v>-24</v>
      </c>
      <c r="V6">
        <f t="shared" si="3"/>
        <v>9.6</v>
      </c>
      <c r="W6">
        <f t="shared" si="4"/>
        <v>24</v>
      </c>
      <c r="X6" s="9">
        <f t="shared" si="5"/>
        <v>356.28000000000003</v>
      </c>
    </row>
    <row r="7" spans="1:24" x14ac:dyDescent="0.2">
      <c r="A7" s="6" t="s">
        <v>29</v>
      </c>
      <c r="B7" s="4">
        <v>321</v>
      </c>
      <c r="C7" s="3">
        <v>578</v>
      </c>
      <c r="D7" s="3">
        <v>349</v>
      </c>
      <c r="E7" s="5">
        <v>4386</v>
      </c>
      <c r="F7" s="3">
        <v>33</v>
      </c>
      <c r="G7" s="3">
        <v>21</v>
      </c>
      <c r="H7" s="3">
        <v>0</v>
      </c>
      <c r="I7" s="3">
        <v>14</v>
      </c>
      <c r="J7" s="3">
        <v>35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</v>
      </c>
      <c r="R7" s="3">
        <v>0</v>
      </c>
      <c r="S7">
        <f t="shared" si="0"/>
        <v>175.44</v>
      </c>
      <c r="T7">
        <f t="shared" si="1"/>
        <v>198</v>
      </c>
      <c r="U7">
        <f t="shared" si="2"/>
        <v>-42</v>
      </c>
      <c r="V7">
        <f t="shared" si="3"/>
        <v>3.5</v>
      </c>
      <c r="W7">
        <f t="shared" si="4"/>
        <v>0</v>
      </c>
      <c r="X7" s="9">
        <f t="shared" si="5"/>
        <v>334.94</v>
      </c>
    </row>
    <row r="8" spans="1:24" x14ac:dyDescent="0.2">
      <c r="A8" s="6" t="s">
        <v>96</v>
      </c>
      <c r="B8" s="4">
        <v>321</v>
      </c>
      <c r="C8" s="3">
        <v>459</v>
      </c>
      <c r="D8" s="3">
        <v>311</v>
      </c>
      <c r="E8" s="5">
        <v>3667</v>
      </c>
      <c r="F8" s="3">
        <v>23</v>
      </c>
      <c r="G8" s="3">
        <v>4</v>
      </c>
      <c r="H8" s="3">
        <v>0</v>
      </c>
      <c r="I8" s="3">
        <v>57</v>
      </c>
      <c r="J8" s="3">
        <v>282</v>
      </c>
      <c r="K8" s="3">
        <v>6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4</v>
      </c>
      <c r="R8" s="3">
        <v>0</v>
      </c>
      <c r="S8">
        <f t="shared" si="0"/>
        <v>146.68</v>
      </c>
      <c r="T8">
        <f t="shared" si="1"/>
        <v>138</v>
      </c>
      <c r="U8">
        <f t="shared" si="2"/>
        <v>-8</v>
      </c>
      <c r="V8">
        <f t="shared" si="3"/>
        <v>28.2</v>
      </c>
      <c r="W8">
        <f t="shared" si="4"/>
        <v>36</v>
      </c>
      <c r="X8" s="9">
        <f t="shared" si="5"/>
        <v>340.88</v>
      </c>
    </row>
    <row r="9" spans="1:24" x14ac:dyDescent="0.2">
      <c r="A9" s="6" t="s">
        <v>12</v>
      </c>
      <c r="B9" s="4">
        <v>317</v>
      </c>
      <c r="C9" s="3">
        <v>594</v>
      </c>
      <c r="D9" s="3">
        <v>388</v>
      </c>
      <c r="E9" s="5">
        <v>4327</v>
      </c>
      <c r="F9" s="3">
        <v>24</v>
      </c>
      <c r="G9" s="3">
        <v>10</v>
      </c>
      <c r="H9" s="3">
        <v>1</v>
      </c>
      <c r="I9" s="3">
        <v>37</v>
      </c>
      <c r="J9" s="3">
        <v>207</v>
      </c>
      <c r="K9" s="3">
        <v>2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2</v>
      </c>
      <c r="R9" s="3">
        <v>0</v>
      </c>
      <c r="S9">
        <f t="shared" si="0"/>
        <v>173.08</v>
      </c>
      <c r="T9">
        <f t="shared" si="1"/>
        <v>144</v>
      </c>
      <c r="U9">
        <f t="shared" si="2"/>
        <v>-20</v>
      </c>
      <c r="V9">
        <f t="shared" si="3"/>
        <v>20.7</v>
      </c>
      <c r="W9">
        <f t="shared" si="4"/>
        <v>12</v>
      </c>
      <c r="X9" s="9">
        <f t="shared" si="5"/>
        <v>329.78000000000003</v>
      </c>
    </row>
    <row r="10" spans="1:24" x14ac:dyDescent="0.2">
      <c r="A10" s="6" t="s">
        <v>97</v>
      </c>
      <c r="B10" s="4">
        <v>316</v>
      </c>
      <c r="C10" s="3">
        <v>560</v>
      </c>
      <c r="D10" s="3">
        <v>357</v>
      </c>
      <c r="E10" s="5">
        <v>3937</v>
      </c>
      <c r="F10" s="3">
        <v>28</v>
      </c>
      <c r="G10" s="3">
        <v>6</v>
      </c>
      <c r="H10" s="3">
        <v>5</v>
      </c>
      <c r="I10" s="3">
        <v>39</v>
      </c>
      <c r="J10" s="3">
        <v>70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3</v>
      </c>
      <c r="R10" s="3">
        <v>0</v>
      </c>
      <c r="S10">
        <f t="shared" si="0"/>
        <v>157.47999999999999</v>
      </c>
      <c r="T10">
        <f t="shared" si="1"/>
        <v>168</v>
      </c>
      <c r="U10">
        <f t="shared" si="2"/>
        <v>-12</v>
      </c>
      <c r="V10">
        <f t="shared" si="3"/>
        <v>7</v>
      </c>
      <c r="W10">
        <f t="shared" si="4"/>
        <v>0</v>
      </c>
      <c r="X10" s="9">
        <f t="shared" si="5"/>
        <v>320.48</v>
      </c>
    </row>
    <row r="11" spans="1:24" x14ac:dyDescent="0.2">
      <c r="A11" s="6" t="s">
        <v>32</v>
      </c>
      <c r="B11" s="4">
        <v>311</v>
      </c>
      <c r="C11" s="3">
        <v>625</v>
      </c>
      <c r="D11" s="3">
        <v>368</v>
      </c>
      <c r="E11" s="5">
        <v>3905</v>
      </c>
      <c r="F11" s="3">
        <v>23</v>
      </c>
      <c r="G11" s="3">
        <v>16</v>
      </c>
      <c r="H11" s="3">
        <v>1</v>
      </c>
      <c r="I11" s="3">
        <v>58</v>
      </c>
      <c r="J11" s="3">
        <v>359</v>
      </c>
      <c r="K11" s="3">
        <v>3</v>
      </c>
      <c r="L11" s="3">
        <v>1</v>
      </c>
      <c r="M11" s="3">
        <v>1</v>
      </c>
      <c r="N11" s="3">
        <v>20</v>
      </c>
      <c r="O11" s="3">
        <v>1</v>
      </c>
      <c r="P11" s="3">
        <v>0</v>
      </c>
      <c r="Q11" s="3">
        <v>6</v>
      </c>
      <c r="R11" s="3">
        <v>0</v>
      </c>
      <c r="S11">
        <f t="shared" si="0"/>
        <v>156.19999999999999</v>
      </c>
      <c r="T11">
        <f t="shared" si="1"/>
        <v>138</v>
      </c>
      <c r="U11">
        <f t="shared" si="2"/>
        <v>-32</v>
      </c>
      <c r="V11">
        <f t="shared" si="3"/>
        <v>35.9</v>
      </c>
      <c r="W11">
        <f t="shared" si="4"/>
        <v>18</v>
      </c>
      <c r="X11" s="9">
        <f t="shared" si="5"/>
        <v>316.09999999999997</v>
      </c>
    </row>
    <row r="12" spans="1:24" x14ac:dyDescent="0.2">
      <c r="A12" s="6" t="s">
        <v>5</v>
      </c>
      <c r="B12" s="4">
        <v>307</v>
      </c>
      <c r="C12" s="3">
        <v>432</v>
      </c>
      <c r="D12" s="3">
        <v>291</v>
      </c>
      <c r="E12" s="5">
        <v>3554</v>
      </c>
      <c r="F12" s="3">
        <v>28</v>
      </c>
      <c r="G12" s="3">
        <v>2</v>
      </c>
      <c r="H12" s="3">
        <v>1</v>
      </c>
      <c r="I12" s="3">
        <v>28</v>
      </c>
      <c r="J12" s="3">
        <v>64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>
        <f t="shared" si="0"/>
        <v>142.16</v>
      </c>
      <c r="T12">
        <f t="shared" si="1"/>
        <v>168</v>
      </c>
      <c r="U12">
        <f t="shared" si="2"/>
        <v>-4</v>
      </c>
      <c r="V12">
        <f t="shared" si="3"/>
        <v>6.4</v>
      </c>
      <c r="W12">
        <f t="shared" si="4"/>
        <v>0</v>
      </c>
      <c r="X12" s="9">
        <f t="shared" si="5"/>
        <v>312.55999999999995</v>
      </c>
    </row>
    <row r="13" spans="1:24" x14ac:dyDescent="0.2">
      <c r="A13" s="6" t="s">
        <v>98</v>
      </c>
      <c r="B13" s="4">
        <v>306</v>
      </c>
      <c r="C13" s="3">
        <v>509</v>
      </c>
      <c r="D13" s="3">
        <v>328</v>
      </c>
      <c r="E13" s="5">
        <v>3819</v>
      </c>
      <c r="F13" s="3">
        <v>29</v>
      </c>
      <c r="G13" s="3">
        <v>13</v>
      </c>
      <c r="H13" s="3">
        <v>3</v>
      </c>
      <c r="I13" s="3">
        <v>16</v>
      </c>
      <c r="J13" s="3">
        <v>14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</v>
      </c>
      <c r="R13" s="3">
        <v>0</v>
      </c>
      <c r="S13">
        <f t="shared" si="0"/>
        <v>152.76</v>
      </c>
      <c r="T13">
        <f t="shared" si="1"/>
        <v>174</v>
      </c>
      <c r="U13">
        <f t="shared" si="2"/>
        <v>-26</v>
      </c>
      <c r="V13">
        <f t="shared" si="3"/>
        <v>1.4</v>
      </c>
      <c r="W13">
        <f t="shared" si="4"/>
        <v>6</v>
      </c>
      <c r="X13" s="9">
        <f t="shared" si="5"/>
        <v>308.15999999999997</v>
      </c>
    </row>
    <row r="14" spans="1:24" x14ac:dyDescent="0.2">
      <c r="A14" s="6" t="s">
        <v>47</v>
      </c>
      <c r="B14" s="4">
        <v>305</v>
      </c>
      <c r="C14" s="3">
        <v>567</v>
      </c>
      <c r="D14" s="3">
        <v>345</v>
      </c>
      <c r="E14" s="5">
        <v>4090</v>
      </c>
      <c r="F14" s="3">
        <v>28</v>
      </c>
      <c r="G14" s="3">
        <v>18</v>
      </c>
      <c r="H14" s="3">
        <v>3</v>
      </c>
      <c r="I14" s="3">
        <v>53</v>
      </c>
      <c r="J14" s="3">
        <v>165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</v>
      </c>
      <c r="R14" s="3">
        <v>0</v>
      </c>
      <c r="S14">
        <f t="shared" si="0"/>
        <v>163.6</v>
      </c>
      <c r="T14">
        <f t="shared" si="1"/>
        <v>168</v>
      </c>
      <c r="U14">
        <f t="shared" si="2"/>
        <v>-36</v>
      </c>
      <c r="V14">
        <f t="shared" si="3"/>
        <v>16.5</v>
      </c>
      <c r="W14">
        <f t="shared" si="4"/>
        <v>6</v>
      </c>
      <c r="X14" s="9">
        <f t="shared" si="5"/>
        <v>318.10000000000002</v>
      </c>
    </row>
    <row r="15" spans="1:24" x14ac:dyDescent="0.2">
      <c r="A15" s="6" t="s">
        <v>99</v>
      </c>
      <c r="B15" s="4">
        <v>304</v>
      </c>
      <c r="C15" s="3">
        <v>451</v>
      </c>
      <c r="D15" s="3">
        <v>276</v>
      </c>
      <c r="E15" s="5">
        <v>3426</v>
      </c>
      <c r="F15" s="3">
        <v>26</v>
      </c>
      <c r="G15" s="3">
        <v>9</v>
      </c>
      <c r="H15" s="3">
        <v>0</v>
      </c>
      <c r="I15" s="3">
        <v>60</v>
      </c>
      <c r="J15" s="3">
        <v>349</v>
      </c>
      <c r="K15" s="3">
        <v>2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</v>
      </c>
      <c r="R15" s="3">
        <v>0</v>
      </c>
      <c r="S15">
        <f t="shared" si="0"/>
        <v>137.04</v>
      </c>
      <c r="T15">
        <f t="shared" si="1"/>
        <v>156</v>
      </c>
      <c r="U15">
        <f t="shared" si="2"/>
        <v>-18</v>
      </c>
      <c r="V15">
        <f t="shared" si="3"/>
        <v>34.9</v>
      </c>
      <c r="W15">
        <f t="shared" si="4"/>
        <v>12</v>
      </c>
      <c r="X15" s="9">
        <f t="shared" si="5"/>
        <v>321.93999999999994</v>
      </c>
    </row>
    <row r="16" spans="1:24" x14ac:dyDescent="0.2">
      <c r="A16" s="6" t="s">
        <v>36</v>
      </c>
      <c r="B16" s="4">
        <v>300</v>
      </c>
      <c r="C16" s="3">
        <v>546</v>
      </c>
      <c r="D16" s="3">
        <v>353</v>
      </c>
      <c r="E16" s="5">
        <v>4219</v>
      </c>
      <c r="F16" s="3">
        <v>21</v>
      </c>
      <c r="G16" s="3">
        <v>11</v>
      </c>
      <c r="H16" s="3">
        <v>1</v>
      </c>
      <c r="I16" s="3">
        <v>72</v>
      </c>
      <c r="J16" s="3">
        <v>259</v>
      </c>
      <c r="K16" s="3">
        <v>1</v>
      </c>
      <c r="L16" s="3">
        <v>0</v>
      </c>
      <c r="M16" s="3">
        <v>2</v>
      </c>
      <c r="N16" s="3">
        <v>14</v>
      </c>
      <c r="O16" s="3">
        <v>1</v>
      </c>
      <c r="P16" s="3">
        <v>0</v>
      </c>
      <c r="Q16" s="3">
        <v>2</v>
      </c>
      <c r="R16" s="3">
        <v>0</v>
      </c>
      <c r="S16">
        <f t="shared" si="0"/>
        <v>168.76</v>
      </c>
      <c r="T16">
        <f t="shared" si="1"/>
        <v>126</v>
      </c>
      <c r="U16">
        <f t="shared" si="2"/>
        <v>-22</v>
      </c>
      <c r="V16">
        <f t="shared" si="3"/>
        <v>25.9</v>
      </c>
      <c r="W16">
        <f t="shared" si="4"/>
        <v>6</v>
      </c>
      <c r="X16" s="9">
        <f t="shared" si="5"/>
        <v>304.65999999999997</v>
      </c>
    </row>
    <row r="17" spans="1:24" x14ac:dyDescent="0.2">
      <c r="A17" s="6" t="s">
        <v>100</v>
      </c>
      <c r="B17" s="4">
        <v>290</v>
      </c>
      <c r="C17" s="3">
        <v>436</v>
      </c>
      <c r="D17" s="3">
        <v>269</v>
      </c>
      <c r="E17" s="5">
        <v>3023</v>
      </c>
      <c r="F17" s="3">
        <v>17</v>
      </c>
      <c r="G17" s="3">
        <v>6</v>
      </c>
      <c r="H17" s="3">
        <v>1</v>
      </c>
      <c r="I17" s="3">
        <v>95</v>
      </c>
      <c r="J17" s="3">
        <v>580</v>
      </c>
      <c r="K17" s="3">
        <v>6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2</v>
      </c>
      <c r="R17" s="3">
        <v>0</v>
      </c>
      <c r="S17">
        <f t="shared" si="0"/>
        <v>120.92</v>
      </c>
      <c r="T17">
        <f t="shared" si="1"/>
        <v>102</v>
      </c>
      <c r="U17">
        <f t="shared" si="2"/>
        <v>-12</v>
      </c>
      <c r="V17">
        <f t="shared" si="3"/>
        <v>58</v>
      </c>
      <c r="W17">
        <f t="shared" si="4"/>
        <v>36</v>
      </c>
      <c r="X17" s="9">
        <f t="shared" si="5"/>
        <v>304.92</v>
      </c>
    </row>
    <row r="18" spans="1:24" x14ac:dyDescent="0.2">
      <c r="A18" s="6" t="s">
        <v>9</v>
      </c>
      <c r="B18" s="4">
        <v>290</v>
      </c>
      <c r="C18" s="3">
        <v>597</v>
      </c>
      <c r="D18" s="3">
        <v>364</v>
      </c>
      <c r="E18" s="5">
        <v>4233</v>
      </c>
      <c r="F18" s="3">
        <v>26</v>
      </c>
      <c r="G18" s="3">
        <v>14</v>
      </c>
      <c r="H18" s="3">
        <v>1</v>
      </c>
      <c r="I18" s="3">
        <v>14</v>
      </c>
      <c r="J18" s="3">
        <v>38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4</v>
      </c>
      <c r="R18" s="3">
        <v>0</v>
      </c>
      <c r="S18">
        <f t="shared" si="0"/>
        <v>169.32</v>
      </c>
      <c r="T18">
        <f t="shared" si="1"/>
        <v>156</v>
      </c>
      <c r="U18">
        <f t="shared" si="2"/>
        <v>-28</v>
      </c>
      <c r="V18">
        <f t="shared" si="3"/>
        <v>3.8</v>
      </c>
      <c r="W18">
        <f t="shared" si="4"/>
        <v>0</v>
      </c>
      <c r="X18" s="9">
        <f t="shared" si="5"/>
        <v>301.12</v>
      </c>
    </row>
    <row r="19" spans="1:24" x14ac:dyDescent="0.2">
      <c r="A19" s="6" t="s">
        <v>38</v>
      </c>
      <c r="B19" s="4">
        <v>289</v>
      </c>
      <c r="C19" s="3">
        <v>563</v>
      </c>
      <c r="D19" s="3">
        <v>364</v>
      </c>
      <c r="E19" s="5">
        <v>4206</v>
      </c>
      <c r="F19" s="3">
        <v>18</v>
      </c>
      <c r="G19" s="3">
        <v>8</v>
      </c>
      <c r="H19" s="3">
        <v>0</v>
      </c>
      <c r="I19" s="3">
        <v>46</v>
      </c>
      <c r="J19" s="3">
        <v>184</v>
      </c>
      <c r="K19" s="3">
        <v>4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3</v>
      </c>
      <c r="R19" s="3">
        <v>0</v>
      </c>
      <c r="S19">
        <f t="shared" si="0"/>
        <v>168.24</v>
      </c>
      <c r="T19">
        <f t="shared" si="1"/>
        <v>108</v>
      </c>
      <c r="U19">
        <f t="shared" si="2"/>
        <v>-16</v>
      </c>
      <c r="V19">
        <f t="shared" si="3"/>
        <v>18.399999999999999</v>
      </c>
      <c r="W19">
        <f t="shared" si="4"/>
        <v>24</v>
      </c>
      <c r="X19" s="9">
        <f t="shared" si="5"/>
        <v>302.64</v>
      </c>
    </row>
    <row r="20" spans="1:24" x14ac:dyDescent="0.2">
      <c r="A20" s="6" t="s">
        <v>71</v>
      </c>
      <c r="B20" s="4">
        <v>281</v>
      </c>
      <c r="C20" s="3">
        <v>510</v>
      </c>
      <c r="D20" s="3">
        <v>270</v>
      </c>
      <c r="E20" s="5">
        <v>3509</v>
      </c>
      <c r="F20" s="3">
        <v>19</v>
      </c>
      <c r="G20" s="3">
        <v>14</v>
      </c>
      <c r="H20" s="3">
        <v>1</v>
      </c>
      <c r="I20" s="3">
        <v>90</v>
      </c>
      <c r="J20" s="3">
        <v>359</v>
      </c>
      <c r="K20" s="3">
        <v>5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2</v>
      </c>
      <c r="R20" s="3">
        <v>0</v>
      </c>
      <c r="S20">
        <f t="shared" si="0"/>
        <v>140.36000000000001</v>
      </c>
      <c r="T20">
        <f t="shared" si="1"/>
        <v>114</v>
      </c>
      <c r="U20">
        <f t="shared" si="2"/>
        <v>-28</v>
      </c>
      <c r="V20">
        <f t="shared" si="3"/>
        <v>35.9</v>
      </c>
      <c r="W20">
        <f t="shared" si="4"/>
        <v>30</v>
      </c>
      <c r="X20" s="9">
        <f t="shared" si="5"/>
        <v>292.26</v>
      </c>
    </row>
    <row r="21" spans="1:24" x14ac:dyDescent="0.2">
      <c r="A21" s="6" t="s">
        <v>101</v>
      </c>
      <c r="B21" s="4">
        <v>274</v>
      </c>
      <c r="C21" s="3">
        <v>598</v>
      </c>
      <c r="D21" s="3">
        <v>377</v>
      </c>
      <c r="E21" s="5">
        <v>4027</v>
      </c>
      <c r="F21" s="3">
        <v>26</v>
      </c>
      <c r="G21" s="3">
        <v>16</v>
      </c>
      <c r="H21" s="3">
        <v>0</v>
      </c>
      <c r="I21" s="3">
        <v>21</v>
      </c>
      <c r="J21" s="3">
        <v>-9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4</v>
      </c>
      <c r="R21" s="3">
        <v>0</v>
      </c>
      <c r="S21">
        <f t="shared" si="0"/>
        <v>161.08000000000001</v>
      </c>
      <c r="T21">
        <f t="shared" si="1"/>
        <v>156</v>
      </c>
      <c r="U21">
        <f t="shared" si="2"/>
        <v>-32</v>
      </c>
      <c r="V21">
        <f t="shared" si="3"/>
        <v>-0.9</v>
      </c>
      <c r="W21">
        <f t="shared" si="4"/>
        <v>0</v>
      </c>
      <c r="X21" s="9">
        <f t="shared" si="5"/>
        <v>284.18000000000006</v>
      </c>
    </row>
    <row r="22" spans="1:24" x14ac:dyDescent="0.2">
      <c r="A22" s="6" t="s">
        <v>102</v>
      </c>
      <c r="B22" s="4">
        <v>274</v>
      </c>
      <c r="C22" s="3">
        <v>672</v>
      </c>
      <c r="D22" s="3">
        <v>436</v>
      </c>
      <c r="E22" s="5">
        <v>4317</v>
      </c>
      <c r="F22" s="3">
        <v>20</v>
      </c>
      <c r="G22" s="3">
        <v>15</v>
      </c>
      <c r="H22" s="3">
        <v>4</v>
      </c>
      <c r="I22" s="3">
        <v>21</v>
      </c>
      <c r="J22" s="3">
        <v>58</v>
      </c>
      <c r="K22" s="3">
        <v>2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3</v>
      </c>
      <c r="R22" s="3">
        <v>0</v>
      </c>
      <c r="S22">
        <f t="shared" si="0"/>
        <v>172.68</v>
      </c>
      <c r="T22">
        <f t="shared" si="1"/>
        <v>120</v>
      </c>
      <c r="U22">
        <f t="shared" si="2"/>
        <v>-30</v>
      </c>
      <c r="V22">
        <f t="shared" si="3"/>
        <v>5.8</v>
      </c>
      <c r="W22">
        <f t="shared" si="4"/>
        <v>12</v>
      </c>
      <c r="X22" s="9">
        <f t="shared" si="5"/>
        <v>280.48</v>
      </c>
    </row>
    <row r="23" spans="1:24" x14ac:dyDescent="0.2">
      <c r="A23" s="6" t="s">
        <v>7</v>
      </c>
      <c r="B23" s="4">
        <v>255</v>
      </c>
      <c r="C23" s="3">
        <v>552</v>
      </c>
      <c r="D23" s="3">
        <v>395</v>
      </c>
      <c r="E23" s="5">
        <v>3877</v>
      </c>
      <c r="F23" s="3">
        <v>20</v>
      </c>
      <c r="G23" s="3">
        <v>5</v>
      </c>
      <c r="H23" s="3">
        <v>0</v>
      </c>
      <c r="I23" s="3">
        <v>20</v>
      </c>
      <c r="J23" s="3">
        <v>53</v>
      </c>
      <c r="K23" s="3">
        <v>0</v>
      </c>
      <c r="L23" s="3">
        <v>0</v>
      </c>
      <c r="M23" s="3">
        <v>1</v>
      </c>
      <c r="N23" s="3">
        <v>5</v>
      </c>
      <c r="O23" s="3">
        <v>0</v>
      </c>
      <c r="P23" s="3">
        <v>0</v>
      </c>
      <c r="Q23" s="3">
        <v>5</v>
      </c>
      <c r="R23" s="3">
        <v>0</v>
      </c>
      <c r="S23">
        <f t="shared" si="0"/>
        <v>155.08000000000001</v>
      </c>
      <c r="T23">
        <f t="shared" si="1"/>
        <v>120</v>
      </c>
      <c r="U23">
        <f t="shared" si="2"/>
        <v>-10</v>
      </c>
      <c r="V23">
        <f t="shared" si="3"/>
        <v>5.3</v>
      </c>
      <c r="W23">
        <f t="shared" si="4"/>
        <v>0</v>
      </c>
      <c r="X23" s="9">
        <f t="shared" si="5"/>
        <v>270.38000000000005</v>
      </c>
    </row>
    <row r="24" spans="1:24" x14ac:dyDescent="0.2">
      <c r="A24" s="6" t="s">
        <v>6</v>
      </c>
      <c r="B24" s="4">
        <v>246</v>
      </c>
      <c r="C24" s="3">
        <v>489</v>
      </c>
      <c r="D24" s="3">
        <v>328</v>
      </c>
      <c r="E24" s="5">
        <v>3502</v>
      </c>
      <c r="F24" s="3">
        <v>15</v>
      </c>
      <c r="G24" s="3">
        <v>8</v>
      </c>
      <c r="H24" s="3">
        <v>2</v>
      </c>
      <c r="I24" s="3">
        <v>48</v>
      </c>
      <c r="J24" s="3">
        <v>134</v>
      </c>
      <c r="K24" s="3">
        <v>5</v>
      </c>
      <c r="L24" s="3">
        <v>0</v>
      </c>
      <c r="M24" s="3">
        <v>1</v>
      </c>
      <c r="N24" s="3">
        <v>3</v>
      </c>
      <c r="O24" s="3">
        <v>0</v>
      </c>
      <c r="P24" s="3">
        <v>0</v>
      </c>
      <c r="Q24" s="3">
        <v>4</v>
      </c>
      <c r="R24" s="3">
        <v>0</v>
      </c>
      <c r="S24">
        <f t="shared" si="0"/>
        <v>140.08000000000001</v>
      </c>
      <c r="T24">
        <f t="shared" si="1"/>
        <v>90</v>
      </c>
      <c r="U24">
        <f t="shared" si="2"/>
        <v>-16</v>
      </c>
      <c r="V24">
        <f t="shared" si="3"/>
        <v>13.4</v>
      </c>
      <c r="W24">
        <f t="shared" si="4"/>
        <v>30</v>
      </c>
      <c r="X24" s="9">
        <f t="shared" si="5"/>
        <v>257.48</v>
      </c>
    </row>
    <row r="25" spans="1:24" x14ac:dyDescent="0.2">
      <c r="A25" s="6" t="s">
        <v>16</v>
      </c>
      <c r="B25" s="4">
        <v>237</v>
      </c>
      <c r="C25" s="3">
        <v>607</v>
      </c>
      <c r="D25" s="3">
        <v>379</v>
      </c>
      <c r="E25" s="5">
        <v>3782</v>
      </c>
      <c r="F25" s="3">
        <v>16</v>
      </c>
      <c r="G25" s="3">
        <v>14</v>
      </c>
      <c r="H25" s="3">
        <v>1</v>
      </c>
      <c r="I25" s="3">
        <v>46</v>
      </c>
      <c r="J25" s="3">
        <v>150</v>
      </c>
      <c r="K25" s="3">
        <v>2</v>
      </c>
      <c r="L25" s="3">
        <v>1</v>
      </c>
      <c r="M25" s="3">
        <v>1</v>
      </c>
      <c r="N25" s="3">
        <v>7</v>
      </c>
      <c r="O25" s="3">
        <v>0</v>
      </c>
      <c r="P25" s="3">
        <v>0</v>
      </c>
      <c r="Q25" s="3">
        <v>3</v>
      </c>
      <c r="R25" s="3">
        <v>0</v>
      </c>
      <c r="S25">
        <f t="shared" si="0"/>
        <v>151.28</v>
      </c>
      <c r="T25">
        <f t="shared" si="1"/>
        <v>96</v>
      </c>
      <c r="U25">
        <f t="shared" si="2"/>
        <v>-28</v>
      </c>
      <c r="V25">
        <f t="shared" si="3"/>
        <v>15</v>
      </c>
      <c r="W25">
        <f t="shared" si="4"/>
        <v>12</v>
      </c>
      <c r="X25" s="9">
        <f t="shared" si="5"/>
        <v>246.28</v>
      </c>
    </row>
    <row r="26" spans="1:24" x14ac:dyDescent="0.2">
      <c r="A26" s="6" t="s">
        <v>41</v>
      </c>
      <c r="B26" s="4">
        <v>226</v>
      </c>
      <c r="C26" s="3">
        <v>331</v>
      </c>
      <c r="D26" s="3">
        <v>196</v>
      </c>
      <c r="E26" s="5">
        <v>2241</v>
      </c>
      <c r="F26" s="3">
        <v>16</v>
      </c>
      <c r="G26" s="3">
        <v>4</v>
      </c>
      <c r="H26" s="3">
        <v>0</v>
      </c>
      <c r="I26" s="3">
        <v>69</v>
      </c>
      <c r="J26" s="3">
        <v>468</v>
      </c>
      <c r="K26" s="3">
        <v>2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3</v>
      </c>
      <c r="R26" s="3">
        <v>0</v>
      </c>
      <c r="S26">
        <f t="shared" si="0"/>
        <v>89.64</v>
      </c>
      <c r="T26">
        <f t="shared" si="1"/>
        <v>96</v>
      </c>
      <c r="U26">
        <f t="shared" si="2"/>
        <v>-8</v>
      </c>
      <c r="V26">
        <f t="shared" si="3"/>
        <v>46.8</v>
      </c>
      <c r="W26">
        <f t="shared" si="4"/>
        <v>12</v>
      </c>
      <c r="X26" s="9">
        <f t="shared" si="5"/>
        <v>236.44</v>
      </c>
    </row>
    <row r="27" spans="1:24" x14ac:dyDescent="0.2">
      <c r="A27" s="6" t="s">
        <v>28</v>
      </c>
      <c r="B27" s="4">
        <v>223</v>
      </c>
      <c r="C27" s="3">
        <v>486</v>
      </c>
      <c r="D27" s="3">
        <v>289</v>
      </c>
      <c r="E27" s="5">
        <v>3401</v>
      </c>
      <c r="F27" s="3">
        <v>18</v>
      </c>
      <c r="G27" s="3">
        <v>10</v>
      </c>
      <c r="H27" s="3">
        <v>1</v>
      </c>
      <c r="I27" s="3">
        <v>28</v>
      </c>
      <c r="J27" s="3">
        <v>57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</v>
      </c>
      <c r="R27" s="3">
        <v>0</v>
      </c>
      <c r="S27">
        <f t="shared" si="0"/>
        <v>136.04</v>
      </c>
      <c r="T27">
        <f t="shared" si="1"/>
        <v>108</v>
      </c>
      <c r="U27">
        <f t="shared" si="2"/>
        <v>-20</v>
      </c>
      <c r="V27">
        <f t="shared" si="3"/>
        <v>5.7</v>
      </c>
      <c r="W27">
        <f t="shared" si="4"/>
        <v>0</v>
      </c>
      <c r="X27" s="9">
        <f t="shared" si="5"/>
        <v>229.73999999999998</v>
      </c>
    </row>
    <row r="28" spans="1:24" x14ac:dyDescent="0.2">
      <c r="A28" s="6" t="s">
        <v>103</v>
      </c>
      <c r="B28" s="4">
        <v>221</v>
      </c>
      <c r="C28" s="3">
        <v>389</v>
      </c>
      <c r="D28" s="3">
        <v>261</v>
      </c>
      <c r="E28" s="5">
        <v>2995</v>
      </c>
      <c r="F28" s="3">
        <v>19</v>
      </c>
      <c r="G28" s="3">
        <v>12</v>
      </c>
      <c r="H28" s="3">
        <v>1</v>
      </c>
      <c r="I28" s="3">
        <v>39</v>
      </c>
      <c r="J28" s="3">
        <v>164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3</v>
      </c>
      <c r="R28" s="3">
        <v>0</v>
      </c>
      <c r="S28">
        <f t="shared" si="0"/>
        <v>119.8</v>
      </c>
      <c r="T28">
        <f t="shared" si="1"/>
        <v>114</v>
      </c>
      <c r="U28">
        <f t="shared" si="2"/>
        <v>-24</v>
      </c>
      <c r="V28">
        <f t="shared" si="3"/>
        <v>16.399999999999999</v>
      </c>
      <c r="W28">
        <f t="shared" si="4"/>
        <v>6</v>
      </c>
      <c r="X28" s="9">
        <f t="shared" si="5"/>
        <v>232.20000000000002</v>
      </c>
    </row>
    <row r="29" spans="1:24" x14ac:dyDescent="0.2">
      <c r="A29" s="6" t="s">
        <v>17</v>
      </c>
      <c r="B29" s="4">
        <v>190</v>
      </c>
      <c r="C29" s="3">
        <v>510</v>
      </c>
      <c r="D29" s="3">
        <v>301</v>
      </c>
      <c r="E29" s="5">
        <v>2957</v>
      </c>
      <c r="F29" s="3">
        <v>15</v>
      </c>
      <c r="G29" s="3">
        <v>16</v>
      </c>
      <c r="H29" s="3">
        <v>0</v>
      </c>
      <c r="I29" s="3">
        <v>30</v>
      </c>
      <c r="J29" s="3">
        <v>131</v>
      </c>
      <c r="K29" s="3">
        <v>2</v>
      </c>
      <c r="L29" s="3">
        <v>0</v>
      </c>
      <c r="M29" s="3">
        <v>1</v>
      </c>
      <c r="N29" s="3">
        <v>-14</v>
      </c>
      <c r="O29" s="3">
        <v>0</v>
      </c>
      <c r="P29" s="3">
        <v>0</v>
      </c>
      <c r="Q29" s="3">
        <v>1</v>
      </c>
      <c r="R29" s="3">
        <v>0</v>
      </c>
      <c r="S29">
        <f t="shared" si="0"/>
        <v>118.28</v>
      </c>
      <c r="T29">
        <f t="shared" si="1"/>
        <v>90</v>
      </c>
      <c r="U29">
        <f t="shared" si="2"/>
        <v>-32</v>
      </c>
      <c r="V29">
        <f t="shared" si="3"/>
        <v>13.1</v>
      </c>
      <c r="W29">
        <f t="shared" si="4"/>
        <v>12</v>
      </c>
      <c r="X29" s="9">
        <f t="shared" si="5"/>
        <v>201.38</v>
      </c>
    </row>
    <row r="30" spans="1:24" x14ac:dyDescent="0.2">
      <c r="A30" s="6" t="s">
        <v>25</v>
      </c>
      <c r="B30" s="4">
        <v>147</v>
      </c>
      <c r="C30" s="3">
        <v>403</v>
      </c>
      <c r="D30" s="3">
        <v>228</v>
      </c>
      <c r="E30" s="5">
        <v>2710</v>
      </c>
      <c r="F30" s="3">
        <v>12</v>
      </c>
      <c r="G30" s="3">
        <v>17</v>
      </c>
      <c r="H30" s="3">
        <v>0</v>
      </c>
      <c r="I30" s="3">
        <v>33</v>
      </c>
      <c r="J30" s="3">
        <v>130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</v>
      </c>
      <c r="R30" s="3">
        <v>0</v>
      </c>
      <c r="S30">
        <f t="shared" si="0"/>
        <v>108.4</v>
      </c>
      <c r="T30">
        <f t="shared" si="1"/>
        <v>72</v>
      </c>
      <c r="U30">
        <f t="shared" si="2"/>
        <v>-34</v>
      </c>
      <c r="V30">
        <f t="shared" si="3"/>
        <v>13</v>
      </c>
      <c r="W30">
        <f t="shared" si="4"/>
        <v>0</v>
      </c>
      <c r="X30" s="9">
        <f t="shared" si="5"/>
        <v>159.4</v>
      </c>
    </row>
    <row r="31" spans="1:24" x14ac:dyDescent="0.2">
      <c r="A31" s="6" t="s">
        <v>104</v>
      </c>
      <c r="B31" s="4">
        <v>122</v>
      </c>
      <c r="C31" s="3">
        <v>322</v>
      </c>
      <c r="D31" s="3">
        <v>196</v>
      </c>
      <c r="E31" s="5">
        <v>2201</v>
      </c>
      <c r="F31" s="3">
        <v>9</v>
      </c>
      <c r="G31" s="3">
        <v>11</v>
      </c>
      <c r="H31" s="3">
        <v>0</v>
      </c>
      <c r="I31" s="3">
        <v>20</v>
      </c>
      <c r="J31" s="3">
        <v>51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</v>
      </c>
      <c r="R31" s="3">
        <v>0</v>
      </c>
      <c r="S31">
        <f t="shared" si="0"/>
        <v>88.04</v>
      </c>
      <c r="T31">
        <f t="shared" si="1"/>
        <v>54</v>
      </c>
      <c r="U31">
        <f t="shared" si="2"/>
        <v>-22</v>
      </c>
      <c r="V31">
        <f t="shared" si="3"/>
        <v>5.0999999999999996</v>
      </c>
      <c r="W31">
        <f t="shared" si="4"/>
        <v>6</v>
      </c>
      <c r="X31" s="9">
        <f t="shared" si="5"/>
        <v>131.14000000000001</v>
      </c>
    </row>
    <row r="32" spans="1:24" x14ac:dyDescent="0.2">
      <c r="A32" s="6" t="s">
        <v>105</v>
      </c>
      <c r="B32" s="4">
        <v>90</v>
      </c>
      <c r="C32" s="3">
        <v>200</v>
      </c>
      <c r="D32" s="3">
        <v>134</v>
      </c>
      <c r="E32" s="5">
        <v>1445</v>
      </c>
      <c r="F32" s="3">
        <v>6</v>
      </c>
      <c r="G32" s="3">
        <v>0</v>
      </c>
      <c r="H32" s="3">
        <v>0</v>
      </c>
      <c r="I32" s="3">
        <v>7</v>
      </c>
      <c r="J32" s="3">
        <v>-2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0</v>
      </c>
      <c r="S32">
        <f t="shared" si="0"/>
        <v>57.8</v>
      </c>
      <c r="T32">
        <f t="shared" si="1"/>
        <v>36</v>
      </c>
      <c r="U32">
        <f t="shared" si="2"/>
        <v>0</v>
      </c>
      <c r="V32">
        <f t="shared" si="3"/>
        <v>-0.2</v>
      </c>
      <c r="W32">
        <f t="shared" si="4"/>
        <v>0</v>
      </c>
      <c r="X32" s="9">
        <f t="shared" si="5"/>
        <v>93.6</v>
      </c>
    </row>
    <row r="33" spans="1:24" x14ac:dyDescent="0.2">
      <c r="A33" s="6" t="s">
        <v>106</v>
      </c>
      <c r="B33" s="4">
        <v>85</v>
      </c>
      <c r="C33" s="3">
        <v>195</v>
      </c>
      <c r="D33" s="3">
        <v>128</v>
      </c>
      <c r="E33" s="5">
        <v>1380</v>
      </c>
      <c r="F33" s="3">
        <v>6</v>
      </c>
      <c r="G33" s="3">
        <v>2</v>
      </c>
      <c r="H33" s="3">
        <v>1</v>
      </c>
      <c r="I33" s="3">
        <v>11</v>
      </c>
      <c r="J33" s="3">
        <v>18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0</v>
      </c>
      <c r="S33">
        <f t="shared" si="0"/>
        <v>55.2</v>
      </c>
      <c r="T33">
        <f t="shared" si="1"/>
        <v>36</v>
      </c>
      <c r="U33">
        <f t="shared" si="2"/>
        <v>-4</v>
      </c>
      <c r="V33">
        <f t="shared" si="3"/>
        <v>1.8</v>
      </c>
      <c r="W33">
        <f t="shared" si="4"/>
        <v>0</v>
      </c>
      <c r="X33" s="9">
        <f t="shared" si="5"/>
        <v>89</v>
      </c>
    </row>
    <row r="34" spans="1:24" x14ac:dyDescent="0.2">
      <c r="A34" s="6" t="s">
        <v>107</v>
      </c>
      <c r="B34" s="4">
        <v>85</v>
      </c>
      <c r="C34" s="3">
        <v>216</v>
      </c>
      <c r="D34" s="3">
        <v>129</v>
      </c>
      <c r="E34" s="5">
        <v>1611</v>
      </c>
      <c r="F34" s="3">
        <v>8</v>
      </c>
      <c r="G34" s="3">
        <v>14</v>
      </c>
      <c r="H34" s="3">
        <v>0</v>
      </c>
      <c r="I34" s="3">
        <v>7</v>
      </c>
      <c r="J34" s="3">
        <v>2</v>
      </c>
      <c r="K34" s="3">
        <v>0</v>
      </c>
      <c r="L34" s="3">
        <v>0</v>
      </c>
      <c r="M34" s="3">
        <v>1</v>
      </c>
      <c r="N34" s="3">
        <v>2</v>
      </c>
      <c r="O34" s="3">
        <v>1</v>
      </c>
      <c r="P34" s="3">
        <v>0</v>
      </c>
      <c r="Q34" s="3">
        <v>2</v>
      </c>
      <c r="R34" s="3">
        <v>0</v>
      </c>
      <c r="S34">
        <f t="shared" si="0"/>
        <v>64.44</v>
      </c>
      <c r="T34">
        <f t="shared" si="1"/>
        <v>48</v>
      </c>
      <c r="U34">
        <f t="shared" si="2"/>
        <v>-28</v>
      </c>
      <c r="V34">
        <f t="shared" si="3"/>
        <v>0.2</v>
      </c>
      <c r="W34">
        <f t="shared" si="4"/>
        <v>0</v>
      </c>
      <c r="X34" s="9">
        <f t="shared" si="5"/>
        <v>84.64</v>
      </c>
    </row>
    <row r="35" spans="1:24" x14ac:dyDescent="0.2">
      <c r="A35" s="6" t="s">
        <v>108</v>
      </c>
      <c r="B35" s="4">
        <v>79</v>
      </c>
      <c r="C35" s="3">
        <v>160</v>
      </c>
      <c r="D35" s="3">
        <v>91</v>
      </c>
      <c r="E35" s="3">
        <v>925</v>
      </c>
      <c r="F35" s="3">
        <v>5</v>
      </c>
      <c r="G35" s="3">
        <v>6</v>
      </c>
      <c r="H35" s="3">
        <v>0</v>
      </c>
      <c r="I35" s="3">
        <v>40</v>
      </c>
      <c r="J35" s="3">
        <v>173</v>
      </c>
      <c r="K35" s="3">
        <v>2</v>
      </c>
      <c r="L35" s="3">
        <v>0</v>
      </c>
      <c r="M35" s="3">
        <v>1</v>
      </c>
      <c r="N35" s="3">
        <v>-16</v>
      </c>
      <c r="O35" s="3">
        <v>0</v>
      </c>
      <c r="P35" s="3">
        <v>0</v>
      </c>
      <c r="Q35" s="3">
        <v>0</v>
      </c>
      <c r="R35" s="3">
        <v>0</v>
      </c>
      <c r="S35">
        <f t="shared" si="0"/>
        <v>37</v>
      </c>
      <c r="T35">
        <f t="shared" si="1"/>
        <v>30</v>
      </c>
      <c r="U35">
        <f t="shared" si="2"/>
        <v>-12</v>
      </c>
      <c r="V35">
        <f t="shared" si="3"/>
        <v>17.3</v>
      </c>
      <c r="W35">
        <f t="shared" si="4"/>
        <v>12</v>
      </c>
      <c r="X35" s="9">
        <f t="shared" si="5"/>
        <v>84.3</v>
      </c>
    </row>
    <row r="36" spans="1:24" x14ac:dyDescent="0.2">
      <c r="A36" s="6" t="s">
        <v>30</v>
      </c>
      <c r="B36" s="4">
        <v>69</v>
      </c>
      <c r="C36" s="3">
        <v>87</v>
      </c>
      <c r="D36" s="3">
        <v>55</v>
      </c>
      <c r="E36" s="3">
        <v>721</v>
      </c>
      <c r="F36" s="3">
        <v>8</v>
      </c>
      <c r="G36" s="3">
        <v>3</v>
      </c>
      <c r="H36" s="3">
        <v>0</v>
      </c>
      <c r="I36" s="3">
        <v>1</v>
      </c>
      <c r="J36" s="3">
        <v>-1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>
        <f t="shared" si="0"/>
        <v>28.84</v>
      </c>
      <c r="T36">
        <f t="shared" si="1"/>
        <v>48</v>
      </c>
      <c r="U36">
        <f t="shared" si="2"/>
        <v>-6</v>
      </c>
      <c r="V36">
        <f t="shared" si="3"/>
        <v>-0.1</v>
      </c>
      <c r="W36">
        <f t="shared" si="4"/>
        <v>0</v>
      </c>
      <c r="X36" s="9">
        <f t="shared" si="5"/>
        <v>70.740000000000009</v>
      </c>
    </row>
    <row r="37" spans="1:24" x14ac:dyDescent="0.2">
      <c r="A37" s="6" t="s">
        <v>23</v>
      </c>
      <c r="B37" s="4">
        <v>67</v>
      </c>
      <c r="C37" s="3">
        <v>147</v>
      </c>
      <c r="D37" s="3">
        <v>87</v>
      </c>
      <c r="E37" s="3">
        <v>886</v>
      </c>
      <c r="F37" s="3">
        <v>2</v>
      </c>
      <c r="G37" s="3">
        <v>3</v>
      </c>
      <c r="H37" s="3">
        <v>0</v>
      </c>
      <c r="I37" s="3">
        <v>31</v>
      </c>
      <c r="J37" s="3">
        <v>190</v>
      </c>
      <c r="K37" s="3">
        <v>2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>
        <f t="shared" si="0"/>
        <v>35.44</v>
      </c>
      <c r="T37">
        <f t="shared" si="1"/>
        <v>12</v>
      </c>
      <c r="U37">
        <f t="shared" si="2"/>
        <v>-6</v>
      </c>
      <c r="V37">
        <f t="shared" si="3"/>
        <v>19</v>
      </c>
      <c r="W37">
        <f t="shared" si="4"/>
        <v>12</v>
      </c>
      <c r="X37" s="9">
        <f t="shared" si="5"/>
        <v>72.44</v>
      </c>
    </row>
    <row r="38" spans="1:24" x14ac:dyDescent="0.2">
      <c r="A38" s="6" t="s">
        <v>109</v>
      </c>
      <c r="B38" s="4">
        <v>65</v>
      </c>
      <c r="C38" s="3">
        <v>165</v>
      </c>
      <c r="D38" s="3">
        <v>90</v>
      </c>
      <c r="E38" s="5">
        <v>1100</v>
      </c>
      <c r="F38" s="3">
        <v>6</v>
      </c>
      <c r="G38" s="3">
        <v>6</v>
      </c>
      <c r="H38" s="3">
        <v>1</v>
      </c>
      <c r="I38" s="3">
        <v>7</v>
      </c>
      <c r="J38" s="3">
        <v>21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4</v>
      </c>
      <c r="R38" s="3">
        <v>0</v>
      </c>
      <c r="S38">
        <f t="shared" si="0"/>
        <v>44</v>
      </c>
      <c r="T38">
        <f t="shared" si="1"/>
        <v>36</v>
      </c>
      <c r="U38">
        <f t="shared" si="2"/>
        <v>-12</v>
      </c>
      <c r="V38">
        <f t="shared" si="3"/>
        <v>2.1</v>
      </c>
      <c r="W38">
        <f t="shared" si="4"/>
        <v>0</v>
      </c>
      <c r="X38" s="9">
        <f t="shared" si="5"/>
        <v>70.099999999999994</v>
      </c>
    </row>
    <row r="39" spans="1:24" x14ac:dyDescent="0.2">
      <c r="A39" s="6" t="s">
        <v>110</v>
      </c>
      <c r="B39" s="4">
        <v>61</v>
      </c>
      <c r="C39" s="3">
        <v>205</v>
      </c>
      <c r="D39" s="3">
        <v>112</v>
      </c>
      <c r="E39" s="5">
        <v>1089</v>
      </c>
      <c r="F39" s="3">
        <v>5</v>
      </c>
      <c r="G39" s="3">
        <v>7</v>
      </c>
      <c r="H39" s="3">
        <v>0</v>
      </c>
      <c r="I39" s="3">
        <v>8</v>
      </c>
      <c r="J39" s="3">
        <v>16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2</v>
      </c>
      <c r="R39" s="3">
        <v>0</v>
      </c>
      <c r="S39">
        <f t="shared" si="0"/>
        <v>43.56</v>
      </c>
      <c r="T39">
        <f t="shared" si="1"/>
        <v>30</v>
      </c>
      <c r="U39">
        <f t="shared" si="2"/>
        <v>-14</v>
      </c>
      <c r="V39">
        <f t="shared" si="3"/>
        <v>1.6</v>
      </c>
      <c r="W39">
        <f t="shared" si="4"/>
        <v>6</v>
      </c>
      <c r="X39" s="9">
        <f t="shared" si="5"/>
        <v>67.16</v>
      </c>
    </row>
    <row r="40" spans="1:24" x14ac:dyDescent="0.2">
      <c r="A40" s="6" t="s">
        <v>111</v>
      </c>
      <c r="B40" s="4">
        <v>54</v>
      </c>
      <c r="C40" s="3">
        <v>137</v>
      </c>
      <c r="D40" s="3">
        <v>81</v>
      </c>
      <c r="E40" s="5">
        <v>1059</v>
      </c>
      <c r="F40" s="3">
        <v>4</v>
      </c>
      <c r="G40" s="3">
        <v>5</v>
      </c>
      <c r="H40" s="3">
        <v>0</v>
      </c>
      <c r="I40" s="3">
        <v>5</v>
      </c>
      <c r="J40" s="3">
        <v>24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2</v>
      </c>
      <c r="R40" s="3">
        <v>0</v>
      </c>
      <c r="S40">
        <f t="shared" si="0"/>
        <v>42.36</v>
      </c>
      <c r="T40">
        <f t="shared" si="1"/>
        <v>24</v>
      </c>
      <c r="U40">
        <f t="shared" si="2"/>
        <v>-10</v>
      </c>
      <c r="V40">
        <f t="shared" si="3"/>
        <v>2.4</v>
      </c>
      <c r="W40">
        <f t="shared" si="4"/>
        <v>0</v>
      </c>
      <c r="X40" s="9">
        <f t="shared" si="5"/>
        <v>58.76</v>
      </c>
    </row>
    <row r="41" spans="1:24" x14ac:dyDescent="0.2">
      <c r="A41" s="6" t="s">
        <v>112</v>
      </c>
      <c r="B41" s="4">
        <v>43</v>
      </c>
      <c r="C41" s="3">
        <v>63</v>
      </c>
      <c r="D41" s="3">
        <v>43</v>
      </c>
      <c r="E41" s="3">
        <v>502</v>
      </c>
      <c r="F41" s="3">
        <v>4</v>
      </c>
      <c r="G41" s="3">
        <v>0</v>
      </c>
      <c r="H41" s="3">
        <v>0</v>
      </c>
      <c r="I41" s="3">
        <v>10</v>
      </c>
      <c r="J41" s="3">
        <v>6</v>
      </c>
      <c r="K41" s="3">
        <v>0</v>
      </c>
      <c r="L41" s="3">
        <v>0</v>
      </c>
      <c r="M41" s="3">
        <v>1</v>
      </c>
      <c r="N41" s="3">
        <v>3</v>
      </c>
      <c r="O41" s="3">
        <v>0</v>
      </c>
      <c r="P41" s="3">
        <v>0</v>
      </c>
      <c r="Q41" s="3">
        <v>1</v>
      </c>
      <c r="R41" s="3">
        <v>0</v>
      </c>
      <c r="S41">
        <f t="shared" si="0"/>
        <v>20.079999999999998</v>
      </c>
      <c r="T41">
        <f t="shared" si="1"/>
        <v>24</v>
      </c>
      <c r="U41">
        <f t="shared" si="2"/>
        <v>0</v>
      </c>
      <c r="V41">
        <f t="shared" si="3"/>
        <v>0.6</v>
      </c>
      <c r="W41">
        <f t="shared" si="4"/>
        <v>0</v>
      </c>
      <c r="X41" s="9">
        <f t="shared" si="5"/>
        <v>44.68</v>
      </c>
    </row>
    <row r="42" spans="1:24" x14ac:dyDescent="0.2">
      <c r="A42" s="6" t="s">
        <v>8</v>
      </c>
      <c r="B42" s="4">
        <v>42</v>
      </c>
      <c r="C42" s="3">
        <v>86</v>
      </c>
      <c r="D42" s="3">
        <v>53</v>
      </c>
      <c r="E42" s="3">
        <v>558</v>
      </c>
      <c r="F42" s="3">
        <v>4</v>
      </c>
      <c r="G42" s="3">
        <v>2</v>
      </c>
      <c r="H42" s="3">
        <v>0</v>
      </c>
      <c r="I42" s="3">
        <v>6</v>
      </c>
      <c r="J42" s="3">
        <v>-4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>
        <f t="shared" si="0"/>
        <v>22.32</v>
      </c>
      <c r="T42">
        <f t="shared" si="1"/>
        <v>24</v>
      </c>
      <c r="U42">
        <f t="shared" si="2"/>
        <v>-4</v>
      </c>
      <c r="V42">
        <f t="shared" si="3"/>
        <v>-0.4</v>
      </c>
      <c r="W42">
        <f t="shared" si="4"/>
        <v>0</v>
      </c>
      <c r="X42" s="9">
        <f t="shared" si="5"/>
        <v>41.92</v>
      </c>
    </row>
    <row r="43" spans="1:24" x14ac:dyDescent="0.2">
      <c r="A43" s="6" t="s">
        <v>113</v>
      </c>
      <c r="B43" s="4">
        <v>36</v>
      </c>
      <c r="C43" s="3">
        <v>133</v>
      </c>
      <c r="D43" s="3">
        <v>75</v>
      </c>
      <c r="E43" s="3">
        <v>809</v>
      </c>
      <c r="F43" s="3">
        <v>3</v>
      </c>
      <c r="G43" s="3">
        <v>7</v>
      </c>
      <c r="H43" s="3">
        <v>0</v>
      </c>
      <c r="I43" s="3">
        <v>5</v>
      </c>
      <c r="J43" s="3">
        <v>19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>
        <f t="shared" si="0"/>
        <v>32.36</v>
      </c>
      <c r="T43">
        <f t="shared" si="1"/>
        <v>18</v>
      </c>
      <c r="U43">
        <f t="shared" si="2"/>
        <v>-14</v>
      </c>
      <c r="V43">
        <f t="shared" si="3"/>
        <v>1.9</v>
      </c>
      <c r="W43">
        <f t="shared" si="4"/>
        <v>0</v>
      </c>
      <c r="X43" s="9">
        <f t="shared" si="5"/>
        <v>38.26</v>
      </c>
    </row>
    <row r="44" spans="1:24" x14ac:dyDescent="0.2">
      <c r="A44" s="6" t="s">
        <v>114</v>
      </c>
      <c r="B44" s="4">
        <v>33</v>
      </c>
      <c r="C44" s="3">
        <v>55</v>
      </c>
      <c r="D44" s="3">
        <v>36</v>
      </c>
      <c r="E44" s="3">
        <v>410</v>
      </c>
      <c r="F44" s="3">
        <v>3</v>
      </c>
      <c r="G44" s="3">
        <v>0</v>
      </c>
      <c r="H44" s="3">
        <v>0</v>
      </c>
      <c r="I44" s="3">
        <v>4</v>
      </c>
      <c r="J44" s="3">
        <v>-4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>
        <f t="shared" si="0"/>
        <v>16.399999999999999</v>
      </c>
      <c r="T44">
        <f t="shared" si="1"/>
        <v>18</v>
      </c>
      <c r="U44">
        <f t="shared" si="2"/>
        <v>0</v>
      </c>
      <c r="V44">
        <f t="shared" si="3"/>
        <v>-0.4</v>
      </c>
      <c r="W44">
        <f t="shared" si="4"/>
        <v>0</v>
      </c>
      <c r="X44" s="9">
        <f t="shared" si="5"/>
        <v>34</v>
      </c>
    </row>
    <row r="45" spans="1:24" x14ac:dyDescent="0.2">
      <c r="A45" s="6" t="s">
        <v>115</v>
      </c>
      <c r="B45" s="4">
        <v>30</v>
      </c>
      <c r="C45" s="3">
        <v>83</v>
      </c>
      <c r="D45" s="3">
        <v>49</v>
      </c>
      <c r="E45" s="3">
        <v>497</v>
      </c>
      <c r="F45" s="3">
        <v>2</v>
      </c>
      <c r="G45" s="3">
        <v>1</v>
      </c>
      <c r="H45" s="3">
        <v>0</v>
      </c>
      <c r="I45" s="3">
        <v>11</v>
      </c>
      <c r="J45" s="3">
        <v>25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>
        <f t="shared" si="0"/>
        <v>19.88</v>
      </c>
      <c r="T45">
        <f t="shared" si="1"/>
        <v>12</v>
      </c>
      <c r="U45">
        <f t="shared" si="2"/>
        <v>-2</v>
      </c>
      <c r="V45">
        <f t="shared" si="3"/>
        <v>2.5</v>
      </c>
      <c r="W45">
        <f t="shared" si="4"/>
        <v>0</v>
      </c>
      <c r="X45" s="9">
        <f t="shared" si="5"/>
        <v>32.379999999999995</v>
      </c>
    </row>
    <row r="46" spans="1:24" x14ac:dyDescent="0.2">
      <c r="A46" s="6" t="s">
        <v>116</v>
      </c>
      <c r="B46" s="4">
        <v>27</v>
      </c>
      <c r="C46" s="3">
        <v>55</v>
      </c>
      <c r="D46" s="3">
        <v>34</v>
      </c>
      <c r="E46" s="3">
        <v>400</v>
      </c>
      <c r="F46" s="3">
        <v>0</v>
      </c>
      <c r="G46" s="3">
        <v>0</v>
      </c>
      <c r="H46" s="3">
        <v>0</v>
      </c>
      <c r="I46" s="3">
        <v>16</v>
      </c>
      <c r="J46" s="3">
        <v>83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>
        <f t="shared" si="0"/>
        <v>16</v>
      </c>
      <c r="T46">
        <f t="shared" si="1"/>
        <v>0</v>
      </c>
      <c r="U46">
        <f t="shared" si="2"/>
        <v>0</v>
      </c>
      <c r="V46">
        <f t="shared" si="3"/>
        <v>8.3000000000000007</v>
      </c>
      <c r="W46">
        <f t="shared" si="4"/>
        <v>6</v>
      </c>
      <c r="X46" s="9">
        <f t="shared" si="5"/>
        <v>30.3</v>
      </c>
    </row>
    <row r="47" spans="1:24" x14ac:dyDescent="0.2">
      <c r="A47" s="6" t="s">
        <v>117</v>
      </c>
      <c r="B47" s="4">
        <v>20</v>
      </c>
      <c r="C47" s="3">
        <v>53</v>
      </c>
      <c r="D47" s="3">
        <v>36</v>
      </c>
      <c r="E47" s="3">
        <v>453</v>
      </c>
      <c r="F47" s="3">
        <v>2</v>
      </c>
      <c r="G47" s="3">
        <v>5</v>
      </c>
      <c r="H47" s="3">
        <v>1</v>
      </c>
      <c r="I47" s="3">
        <v>1</v>
      </c>
      <c r="J47" s="3">
        <v>4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0</v>
      </c>
      <c r="S47">
        <f t="shared" si="0"/>
        <v>18.12</v>
      </c>
      <c r="T47">
        <f t="shared" si="1"/>
        <v>12</v>
      </c>
      <c r="U47">
        <f t="shared" si="2"/>
        <v>-10</v>
      </c>
      <c r="V47">
        <f t="shared" si="3"/>
        <v>0.4</v>
      </c>
      <c r="W47">
        <f t="shared" si="4"/>
        <v>0</v>
      </c>
      <c r="X47" s="9">
        <f t="shared" si="5"/>
        <v>20.52</v>
      </c>
    </row>
    <row r="48" spans="1:24" x14ac:dyDescent="0.2">
      <c r="A48" s="6" t="s">
        <v>118</v>
      </c>
      <c r="B48" s="4">
        <v>18</v>
      </c>
      <c r="C48" s="3">
        <v>73</v>
      </c>
      <c r="D48" s="3">
        <v>46</v>
      </c>
      <c r="E48" s="3">
        <v>461</v>
      </c>
      <c r="F48" s="3">
        <v>0</v>
      </c>
      <c r="G48" s="3">
        <v>0</v>
      </c>
      <c r="H48" s="3">
        <v>0</v>
      </c>
      <c r="I48" s="3">
        <v>6</v>
      </c>
      <c r="J48" s="3">
        <v>12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</v>
      </c>
      <c r="R48" s="3">
        <v>0</v>
      </c>
      <c r="S48">
        <f t="shared" si="0"/>
        <v>18.440000000000001</v>
      </c>
      <c r="T48">
        <f t="shared" si="1"/>
        <v>0</v>
      </c>
      <c r="U48">
        <f t="shared" si="2"/>
        <v>0</v>
      </c>
      <c r="V48">
        <f t="shared" si="3"/>
        <v>1.2</v>
      </c>
      <c r="W48">
        <f t="shared" si="4"/>
        <v>0</v>
      </c>
      <c r="X48" s="9">
        <f t="shared" si="5"/>
        <v>19.64</v>
      </c>
    </row>
    <row r="49" spans="1:24" x14ac:dyDescent="0.2">
      <c r="A49" s="6" t="s">
        <v>64</v>
      </c>
      <c r="B49" s="4">
        <v>18</v>
      </c>
      <c r="C49" s="3">
        <v>51</v>
      </c>
      <c r="D49" s="3">
        <v>30</v>
      </c>
      <c r="E49" s="3">
        <v>284</v>
      </c>
      <c r="F49" s="3">
        <v>2</v>
      </c>
      <c r="G49" s="3">
        <v>2</v>
      </c>
      <c r="H49" s="3">
        <v>0</v>
      </c>
      <c r="I49" s="3">
        <v>4</v>
      </c>
      <c r="J49" s="3">
        <v>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>
        <f t="shared" si="0"/>
        <v>11.36</v>
      </c>
      <c r="T49">
        <f t="shared" si="1"/>
        <v>12</v>
      </c>
      <c r="U49">
        <f t="shared" si="2"/>
        <v>-4</v>
      </c>
      <c r="V49">
        <f t="shared" si="3"/>
        <v>0.3</v>
      </c>
      <c r="W49">
        <f t="shared" si="4"/>
        <v>0</v>
      </c>
      <c r="X49" s="9">
        <f t="shared" si="5"/>
        <v>19.66</v>
      </c>
    </row>
    <row r="50" spans="1:24" x14ac:dyDescent="0.2">
      <c r="A50" s="6" t="s">
        <v>119</v>
      </c>
      <c r="B50" s="4">
        <v>16</v>
      </c>
      <c r="C50" s="3">
        <v>26</v>
      </c>
      <c r="D50" s="3">
        <v>14</v>
      </c>
      <c r="E50" s="3">
        <v>104</v>
      </c>
      <c r="F50" s="3">
        <v>0</v>
      </c>
      <c r="G50" s="3">
        <v>2</v>
      </c>
      <c r="H50" s="3">
        <v>0</v>
      </c>
      <c r="I50" s="3">
        <v>8</v>
      </c>
      <c r="J50" s="3">
        <v>105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>
        <f t="shared" si="0"/>
        <v>4.16</v>
      </c>
      <c r="T50">
        <f t="shared" si="1"/>
        <v>0</v>
      </c>
      <c r="U50">
        <f t="shared" si="2"/>
        <v>-4</v>
      </c>
      <c r="V50">
        <f t="shared" si="3"/>
        <v>10.5</v>
      </c>
      <c r="W50">
        <f t="shared" si="4"/>
        <v>6</v>
      </c>
      <c r="X50" s="9">
        <f t="shared" si="5"/>
        <v>16.66</v>
      </c>
    </row>
    <row r="51" spans="1:24" x14ac:dyDescent="0.2">
      <c r="A51" s="6" t="s">
        <v>120</v>
      </c>
      <c r="B51" s="4">
        <v>11</v>
      </c>
      <c r="C51" s="3">
        <v>24</v>
      </c>
      <c r="D51" s="3">
        <v>14</v>
      </c>
      <c r="E51" s="3">
        <v>182</v>
      </c>
      <c r="F51" s="3">
        <v>1</v>
      </c>
      <c r="G51" s="3">
        <v>1</v>
      </c>
      <c r="H51" s="3">
        <v>0</v>
      </c>
      <c r="I51" s="3">
        <v>2</v>
      </c>
      <c r="J51" s="3">
        <v>1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>
        <f t="shared" si="0"/>
        <v>7.28</v>
      </c>
      <c r="T51">
        <f t="shared" si="1"/>
        <v>6</v>
      </c>
      <c r="U51">
        <f t="shared" si="2"/>
        <v>-2</v>
      </c>
      <c r="V51">
        <f t="shared" si="3"/>
        <v>0.1</v>
      </c>
      <c r="W51">
        <f t="shared" si="4"/>
        <v>0</v>
      </c>
      <c r="X51" s="9">
        <f t="shared" si="5"/>
        <v>11.38</v>
      </c>
    </row>
    <row r="52" spans="1:24" x14ac:dyDescent="0.2">
      <c r="A52" s="6" t="s">
        <v>121</v>
      </c>
      <c r="B52" s="4">
        <v>11</v>
      </c>
      <c r="C52" s="3">
        <v>48</v>
      </c>
      <c r="D52" s="3">
        <v>19</v>
      </c>
      <c r="E52" s="3">
        <v>192</v>
      </c>
      <c r="F52" s="3">
        <v>2</v>
      </c>
      <c r="G52" s="3">
        <v>3</v>
      </c>
      <c r="H52" s="3">
        <v>0</v>
      </c>
      <c r="I52" s="3">
        <v>3</v>
      </c>
      <c r="J52" s="3">
        <v>-3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>
        <f t="shared" si="0"/>
        <v>7.68</v>
      </c>
      <c r="T52">
        <f t="shared" si="1"/>
        <v>12</v>
      </c>
      <c r="U52">
        <f t="shared" si="2"/>
        <v>-6</v>
      </c>
      <c r="V52">
        <f t="shared" si="3"/>
        <v>-0.3</v>
      </c>
      <c r="W52">
        <f t="shared" si="4"/>
        <v>0</v>
      </c>
      <c r="X52" s="9">
        <f t="shared" si="5"/>
        <v>13.379999999999999</v>
      </c>
    </row>
    <row r="53" spans="1:24" x14ac:dyDescent="0.2">
      <c r="A53" s="6" t="s">
        <v>122</v>
      </c>
      <c r="B53" s="4">
        <v>11</v>
      </c>
      <c r="C53" s="3">
        <v>11</v>
      </c>
      <c r="D53" s="3">
        <v>10</v>
      </c>
      <c r="E53" s="3">
        <v>75</v>
      </c>
      <c r="F53" s="3">
        <v>1</v>
      </c>
      <c r="G53" s="3">
        <v>0</v>
      </c>
      <c r="H53" s="3">
        <v>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>
        <f t="shared" si="0"/>
        <v>3</v>
      </c>
      <c r="T53">
        <f t="shared" si="1"/>
        <v>6</v>
      </c>
      <c r="U53">
        <f t="shared" si="2"/>
        <v>0</v>
      </c>
      <c r="V53">
        <f t="shared" si="3"/>
        <v>0</v>
      </c>
      <c r="W53">
        <f t="shared" si="4"/>
        <v>0</v>
      </c>
      <c r="X53" s="9">
        <f t="shared" si="5"/>
        <v>9</v>
      </c>
    </row>
    <row r="54" spans="1:24" x14ac:dyDescent="0.2">
      <c r="A54" s="6" t="s">
        <v>123</v>
      </c>
      <c r="B54" s="4">
        <v>10</v>
      </c>
      <c r="C54" s="3">
        <v>37</v>
      </c>
      <c r="D54" s="3">
        <v>23</v>
      </c>
      <c r="E54" s="3">
        <v>216</v>
      </c>
      <c r="F54" s="3">
        <v>1</v>
      </c>
      <c r="G54" s="3">
        <v>2</v>
      </c>
      <c r="H54" s="3">
        <v>0</v>
      </c>
      <c r="I54" s="3">
        <v>6</v>
      </c>
      <c r="J54" s="3">
        <v>3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>
        <f t="shared" si="0"/>
        <v>8.64</v>
      </c>
      <c r="T54">
        <f t="shared" si="1"/>
        <v>6</v>
      </c>
      <c r="U54">
        <f t="shared" si="2"/>
        <v>-4</v>
      </c>
      <c r="V54">
        <f t="shared" si="3"/>
        <v>0.3</v>
      </c>
      <c r="W54">
        <f t="shared" si="4"/>
        <v>0</v>
      </c>
      <c r="X54" s="9">
        <f t="shared" si="5"/>
        <v>10.940000000000001</v>
      </c>
    </row>
    <row r="55" spans="1:24" x14ac:dyDescent="0.2">
      <c r="A55" s="6" t="s">
        <v>124</v>
      </c>
      <c r="B55" s="4">
        <v>9</v>
      </c>
      <c r="C55" s="3">
        <v>35</v>
      </c>
      <c r="D55" s="3">
        <v>19</v>
      </c>
      <c r="E55" s="3">
        <v>242</v>
      </c>
      <c r="F55" s="3">
        <v>0</v>
      </c>
      <c r="G55" s="3">
        <v>0</v>
      </c>
      <c r="H55" s="3">
        <v>0</v>
      </c>
      <c r="I55" s="3">
        <v>5</v>
      </c>
      <c r="J55" s="3">
        <v>5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>
        <f t="shared" si="0"/>
        <v>9.68</v>
      </c>
      <c r="T55">
        <f t="shared" si="1"/>
        <v>0</v>
      </c>
      <c r="U55">
        <f t="shared" si="2"/>
        <v>0</v>
      </c>
      <c r="V55">
        <f t="shared" si="3"/>
        <v>0.5</v>
      </c>
      <c r="W55">
        <f t="shared" si="4"/>
        <v>0</v>
      </c>
      <c r="X55" s="9">
        <f t="shared" si="5"/>
        <v>10.18</v>
      </c>
    </row>
    <row r="56" spans="1:24" x14ac:dyDescent="0.2">
      <c r="A56" s="6" t="s">
        <v>80</v>
      </c>
      <c r="B56" s="4">
        <v>9</v>
      </c>
      <c r="C56" s="3">
        <v>21</v>
      </c>
      <c r="D56" s="3">
        <v>14</v>
      </c>
      <c r="E56" s="3">
        <v>150</v>
      </c>
      <c r="F56" s="3">
        <v>1</v>
      </c>
      <c r="G56" s="3">
        <v>1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3">
        <v>0</v>
      </c>
      <c r="S56">
        <f t="shared" si="0"/>
        <v>6</v>
      </c>
      <c r="T56">
        <f t="shared" si="1"/>
        <v>6</v>
      </c>
      <c r="U56">
        <f t="shared" si="2"/>
        <v>-2</v>
      </c>
      <c r="V56">
        <f t="shared" si="3"/>
        <v>0</v>
      </c>
      <c r="W56">
        <f t="shared" si="4"/>
        <v>0</v>
      </c>
      <c r="X56" s="9">
        <f t="shared" si="5"/>
        <v>10</v>
      </c>
    </row>
    <row r="57" spans="1:24" x14ac:dyDescent="0.2">
      <c r="A57" s="6" t="s">
        <v>125</v>
      </c>
      <c r="B57" s="4">
        <v>8</v>
      </c>
      <c r="C57" s="3">
        <v>14</v>
      </c>
      <c r="D57" s="3">
        <v>8</v>
      </c>
      <c r="E57" s="3">
        <v>126</v>
      </c>
      <c r="F57" s="3">
        <v>1</v>
      </c>
      <c r="G57" s="3">
        <v>1</v>
      </c>
      <c r="H57" s="3">
        <v>0</v>
      </c>
      <c r="I57" s="3">
        <v>2</v>
      </c>
      <c r="J57" s="3">
        <v>9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>
        <f t="shared" si="0"/>
        <v>5.04</v>
      </c>
      <c r="T57">
        <f t="shared" si="1"/>
        <v>6</v>
      </c>
      <c r="U57">
        <f t="shared" si="2"/>
        <v>-2</v>
      </c>
      <c r="V57">
        <f t="shared" si="3"/>
        <v>0.9</v>
      </c>
      <c r="W57">
        <f t="shared" si="4"/>
        <v>0</v>
      </c>
      <c r="X57" s="9">
        <f t="shared" si="5"/>
        <v>9.94</v>
      </c>
    </row>
    <row r="58" spans="1:24" x14ac:dyDescent="0.2">
      <c r="A58" s="6" t="s">
        <v>126</v>
      </c>
      <c r="B58" s="4">
        <v>8</v>
      </c>
      <c r="C58" s="3">
        <v>18</v>
      </c>
      <c r="D58" s="3">
        <v>13</v>
      </c>
      <c r="E58" s="3">
        <v>145</v>
      </c>
      <c r="F58" s="3">
        <v>1</v>
      </c>
      <c r="G58" s="3">
        <v>1</v>
      </c>
      <c r="H58" s="3">
        <v>0</v>
      </c>
      <c r="I58" s="3">
        <v>8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>
        <f t="shared" si="0"/>
        <v>5.8</v>
      </c>
      <c r="T58">
        <f t="shared" si="1"/>
        <v>6</v>
      </c>
      <c r="U58">
        <f t="shared" si="2"/>
        <v>-2</v>
      </c>
      <c r="V58">
        <f t="shared" si="3"/>
        <v>0.1</v>
      </c>
      <c r="W58">
        <f t="shared" si="4"/>
        <v>0</v>
      </c>
      <c r="X58" s="9">
        <f t="shared" si="5"/>
        <v>9.9</v>
      </c>
    </row>
    <row r="59" spans="1:24" x14ac:dyDescent="0.2">
      <c r="A59" s="6" t="s">
        <v>127</v>
      </c>
      <c r="B59" s="4">
        <v>7</v>
      </c>
      <c r="C59" s="3">
        <v>4</v>
      </c>
      <c r="D59" s="3">
        <v>3</v>
      </c>
      <c r="E59" s="3">
        <v>29</v>
      </c>
      <c r="F59" s="3">
        <v>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>
        <f t="shared" si="0"/>
        <v>1.1599999999999999</v>
      </c>
      <c r="T59">
        <f t="shared" si="1"/>
        <v>6</v>
      </c>
      <c r="U59">
        <f t="shared" si="2"/>
        <v>0</v>
      </c>
      <c r="V59">
        <f t="shared" si="3"/>
        <v>0</v>
      </c>
      <c r="W59">
        <f t="shared" si="4"/>
        <v>0</v>
      </c>
      <c r="X59" s="9">
        <f t="shared" si="5"/>
        <v>7.16</v>
      </c>
    </row>
    <row r="60" spans="1:24" x14ac:dyDescent="0.2">
      <c r="A60" s="6" t="s">
        <v>128</v>
      </c>
      <c r="B60" s="4">
        <v>6</v>
      </c>
      <c r="C60" s="3">
        <v>26</v>
      </c>
      <c r="D60" s="3">
        <v>11</v>
      </c>
      <c r="E60" s="3">
        <v>131</v>
      </c>
      <c r="F60" s="3">
        <v>0</v>
      </c>
      <c r="G60" s="3">
        <v>0</v>
      </c>
      <c r="H60" s="3">
        <v>1</v>
      </c>
      <c r="I60" s="3">
        <v>8</v>
      </c>
      <c r="J60" s="3">
        <v>22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</v>
      </c>
      <c r="R60" s="3">
        <v>0</v>
      </c>
      <c r="S60">
        <f t="shared" si="0"/>
        <v>5.24</v>
      </c>
      <c r="T60">
        <f t="shared" si="1"/>
        <v>0</v>
      </c>
      <c r="U60">
        <f t="shared" si="2"/>
        <v>0</v>
      </c>
      <c r="V60">
        <f t="shared" si="3"/>
        <v>2.2000000000000002</v>
      </c>
      <c r="W60">
        <f t="shared" si="4"/>
        <v>0</v>
      </c>
      <c r="X60" s="9">
        <f t="shared" si="5"/>
        <v>7.44</v>
      </c>
    </row>
    <row r="61" spans="1:24" x14ac:dyDescent="0.2">
      <c r="A61" s="6" t="s">
        <v>129</v>
      </c>
      <c r="B61" s="4">
        <v>1</v>
      </c>
      <c r="C61" s="3">
        <v>15</v>
      </c>
      <c r="D61" s="3">
        <v>8</v>
      </c>
      <c r="E61" s="3">
        <v>50</v>
      </c>
      <c r="F61" s="3">
        <v>0</v>
      </c>
      <c r="G61" s="3">
        <v>0</v>
      </c>
      <c r="H61" s="3">
        <v>0</v>
      </c>
      <c r="I61" s="3">
        <v>3</v>
      </c>
      <c r="J61" s="3">
        <v>-3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>
        <f t="shared" si="0"/>
        <v>2</v>
      </c>
      <c r="T61">
        <f t="shared" si="1"/>
        <v>0</v>
      </c>
      <c r="U61">
        <f t="shared" si="2"/>
        <v>0</v>
      </c>
      <c r="V61">
        <f t="shared" si="3"/>
        <v>-0.3</v>
      </c>
      <c r="W61">
        <f t="shared" si="4"/>
        <v>0</v>
      </c>
      <c r="X61" s="9">
        <f t="shared" si="5"/>
        <v>1.7</v>
      </c>
    </row>
    <row r="62" spans="1:24" x14ac:dyDescent="0.2">
      <c r="A62" s="6" t="s">
        <v>130</v>
      </c>
      <c r="B62" s="4">
        <v>1</v>
      </c>
      <c r="C62" s="3">
        <v>11</v>
      </c>
      <c r="D62" s="3">
        <v>6</v>
      </c>
      <c r="E62" s="3">
        <v>96</v>
      </c>
      <c r="F62" s="3">
        <v>0</v>
      </c>
      <c r="G62" s="3">
        <v>1</v>
      </c>
      <c r="H62" s="3">
        <v>0</v>
      </c>
      <c r="I62" s="3">
        <v>1</v>
      </c>
      <c r="J62" s="3">
        <v>-1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>
        <f t="shared" si="0"/>
        <v>3.84</v>
      </c>
      <c r="T62">
        <f t="shared" si="1"/>
        <v>0</v>
      </c>
      <c r="U62">
        <f t="shared" si="2"/>
        <v>-2</v>
      </c>
      <c r="V62">
        <f t="shared" si="3"/>
        <v>-0.1</v>
      </c>
      <c r="W62">
        <f t="shared" si="4"/>
        <v>0</v>
      </c>
      <c r="X62" s="9">
        <f t="shared" si="5"/>
        <v>1.7399999999999998</v>
      </c>
    </row>
    <row r="63" spans="1:24" x14ac:dyDescent="0.2">
      <c r="A63" s="6" t="s">
        <v>131</v>
      </c>
      <c r="B63" s="4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</v>
      </c>
      <c r="N63" s="3">
        <v>3</v>
      </c>
      <c r="O63" s="3">
        <v>0</v>
      </c>
      <c r="P63" s="3">
        <v>0</v>
      </c>
      <c r="Q63" s="3">
        <v>0</v>
      </c>
      <c r="R63" s="3">
        <v>0</v>
      </c>
      <c r="S63">
        <f t="shared" si="0"/>
        <v>0</v>
      </c>
      <c r="T63">
        <f t="shared" si="1"/>
        <v>0</v>
      </c>
      <c r="U63">
        <f t="shared" si="2"/>
        <v>0</v>
      </c>
      <c r="V63">
        <f t="shared" si="3"/>
        <v>0</v>
      </c>
      <c r="W63">
        <f t="shared" si="4"/>
        <v>0</v>
      </c>
      <c r="X63" s="9">
        <f t="shared" si="5"/>
        <v>0</v>
      </c>
    </row>
    <row r="64" spans="1:24" x14ac:dyDescent="0.2">
      <c r="A64" s="6" t="s">
        <v>132</v>
      </c>
      <c r="B64" s="4">
        <v>0</v>
      </c>
      <c r="C64" s="3">
        <v>3</v>
      </c>
      <c r="D64" s="3">
        <v>1</v>
      </c>
      <c r="E64" s="3">
        <v>16</v>
      </c>
      <c r="F64" s="3">
        <v>0</v>
      </c>
      <c r="G64" s="3">
        <v>0</v>
      </c>
      <c r="H64" s="3">
        <v>0</v>
      </c>
      <c r="I64" s="3">
        <v>2</v>
      </c>
      <c r="J64" s="3">
        <v>-2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>
        <f t="shared" si="0"/>
        <v>0.64</v>
      </c>
      <c r="T64">
        <f t="shared" si="1"/>
        <v>0</v>
      </c>
      <c r="U64">
        <f t="shared" si="2"/>
        <v>0</v>
      </c>
      <c r="V64">
        <f t="shared" si="3"/>
        <v>-0.2</v>
      </c>
      <c r="W64">
        <f t="shared" si="4"/>
        <v>0</v>
      </c>
      <c r="X64" s="9">
        <f t="shared" si="5"/>
        <v>0.44</v>
      </c>
    </row>
    <row r="65" spans="1:24" x14ac:dyDescent="0.2">
      <c r="A65" s="6" t="s">
        <v>133</v>
      </c>
      <c r="B65" s="4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1</v>
      </c>
      <c r="J65" s="3">
        <v>-2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-0.2</v>
      </c>
      <c r="W65">
        <f t="shared" si="4"/>
        <v>0</v>
      </c>
      <c r="X65" s="9">
        <f t="shared" si="5"/>
        <v>-0.2</v>
      </c>
    </row>
    <row r="66" spans="1:24" x14ac:dyDescent="0.2">
      <c r="A66" s="6" t="s">
        <v>134</v>
      </c>
      <c r="B66" s="4">
        <v>0</v>
      </c>
      <c r="C66" s="3">
        <v>5</v>
      </c>
      <c r="D66" s="3">
        <v>2</v>
      </c>
      <c r="E66" s="3">
        <v>22</v>
      </c>
      <c r="F66" s="3">
        <v>0</v>
      </c>
      <c r="G66" s="3">
        <v>0</v>
      </c>
      <c r="H66" s="3">
        <v>0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>
        <f t="shared" si="0"/>
        <v>0.88</v>
      </c>
      <c r="T66">
        <f t="shared" si="1"/>
        <v>0</v>
      </c>
      <c r="U66">
        <f t="shared" si="2"/>
        <v>0</v>
      </c>
      <c r="V66">
        <f t="shared" si="3"/>
        <v>0</v>
      </c>
      <c r="W66">
        <f t="shared" si="4"/>
        <v>0</v>
      </c>
      <c r="X66" s="9">
        <f t="shared" si="5"/>
        <v>0.88</v>
      </c>
    </row>
    <row r="67" spans="1:24" x14ac:dyDescent="0.2">
      <c r="A67" s="6" t="s">
        <v>135</v>
      </c>
      <c r="B67" s="4">
        <v>0</v>
      </c>
      <c r="C67" s="3">
        <v>1</v>
      </c>
      <c r="D67" s="3">
        <v>1</v>
      </c>
      <c r="E67" s="3">
        <v>16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>
        <f t="shared" ref="S67:S101" si="6">(E67/25)</f>
        <v>0.64</v>
      </c>
      <c r="T67">
        <f t="shared" ref="T67:T101" si="7">(F67*6)</f>
        <v>0</v>
      </c>
      <c r="U67">
        <f t="shared" ref="U67:U101" si="8">(G67*2)*-1</f>
        <v>0</v>
      </c>
      <c r="V67">
        <f t="shared" ref="V67:V101" si="9">(J67/10)</f>
        <v>0</v>
      </c>
      <c r="W67">
        <f t="shared" ref="W67:W101" si="10">(K67*6)</f>
        <v>0</v>
      </c>
      <c r="X67" s="9">
        <f t="shared" ref="X67:X101" si="11">S67+T67+U67+V67+W67</f>
        <v>0.64</v>
      </c>
    </row>
    <row r="68" spans="1:24" x14ac:dyDescent="0.2">
      <c r="A68" s="6" t="s">
        <v>136</v>
      </c>
      <c r="B68" s="4">
        <v>0</v>
      </c>
      <c r="C68" s="3">
        <v>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2</v>
      </c>
      <c r="J68" s="3">
        <v>-1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>
        <f t="shared" si="6"/>
        <v>0</v>
      </c>
      <c r="T68">
        <f t="shared" si="7"/>
        <v>0</v>
      </c>
      <c r="U68">
        <f t="shared" si="8"/>
        <v>0</v>
      </c>
      <c r="V68">
        <f t="shared" si="9"/>
        <v>-0.1</v>
      </c>
      <c r="W68">
        <f t="shared" si="10"/>
        <v>0</v>
      </c>
      <c r="X68" s="9">
        <f t="shared" si="11"/>
        <v>-0.1</v>
      </c>
    </row>
    <row r="69" spans="1:24" x14ac:dyDescent="0.2">
      <c r="A69" s="6" t="s">
        <v>137</v>
      </c>
      <c r="B69" s="4">
        <v>-1</v>
      </c>
      <c r="C69" s="3">
        <v>18</v>
      </c>
      <c r="D69" s="3">
        <v>10</v>
      </c>
      <c r="E69" s="3">
        <v>93</v>
      </c>
      <c r="F69" s="3">
        <v>0</v>
      </c>
      <c r="G69" s="3">
        <v>2</v>
      </c>
      <c r="H69" s="3">
        <v>0</v>
      </c>
      <c r="I69" s="3">
        <v>4</v>
      </c>
      <c r="J69" s="3">
        <v>-2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>
        <f t="shared" si="6"/>
        <v>3.72</v>
      </c>
      <c r="T69">
        <f t="shared" si="7"/>
        <v>0</v>
      </c>
      <c r="U69">
        <f t="shared" si="8"/>
        <v>-4</v>
      </c>
      <c r="V69">
        <f t="shared" si="9"/>
        <v>-0.2</v>
      </c>
      <c r="W69">
        <f t="shared" si="10"/>
        <v>0</v>
      </c>
      <c r="X69" s="9">
        <f t="shared" si="11"/>
        <v>-0.47999999999999982</v>
      </c>
    </row>
    <row r="70" spans="1:24" x14ac:dyDescent="0.2">
      <c r="A70" s="6" t="s">
        <v>138</v>
      </c>
      <c r="B70" s="4">
        <v>-2</v>
      </c>
      <c r="C70" s="3">
        <v>6</v>
      </c>
      <c r="D70" s="3">
        <v>3</v>
      </c>
      <c r="E70" s="3">
        <v>19</v>
      </c>
      <c r="F70" s="3">
        <v>0</v>
      </c>
      <c r="G70" s="3">
        <v>1</v>
      </c>
      <c r="H70" s="3">
        <v>0</v>
      </c>
      <c r="I70" s="3">
        <v>1</v>
      </c>
      <c r="J70" s="3">
        <v>-1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>
        <f t="shared" si="6"/>
        <v>0.76</v>
      </c>
      <c r="T70">
        <f t="shared" si="7"/>
        <v>0</v>
      </c>
      <c r="U70">
        <f t="shared" si="8"/>
        <v>-2</v>
      </c>
      <c r="V70">
        <f t="shared" si="9"/>
        <v>-0.1</v>
      </c>
      <c r="W70">
        <f t="shared" si="10"/>
        <v>0</v>
      </c>
      <c r="X70" s="9">
        <f t="shared" si="11"/>
        <v>-1.34</v>
      </c>
    </row>
    <row r="71" spans="1:24" x14ac:dyDescent="0.2">
      <c r="A71" s="6" t="s">
        <v>139</v>
      </c>
      <c r="B71" s="4">
        <v>-2</v>
      </c>
      <c r="C71" s="3">
        <v>6</v>
      </c>
      <c r="D71" s="3">
        <v>3</v>
      </c>
      <c r="E71" s="3">
        <v>26</v>
      </c>
      <c r="F71" s="3">
        <v>0</v>
      </c>
      <c r="G71" s="3">
        <v>1</v>
      </c>
      <c r="H71" s="3">
        <v>0</v>
      </c>
      <c r="I71" s="3">
        <v>5</v>
      </c>
      <c r="J71" s="3">
        <v>-6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>
        <f t="shared" si="6"/>
        <v>1.04</v>
      </c>
      <c r="T71">
        <f t="shared" si="7"/>
        <v>0</v>
      </c>
      <c r="U71">
        <f t="shared" si="8"/>
        <v>-2</v>
      </c>
      <c r="V71">
        <f t="shared" si="9"/>
        <v>-0.6</v>
      </c>
      <c r="W71">
        <f t="shared" si="10"/>
        <v>0</v>
      </c>
      <c r="X71" s="9">
        <f t="shared" si="11"/>
        <v>-1.56</v>
      </c>
    </row>
    <row r="72" spans="1:24" x14ac:dyDescent="0.2">
      <c r="A72" s="6" t="s">
        <v>140</v>
      </c>
      <c r="B72" s="4">
        <v>-2</v>
      </c>
      <c r="C72" s="3">
        <v>10</v>
      </c>
      <c r="D72" s="3">
        <v>2</v>
      </c>
      <c r="E72" s="3">
        <v>17</v>
      </c>
      <c r="F72" s="3">
        <v>0</v>
      </c>
      <c r="G72" s="3">
        <v>1</v>
      </c>
      <c r="H72" s="3">
        <v>0</v>
      </c>
      <c r="I72" s="3">
        <v>3</v>
      </c>
      <c r="J72" s="3">
        <v>-2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>
        <f t="shared" si="6"/>
        <v>0.68</v>
      </c>
      <c r="T72">
        <f t="shared" si="7"/>
        <v>0</v>
      </c>
      <c r="U72">
        <f t="shared" si="8"/>
        <v>-2</v>
      </c>
      <c r="V72">
        <f t="shared" si="9"/>
        <v>-0.2</v>
      </c>
      <c r="W72">
        <f t="shared" si="10"/>
        <v>0</v>
      </c>
      <c r="X72" s="9">
        <f t="shared" si="11"/>
        <v>-1.5199999999999998</v>
      </c>
    </row>
    <row r="73" spans="1:24" x14ac:dyDescent="0.2">
      <c r="A73" s="6" t="s">
        <v>66</v>
      </c>
      <c r="B73" s="4">
        <v>9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4</v>
      </c>
      <c r="N73" s="3">
        <v>32</v>
      </c>
      <c r="O73" s="3">
        <v>1</v>
      </c>
      <c r="P73" s="3">
        <v>0</v>
      </c>
      <c r="Q73" s="3">
        <v>0</v>
      </c>
      <c r="R73" s="3">
        <v>0</v>
      </c>
      <c r="S73">
        <f t="shared" si="6"/>
        <v>0</v>
      </c>
      <c r="T73">
        <f t="shared" si="7"/>
        <v>0</v>
      </c>
      <c r="U73">
        <f t="shared" si="8"/>
        <v>0</v>
      </c>
      <c r="V73">
        <f t="shared" si="9"/>
        <v>0</v>
      </c>
      <c r="W73">
        <f t="shared" si="10"/>
        <v>0</v>
      </c>
      <c r="X73" s="9">
        <f t="shared" si="11"/>
        <v>0</v>
      </c>
    </row>
    <row r="74" spans="1:24" x14ac:dyDescent="0.2">
      <c r="A74" s="6" t="s">
        <v>67</v>
      </c>
      <c r="B74" s="4">
        <v>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4</v>
      </c>
      <c r="N74" s="3">
        <v>37</v>
      </c>
      <c r="O74" s="3">
        <v>1</v>
      </c>
      <c r="P74" s="3">
        <v>0</v>
      </c>
      <c r="Q74" s="3">
        <v>0</v>
      </c>
      <c r="R74" s="3">
        <v>0</v>
      </c>
      <c r="S74">
        <f t="shared" si="6"/>
        <v>0</v>
      </c>
      <c r="T74">
        <f t="shared" si="7"/>
        <v>0</v>
      </c>
      <c r="U74">
        <f t="shared" si="8"/>
        <v>0</v>
      </c>
      <c r="V74">
        <f t="shared" si="9"/>
        <v>0</v>
      </c>
      <c r="W74">
        <f t="shared" si="10"/>
        <v>0</v>
      </c>
      <c r="X74" s="9">
        <f t="shared" si="11"/>
        <v>0</v>
      </c>
    </row>
    <row r="75" spans="1:24" x14ac:dyDescent="0.2">
      <c r="A75" s="6" t="s">
        <v>68</v>
      </c>
      <c r="B75" s="4">
        <v>9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</v>
      </c>
      <c r="N75" s="3">
        <v>40</v>
      </c>
      <c r="O75" s="3">
        <v>1</v>
      </c>
      <c r="P75" s="3">
        <v>0</v>
      </c>
      <c r="Q75" s="3">
        <v>1</v>
      </c>
      <c r="R75" s="3">
        <v>0</v>
      </c>
      <c r="S75">
        <f t="shared" si="6"/>
        <v>0</v>
      </c>
      <c r="T75">
        <f t="shared" si="7"/>
        <v>0</v>
      </c>
      <c r="U75">
        <f t="shared" si="8"/>
        <v>0</v>
      </c>
      <c r="V75">
        <f t="shared" si="9"/>
        <v>0</v>
      </c>
      <c r="W75">
        <f t="shared" si="10"/>
        <v>0</v>
      </c>
      <c r="X75" s="9">
        <f t="shared" si="11"/>
        <v>0</v>
      </c>
    </row>
    <row r="76" spans="1:24" x14ac:dyDescent="0.2">
      <c r="A76" s="6" t="s">
        <v>69</v>
      </c>
      <c r="B76" s="4">
        <v>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7</v>
      </c>
      <c r="N76" s="3">
        <v>94</v>
      </c>
      <c r="O76" s="3">
        <v>0</v>
      </c>
      <c r="P76" s="3">
        <v>0</v>
      </c>
      <c r="Q76" s="3">
        <v>0</v>
      </c>
      <c r="R76" s="3">
        <v>0</v>
      </c>
      <c r="S76">
        <f t="shared" si="6"/>
        <v>0</v>
      </c>
      <c r="T76">
        <f t="shared" si="7"/>
        <v>0</v>
      </c>
      <c r="U76">
        <f t="shared" si="8"/>
        <v>0</v>
      </c>
      <c r="V76">
        <f t="shared" si="9"/>
        <v>0</v>
      </c>
      <c r="W76">
        <f t="shared" si="10"/>
        <v>0</v>
      </c>
      <c r="X76" s="9">
        <f t="shared" si="11"/>
        <v>0</v>
      </c>
    </row>
    <row r="77" spans="1:24" x14ac:dyDescent="0.2">
      <c r="A77" s="6" t="s">
        <v>70</v>
      </c>
      <c r="B77" s="4">
        <v>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11</v>
      </c>
      <c r="N77" s="3">
        <v>91</v>
      </c>
      <c r="O77" s="3">
        <v>0</v>
      </c>
      <c r="P77" s="3">
        <v>0</v>
      </c>
      <c r="Q77" s="3">
        <v>0</v>
      </c>
      <c r="R77" s="3">
        <v>0</v>
      </c>
      <c r="S77">
        <f t="shared" si="6"/>
        <v>0</v>
      </c>
      <c r="T77">
        <f t="shared" si="7"/>
        <v>0</v>
      </c>
      <c r="U77">
        <f t="shared" si="8"/>
        <v>0</v>
      </c>
      <c r="V77">
        <f t="shared" si="9"/>
        <v>0</v>
      </c>
      <c r="W77">
        <f t="shared" si="10"/>
        <v>0</v>
      </c>
      <c r="X77" s="9">
        <f t="shared" si="11"/>
        <v>0</v>
      </c>
    </row>
    <row r="78" spans="1:24" x14ac:dyDescent="0.2">
      <c r="A78" s="6" t="s">
        <v>71</v>
      </c>
      <c r="B78" s="4">
        <v>9</v>
      </c>
      <c r="C78" s="3">
        <v>32</v>
      </c>
      <c r="D78" s="3">
        <v>18</v>
      </c>
      <c r="E78" s="3">
        <v>237</v>
      </c>
      <c r="F78" s="3">
        <v>1</v>
      </c>
      <c r="G78" s="3">
        <v>3</v>
      </c>
      <c r="H78" s="3">
        <v>0</v>
      </c>
      <c r="I78" s="3">
        <v>3</v>
      </c>
      <c r="J78" s="3">
        <v>6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>
        <f t="shared" si="6"/>
        <v>9.48</v>
      </c>
      <c r="T78">
        <f t="shared" si="7"/>
        <v>6</v>
      </c>
      <c r="U78">
        <f t="shared" si="8"/>
        <v>-6</v>
      </c>
      <c r="V78">
        <f t="shared" si="9"/>
        <v>0.6</v>
      </c>
      <c r="W78">
        <f t="shared" si="10"/>
        <v>0</v>
      </c>
      <c r="X78" s="9">
        <f t="shared" si="11"/>
        <v>10.08</v>
      </c>
    </row>
    <row r="79" spans="1:24" x14ac:dyDescent="0.2">
      <c r="A79" s="6" t="s">
        <v>72</v>
      </c>
      <c r="B79" s="4">
        <v>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10</v>
      </c>
      <c r="N79" s="3">
        <v>94</v>
      </c>
      <c r="O79" s="3">
        <v>0</v>
      </c>
      <c r="P79" s="3">
        <v>0</v>
      </c>
      <c r="Q79" s="3">
        <v>0</v>
      </c>
      <c r="R79" s="3">
        <v>0</v>
      </c>
      <c r="S79">
        <f t="shared" si="6"/>
        <v>0</v>
      </c>
      <c r="T79">
        <f t="shared" si="7"/>
        <v>0</v>
      </c>
      <c r="U79">
        <f t="shared" si="8"/>
        <v>0</v>
      </c>
      <c r="V79">
        <f t="shared" si="9"/>
        <v>0</v>
      </c>
      <c r="W79">
        <f t="shared" si="10"/>
        <v>0</v>
      </c>
      <c r="X79" s="9">
        <f t="shared" si="11"/>
        <v>0</v>
      </c>
    </row>
    <row r="80" spans="1:24" x14ac:dyDescent="0.2">
      <c r="A80" s="6" t="s">
        <v>73</v>
      </c>
      <c r="B80" s="4">
        <v>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6</v>
      </c>
      <c r="N80" s="3">
        <v>95</v>
      </c>
      <c r="O80" s="3">
        <v>0</v>
      </c>
      <c r="P80" s="3">
        <v>0</v>
      </c>
      <c r="Q80" s="3">
        <v>0</v>
      </c>
      <c r="R80" s="3">
        <v>0</v>
      </c>
      <c r="S80">
        <f t="shared" si="6"/>
        <v>0</v>
      </c>
      <c r="T80">
        <f t="shared" si="7"/>
        <v>0</v>
      </c>
      <c r="U80">
        <f t="shared" si="8"/>
        <v>0</v>
      </c>
      <c r="V80">
        <f t="shared" si="9"/>
        <v>0</v>
      </c>
      <c r="W80">
        <f t="shared" si="10"/>
        <v>0</v>
      </c>
      <c r="X80" s="9">
        <f t="shared" si="11"/>
        <v>0</v>
      </c>
    </row>
    <row r="81" spans="1:24" x14ac:dyDescent="0.2">
      <c r="A81" s="6" t="s">
        <v>74</v>
      </c>
      <c r="B81" s="4">
        <v>9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7</v>
      </c>
      <c r="J81" s="3">
        <v>41</v>
      </c>
      <c r="K81" s="3">
        <v>0</v>
      </c>
      <c r="L81" s="3">
        <v>0</v>
      </c>
      <c r="M81" s="3">
        <v>3</v>
      </c>
      <c r="N81" s="3">
        <v>50</v>
      </c>
      <c r="O81" s="3">
        <v>0</v>
      </c>
      <c r="P81" s="3">
        <v>0</v>
      </c>
      <c r="Q81" s="3">
        <v>0</v>
      </c>
      <c r="R81" s="3">
        <v>0</v>
      </c>
      <c r="S81">
        <f t="shared" si="6"/>
        <v>0</v>
      </c>
      <c r="T81">
        <f t="shared" si="7"/>
        <v>0</v>
      </c>
      <c r="U81">
        <f t="shared" si="8"/>
        <v>0</v>
      </c>
      <c r="V81">
        <f t="shared" si="9"/>
        <v>4.0999999999999996</v>
      </c>
      <c r="W81">
        <f t="shared" si="10"/>
        <v>0</v>
      </c>
      <c r="X81" s="9">
        <f t="shared" si="11"/>
        <v>4.0999999999999996</v>
      </c>
    </row>
    <row r="82" spans="1:24" x14ac:dyDescent="0.2">
      <c r="A82" s="6" t="s">
        <v>75</v>
      </c>
      <c r="B82" s="4">
        <v>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4</v>
      </c>
      <c r="N82" s="3">
        <v>96</v>
      </c>
      <c r="O82" s="3">
        <v>0</v>
      </c>
      <c r="P82" s="3">
        <v>0</v>
      </c>
      <c r="Q82" s="3">
        <v>0</v>
      </c>
      <c r="R82" s="3">
        <v>0</v>
      </c>
      <c r="S82">
        <f t="shared" si="6"/>
        <v>0</v>
      </c>
      <c r="T82">
        <f t="shared" si="7"/>
        <v>0</v>
      </c>
      <c r="U82">
        <f t="shared" si="8"/>
        <v>0</v>
      </c>
      <c r="V82">
        <f t="shared" si="9"/>
        <v>0</v>
      </c>
      <c r="W82">
        <f t="shared" si="10"/>
        <v>0</v>
      </c>
      <c r="X82" s="9">
        <f t="shared" si="11"/>
        <v>0</v>
      </c>
    </row>
    <row r="83" spans="1:24" x14ac:dyDescent="0.2">
      <c r="A83" s="6" t="s">
        <v>76</v>
      </c>
      <c r="B83" s="4">
        <v>9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22</v>
      </c>
      <c r="J83" s="3">
        <v>90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>
        <f t="shared" si="6"/>
        <v>0</v>
      </c>
      <c r="T83">
        <f t="shared" si="7"/>
        <v>0</v>
      </c>
      <c r="U83">
        <f t="shared" si="8"/>
        <v>0</v>
      </c>
      <c r="V83">
        <f t="shared" si="9"/>
        <v>9</v>
      </c>
      <c r="W83">
        <f t="shared" si="10"/>
        <v>0</v>
      </c>
      <c r="X83" s="9">
        <f t="shared" si="11"/>
        <v>9</v>
      </c>
    </row>
    <row r="84" spans="1:24" x14ac:dyDescent="0.2">
      <c r="A84" s="6" t="s">
        <v>77</v>
      </c>
      <c r="B84" s="4">
        <v>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3</v>
      </c>
      <c r="N84" s="3">
        <v>36</v>
      </c>
      <c r="O84" s="3">
        <v>1</v>
      </c>
      <c r="P84" s="3">
        <v>0</v>
      </c>
      <c r="Q84" s="3">
        <v>0</v>
      </c>
      <c r="R84" s="3">
        <v>0</v>
      </c>
      <c r="S84">
        <f t="shared" si="6"/>
        <v>0</v>
      </c>
      <c r="T84">
        <f t="shared" si="7"/>
        <v>0</v>
      </c>
      <c r="U84">
        <f t="shared" si="8"/>
        <v>0</v>
      </c>
      <c r="V84">
        <f t="shared" si="9"/>
        <v>0</v>
      </c>
      <c r="W84">
        <f t="shared" si="10"/>
        <v>0</v>
      </c>
      <c r="X84" s="9">
        <f t="shared" si="11"/>
        <v>0</v>
      </c>
    </row>
    <row r="85" spans="1:24" x14ac:dyDescent="0.2">
      <c r="A85" s="6" t="s">
        <v>78</v>
      </c>
      <c r="B85" s="4">
        <v>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</v>
      </c>
      <c r="N85" s="3">
        <v>37</v>
      </c>
      <c r="O85" s="3">
        <v>1</v>
      </c>
      <c r="P85" s="3">
        <v>0</v>
      </c>
      <c r="Q85" s="3">
        <v>0</v>
      </c>
      <c r="R85" s="3">
        <v>0</v>
      </c>
      <c r="S85">
        <f t="shared" si="6"/>
        <v>0</v>
      </c>
      <c r="T85">
        <f t="shared" si="7"/>
        <v>0</v>
      </c>
      <c r="U85">
        <f t="shared" si="8"/>
        <v>0</v>
      </c>
      <c r="V85">
        <f t="shared" si="9"/>
        <v>0</v>
      </c>
      <c r="W85">
        <f t="shared" si="10"/>
        <v>0</v>
      </c>
      <c r="X85" s="9">
        <f t="shared" si="11"/>
        <v>0</v>
      </c>
    </row>
    <row r="86" spans="1:24" x14ac:dyDescent="0.2">
      <c r="A86" s="6" t="s">
        <v>79</v>
      </c>
      <c r="B86" s="4">
        <v>9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4</v>
      </c>
      <c r="N86" s="3">
        <v>39</v>
      </c>
      <c r="O86" s="3">
        <v>1</v>
      </c>
      <c r="P86" s="3">
        <v>0</v>
      </c>
      <c r="Q86" s="3">
        <v>0</v>
      </c>
      <c r="R86" s="3">
        <v>0</v>
      </c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  <c r="W86">
        <f t="shared" si="10"/>
        <v>0</v>
      </c>
      <c r="X86" s="9">
        <f t="shared" si="11"/>
        <v>0</v>
      </c>
    </row>
    <row r="87" spans="1:24" x14ac:dyDescent="0.2">
      <c r="A87" s="6" t="s">
        <v>80</v>
      </c>
      <c r="B87" s="4">
        <v>9</v>
      </c>
      <c r="C87" s="3">
        <v>21</v>
      </c>
      <c r="D87" s="3">
        <v>14</v>
      </c>
      <c r="E87" s="3">
        <v>150</v>
      </c>
      <c r="F87" s="3">
        <v>1</v>
      </c>
      <c r="G87" s="3">
        <v>1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</v>
      </c>
      <c r="R87" s="3">
        <v>0</v>
      </c>
      <c r="S87">
        <f t="shared" si="6"/>
        <v>6</v>
      </c>
      <c r="T87">
        <f t="shared" si="7"/>
        <v>6</v>
      </c>
      <c r="U87">
        <f t="shared" si="8"/>
        <v>-2</v>
      </c>
      <c r="V87">
        <f t="shared" si="9"/>
        <v>0</v>
      </c>
      <c r="W87">
        <f t="shared" si="10"/>
        <v>0</v>
      </c>
      <c r="X87" s="9">
        <f t="shared" si="11"/>
        <v>10</v>
      </c>
    </row>
    <row r="88" spans="1:24" x14ac:dyDescent="0.2">
      <c r="A88" s="6" t="s">
        <v>81</v>
      </c>
      <c r="B88" s="4">
        <v>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3</v>
      </c>
      <c r="N88" s="3">
        <v>33</v>
      </c>
      <c r="O88" s="3">
        <v>1</v>
      </c>
      <c r="P88" s="3">
        <v>0</v>
      </c>
      <c r="Q88" s="3">
        <v>0</v>
      </c>
      <c r="R88" s="3">
        <v>0</v>
      </c>
      <c r="S88">
        <f t="shared" si="6"/>
        <v>0</v>
      </c>
      <c r="T88">
        <f t="shared" si="7"/>
        <v>0</v>
      </c>
      <c r="U88">
        <f t="shared" si="8"/>
        <v>0</v>
      </c>
      <c r="V88">
        <f t="shared" si="9"/>
        <v>0</v>
      </c>
      <c r="W88">
        <f t="shared" si="10"/>
        <v>0</v>
      </c>
      <c r="X88" s="9">
        <f t="shared" si="11"/>
        <v>0</v>
      </c>
    </row>
    <row r="89" spans="1:24" x14ac:dyDescent="0.2">
      <c r="A89" s="6" t="s">
        <v>82</v>
      </c>
      <c r="B89" s="4">
        <v>9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7</v>
      </c>
      <c r="J89" s="3">
        <v>34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>
        <f t="shared" si="6"/>
        <v>0</v>
      </c>
      <c r="T89">
        <f t="shared" si="7"/>
        <v>0</v>
      </c>
      <c r="U89">
        <f t="shared" si="8"/>
        <v>0</v>
      </c>
      <c r="V89">
        <f t="shared" si="9"/>
        <v>3.4</v>
      </c>
      <c r="W89">
        <f t="shared" si="10"/>
        <v>6</v>
      </c>
      <c r="X89" s="9">
        <f t="shared" si="11"/>
        <v>9.4</v>
      </c>
    </row>
    <row r="90" spans="1:24" x14ac:dyDescent="0.2">
      <c r="A90" s="6" t="s">
        <v>83</v>
      </c>
      <c r="B90" s="4">
        <v>9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3</v>
      </c>
      <c r="N90" s="3">
        <v>34</v>
      </c>
      <c r="O90" s="3">
        <v>1</v>
      </c>
      <c r="P90" s="3">
        <v>0</v>
      </c>
      <c r="Q90" s="3">
        <v>0</v>
      </c>
      <c r="R90" s="3">
        <v>0</v>
      </c>
      <c r="S90">
        <f t="shared" si="6"/>
        <v>0</v>
      </c>
      <c r="T90">
        <f t="shared" si="7"/>
        <v>0</v>
      </c>
      <c r="U90">
        <f t="shared" si="8"/>
        <v>0</v>
      </c>
      <c r="V90">
        <f t="shared" si="9"/>
        <v>0</v>
      </c>
      <c r="W90">
        <f t="shared" si="10"/>
        <v>0</v>
      </c>
      <c r="X90" s="9">
        <f t="shared" si="11"/>
        <v>0</v>
      </c>
    </row>
    <row r="91" spans="1:24" x14ac:dyDescent="0.2">
      <c r="A91" s="6" t="s">
        <v>84</v>
      </c>
      <c r="B91" s="4">
        <v>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5</v>
      </c>
      <c r="N91" s="3">
        <v>24</v>
      </c>
      <c r="O91" s="3">
        <v>1</v>
      </c>
      <c r="P91" s="3">
        <v>0</v>
      </c>
      <c r="Q91" s="3">
        <v>0</v>
      </c>
      <c r="R91" s="3">
        <v>0</v>
      </c>
      <c r="S91">
        <f t="shared" si="6"/>
        <v>0</v>
      </c>
      <c r="T91">
        <f t="shared" si="7"/>
        <v>0</v>
      </c>
      <c r="U91">
        <f t="shared" si="8"/>
        <v>0</v>
      </c>
      <c r="V91">
        <f t="shared" si="9"/>
        <v>0</v>
      </c>
      <c r="W91">
        <f t="shared" si="10"/>
        <v>0</v>
      </c>
      <c r="X91" s="9">
        <f t="shared" si="11"/>
        <v>0</v>
      </c>
    </row>
    <row r="92" spans="1:24" x14ac:dyDescent="0.2">
      <c r="A92" s="6" t="s">
        <v>85</v>
      </c>
      <c r="B92" s="4">
        <v>8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3</v>
      </c>
      <c r="N92" s="3">
        <v>26</v>
      </c>
      <c r="O92" s="3">
        <v>1</v>
      </c>
      <c r="P92" s="3">
        <v>0</v>
      </c>
      <c r="Q92" s="3">
        <v>0</v>
      </c>
      <c r="R92" s="3">
        <v>0</v>
      </c>
      <c r="S92">
        <f t="shared" si="6"/>
        <v>0</v>
      </c>
      <c r="T92">
        <f t="shared" si="7"/>
        <v>0</v>
      </c>
      <c r="U92">
        <f t="shared" si="8"/>
        <v>0</v>
      </c>
      <c r="V92">
        <f t="shared" si="9"/>
        <v>0</v>
      </c>
      <c r="W92">
        <f t="shared" si="10"/>
        <v>0</v>
      </c>
      <c r="X92" s="9">
        <f t="shared" si="11"/>
        <v>0</v>
      </c>
    </row>
    <row r="93" spans="1:24" x14ac:dyDescent="0.2">
      <c r="A93" s="6" t="s">
        <v>86</v>
      </c>
      <c r="B93" s="4">
        <v>8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18</v>
      </c>
      <c r="J93" s="3">
        <v>87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>
        <f t="shared" si="6"/>
        <v>0</v>
      </c>
      <c r="T93">
        <f t="shared" si="7"/>
        <v>0</v>
      </c>
      <c r="U93">
        <f t="shared" si="8"/>
        <v>0</v>
      </c>
      <c r="V93">
        <f t="shared" si="9"/>
        <v>8.6999999999999993</v>
      </c>
      <c r="W93">
        <f t="shared" si="10"/>
        <v>0</v>
      </c>
      <c r="X93" s="9">
        <f t="shared" si="11"/>
        <v>8.6999999999999993</v>
      </c>
    </row>
    <row r="94" spans="1:24" x14ac:dyDescent="0.2">
      <c r="A94" s="6" t="s">
        <v>87</v>
      </c>
      <c r="B94" s="4">
        <v>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9</v>
      </c>
      <c r="J94" s="3">
        <v>28</v>
      </c>
      <c r="K94" s="3">
        <v>1</v>
      </c>
      <c r="L94" s="3">
        <v>0</v>
      </c>
      <c r="M94" s="3">
        <v>1</v>
      </c>
      <c r="N94" s="3">
        <v>5</v>
      </c>
      <c r="O94" s="3">
        <v>0</v>
      </c>
      <c r="P94" s="3">
        <v>0</v>
      </c>
      <c r="Q94" s="3">
        <v>0</v>
      </c>
      <c r="R94" s="3">
        <v>0</v>
      </c>
      <c r="S94">
        <f t="shared" si="6"/>
        <v>0</v>
      </c>
      <c r="T94">
        <f t="shared" si="7"/>
        <v>0</v>
      </c>
      <c r="U94">
        <f t="shared" si="8"/>
        <v>0</v>
      </c>
      <c r="V94">
        <f t="shared" si="9"/>
        <v>2.8</v>
      </c>
      <c r="W94">
        <f t="shared" si="10"/>
        <v>6</v>
      </c>
      <c r="X94" s="9">
        <f t="shared" si="11"/>
        <v>8.8000000000000007</v>
      </c>
    </row>
    <row r="95" spans="1:24" x14ac:dyDescent="0.2">
      <c r="A95" s="6" t="s">
        <v>88</v>
      </c>
      <c r="B95" s="4">
        <v>8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3">
        <v>4</v>
      </c>
      <c r="K95" s="3">
        <v>0</v>
      </c>
      <c r="L95" s="3">
        <v>0</v>
      </c>
      <c r="M95" s="3">
        <v>8</v>
      </c>
      <c r="N95" s="3">
        <v>84</v>
      </c>
      <c r="O95" s="3">
        <v>0</v>
      </c>
      <c r="P95" s="3">
        <v>0</v>
      </c>
      <c r="Q95" s="3">
        <v>0</v>
      </c>
      <c r="R95" s="3">
        <v>0</v>
      </c>
      <c r="S95">
        <f t="shared" si="6"/>
        <v>0</v>
      </c>
      <c r="T95">
        <f t="shared" si="7"/>
        <v>0</v>
      </c>
      <c r="U95">
        <f t="shared" si="8"/>
        <v>0</v>
      </c>
      <c r="V95">
        <f t="shared" si="9"/>
        <v>0.4</v>
      </c>
      <c r="W95">
        <f t="shared" si="10"/>
        <v>0</v>
      </c>
      <c r="X95" s="9">
        <f t="shared" si="11"/>
        <v>0.4</v>
      </c>
    </row>
    <row r="96" spans="1:24" x14ac:dyDescent="0.2">
      <c r="A96" s="6" t="s">
        <v>89</v>
      </c>
      <c r="B96" s="4">
        <v>8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3</v>
      </c>
      <c r="J96" s="3">
        <v>15</v>
      </c>
      <c r="K96" s="3">
        <v>1</v>
      </c>
      <c r="L96" s="3">
        <v>0</v>
      </c>
      <c r="M96" s="3">
        <v>2</v>
      </c>
      <c r="N96" s="3">
        <v>18</v>
      </c>
      <c r="O96" s="3">
        <v>0</v>
      </c>
      <c r="P96" s="3">
        <v>0</v>
      </c>
      <c r="Q96" s="3">
        <v>0</v>
      </c>
      <c r="R96" s="3">
        <v>0</v>
      </c>
      <c r="S96">
        <f t="shared" si="6"/>
        <v>0</v>
      </c>
      <c r="T96">
        <f t="shared" si="7"/>
        <v>0</v>
      </c>
      <c r="U96">
        <f t="shared" si="8"/>
        <v>0</v>
      </c>
      <c r="V96">
        <f t="shared" si="9"/>
        <v>1.5</v>
      </c>
      <c r="W96">
        <f t="shared" si="10"/>
        <v>6</v>
      </c>
      <c r="X96" s="9">
        <f t="shared" si="11"/>
        <v>7.5</v>
      </c>
    </row>
    <row r="97" spans="1:24" x14ac:dyDescent="0.2">
      <c r="A97" s="6" t="s">
        <v>90</v>
      </c>
      <c r="B97" s="4">
        <v>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</v>
      </c>
      <c r="N97" s="3">
        <v>82</v>
      </c>
      <c r="O97" s="3">
        <v>0</v>
      </c>
      <c r="P97" s="3">
        <v>0</v>
      </c>
      <c r="Q97" s="3">
        <v>0</v>
      </c>
      <c r="R97" s="3">
        <v>0</v>
      </c>
      <c r="S97">
        <f t="shared" si="6"/>
        <v>0</v>
      </c>
      <c r="T97">
        <f t="shared" si="7"/>
        <v>0</v>
      </c>
      <c r="U97">
        <f t="shared" si="8"/>
        <v>0</v>
      </c>
      <c r="V97">
        <f t="shared" si="9"/>
        <v>0</v>
      </c>
      <c r="W97">
        <f t="shared" si="10"/>
        <v>0</v>
      </c>
      <c r="X97" s="9">
        <f t="shared" si="11"/>
        <v>0</v>
      </c>
    </row>
    <row r="98" spans="1:24" x14ac:dyDescent="0.2">
      <c r="A98" s="6" t="s">
        <v>91</v>
      </c>
      <c r="B98" s="4">
        <v>8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5</v>
      </c>
      <c r="N98" s="3">
        <v>82</v>
      </c>
      <c r="O98" s="3">
        <v>0</v>
      </c>
      <c r="P98" s="3">
        <v>0</v>
      </c>
      <c r="Q98" s="3">
        <v>0</v>
      </c>
      <c r="R98" s="3">
        <v>0</v>
      </c>
      <c r="S98">
        <f t="shared" si="6"/>
        <v>0</v>
      </c>
      <c r="T98">
        <f t="shared" si="7"/>
        <v>0</v>
      </c>
      <c r="U98">
        <f t="shared" si="8"/>
        <v>0</v>
      </c>
      <c r="V98">
        <f t="shared" si="9"/>
        <v>0</v>
      </c>
      <c r="W98">
        <f t="shared" si="10"/>
        <v>0</v>
      </c>
      <c r="X98" s="9">
        <f t="shared" si="11"/>
        <v>0</v>
      </c>
    </row>
    <row r="99" spans="1:24" x14ac:dyDescent="0.2">
      <c r="A99" s="6" t="s">
        <v>92</v>
      </c>
      <c r="B99" s="4">
        <v>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3</v>
      </c>
      <c r="N99" s="3">
        <v>22</v>
      </c>
      <c r="O99" s="3">
        <v>1</v>
      </c>
      <c r="P99" s="3">
        <v>0</v>
      </c>
      <c r="Q99" s="3">
        <v>0</v>
      </c>
      <c r="R99" s="3">
        <v>0</v>
      </c>
      <c r="S99">
        <f t="shared" si="6"/>
        <v>0</v>
      </c>
      <c r="T99">
        <f t="shared" si="7"/>
        <v>0</v>
      </c>
      <c r="U99">
        <f t="shared" si="8"/>
        <v>0</v>
      </c>
      <c r="V99">
        <f t="shared" si="9"/>
        <v>0</v>
      </c>
      <c r="W99">
        <f t="shared" si="10"/>
        <v>0</v>
      </c>
      <c r="X99" s="9">
        <f t="shared" si="11"/>
        <v>0</v>
      </c>
    </row>
    <row r="100" spans="1:24" x14ac:dyDescent="0.2">
      <c r="A100" s="6" t="s">
        <v>93</v>
      </c>
      <c r="B100" s="4">
        <v>8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6</v>
      </c>
      <c r="N100" s="3">
        <v>86</v>
      </c>
      <c r="O100" s="3">
        <v>0</v>
      </c>
      <c r="P100" s="3">
        <v>0</v>
      </c>
      <c r="Q100" s="3">
        <v>0</v>
      </c>
      <c r="R100" s="3">
        <v>0</v>
      </c>
      <c r="S100">
        <f t="shared" si="6"/>
        <v>0</v>
      </c>
      <c r="T100">
        <f t="shared" si="7"/>
        <v>0</v>
      </c>
      <c r="U100">
        <f t="shared" si="8"/>
        <v>0</v>
      </c>
      <c r="V100">
        <f t="shared" si="9"/>
        <v>0</v>
      </c>
      <c r="W100">
        <f t="shared" si="10"/>
        <v>0</v>
      </c>
      <c r="X100" s="9">
        <f t="shared" si="11"/>
        <v>0</v>
      </c>
    </row>
    <row r="101" spans="1:24" x14ac:dyDescent="0.2">
      <c r="A101" s="6" t="s">
        <v>94</v>
      </c>
      <c r="B101" s="4">
        <v>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3</v>
      </c>
      <c r="N101" s="3">
        <v>25</v>
      </c>
      <c r="O101" s="3">
        <v>1</v>
      </c>
      <c r="P101" s="3">
        <v>0</v>
      </c>
      <c r="Q101" s="3">
        <v>0</v>
      </c>
      <c r="R101" s="3">
        <v>0</v>
      </c>
      <c r="S101">
        <f t="shared" si="6"/>
        <v>0</v>
      </c>
      <c r="T101">
        <f t="shared" si="7"/>
        <v>0</v>
      </c>
      <c r="U101">
        <f t="shared" si="8"/>
        <v>0</v>
      </c>
      <c r="V101">
        <f t="shared" si="9"/>
        <v>0</v>
      </c>
      <c r="W101">
        <f t="shared" si="10"/>
        <v>0</v>
      </c>
      <c r="X101" s="9">
        <f t="shared" si="11"/>
        <v>0</v>
      </c>
    </row>
  </sheetData>
  <hyperlinks>
    <hyperlink ref="A73" r:id="rId1"/>
    <hyperlink ref="A74" r:id="rId2"/>
    <hyperlink ref="A75" r:id="rId3"/>
    <hyperlink ref="A76" r:id="rId4"/>
    <hyperlink ref="A77" r:id="rId5"/>
    <hyperlink ref="A78" r:id="rId6"/>
    <hyperlink ref="A79" r:id="rId7"/>
    <hyperlink ref="A80" r:id="rId8"/>
    <hyperlink ref="A81" r:id="rId9"/>
    <hyperlink ref="A82" r:id="rId10"/>
    <hyperlink ref="A83" r:id="rId11"/>
    <hyperlink ref="A84" r:id="rId12"/>
    <hyperlink ref="A85" r:id="rId13"/>
    <hyperlink ref="A86" r:id="rId14"/>
    <hyperlink ref="A87" r:id="rId15"/>
    <hyperlink ref="A88" r:id="rId16"/>
    <hyperlink ref="A89" r:id="rId17"/>
    <hyperlink ref="A90" r:id="rId18"/>
    <hyperlink ref="A91" r:id="rId19"/>
    <hyperlink ref="A92" r:id="rId20"/>
    <hyperlink ref="A93" r:id="rId21"/>
    <hyperlink ref="A94" r:id="rId22"/>
    <hyperlink ref="A95" r:id="rId23"/>
    <hyperlink ref="A96" r:id="rId24"/>
    <hyperlink ref="A97" r:id="rId25"/>
    <hyperlink ref="A98" r:id="rId26"/>
    <hyperlink ref="A99" r:id="rId27"/>
    <hyperlink ref="A100" r:id="rId28"/>
    <hyperlink ref="A101" r:id="rId2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workbookViewId="0">
      <selection activeCell="AA2" sqref="AA2"/>
    </sheetView>
  </sheetViews>
  <sheetFormatPr baseColWidth="10" defaultRowHeight="16" x14ac:dyDescent="0.2"/>
  <cols>
    <col min="1" max="1" width="22.6640625" bestFit="1" customWidth="1"/>
    <col min="20" max="20" width="14.6640625" customWidth="1"/>
    <col min="21" max="21" width="15.1640625" bestFit="1" customWidth="1"/>
    <col min="23" max="23" width="14" bestFit="1" customWidth="1"/>
    <col min="24" max="24" width="15" bestFit="1" customWidth="1"/>
    <col min="25" max="25" width="15.6640625" bestFit="1" customWidth="1"/>
    <col min="26" max="26" width="7.33203125" bestFit="1" customWidth="1"/>
    <col min="27" max="27" width="11.83203125" bestFit="1" customWidth="1"/>
  </cols>
  <sheetData>
    <row r="1" spans="1:27" x14ac:dyDescent="0.2">
      <c r="A1" t="s">
        <v>0</v>
      </c>
      <c r="B1" t="s">
        <v>95</v>
      </c>
      <c r="C1" t="s">
        <v>1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238</v>
      </c>
      <c r="J1" t="s">
        <v>153</v>
      </c>
      <c r="K1" t="s">
        <v>154</v>
      </c>
      <c r="L1" t="s">
        <v>155</v>
      </c>
      <c r="M1" t="s">
        <v>239</v>
      </c>
      <c r="N1" t="s">
        <v>2</v>
      </c>
      <c r="O1" t="s">
        <v>146</v>
      </c>
      <c r="P1" t="s">
        <v>158</v>
      </c>
      <c r="Q1" t="s">
        <v>157</v>
      </c>
      <c r="R1" t="s">
        <v>240</v>
      </c>
      <c r="S1" t="s">
        <v>158</v>
      </c>
      <c r="T1" t="s">
        <v>141</v>
      </c>
      <c r="U1" t="s">
        <v>241</v>
      </c>
      <c r="V1" t="s">
        <v>242</v>
      </c>
      <c r="W1" t="s">
        <v>144</v>
      </c>
      <c r="X1" t="s">
        <v>243</v>
      </c>
      <c r="Y1" t="s">
        <v>146</v>
      </c>
      <c r="Z1" t="s">
        <v>244</v>
      </c>
      <c r="AA1" t="s">
        <v>147</v>
      </c>
    </row>
    <row r="2" spans="1:27" x14ac:dyDescent="0.2">
      <c r="A2" t="s">
        <v>163</v>
      </c>
      <c r="B2">
        <v>9</v>
      </c>
      <c r="C2">
        <v>316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293</v>
      </c>
      <c r="K2" s="10">
        <v>1239</v>
      </c>
      <c r="L2">
        <v>16</v>
      </c>
      <c r="M2">
        <v>0</v>
      </c>
      <c r="N2">
        <v>80</v>
      </c>
      <c r="O2">
        <v>879</v>
      </c>
      <c r="P2">
        <v>4</v>
      </c>
      <c r="Q2">
        <v>1</v>
      </c>
      <c r="R2">
        <v>3</v>
      </c>
      <c r="S2">
        <v>0</v>
      </c>
      <c r="T2">
        <f>F2/25</f>
        <v>0</v>
      </c>
      <c r="U2">
        <f>G2*6</f>
        <v>0</v>
      </c>
      <c r="V2">
        <f>(H2*2)*-1</f>
        <v>0</v>
      </c>
      <c r="W2">
        <f>K2/10</f>
        <v>123.9</v>
      </c>
      <c r="X2">
        <f>L2*6</f>
        <v>96</v>
      </c>
      <c r="Y2">
        <f>O2/10</f>
        <v>87.9</v>
      </c>
      <c r="Z2">
        <f>P2*6</f>
        <v>24</v>
      </c>
      <c r="AA2">
        <f>SUM(T2:Z2)</f>
        <v>331.8</v>
      </c>
    </row>
    <row r="3" spans="1:27" x14ac:dyDescent="0.2">
      <c r="A3" t="s">
        <v>164</v>
      </c>
      <c r="B3">
        <v>7</v>
      </c>
      <c r="C3">
        <v>281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322</v>
      </c>
      <c r="K3" s="10">
        <v>1631</v>
      </c>
      <c r="L3">
        <v>15</v>
      </c>
      <c r="M3">
        <v>0</v>
      </c>
      <c r="N3">
        <v>32</v>
      </c>
      <c r="O3">
        <v>363</v>
      </c>
      <c r="P3">
        <v>1</v>
      </c>
      <c r="Q3">
        <v>0</v>
      </c>
      <c r="R3">
        <v>1</v>
      </c>
      <c r="S3">
        <v>0</v>
      </c>
      <c r="T3">
        <f>F3/25</f>
        <v>0</v>
      </c>
      <c r="U3">
        <f>G3*6</f>
        <v>0</v>
      </c>
      <c r="V3">
        <f>(H3*2)*-1</f>
        <v>0</v>
      </c>
      <c r="W3">
        <f>K3/10</f>
        <v>163.1</v>
      </c>
      <c r="X3">
        <f>L3*6</f>
        <v>90</v>
      </c>
      <c r="Y3">
        <f>O3/10</f>
        <v>36.299999999999997</v>
      </c>
      <c r="Z3">
        <f>P3*6</f>
        <v>6</v>
      </c>
      <c r="AA3">
        <f>SUM(T3:Z3)</f>
        <v>295.39999999999998</v>
      </c>
    </row>
    <row r="4" spans="1:27" x14ac:dyDescent="0.2">
      <c r="A4" t="s">
        <v>165</v>
      </c>
      <c r="B4">
        <v>10</v>
      </c>
      <c r="C4">
        <v>238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234</v>
      </c>
      <c r="K4" s="10">
        <v>1267</v>
      </c>
      <c r="L4">
        <v>13</v>
      </c>
      <c r="M4">
        <v>1</v>
      </c>
      <c r="N4">
        <v>50</v>
      </c>
      <c r="O4">
        <v>356</v>
      </c>
      <c r="P4">
        <v>1</v>
      </c>
      <c r="Q4">
        <v>0</v>
      </c>
      <c r="R4">
        <v>0</v>
      </c>
      <c r="S4">
        <v>0</v>
      </c>
      <c r="T4">
        <f t="shared" ref="T4:T67" si="0">F4/25</f>
        <v>0</v>
      </c>
      <c r="U4">
        <f t="shared" ref="U4:U67" si="1">G4*6</f>
        <v>0</v>
      </c>
      <c r="V4">
        <f t="shared" ref="V4:V67" si="2">(H4*2)*-1</f>
        <v>0</v>
      </c>
      <c r="W4">
        <f t="shared" ref="W4:W67" si="3">K4/10</f>
        <v>126.7</v>
      </c>
      <c r="X4">
        <f t="shared" ref="X4:X67" si="4">L4*6</f>
        <v>78</v>
      </c>
      <c r="Y4">
        <f t="shared" ref="Y4:Y67" si="5">O4/10</f>
        <v>35.6</v>
      </c>
      <c r="Z4">
        <f t="shared" ref="Z4:Z67" si="6">P4*6</f>
        <v>6</v>
      </c>
      <c r="AA4">
        <f t="shared" ref="AA4:AA67" si="7">SUM(T4:Z4)</f>
        <v>246.29999999999998</v>
      </c>
    </row>
    <row r="5" spans="1:27" x14ac:dyDescent="0.2">
      <c r="A5" t="s">
        <v>166</v>
      </c>
      <c r="B5">
        <v>13</v>
      </c>
      <c r="C5">
        <v>232</v>
      </c>
      <c r="D5">
        <v>2</v>
      </c>
      <c r="E5">
        <v>1</v>
      </c>
      <c r="F5">
        <v>10</v>
      </c>
      <c r="G5">
        <v>1</v>
      </c>
      <c r="H5">
        <v>0</v>
      </c>
      <c r="I5">
        <v>0</v>
      </c>
      <c r="J5">
        <v>293</v>
      </c>
      <c r="K5" s="10">
        <v>1287</v>
      </c>
      <c r="L5">
        <v>9</v>
      </c>
      <c r="M5">
        <v>0</v>
      </c>
      <c r="N5">
        <v>53</v>
      </c>
      <c r="O5">
        <v>377</v>
      </c>
      <c r="P5">
        <v>3</v>
      </c>
      <c r="Q5">
        <v>0</v>
      </c>
      <c r="R5">
        <v>1</v>
      </c>
      <c r="S5">
        <v>0</v>
      </c>
      <c r="T5">
        <f t="shared" si="0"/>
        <v>0.4</v>
      </c>
      <c r="U5">
        <f t="shared" si="1"/>
        <v>6</v>
      </c>
      <c r="V5">
        <f t="shared" si="2"/>
        <v>0</v>
      </c>
      <c r="W5">
        <f t="shared" si="3"/>
        <v>128.69999999999999</v>
      </c>
      <c r="X5">
        <f t="shared" si="4"/>
        <v>54</v>
      </c>
      <c r="Y5">
        <f t="shared" si="5"/>
        <v>37.700000000000003</v>
      </c>
      <c r="Z5">
        <f t="shared" si="6"/>
        <v>18</v>
      </c>
      <c r="AA5">
        <f t="shared" si="7"/>
        <v>244.8</v>
      </c>
    </row>
    <row r="6" spans="1:27" x14ac:dyDescent="0.2">
      <c r="A6" t="s">
        <v>167</v>
      </c>
      <c r="B6">
        <v>8</v>
      </c>
      <c r="C6">
        <v>232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261</v>
      </c>
      <c r="K6" s="10">
        <v>1268</v>
      </c>
      <c r="L6">
        <v>7</v>
      </c>
      <c r="M6">
        <v>0</v>
      </c>
      <c r="N6">
        <v>75</v>
      </c>
      <c r="O6">
        <v>616</v>
      </c>
      <c r="P6">
        <v>2</v>
      </c>
      <c r="Q6">
        <v>1</v>
      </c>
      <c r="R6">
        <v>1</v>
      </c>
      <c r="S6">
        <v>0</v>
      </c>
      <c r="T6">
        <f t="shared" si="0"/>
        <v>0</v>
      </c>
      <c r="U6">
        <f t="shared" si="1"/>
        <v>0</v>
      </c>
      <c r="V6">
        <f t="shared" si="2"/>
        <v>0</v>
      </c>
      <c r="W6">
        <f t="shared" si="3"/>
        <v>126.8</v>
      </c>
      <c r="X6">
        <f t="shared" si="4"/>
        <v>42</v>
      </c>
      <c r="Y6">
        <f t="shared" si="5"/>
        <v>61.6</v>
      </c>
      <c r="Z6">
        <f t="shared" si="6"/>
        <v>12</v>
      </c>
      <c r="AA6">
        <f t="shared" si="7"/>
        <v>242.4</v>
      </c>
    </row>
    <row r="7" spans="1:27" x14ac:dyDescent="0.2">
      <c r="A7" t="s">
        <v>59</v>
      </c>
      <c r="B7">
        <v>9</v>
      </c>
      <c r="C7">
        <v>219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299</v>
      </c>
      <c r="K7" s="10">
        <v>1161</v>
      </c>
      <c r="L7">
        <v>18</v>
      </c>
      <c r="M7">
        <v>0</v>
      </c>
      <c r="N7">
        <v>7</v>
      </c>
      <c r="O7">
        <v>38</v>
      </c>
      <c r="P7">
        <v>0</v>
      </c>
      <c r="Q7">
        <v>0</v>
      </c>
      <c r="R7">
        <v>1</v>
      </c>
      <c r="S7">
        <v>0</v>
      </c>
      <c r="T7">
        <f t="shared" si="0"/>
        <v>0</v>
      </c>
      <c r="U7">
        <f t="shared" si="1"/>
        <v>0</v>
      </c>
      <c r="V7">
        <f t="shared" si="2"/>
        <v>0</v>
      </c>
      <c r="W7">
        <f t="shared" si="3"/>
        <v>116.1</v>
      </c>
      <c r="X7">
        <f t="shared" si="4"/>
        <v>108</v>
      </c>
      <c r="Y7">
        <f t="shared" si="5"/>
        <v>3.8</v>
      </c>
      <c r="Z7">
        <f t="shared" si="6"/>
        <v>0</v>
      </c>
      <c r="AA7">
        <f t="shared" si="7"/>
        <v>227.9</v>
      </c>
    </row>
    <row r="8" spans="1:27" x14ac:dyDescent="0.2">
      <c r="A8" t="s">
        <v>13</v>
      </c>
      <c r="B8">
        <v>11</v>
      </c>
      <c r="C8">
        <v>217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227</v>
      </c>
      <c r="K8" s="10">
        <v>1079</v>
      </c>
      <c r="L8">
        <v>11</v>
      </c>
      <c r="M8">
        <v>0</v>
      </c>
      <c r="N8">
        <v>54</v>
      </c>
      <c r="O8">
        <v>462</v>
      </c>
      <c r="P8">
        <v>2</v>
      </c>
      <c r="Q8">
        <v>0</v>
      </c>
      <c r="R8">
        <v>1</v>
      </c>
      <c r="S8">
        <v>0</v>
      </c>
      <c r="T8">
        <f t="shared" si="0"/>
        <v>0</v>
      </c>
      <c r="U8">
        <f t="shared" si="1"/>
        <v>0</v>
      </c>
      <c r="V8">
        <f t="shared" si="2"/>
        <v>0</v>
      </c>
      <c r="W8">
        <f t="shared" si="3"/>
        <v>107.9</v>
      </c>
      <c r="X8">
        <f t="shared" si="4"/>
        <v>66</v>
      </c>
      <c r="Y8">
        <f t="shared" si="5"/>
        <v>46.2</v>
      </c>
      <c r="Z8">
        <f t="shared" si="6"/>
        <v>12</v>
      </c>
      <c r="AA8">
        <f t="shared" si="7"/>
        <v>232.10000000000002</v>
      </c>
    </row>
    <row r="9" spans="1:27" x14ac:dyDescent="0.2">
      <c r="A9" t="s">
        <v>168</v>
      </c>
      <c r="B9">
        <v>11</v>
      </c>
      <c r="C9">
        <v>201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254</v>
      </c>
      <c r="K9">
        <v>997</v>
      </c>
      <c r="L9">
        <v>10</v>
      </c>
      <c r="M9">
        <v>0</v>
      </c>
      <c r="N9">
        <v>41</v>
      </c>
      <c r="O9">
        <v>419</v>
      </c>
      <c r="P9">
        <v>2</v>
      </c>
      <c r="Q9">
        <v>0</v>
      </c>
      <c r="R9">
        <v>2</v>
      </c>
      <c r="S9">
        <v>0</v>
      </c>
      <c r="T9">
        <f t="shared" si="0"/>
        <v>0</v>
      </c>
      <c r="U9">
        <f t="shared" si="1"/>
        <v>0</v>
      </c>
      <c r="V9">
        <f t="shared" si="2"/>
        <v>0</v>
      </c>
      <c r="W9">
        <f t="shared" si="3"/>
        <v>99.7</v>
      </c>
      <c r="X9">
        <f t="shared" si="4"/>
        <v>60</v>
      </c>
      <c r="Y9">
        <f t="shared" si="5"/>
        <v>41.9</v>
      </c>
      <c r="Z9">
        <f t="shared" si="6"/>
        <v>12</v>
      </c>
      <c r="AA9">
        <f t="shared" si="7"/>
        <v>213.6</v>
      </c>
    </row>
    <row r="10" spans="1:27" x14ac:dyDescent="0.2">
      <c r="A10" t="s">
        <v>45</v>
      </c>
      <c r="B10">
        <v>9</v>
      </c>
      <c r="C10">
        <v>190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252</v>
      </c>
      <c r="K10" s="10">
        <v>1313</v>
      </c>
      <c r="L10">
        <v>6</v>
      </c>
      <c r="M10">
        <v>0</v>
      </c>
      <c r="N10">
        <v>29</v>
      </c>
      <c r="O10">
        <v>298</v>
      </c>
      <c r="P10">
        <v>1</v>
      </c>
      <c r="Q10">
        <v>0</v>
      </c>
      <c r="R10">
        <v>1</v>
      </c>
      <c r="S10">
        <v>0</v>
      </c>
      <c r="T10">
        <f t="shared" si="0"/>
        <v>0</v>
      </c>
      <c r="U10">
        <f t="shared" si="1"/>
        <v>0</v>
      </c>
      <c r="V10">
        <f t="shared" si="2"/>
        <v>0</v>
      </c>
      <c r="W10">
        <f t="shared" si="3"/>
        <v>131.30000000000001</v>
      </c>
      <c r="X10">
        <f t="shared" si="4"/>
        <v>36</v>
      </c>
      <c r="Y10">
        <f t="shared" si="5"/>
        <v>29.8</v>
      </c>
      <c r="Z10">
        <f t="shared" si="6"/>
        <v>6</v>
      </c>
      <c r="AA10">
        <f t="shared" si="7"/>
        <v>203.10000000000002</v>
      </c>
    </row>
    <row r="11" spans="1:27" x14ac:dyDescent="0.2">
      <c r="A11" t="s">
        <v>31</v>
      </c>
      <c r="B11">
        <v>5</v>
      </c>
      <c r="C11">
        <v>183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205</v>
      </c>
      <c r="K11" s="10">
        <v>1043</v>
      </c>
      <c r="L11">
        <v>6</v>
      </c>
      <c r="M11">
        <v>2</v>
      </c>
      <c r="N11">
        <v>46</v>
      </c>
      <c r="O11">
        <v>319</v>
      </c>
      <c r="P11">
        <v>4</v>
      </c>
      <c r="Q11">
        <v>0</v>
      </c>
      <c r="R11">
        <v>2</v>
      </c>
      <c r="S11">
        <v>0</v>
      </c>
      <c r="T11">
        <f t="shared" si="0"/>
        <v>0</v>
      </c>
      <c r="U11">
        <f t="shared" si="1"/>
        <v>0</v>
      </c>
      <c r="V11">
        <f t="shared" si="2"/>
        <v>0</v>
      </c>
      <c r="W11">
        <f t="shared" si="3"/>
        <v>104.3</v>
      </c>
      <c r="X11">
        <f t="shared" si="4"/>
        <v>36</v>
      </c>
      <c r="Y11">
        <f t="shared" si="5"/>
        <v>31.9</v>
      </c>
      <c r="Z11">
        <f t="shared" si="6"/>
        <v>24</v>
      </c>
      <c r="AA11">
        <f t="shared" si="7"/>
        <v>196.20000000000002</v>
      </c>
    </row>
    <row r="12" spans="1:27" x14ac:dyDescent="0.2">
      <c r="A12" t="s">
        <v>169</v>
      </c>
      <c r="B12">
        <v>8</v>
      </c>
      <c r="C12">
        <v>178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260</v>
      </c>
      <c r="K12" s="10">
        <v>1272</v>
      </c>
      <c r="L12">
        <v>8</v>
      </c>
      <c r="M12">
        <v>0</v>
      </c>
      <c r="N12">
        <v>27</v>
      </c>
      <c r="O12">
        <v>151</v>
      </c>
      <c r="P12">
        <v>0</v>
      </c>
      <c r="Q12">
        <v>0</v>
      </c>
      <c r="R12">
        <v>1</v>
      </c>
      <c r="S12">
        <v>0</v>
      </c>
      <c r="T12">
        <f t="shared" si="0"/>
        <v>0</v>
      </c>
      <c r="U12">
        <f t="shared" si="1"/>
        <v>0</v>
      </c>
      <c r="V12">
        <f t="shared" si="2"/>
        <v>0</v>
      </c>
      <c r="W12">
        <f t="shared" si="3"/>
        <v>127.2</v>
      </c>
      <c r="X12">
        <f t="shared" si="4"/>
        <v>48</v>
      </c>
      <c r="Y12">
        <f t="shared" si="5"/>
        <v>15.1</v>
      </c>
      <c r="Z12">
        <f t="shared" si="6"/>
        <v>0</v>
      </c>
      <c r="AA12">
        <f t="shared" si="7"/>
        <v>190.29999999999998</v>
      </c>
    </row>
    <row r="13" spans="1:27" x14ac:dyDescent="0.2">
      <c r="A13" t="s">
        <v>170</v>
      </c>
      <c r="B13">
        <v>10</v>
      </c>
      <c r="C13">
        <v>165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195</v>
      </c>
      <c r="K13">
        <v>788</v>
      </c>
      <c r="L13">
        <v>12</v>
      </c>
      <c r="M13">
        <v>0</v>
      </c>
      <c r="N13">
        <v>33</v>
      </c>
      <c r="O13">
        <v>264</v>
      </c>
      <c r="P13">
        <v>0</v>
      </c>
      <c r="Q13">
        <v>0</v>
      </c>
      <c r="R13">
        <v>1</v>
      </c>
      <c r="S13">
        <v>0</v>
      </c>
      <c r="T13">
        <f t="shared" si="0"/>
        <v>0</v>
      </c>
      <c r="U13">
        <f t="shared" si="1"/>
        <v>0</v>
      </c>
      <c r="V13">
        <f t="shared" si="2"/>
        <v>0</v>
      </c>
      <c r="W13">
        <f t="shared" si="3"/>
        <v>78.8</v>
      </c>
      <c r="X13">
        <f t="shared" si="4"/>
        <v>72</v>
      </c>
      <c r="Y13">
        <f t="shared" si="5"/>
        <v>26.4</v>
      </c>
      <c r="Z13">
        <f t="shared" si="6"/>
        <v>0</v>
      </c>
      <c r="AA13">
        <f t="shared" si="7"/>
        <v>177.20000000000002</v>
      </c>
    </row>
    <row r="14" spans="1:27" x14ac:dyDescent="0.2">
      <c r="A14" t="s">
        <v>171</v>
      </c>
      <c r="B14">
        <v>10</v>
      </c>
      <c r="C14">
        <v>165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263</v>
      </c>
      <c r="K14" s="10">
        <v>1025</v>
      </c>
      <c r="L14">
        <v>4</v>
      </c>
      <c r="M14">
        <v>0</v>
      </c>
      <c r="N14">
        <v>38</v>
      </c>
      <c r="O14">
        <v>277</v>
      </c>
      <c r="P14">
        <v>4</v>
      </c>
      <c r="Q14">
        <v>0</v>
      </c>
      <c r="R14">
        <v>1</v>
      </c>
      <c r="S14">
        <v>0</v>
      </c>
      <c r="T14">
        <f t="shared" si="0"/>
        <v>0</v>
      </c>
      <c r="U14">
        <f t="shared" si="1"/>
        <v>0</v>
      </c>
      <c r="V14">
        <f t="shared" si="2"/>
        <v>0</v>
      </c>
      <c r="W14">
        <f t="shared" si="3"/>
        <v>102.5</v>
      </c>
      <c r="X14">
        <f t="shared" si="4"/>
        <v>24</v>
      </c>
      <c r="Y14">
        <f t="shared" si="5"/>
        <v>27.7</v>
      </c>
      <c r="Z14">
        <f t="shared" si="6"/>
        <v>24</v>
      </c>
      <c r="AA14">
        <f t="shared" si="7"/>
        <v>178.2</v>
      </c>
    </row>
    <row r="15" spans="1:27" x14ac:dyDescent="0.2">
      <c r="A15" t="s">
        <v>172</v>
      </c>
      <c r="B15">
        <v>8</v>
      </c>
      <c r="C15">
        <v>157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217</v>
      </c>
      <c r="K15">
        <v>988</v>
      </c>
      <c r="L15">
        <v>6</v>
      </c>
      <c r="M15">
        <v>1</v>
      </c>
      <c r="N15">
        <v>27</v>
      </c>
      <c r="O15">
        <v>163</v>
      </c>
      <c r="P15">
        <v>3</v>
      </c>
      <c r="Q15">
        <v>0</v>
      </c>
      <c r="R15">
        <v>3</v>
      </c>
      <c r="S15">
        <v>0</v>
      </c>
      <c r="T15">
        <f t="shared" si="0"/>
        <v>0</v>
      </c>
      <c r="U15">
        <f t="shared" si="1"/>
        <v>0</v>
      </c>
      <c r="V15">
        <f t="shared" si="2"/>
        <v>0</v>
      </c>
      <c r="W15">
        <f t="shared" si="3"/>
        <v>98.8</v>
      </c>
      <c r="X15">
        <f t="shared" si="4"/>
        <v>36</v>
      </c>
      <c r="Y15">
        <f t="shared" si="5"/>
        <v>16.3</v>
      </c>
      <c r="Z15">
        <f t="shared" si="6"/>
        <v>18</v>
      </c>
      <c r="AA15">
        <f t="shared" si="7"/>
        <v>169.10000000000002</v>
      </c>
    </row>
    <row r="16" spans="1:27" x14ac:dyDescent="0.2">
      <c r="A16" t="s">
        <v>39</v>
      </c>
      <c r="B16">
        <v>13</v>
      </c>
      <c r="C16">
        <v>155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198</v>
      </c>
      <c r="K16">
        <v>952</v>
      </c>
      <c r="L16">
        <v>7</v>
      </c>
      <c r="M16">
        <v>0</v>
      </c>
      <c r="N16">
        <v>40</v>
      </c>
      <c r="O16">
        <v>319</v>
      </c>
      <c r="P16">
        <v>0</v>
      </c>
      <c r="Q16">
        <v>0</v>
      </c>
      <c r="R16">
        <v>2</v>
      </c>
      <c r="S16">
        <v>0</v>
      </c>
      <c r="T16">
        <f t="shared" si="0"/>
        <v>0</v>
      </c>
      <c r="U16">
        <f t="shared" si="1"/>
        <v>0</v>
      </c>
      <c r="V16">
        <f t="shared" si="2"/>
        <v>0</v>
      </c>
      <c r="W16">
        <f t="shared" si="3"/>
        <v>95.2</v>
      </c>
      <c r="X16">
        <f t="shared" si="4"/>
        <v>42</v>
      </c>
      <c r="Y16">
        <f t="shared" si="5"/>
        <v>31.9</v>
      </c>
      <c r="Z16">
        <f t="shared" si="6"/>
        <v>0</v>
      </c>
      <c r="AA16">
        <f t="shared" si="7"/>
        <v>169.1</v>
      </c>
    </row>
    <row r="17" spans="1:27" x14ac:dyDescent="0.2">
      <c r="A17" t="s">
        <v>173</v>
      </c>
      <c r="B17">
        <v>5</v>
      </c>
      <c r="C17">
        <v>150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214</v>
      </c>
      <c r="K17">
        <v>921</v>
      </c>
      <c r="L17">
        <v>3</v>
      </c>
      <c r="M17">
        <v>0</v>
      </c>
      <c r="N17">
        <v>33</v>
      </c>
      <c r="O17">
        <v>447</v>
      </c>
      <c r="P17">
        <v>2</v>
      </c>
      <c r="Q17">
        <v>0</v>
      </c>
      <c r="R17">
        <v>3</v>
      </c>
      <c r="S17">
        <v>0</v>
      </c>
      <c r="T17">
        <f t="shared" si="0"/>
        <v>0</v>
      </c>
      <c r="U17">
        <f t="shared" si="1"/>
        <v>0</v>
      </c>
      <c r="V17">
        <f t="shared" si="2"/>
        <v>0</v>
      </c>
      <c r="W17">
        <f t="shared" si="3"/>
        <v>92.1</v>
      </c>
      <c r="X17">
        <f t="shared" si="4"/>
        <v>18</v>
      </c>
      <c r="Y17">
        <f t="shared" si="5"/>
        <v>44.7</v>
      </c>
      <c r="Z17">
        <f t="shared" si="6"/>
        <v>12</v>
      </c>
      <c r="AA17">
        <f t="shared" si="7"/>
        <v>166.8</v>
      </c>
    </row>
    <row r="18" spans="1:27" x14ac:dyDescent="0.2">
      <c r="A18" t="s">
        <v>174</v>
      </c>
      <c r="B18">
        <v>9</v>
      </c>
      <c r="C18">
        <v>149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268</v>
      </c>
      <c r="K18" s="10">
        <v>1073</v>
      </c>
      <c r="L18">
        <v>5</v>
      </c>
      <c r="M18">
        <v>0</v>
      </c>
      <c r="N18">
        <v>31</v>
      </c>
      <c r="O18">
        <v>188</v>
      </c>
      <c r="P18">
        <v>1</v>
      </c>
      <c r="Q18">
        <v>0</v>
      </c>
      <c r="R18">
        <v>1</v>
      </c>
      <c r="S18">
        <v>0</v>
      </c>
      <c r="T18">
        <f t="shared" si="0"/>
        <v>0</v>
      </c>
      <c r="U18">
        <f t="shared" si="1"/>
        <v>0</v>
      </c>
      <c r="V18">
        <f t="shared" si="2"/>
        <v>0</v>
      </c>
      <c r="W18">
        <f t="shared" si="3"/>
        <v>107.3</v>
      </c>
      <c r="X18">
        <f t="shared" si="4"/>
        <v>30</v>
      </c>
      <c r="Y18">
        <f t="shared" si="5"/>
        <v>18.8</v>
      </c>
      <c r="Z18">
        <f t="shared" si="6"/>
        <v>6</v>
      </c>
      <c r="AA18">
        <f t="shared" si="7"/>
        <v>162.10000000000002</v>
      </c>
    </row>
    <row r="19" spans="1:27" x14ac:dyDescent="0.2">
      <c r="A19" t="s">
        <v>57</v>
      </c>
      <c r="B19">
        <v>11</v>
      </c>
      <c r="C19">
        <v>148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118</v>
      </c>
      <c r="K19">
        <v>520</v>
      </c>
      <c r="L19">
        <v>8</v>
      </c>
      <c r="M19">
        <v>0</v>
      </c>
      <c r="N19">
        <v>31</v>
      </c>
      <c r="O19">
        <v>421</v>
      </c>
      <c r="P19">
        <v>3</v>
      </c>
      <c r="Q19">
        <v>0</v>
      </c>
      <c r="R19">
        <v>0</v>
      </c>
      <c r="S19">
        <v>0</v>
      </c>
      <c r="T19">
        <f t="shared" si="0"/>
        <v>0</v>
      </c>
      <c r="U19">
        <f t="shared" si="1"/>
        <v>0</v>
      </c>
      <c r="V19">
        <f t="shared" si="2"/>
        <v>0</v>
      </c>
      <c r="W19">
        <f t="shared" si="3"/>
        <v>52</v>
      </c>
      <c r="X19">
        <f t="shared" si="4"/>
        <v>48</v>
      </c>
      <c r="Y19">
        <f t="shared" si="5"/>
        <v>42.1</v>
      </c>
      <c r="Z19">
        <f t="shared" si="6"/>
        <v>18</v>
      </c>
      <c r="AA19">
        <f t="shared" si="7"/>
        <v>160.1</v>
      </c>
    </row>
    <row r="20" spans="1:27" x14ac:dyDescent="0.2">
      <c r="A20" t="s">
        <v>175</v>
      </c>
      <c r="B20">
        <v>9</v>
      </c>
      <c r="C20">
        <v>147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222</v>
      </c>
      <c r="K20">
        <v>839</v>
      </c>
      <c r="L20">
        <v>9</v>
      </c>
      <c r="M20">
        <v>0</v>
      </c>
      <c r="N20">
        <v>21</v>
      </c>
      <c r="O20">
        <v>174</v>
      </c>
      <c r="P20">
        <v>0</v>
      </c>
      <c r="Q20">
        <v>0</v>
      </c>
      <c r="R20">
        <v>0</v>
      </c>
      <c r="S20">
        <v>0</v>
      </c>
      <c r="T20">
        <f t="shared" si="0"/>
        <v>0</v>
      </c>
      <c r="U20">
        <f t="shared" si="1"/>
        <v>0</v>
      </c>
      <c r="V20">
        <f t="shared" si="2"/>
        <v>0</v>
      </c>
      <c r="W20">
        <f t="shared" si="3"/>
        <v>83.9</v>
      </c>
      <c r="X20">
        <f t="shared" si="4"/>
        <v>54</v>
      </c>
      <c r="Y20">
        <f t="shared" si="5"/>
        <v>17.399999999999999</v>
      </c>
      <c r="Z20">
        <f t="shared" si="6"/>
        <v>0</v>
      </c>
      <c r="AA20">
        <f t="shared" si="7"/>
        <v>155.30000000000001</v>
      </c>
    </row>
    <row r="21" spans="1:27" x14ac:dyDescent="0.2">
      <c r="A21" t="s">
        <v>176</v>
      </c>
      <c r="B21">
        <v>8</v>
      </c>
      <c r="C21">
        <v>142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278</v>
      </c>
      <c r="K21">
        <v>885</v>
      </c>
      <c r="L21">
        <v>6</v>
      </c>
      <c r="M21">
        <v>0</v>
      </c>
      <c r="N21">
        <v>43</v>
      </c>
      <c r="O21">
        <v>327</v>
      </c>
      <c r="P21">
        <v>0</v>
      </c>
      <c r="Q21">
        <v>0</v>
      </c>
      <c r="R21">
        <v>1</v>
      </c>
      <c r="S21">
        <v>0</v>
      </c>
      <c r="T21">
        <f t="shared" si="0"/>
        <v>0</v>
      </c>
      <c r="U21">
        <f t="shared" si="1"/>
        <v>0</v>
      </c>
      <c r="V21">
        <f t="shared" si="2"/>
        <v>0</v>
      </c>
      <c r="W21">
        <f t="shared" si="3"/>
        <v>88.5</v>
      </c>
      <c r="X21">
        <f t="shared" si="4"/>
        <v>36</v>
      </c>
      <c r="Y21">
        <f t="shared" si="5"/>
        <v>32.700000000000003</v>
      </c>
      <c r="Z21">
        <f t="shared" si="6"/>
        <v>0</v>
      </c>
      <c r="AA21">
        <f t="shared" si="7"/>
        <v>157.19999999999999</v>
      </c>
    </row>
    <row r="22" spans="1:27" x14ac:dyDescent="0.2">
      <c r="A22" t="s">
        <v>177</v>
      </c>
      <c r="B22">
        <v>11</v>
      </c>
      <c r="C22">
        <v>142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218</v>
      </c>
      <c r="K22">
        <v>813</v>
      </c>
      <c r="L22">
        <v>7</v>
      </c>
      <c r="M22">
        <v>0</v>
      </c>
      <c r="N22">
        <v>30</v>
      </c>
      <c r="O22">
        <v>263</v>
      </c>
      <c r="P22">
        <v>1</v>
      </c>
      <c r="Q22">
        <v>0</v>
      </c>
      <c r="R22">
        <v>1</v>
      </c>
      <c r="S22">
        <v>0</v>
      </c>
      <c r="T22">
        <f t="shared" si="0"/>
        <v>0</v>
      </c>
      <c r="U22">
        <f t="shared" si="1"/>
        <v>0</v>
      </c>
      <c r="V22">
        <f t="shared" si="2"/>
        <v>0</v>
      </c>
      <c r="W22">
        <f t="shared" si="3"/>
        <v>81.3</v>
      </c>
      <c r="X22">
        <f t="shared" si="4"/>
        <v>42</v>
      </c>
      <c r="Y22">
        <f t="shared" si="5"/>
        <v>26.3</v>
      </c>
      <c r="Z22">
        <f t="shared" si="6"/>
        <v>6</v>
      </c>
      <c r="AA22">
        <f t="shared" si="7"/>
        <v>155.6</v>
      </c>
    </row>
    <row r="23" spans="1:27" x14ac:dyDescent="0.2">
      <c r="A23" t="s">
        <v>49</v>
      </c>
      <c r="B23">
        <v>7</v>
      </c>
      <c r="C23">
        <v>131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218</v>
      </c>
      <c r="K23">
        <v>824</v>
      </c>
      <c r="L23">
        <v>9</v>
      </c>
      <c r="M23">
        <v>0</v>
      </c>
      <c r="N23">
        <v>8</v>
      </c>
      <c r="O23">
        <v>60</v>
      </c>
      <c r="P23">
        <v>0</v>
      </c>
      <c r="Q23">
        <v>0</v>
      </c>
      <c r="R23">
        <v>2</v>
      </c>
      <c r="S23">
        <v>0</v>
      </c>
      <c r="T23">
        <f t="shared" si="0"/>
        <v>0</v>
      </c>
      <c r="U23">
        <f t="shared" si="1"/>
        <v>0</v>
      </c>
      <c r="V23">
        <f t="shared" si="2"/>
        <v>0</v>
      </c>
      <c r="W23">
        <f t="shared" si="3"/>
        <v>82.4</v>
      </c>
      <c r="X23">
        <f t="shared" si="4"/>
        <v>54</v>
      </c>
      <c r="Y23">
        <f t="shared" si="5"/>
        <v>6</v>
      </c>
      <c r="Z23">
        <f t="shared" si="6"/>
        <v>0</v>
      </c>
      <c r="AA23">
        <f t="shared" si="7"/>
        <v>142.4</v>
      </c>
    </row>
    <row r="24" spans="1:27" x14ac:dyDescent="0.2">
      <c r="A24" t="s">
        <v>26</v>
      </c>
      <c r="B24">
        <v>11</v>
      </c>
      <c r="C24">
        <v>129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131</v>
      </c>
      <c r="K24">
        <v>722</v>
      </c>
      <c r="L24">
        <v>3</v>
      </c>
      <c r="M24">
        <v>0</v>
      </c>
      <c r="N24">
        <v>58</v>
      </c>
      <c r="O24">
        <v>388</v>
      </c>
      <c r="P24">
        <v>2</v>
      </c>
      <c r="Q24">
        <v>0</v>
      </c>
      <c r="R24">
        <v>1</v>
      </c>
      <c r="S24">
        <v>0</v>
      </c>
      <c r="T24">
        <f t="shared" si="0"/>
        <v>0</v>
      </c>
      <c r="U24">
        <f t="shared" si="1"/>
        <v>0</v>
      </c>
      <c r="V24">
        <f t="shared" si="2"/>
        <v>0</v>
      </c>
      <c r="W24">
        <f t="shared" si="3"/>
        <v>72.2</v>
      </c>
      <c r="X24">
        <f t="shared" si="4"/>
        <v>18</v>
      </c>
      <c r="Y24">
        <f t="shared" si="5"/>
        <v>38.799999999999997</v>
      </c>
      <c r="Z24">
        <f t="shared" si="6"/>
        <v>12</v>
      </c>
      <c r="AA24">
        <f t="shared" si="7"/>
        <v>141</v>
      </c>
    </row>
    <row r="25" spans="1:27" x14ac:dyDescent="0.2">
      <c r="A25" t="s">
        <v>178</v>
      </c>
      <c r="B25">
        <v>4</v>
      </c>
      <c r="C25">
        <v>127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155</v>
      </c>
      <c r="K25">
        <v>661</v>
      </c>
      <c r="L25">
        <v>8</v>
      </c>
      <c r="M25">
        <v>2</v>
      </c>
      <c r="N25">
        <v>13</v>
      </c>
      <c r="O25">
        <v>115</v>
      </c>
      <c r="P25">
        <v>1</v>
      </c>
      <c r="Q25">
        <v>0</v>
      </c>
      <c r="R25">
        <v>2</v>
      </c>
      <c r="S25">
        <v>0</v>
      </c>
      <c r="T25">
        <f t="shared" si="0"/>
        <v>0</v>
      </c>
      <c r="U25">
        <f t="shared" si="1"/>
        <v>0</v>
      </c>
      <c r="V25">
        <f t="shared" si="2"/>
        <v>0</v>
      </c>
      <c r="W25">
        <f t="shared" si="3"/>
        <v>66.099999999999994</v>
      </c>
      <c r="X25">
        <f t="shared" si="4"/>
        <v>48</v>
      </c>
      <c r="Y25">
        <f t="shared" si="5"/>
        <v>11.5</v>
      </c>
      <c r="Z25">
        <f t="shared" si="6"/>
        <v>6</v>
      </c>
      <c r="AA25">
        <f t="shared" si="7"/>
        <v>131.6</v>
      </c>
    </row>
    <row r="26" spans="1:27" x14ac:dyDescent="0.2">
      <c r="A26" t="s">
        <v>179</v>
      </c>
      <c r="B26">
        <v>8</v>
      </c>
      <c r="C26">
        <v>124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193</v>
      </c>
      <c r="K26">
        <v>774</v>
      </c>
      <c r="L26">
        <v>5</v>
      </c>
      <c r="M26">
        <v>0</v>
      </c>
      <c r="N26">
        <v>34</v>
      </c>
      <c r="O26">
        <v>236</v>
      </c>
      <c r="P26">
        <v>1</v>
      </c>
      <c r="Q26">
        <v>0</v>
      </c>
      <c r="R26">
        <v>0</v>
      </c>
      <c r="S26">
        <v>0</v>
      </c>
      <c r="T26">
        <f t="shared" si="0"/>
        <v>0</v>
      </c>
      <c r="U26">
        <f t="shared" si="1"/>
        <v>0</v>
      </c>
      <c r="V26">
        <f t="shared" si="2"/>
        <v>0</v>
      </c>
      <c r="W26">
        <f t="shared" si="3"/>
        <v>77.400000000000006</v>
      </c>
      <c r="X26">
        <f t="shared" si="4"/>
        <v>30</v>
      </c>
      <c r="Y26">
        <f t="shared" si="5"/>
        <v>23.6</v>
      </c>
      <c r="Z26">
        <f t="shared" si="6"/>
        <v>6</v>
      </c>
      <c r="AA26">
        <f t="shared" si="7"/>
        <v>137</v>
      </c>
    </row>
    <row r="27" spans="1:27" x14ac:dyDescent="0.2">
      <c r="A27" t="s">
        <v>55</v>
      </c>
      <c r="B27">
        <v>10</v>
      </c>
      <c r="C27">
        <v>111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101</v>
      </c>
      <c r="K27">
        <v>577</v>
      </c>
      <c r="L27">
        <v>8</v>
      </c>
      <c r="M27">
        <v>0</v>
      </c>
      <c r="N27">
        <v>9</v>
      </c>
      <c r="O27">
        <v>50</v>
      </c>
      <c r="P27">
        <v>1</v>
      </c>
      <c r="Q27">
        <v>0</v>
      </c>
      <c r="R27">
        <v>0</v>
      </c>
      <c r="S27">
        <v>0</v>
      </c>
      <c r="T27">
        <f t="shared" si="0"/>
        <v>0</v>
      </c>
      <c r="U27">
        <f t="shared" si="1"/>
        <v>0</v>
      </c>
      <c r="V27">
        <f t="shared" si="2"/>
        <v>0</v>
      </c>
      <c r="W27">
        <f t="shared" si="3"/>
        <v>57.7</v>
      </c>
      <c r="X27">
        <f t="shared" si="4"/>
        <v>48</v>
      </c>
      <c r="Y27">
        <f t="shared" si="5"/>
        <v>5</v>
      </c>
      <c r="Z27">
        <f t="shared" si="6"/>
        <v>6</v>
      </c>
      <c r="AA27">
        <f t="shared" si="7"/>
        <v>116.7</v>
      </c>
    </row>
    <row r="28" spans="1:27" x14ac:dyDescent="0.2">
      <c r="A28" t="s">
        <v>180</v>
      </c>
      <c r="B28">
        <v>9</v>
      </c>
      <c r="C28">
        <v>110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168</v>
      </c>
      <c r="K28">
        <v>704</v>
      </c>
      <c r="L28">
        <v>6</v>
      </c>
      <c r="M28">
        <v>0</v>
      </c>
      <c r="N28">
        <v>12</v>
      </c>
      <c r="O28">
        <v>82</v>
      </c>
      <c r="P28">
        <v>1</v>
      </c>
      <c r="Q28">
        <v>0</v>
      </c>
      <c r="R28">
        <v>0</v>
      </c>
      <c r="S28">
        <v>0</v>
      </c>
      <c r="T28">
        <f t="shared" si="0"/>
        <v>0</v>
      </c>
      <c r="U28">
        <f t="shared" si="1"/>
        <v>0</v>
      </c>
      <c r="V28">
        <f t="shared" si="2"/>
        <v>0</v>
      </c>
      <c r="W28">
        <f t="shared" si="3"/>
        <v>70.400000000000006</v>
      </c>
      <c r="X28">
        <f t="shared" si="4"/>
        <v>36</v>
      </c>
      <c r="Y28">
        <f t="shared" si="5"/>
        <v>8.1999999999999993</v>
      </c>
      <c r="Z28">
        <f t="shared" si="6"/>
        <v>6</v>
      </c>
      <c r="AA28">
        <f t="shared" si="7"/>
        <v>120.60000000000001</v>
      </c>
    </row>
    <row r="29" spans="1:27" x14ac:dyDescent="0.2">
      <c r="A29" t="s">
        <v>181</v>
      </c>
      <c r="B29">
        <v>5</v>
      </c>
      <c r="C29">
        <v>106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148</v>
      </c>
      <c r="K29">
        <v>583</v>
      </c>
      <c r="L29">
        <v>7</v>
      </c>
      <c r="M29">
        <v>0</v>
      </c>
      <c r="N29">
        <v>22</v>
      </c>
      <c r="O29">
        <v>107</v>
      </c>
      <c r="P29">
        <v>1</v>
      </c>
      <c r="Q29">
        <v>0</v>
      </c>
      <c r="R29">
        <v>1</v>
      </c>
      <c r="S29">
        <v>0</v>
      </c>
      <c r="T29">
        <f t="shared" si="0"/>
        <v>0</v>
      </c>
      <c r="U29">
        <f t="shared" si="1"/>
        <v>0</v>
      </c>
      <c r="V29">
        <f t="shared" si="2"/>
        <v>0</v>
      </c>
      <c r="W29">
        <f t="shared" si="3"/>
        <v>58.3</v>
      </c>
      <c r="X29">
        <f t="shared" si="4"/>
        <v>42</v>
      </c>
      <c r="Y29">
        <f t="shared" si="5"/>
        <v>10.7</v>
      </c>
      <c r="Z29">
        <f t="shared" si="6"/>
        <v>6</v>
      </c>
      <c r="AA29">
        <f t="shared" si="7"/>
        <v>117</v>
      </c>
    </row>
    <row r="30" spans="1:27" x14ac:dyDescent="0.2">
      <c r="A30" t="s">
        <v>21</v>
      </c>
      <c r="B30">
        <v>11</v>
      </c>
      <c r="C30">
        <v>101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174</v>
      </c>
      <c r="K30">
        <v>612</v>
      </c>
      <c r="L30">
        <v>4</v>
      </c>
      <c r="M30">
        <v>0</v>
      </c>
      <c r="N30">
        <v>31</v>
      </c>
      <c r="O30">
        <v>265</v>
      </c>
      <c r="P30">
        <v>1</v>
      </c>
      <c r="Q30">
        <v>0</v>
      </c>
      <c r="R30">
        <v>3</v>
      </c>
      <c r="S30">
        <v>0</v>
      </c>
      <c r="T30">
        <f t="shared" si="0"/>
        <v>0</v>
      </c>
      <c r="U30">
        <f t="shared" si="1"/>
        <v>0</v>
      </c>
      <c r="V30">
        <f t="shared" si="2"/>
        <v>0</v>
      </c>
      <c r="W30">
        <f t="shared" si="3"/>
        <v>61.2</v>
      </c>
      <c r="X30">
        <f t="shared" si="4"/>
        <v>24</v>
      </c>
      <c r="Y30">
        <f t="shared" si="5"/>
        <v>26.5</v>
      </c>
      <c r="Z30">
        <f t="shared" si="6"/>
        <v>6</v>
      </c>
      <c r="AA30">
        <f t="shared" si="7"/>
        <v>117.7</v>
      </c>
    </row>
    <row r="31" spans="1:27" x14ac:dyDescent="0.2">
      <c r="A31" t="s">
        <v>182</v>
      </c>
      <c r="B31">
        <v>10</v>
      </c>
      <c r="C31">
        <v>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92</v>
      </c>
      <c r="K31">
        <v>357</v>
      </c>
      <c r="L31">
        <v>1</v>
      </c>
      <c r="M31">
        <v>0</v>
      </c>
      <c r="N31">
        <v>53</v>
      </c>
      <c r="O31">
        <v>371</v>
      </c>
      <c r="P31">
        <v>5</v>
      </c>
      <c r="Q31">
        <v>0</v>
      </c>
      <c r="R31">
        <v>0</v>
      </c>
      <c r="S31">
        <v>0</v>
      </c>
      <c r="T31">
        <f t="shared" si="0"/>
        <v>0</v>
      </c>
      <c r="U31">
        <f t="shared" si="1"/>
        <v>0</v>
      </c>
      <c r="V31">
        <f t="shared" si="2"/>
        <v>0</v>
      </c>
      <c r="W31">
        <f t="shared" si="3"/>
        <v>35.700000000000003</v>
      </c>
      <c r="X31">
        <f t="shared" si="4"/>
        <v>6</v>
      </c>
      <c r="Y31">
        <f t="shared" si="5"/>
        <v>37.1</v>
      </c>
      <c r="Z31">
        <f t="shared" si="6"/>
        <v>30</v>
      </c>
      <c r="AA31">
        <f t="shared" si="7"/>
        <v>108.80000000000001</v>
      </c>
    </row>
    <row r="32" spans="1:27" x14ac:dyDescent="0.2">
      <c r="A32" t="s">
        <v>183</v>
      </c>
      <c r="B32">
        <v>4</v>
      </c>
      <c r="C32">
        <v>97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94</v>
      </c>
      <c r="K32">
        <v>438</v>
      </c>
      <c r="L32">
        <v>2</v>
      </c>
      <c r="M32">
        <v>0</v>
      </c>
      <c r="N32">
        <v>52</v>
      </c>
      <c r="O32">
        <v>427</v>
      </c>
      <c r="P32">
        <v>2</v>
      </c>
      <c r="Q32">
        <v>0</v>
      </c>
      <c r="R32">
        <v>0</v>
      </c>
      <c r="S32">
        <v>0</v>
      </c>
      <c r="T32">
        <f t="shared" si="0"/>
        <v>0</v>
      </c>
      <c r="U32">
        <f t="shared" si="1"/>
        <v>0</v>
      </c>
      <c r="V32">
        <f t="shared" si="2"/>
        <v>0</v>
      </c>
      <c r="W32">
        <f t="shared" si="3"/>
        <v>43.8</v>
      </c>
      <c r="X32">
        <f t="shared" si="4"/>
        <v>12</v>
      </c>
      <c r="Y32">
        <f t="shared" si="5"/>
        <v>42.7</v>
      </c>
      <c r="Z32">
        <f t="shared" si="6"/>
        <v>12</v>
      </c>
      <c r="AA32">
        <f t="shared" si="7"/>
        <v>110.5</v>
      </c>
    </row>
    <row r="33" spans="1:27" x14ac:dyDescent="0.2">
      <c r="A33" t="s">
        <v>18</v>
      </c>
      <c r="B33">
        <v>6</v>
      </c>
      <c r="C33">
        <v>95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159</v>
      </c>
      <c r="K33">
        <v>539</v>
      </c>
      <c r="L33">
        <v>2</v>
      </c>
      <c r="M33">
        <v>1</v>
      </c>
      <c r="N33">
        <v>43</v>
      </c>
      <c r="O33">
        <v>255</v>
      </c>
      <c r="P33">
        <v>2</v>
      </c>
      <c r="Q33">
        <v>0</v>
      </c>
      <c r="R33">
        <v>0</v>
      </c>
      <c r="S33">
        <v>0</v>
      </c>
      <c r="T33">
        <f t="shared" si="0"/>
        <v>0</v>
      </c>
      <c r="U33">
        <f t="shared" si="1"/>
        <v>0</v>
      </c>
      <c r="V33">
        <f t="shared" si="2"/>
        <v>0</v>
      </c>
      <c r="W33">
        <f t="shared" si="3"/>
        <v>53.9</v>
      </c>
      <c r="X33">
        <f t="shared" si="4"/>
        <v>12</v>
      </c>
      <c r="Y33">
        <f t="shared" si="5"/>
        <v>25.5</v>
      </c>
      <c r="Z33">
        <f t="shared" si="6"/>
        <v>12</v>
      </c>
      <c r="AA33">
        <f t="shared" si="7"/>
        <v>103.4</v>
      </c>
    </row>
    <row r="34" spans="1:27" x14ac:dyDescent="0.2">
      <c r="A34" t="s">
        <v>54</v>
      </c>
      <c r="B34">
        <v>8</v>
      </c>
      <c r="C34">
        <v>92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181</v>
      </c>
      <c r="K34">
        <v>593</v>
      </c>
      <c r="L34">
        <v>3</v>
      </c>
      <c r="M34">
        <v>0</v>
      </c>
      <c r="N34">
        <v>35</v>
      </c>
      <c r="O34">
        <v>201</v>
      </c>
      <c r="P34">
        <v>1</v>
      </c>
      <c r="Q34">
        <v>0</v>
      </c>
      <c r="R34">
        <v>0</v>
      </c>
      <c r="S34">
        <v>0</v>
      </c>
      <c r="T34">
        <f t="shared" si="0"/>
        <v>0</v>
      </c>
      <c r="U34">
        <f t="shared" si="1"/>
        <v>0</v>
      </c>
      <c r="V34">
        <f t="shared" si="2"/>
        <v>0</v>
      </c>
      <c r="W34">
        <f t="shared" si="3"/>
        <v>59.3</v>
      </c>
      <c r="X34">
        <f t="shared" si="4"/>
        <v>18</v>
      </c>
      <c r="Y34">
        <f t="shared" si="5"/>
        <v>20.100000000000001</v>
      </c>
      <c r="Z34">
        <f t="shared" si="6"/>
        <v>6</v>
      </c>
      <c r="AA34">
        <f t="shared" si="7"/>
        <v>103.4</v>
      </c>
    </row>
    <row r="35" spans="1:27" x14ac:dyDescent="0.2">
      <c r="A35" t="s">
        <v>184</v>
      </c>
      <c r="B35">
        <v>5</v>
      </c>
      <c r="C35">
        <v>92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133</v>
      </c>
      <c r="K35">
        <v>548</v>
      </c>
      <c r="L35">
        <v>4</v>
      </c>
      <c r="M35">
        <v>0</v>
      </c>
      <c r="N35">
        <v>22</v>
      </c>
      <c r="O35">
        <v>200</v>
      </c>
      <c r="P35">
        <v>1</v>
      </c>
      <c r="Q35">
        <v>0</v>
      </c>
      <c r="R35">
        <v>0</v>
      </c>
      <c r="S35">
        <v>0</v>
      </c>
      <c r="T35">
        <f t="shared" si="0"/>
        <v>0</v>
      </c>
      <c r="U35">
        <f t="shared" si="1"/>
        <v>0</v>
      </c>
      <c r="V35">
        <f t="shared" si="2"/>
        <v>0</v>
      </c>
      <c r="W35">
        <f t="shared" si="3"/>
        <v>54.8</v>
      </c>
      <c r="X35">
        <f t="shared" si="4"/>
        <v>24</v>
      </c>
      <c r="Y35">
        <f t="shared" si="5"/>
        <v>20</v>
      </c>
      <c r="Z35">
        <f t="shared" si="6"/>
        <v>6</v>
      </c>
      <c r="AA35">
        <f t="shared" si="7"/>
        <v>104.8</v>
      </c>
    </row>
    <row r="36" spans="1:27" x14ac:dyDescent="0.2">
      <c r="A36" t="s">
        <v>185</v>
      </c>
      <c r="B36">
        <v>9</v>
      </c>
      <c r="C36">
        <v>91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39</v>
      </c>
      <c r="K36">
        <v>166</v>
      </c>
      <c r="L36">
        <v>0</v>
      </c>
      <c r="M36">
        <v>0</v>
      </c>
      <c r="N36">
        <v>60</v>
      </c>
      <c r="O36">
        <v>551</v>
      </c>
      <c r="P36">
        <v>5</v>
      </c>
      <c r="Q36">
        <v>0</v>
      </c>
      <c r="R36">
        <v>0</v>
      </c>
      <c r="S36">
        <v>0</v>
      </c>
      <c r="T36">
        <f t="shared" si="0"/>
        <v>0</v>
      </c>
      <c r="U36">
        <f t="shared" si="1"/>
        <v>0</v>
      </c>
      <c r="V36">
        <f t="shared" si="2"/>
        <v>0</v>
      </c>
      <c r="W36">
        <f t="shared" si="3"/>
        <v>16.600000000000001</v>
      </c>
      <c r="X36">
        <f t="shared" si="4"/>
        <v>0</v>
      </c>
      <c r="Y36">
        <f t="shared" si="5"/>
        <v>55.1</v>
      </c>
      <c r="Z36">
        <f t="shared" si="6"/>
        <v>30</v>
      </c>
      <c r="AA36">
        <f t="shared" si="7"/>
        <v>101.7</v>
      </c>
    </row>
    <row r="37" spans="1:27" x14ac:dyDescent="0.2">
      <c r="A37" t="s">
        <v>186</v>
      </c>
      <c r="B37">
        <v>6</v>
      </c>
      <c r="C37">
        <v>91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121</v>
      </c>
      <c r="K37">
        <v>402</v>
      </c>
      <c r="L37">
        <v>6</v>
      </c>
      <c r="M37">
        <v>0</v>
      </c>
      <c r="N37">
        <v>32</v>
      </c>
      <c r="O37">
        <v>263</v>
      </c>
      <c r="P37">
        <v>0</v>
      </c>
      <c r="Q37">
        <v>0</v>
      </c>
      <c r="R37">
        <v>1</v>
      </c>
      <c r="S37">
        <v>0</v>
      </c>
      <c r="T37">
        <f t="shared" si="0"/>
        <v>0</v>
      </c>
      <c r="U37">
        <f t="shared" si="1"/>
        <v>0</v>
      </c>
      <c r="V37">
        <f t="shared" si="2"/>
        <v>0</v>
      </c>
      <c r="W37">
        <f t="shared" si="3"/>
        <v>40.200000000000003</v>
      </c>
      <c r="X37">
        <f t="shared" si="4"/>
        <v>36</v>
      </c>
      <c r="Y37">
        <f t="shared" si="5"/>
        <v>26.3</v>
      </c>
      <c r="Z37">
        <f t="shared" si="6"/>
        <v>0</v>
      </c>
      <c r="AA37">
        <f t="shared" si="7"/>
        <v>102.5</v>
      </c>
    </row>
    <row r="38" spans="1:27" x14ac:dyDescent="0.2">
      <c r="A38" t="s">
        <v>187</v>
      </c>
      <c r="B38">
        <v>9</v>
      </c>
      <c r="C38">
        <v>87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68</v>
      </c>
      <c r="K38">
        <v>356</v>
      </c>
      <c r="L38">
        <v>3</v>
      </c>
      <c r="M38">
        <v>0</v>
      </c>
      <c r="N38">
        <v>49</v>
      </c>
      <c r="O38">
        <v>349</v>
      </c>
      <c r="P38">
        <v>2</v>
      </c>
      <c r="Q38">
        <v>0</v>
      </c>
      <c r="R38">
        <v>1</v>
      </c>
      <c r="S38">
        <v>0</v>
      </c>
      <c r="T38">
        <f t="shared" si="0"/>
        <v>0</v>
      </c>
      <c r="U38">
        <f t="shared" si="1"/>
        <v>0</v>
      </c>
      <c r="V38">
        <f t="shared" si="2"/>
        <v>0</v>
      </c>
      <c r="W38">
        <f t="shared" si="3"/>
        <v>35.6</v>
      </c>
      <c r="X38">
        <f t="shared" si="4"/>
        <v>18</v>
      </c>
      <c r="Y38">
        <f t="shared" si="5"/>
        <v>34.9</v>
      </c>
      <c r="Z38">
        <f t="shared" si="6"/>
        <v>12</v>
      </c>
      <c r="AA38">
        <f t="shared" si="7"/>
        <v>100.5</v>
      </c>
    </row>
    <row r="39" spans="1:27" x14ac:dyDescent="0.2">
      <c r="A39" t="s">
        <v>52</v>
      </c>
      <c r="B39">
        <v>13</v>
      </c>
      <c r="C39">
        <v>85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110</v>
      </c>
      <c r="K39">
        <v>490</v>
      </c>
      <c r="L39">
        <v>5</v>
      </c>
      <c r="M39">
        <v>0</v>
      </c>
      <c r="N39">
        <v>13</v>
      </c>
      <c r="O39">
        <v>137</v>
      </c>
      <c r="P39">
        <v>0</v>
      </c>
      <c r="Q39">
        <v>0</v>
      </c>
      <c r="R39">
        <v>0</v>
      </c>
      <c r="S39">
        <v>0</v>
      </c>
      <c r="T39">
        <f t="shared" si="0"/>
        <v>0</v>
      </c>
      <c r="U39">
        <f t="shared" si="1"/>
        <v>0</v>
      </c>
      <c r="V39">
        <f t="shared" si="2"/>
        <v>0</v>
      </c>
      <c r="W39">
        <f t="shared" si="3"/>
        <v>49</v>
      </c>
      <c r="X39">
        <f t="shared" si="4"/>
        <v>30</v>
      </c>
      <c r="Y39">
        <f t="shared" si="5"/>
        <v>13.7</v>
      </c>
      <c r="Z39">
        <f t="shared" si="6"/>
        <v>0</v>
      </c>
      <c r="AA39">
        <f t="shared" si="7"/>
        <v>92.7</v>
      </c>
    </row>
    <row r="40" spans="1:27" x14ac:dyDescent="0.2">
      <c r="A40" t="s">
        <v>188</v>
      </c>
      <c r="B40">
        <v>11</v>
      </c>
      <c r="C40">
        <v>80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110</v>
      </c>
      <c r="K40">
        <v>437</v>
      </c>
      <c r="L40">
        <v>4</v>
      </c>
      <c r="M40">
        <v>0</v>
      </c>
      <c r="N40">
        <v>16</v>
      </c>
      <c r="O40">
        <v>128</v>
      </c>
      <c r="P40">
        <v>1</v>
      </c>
      <c r="Q40">
        <v>0</v>
      </c>
      <c r="R40">
        <v>0</v>
      </c>
      <c r="S40">
        <v>0</v>
      </c>
      <c r="T40">
        <f t="shared" si="0"/>
        <v>0</v>
      </c>
      <c r="U40">
        <f t="shared" si="1"/>
        <v>0</v>
      </c>
      <c r="V40">
        <f t="shared" si="2"/>
        <v>0</v>
      </c>
      <c r="W40">
        <f t="shared" si="3"/>
        <v>43.7</v>
      </c>
      <c r="X40">
        <f t="shared" si="4"/>
        <v>24</v>
      </c>
      <c r="Y40">
        <f t="shared" si="5"/>
        <v>12.8</v>
      </c>
      <c r="Z40">
        <f t="shared" si="6"/>
        <v>6</v>
      </c>
      <c r="AA40">
        <f t="shared" si="7"/>
        <v>86.5</v>
      </c>
    </row>
    <row r="41" spans="1:27" x14ac:dyDescent="0.2">
      <c r="A41" t="s">
        <v>189</v>
      </c>
      <c r="B41">
        <v>13</v>
      </c>
      <c r="C41">
        <v>79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73</v>
      </c>
      <c r="K41">
        <v>358</v>
      </c>
      <c r="L41">
        <v>1</v>
      </c>
      <c r="M41">
        <v>0</v>
      </c>
      <c r="N41">
        <v>53</v>
      </c>
      <c r="O41">
        <v>514</v>
      </c>
      <c r="P41">
        <v>0</v>
      </c>
      <c r="Q41">
        <v>0</v>
      </c>
      <c r="R41">
        <v>1</v>
      </c>
      <c r="S41">
        <v>0</v>
      </c>
      <c r="T41">
        <f t="shared" si="0"/>
        <v>0</v>
      </c>
      <c r="U41">
        <f t="shared" si="1"/>
        <v>0</v>
      </c>
      <c r="V41">
        <f t="shared" si="2"/>
        <v>0</v>
      </c>
      <c r="W41">
        <f t="shared" si="3"/>
        <v>35.799999999999997</v>
      </c>
      <c r="X41">
        <f t="shared" si="4"/>
        <v>6</v>
      </c>
      <c r="Y41">
        <f t="shared" si="5"/>
        <v>51.4</v>
      </c>
      <c r="Z41">
        <f t="shared" si="6"/>
        <v>0</v>
      </c>
      <c r="AA41">
        <f t="shared" si="7"/>
        <v>93.199999999999989</v>
      </c>
    </row>
    <row r="42" spans="1:27" x14ac:dyDescent="0.2">
      <c r="A42" t="s">
        <v>24</v>
      </c>
      <c r="B42">
        <v>8</v>
      </c>
      <c r="C42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98</v>
      </c>
      <c r="K42">
        <v>343</v>
      </c>
      <c r="L42">
        <v>4</v>
      </c>
      <c r="M42">
        <v>0</v>
      </c>
      <c r="N42">
        <v>18</v>
      </c>
      <c r="O42">
        <v>118</v>
      </c>
      <c r="P42">
        <v>2</v>
      </c>
      <c r="Q42">
        <v>0</v>
      </c>
      <c r="R42">
        <v>0</v>
      </c>
      <c r="S42">
        <v>0</v>
      </c>
      <c r="T42">
        <f t="shared" si="0"/>
        <v>0</v>
      </c>
      <c r="U42">
        <f t="shared" si="1"/>
        <v>0</v>
      </c>
      <c r="V42">
        <f t="shared" si="2"/>
        <v>0</v>
      </c>
      <c r="W42">
        <f t="shared" si="3"/>
        <v>34.299999999999997</v>
      </c>
      <c r="X42">
        <f t="shared" si="4"/>
        <v>24</v>
      </c>
      <c r="Y42">
        <f t="shared" si="5"/>
        <v>11.8</v>
      </c>
      <c r="Z42">
        <f t="shared" si="6"/>
        <v>12</v>
      </c>
      <c r="AA42">
        <f t="shared" si="7"/>
        <v>82.1</v>
      </c>
    </row>
    <row r="43" spans="1:27" x14ac:dyDescent="0.2">
      <c r="A43" t="s">
        <v>190</v>
      </c>
      <c r="B43">
        <v>10</v>
      </c>
      <c r="C43">
        <v>77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83</v>
      </c>
      <c r="K43">
        <v>491</v>
      </c>
      <c r="L43">
        <v>1</v>
      </c>
      <c r="M43">
        <v>0</v>
      </c>
      <c r="N43">
        <v>29</v>
      </c>
      <c r="O43">
        <v>194</v>
      </c>
      <c r="P43">
        <v>2</v>
      </c>
      <c r="Q43">
        <v>0</v>
      </c>
      <c r="R43">
        <v>0</v>
      </c>
      <c r="S43">
        <v>0</v>
      </c>
      <c r="T43">
        <f t="shared" si="0"/>
        <v>0</v>
      </c>
      <c r="U43">
        <f t="shared" si="1"/>
        <v>0</v>
      </c>
      <c r="V43">
        <f t="shared" si="2"/>
        <v>0</v>
      </c>
      <c r="W43">
        <f t="shared" si="3"/>
        <v>49.1</v>
      </c>
      <c r="X43">
        <f t="shared" si="4"/>
        <v>6</v>
      </c>
      <c r="Y43">
        <f t="shared" si="5"/>
        <v>19.399999999999999</v>
      </c>
      <c r="Z43">
        <f t="shared" si="6"/>
        <v>12</v>
      </c>
      <c r="AA43">
        <f t="shared" si="7"/>
        <v>86.5</v>
      </c>
    </row>
    <row r="44" spans="1:27" x14ac:dyDescent="0.2">
      <c r="A44" t="s">
        <v>191</v>
      </c>
      <c r="B44">
        <v>5</v>
      </c>
      <c r="C44">
        <v>76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130</v>
      </c>
      <c r="K44">
        <v>465</v>
      </c>
      <c r="L44">
        <v>1</v>
      </c>
      <c r="M44">
        <v>0</v>
      </c>
      <c r="N44">
        <v>50</v>
      </c>
      <c r="O44">
        <v>312</v>
      </c>
      <c r="P44">
        <v>1</v>
      </c>
      <c r="Q44">
        <v>0</v>
      </c>
      <c r="R44">
        <v>1</v>
      </c>
      <c r="S44">
        <v>0</v>
      </c>
      <c r="T44">
        <f t="shared" si="0"/>
        <v>0</v>
      </c>
      <c r="U44">
        <f t="shared" si="1"/>
        <v>0</v>
      </c>
      <c r="V44">
        <f t="shared" si="2"/>
        <v>0</v>
      </c>
      <c r="W44">
        <f t="shared" si="3"/>
        <v>46.5</v>
      </c>
      <c r="X44">
        <f t="shared" si="4"/>
        <v>6</v>
      </c>
      <c r="Y44">
        <f t="shared" si="5"/>
        <v>31.2</v>
      </c>
      <c r="Z44">
        <f t="shared" si="6"/>
        <v>6</v>
      </c>
      <c r="AA44">
        <f t="shared" si="7"/>
        <v>89.7</v>
      </c>
    </row>
    <row r="45" spans="1:27" x14ac:dyDescent="0.2">
      <c r="A45" t="s">
        <v>192</v>
      </c>
      <c r="B45">
        <v>9</v>
      </c>
      <c r="C45">
        <v>75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91</v>
      </c>
      <c r="K45">
        <v>337</v>
      </c>
      <c r="L45">
        <v>2</v>
      </c>
      <c r="M45">
        <v>0</v>
      </c>
      <c r="N45">
        <v>39</v>
      </c>
      <c r="O45">
        <v>336</v>
      </c>
      <c r="P45">
        <v>1</v>
      </c>
      <c r="Q45">
        <v>0</v>
      </c>
      <c r="R45">
        <v>1</v>
      </c>
      <c r="S45">
        <v>0</v>
      </c>
      <c r="T45">
        <f t="shared" si="0"/>
        <v>0</v>
      </c>
      <c r="U45">
        <f t="shared" si="1"/>
        <v>0</v>
      </c>
      <c r="V45">
        <f t="shared" si="2"/>
        <v>0</v>
      </c>
      <c r="W45">
        <f t="shared" si="3"/>
        <v>33.700000000000003</v>
      </c>
      <c r="X45">
        <f t="shared" si="4"/>
        <v>12</v>
      </c>
      <c r="Y45">
        <f t="shared" si="5"/>
        <v>33.6</v>
      </c>
      <c r="Z45">
        <f t="shared" si="6"/>
        <v>6</v>
      </c>
      <c r="AA45">
        <f t="shared" si="7"/>
        <v>85.300000000000011</v>
      </c>
    </row>
    <row r="46" spans="1:27" x14ac:dyDescent="0.2">
      <c r="A46" t="s">
        <v>89</v>
      </c>
      <c r="B46">
        <v>10</v>
      </c>
      <c r="C46">
        <v>73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47</v>
      </c>
      <c r="K46">
        <v>164</v>
      </c>
      <c r="L46">
        <v>7</v>
      </c>
      <c r="M46">
        <v>0</v>
      </c>
      <c r="N46">
        <v>26</v>
      </c>
      <c r="O46">
        <v>179</v>
      </c>
      <c r="P46">
        <v>1</v>
      </c>
      <c r="Q46">
        <v>0</v>
      </c>
      <c r="R46">
        <v>0</v>
      </c>
      <c r="S46">
        <v>0</v>
      </c>
      <c r="T46">
        <f t="shared" si="0"/>
        <v>0</v>
      </c>
      <c r="U46">
        <f t="shared" si="1"/>
        <v>0</v>
      </c>
      <c r="V46">
        <f t="shared" si="2"/>
        <v>0</v>
      </c>
      <c r="W46">
        <f t="shared" si="3"/>
        <v>16.399999999999999</v>
      </c>
      <c r="X46">
        <f t="shared" si="4"/>
        <v>42</v>
      </c>
      <c r="Y46">
        <f t="shared" si="5"/>
        <v>17.899999999999999</v>
      </c>
      <c r="Z46">
        <f t="shared" si="6"/>
        <v>6</v>
      </c>
      <c r="AA46">
        <f t="shared" si="7"/>
        <v>82.3</v>
      </c>
    </row>
    <row r="47" spans="1:27" x14ac:dyDescent="0.2">
      <c r="A47" t="s">
        <v>20</v>
      </c>
      <c r="B47">
        <v>8</v>
      </c>
      <c r="C47">
        <v>73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74</v>
      </c>
      <c r="K47">
        <v>196</v>
      </c>
      <c r="L47">
        <v>4</v>
      </c>
      <c r="M47">
        <v>0</v>
      </c>
      <c r="N47">
        <v>29</v>
      </c>
      <c r="O47">
        <v>263</v>
      </c>
      <c r="P47">
        <v>2</v>
      </c>
      <c r="Q47">
        <v>0</v>
      </c>
      <c r="R47">
        <v>1</v>
      </c>
      <c r="S47">
        <v>0</v>
      </c>
      <c r="T47">
        <f t="shared" si="0"/>
        <v>0</v>
      </c>
      <c r="U47">
        <f t="shared" si="1"/>
        <v>0</v>
      </c>
      <c r="V47">
        <f t="shared" si="2"/>
        <v>0</v>
      </c>
      <c r="W47">
        <f t="shared" si="3"/>
        <v>19.600000000000001</v>
      </c>
      <c r="X47">
        <f t="shared" si="4"/>
        <v>24</v>
      </c>
      <c r="Y47">
        <f t="shared" si="5"/>
        <v>26.3</v>
      </c>
      <c r="Z47">
        <f t="shared" si="6"/>
        <v>12</v>
      </c>
      <c r="AA47">
        <f t="shared" si="7"/>
        <v>81.900000000000006</v>
      </c>
    </row>
    <row r="48" spans="1:27" x14ac:dyDescent="0.2">
      <c r="A48" t="s">
        <v>193</v>
      </c>
      <c r="B48">
        <v>6</v>
      </c>
      <c r="C48">
        <v>68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129</v>
      </c>
      <c r="K48">
        <v>560</v>
      </c>
      <c r="L48">
        <v>2</v>
      </c>
      <c r="M48">
        <v>0</v>
      </c>
      <c r="N48">
        <v>13</v>
      </c>
      <c r="O48">
        <v>98</v>
      </c>
      <c r="P48">
        <v>0</v>
      </c>
      <c r="Q48">
        <v>0</v>
      </c>
      <c r="R48">
        <v>0</v>
      </c>
      <c r="S48">
        <v>0</v>
      </c>
      <c r="T48">
        <f t="shared" si="0"/>
        <v>0</v>
      </c>
      <c r="U48">
        <f t="shared" si="1"/>
        <v>0</v>
      </c>
      <c r="V48">
        <f t="shared" si="2"/>
        <v>0</v>
      </c>
      <c r="W48">
        <f t="shared" si="3"/>
        <v>56</v>
      </c>
      <c r="X48">
        <f t="shared" si="4"/>
        <v>12</v>
      </c>
      <c r="Y48">
        <f t="shared" si="5"/>
        <v>9.8000000000000007</v>
      </c>
      <c r="Z48">
        <f t="shared" si="6"/>
        <v>0</v>
      </c>
      <c r="AA48">
        <f t="shared" si="7"/>
        <v>77.8</v>
      </c>
    </row>
    <row r="49" spans="1:27" x14ac:dyDescent="0.2">
      <c r="A49" t="s">
        <v>194</v>
      </c>
      <c r="B49">
        <v>5</v>
      </c>
      <c r="C49">
        <v>68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117</v>
      </c>
      <c r="K49">
        <v>439</v>
      </c>
      <c r="L49">
        <v>3</v>
      </c>
      <c r="M49">
        <v>0</v>
      </c>
      <c r="N49">
        <v>20</v>
      </c>
      <c r="O49">
        <v>186</v>
      </c>
      <c r="P49">
        <v>0</v>
      </c>
      <c r="Q49">
        <v>0</v>
      </c>
      <c r="R49">
        <v>3</v>
      </c>
      <c r="S49">
        <v>0</v>
      </c>
      <c r="T49">
        <f t="shared" si="0"/>
        <v>0</v>
      </c>
      <c r="U49">
        <f t="shared" si="1"/>
        <v>0</v>
      </c>
      <c r="V49">
        <f t="shared" si="2"/>
        <v>0</v>
      </c>
      <c r="W49">
        <f t="shared" si="3"/>
        <v>43.9</v>
      </c>
      <c r="X49">
        <f t="shared" si="4"/>
        <v>18</v>
      </c>
      <c r="Y49">
        <f t="shared" si="5"/>
        <v>18.600000000000001</v>
      </c>
      <c r="Z49">
        <f t="shared" si="6"/>
        <v>0</v>
      </c>
      <c r="AA49">
        <f t="shared" si="7"/>
        <v>80.5</v>
      </c>
    </row>
    <row r="50" spans="1:27" x14ac:dyDescent="0.2">
      <c r="A50" t="s">
        <v>35</v>
      </c>
      <c r="B50">
        <v>10</v>
      </c>
      <c r="C50">
        <v>67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88</v>
      </c>
      <c r="K50">
        <v>334</v>
      </c>
      <c r="L50">
        <v>4</v>
      </c>
      <c r="M50">
        <v>0</v>
      </c>
      <c r="N50">
        <v>18</v>
      </c>
      <c r="O50">
        <v>196</v>
      </c>
      <c r="P50">
        <v>0</v>
      </c>
      <c r="Q50">
        <v>0</v>
      </c>
      <c r="R50">
        <v>1</v>
      </c>
      <c r="S50">
        <v>0</v>
      </c>
      <c r="T50">
        <f t="shared" si="0"/>
        <v>0</v>
      </c>
      <c r="U50">
        <f t="shared" si="1"/>
        <v>0</v>
      </c>
      <c r="V50">
        <f t="shared" si="2"/>
        <v>0</v>
      </c>
      <c r="W50">
        <f t="shared" si="3"/>
        <v>33.4</v>
      </c>
      <c r="X50">
        <f t="shared" si="4"/>
        <v>24</v>
      </c>
      <c r="Y50">
        <f t="shared" si="5"/>
        <v>19.600000000000001</v>
      </c>
      <c r="Z50">
        <f t="shared" si="6"/>
        <v>0</v>
      </c>
      <c r="AA50">
        <f t="shared" si="7"/>
        <v>77</v>
      </c>
    </row>
    <row r="51" spans="1:27" x14ac:dyDescent="0.2">
      <c r="A51" t="s">
        <v>195</v>
      </c>
      <c r="B51">
        <v>6</v>
      </c>
      <c r="C51">
        <v>67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144</v>
      </c>
      <c r="K51">
        <v>421</v>
      </c>
      <c r="L51">
        <v>3</v>
      </c>
      <c r="M51">
        <v>0</v>
      </c>
      <c r="N51">
        <v>14</v>
      </c>
      <c r="O51">
        <v>134</v>
      </c>
      <c r="P51">
        <v>0</v>
      </c>
      <c r="Q51">
        <v>0</v>
      </c>
      <c r="R51">
        <v>1</v>
      </c>
      <c r="S51">
        <v>0</v>
      </c>
      <c r="T51">
        <f t="shared" si="0"/>
        <v>0</v>
      </c>
      <c r="U51">
        <f t="shared" si="1"/>
        <v>0</v>
      </c>
      <c r="V51">
        <f t="shared" si="2"/>
        <v>0</v>
      </c>
      <c r="W51">
        <f t="shared" si="3"/>
        <v>42.1</v>
      </c>
      <c r="X51">
        <f t="shared" si="4"/>
        <v>18</v>
      </c>
      <c r="Y51">
        <f t="shared" si="5"/>
        <v>13.4</v>
      </c>
      <c r="Z51">
        <f t="shared" si="6"/>
        <v>0</v>
      </c>
      <c r="AA51">
        <f t="shared" si="7"/>
        <v>73.5</v>
      </c>
    </row>
    <row r="52" spans="1:27" x14ac:dyDescent="0.2">
      <c r="A52" t="s">
        <v>56</v>
      </c>
      <c r="B52">
        <v>8</v>
      </c>
      <c r="C52">
        <v>65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88</v>
      </c>
      <c r="K52">
        <v>382</v>
      </c>
      <c r="L52">
        <v>2</v>
      </c>
      <c r="M52">
        <v>0</v>
      </c>
      <c r="N52">
        <v>30</v>
      </c>
      <c r="O52">
        <v>162</v>
      </c>
      <c r="P52">
        <v>1</v>
      </c>
      <c r="Q52">
        <v>0</v>
      </c>
      <c r="R52">
        <v>0</v>
      </c>
      <c r="S52">
        <v>0</v>
      </c>
      <c r="T52">
        <f t="shared" si="0"/>
        <v>0</v>
      </c>
      <c r="U52">
        <f t="shared" si="1"/>
        <v>0</v>
      </c>
      <c r="V52">
        <f t="shared" si="2"/>
        <v>0</v>
      </c>
      <c r="W52">
        <f t="shared" si="3"/>
        <v>38.200000000000003</v>
      </c>
      <c r="X52">
        <f t="shared" si="4"/>
        <v>12</v>
      </c>
      <c r="Y52">
        <f t="shared" si="5"/>
        <v>16.2</v>
      </c>
      <c r="Z52">
        <f t="shared" si="6"/>
        <v>6</v>
      </c>
      <c r="AA52">
        <f t="shared" si="7"/>
        <v>72.400000000000006</v>
      </c>
    </row>
    <row r="53" spans="1:27" x14ac:dyDescent="0.2">
      <c r="A53" t="s">
        <v>196</v>
      </c>
      <c r="B53">
        <v>9</v>
      </c>
      <c r="C53">
        <v>64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99</v>
      </c>
      <c r="K53">
        <v>460</v>
      </c>
      <c r="L53">
        <v>3</v>
      </c>
      <c r="M53">
        <v>0</v>
      </c>
      <c r="N53">
        <v>8</v>
      </c>
      <c r="O53">
        <v>73</v>
      </c>
      <c r="P53">
        <v>0</v>
      </c>
      <c r="Q53">
        <v>0</v>
      </c>
      <c r="R53">
        <v>2</v>
      </c>
      <c r="S53">
        <v>0</v>
      </c>
      <c r="T53">
        <f t="shared" si="0"/>
        <v>0</v>
      </c>
      <c r="U53">
        <f t="shared" si="1"/>
        <v>0</v>
      </c>
      <c r="V53">
        <f t="shared" si="2"/>
        <v>0</v>
      </c>
      <c r="W53">
        <f t="shared" si="3"/>
        <v>46</v>
      </c>
      <c r="X53">
        <f t="shared" si="4"/>
        <v>18</v>
      </c>
      <c r="Y53">
        <f t="shared" si="5"/>
        <v>7.3</v>
      </c>
      <c r="Z53">
        <f t="shared" si="6"/>
        <v>0</v>
      </c>
      <c r="AA53">
        <f t="shared" si="7"/>
        <v>71.3</v>
      </c>
    </row>
    <row r="54" spans="1:27" x14ac:dyDescent="0.2">
      <c r="A54" t="s">
        <v>197</v>
      </c>
      <c r="B54">
        <v>8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35</v>
      </c>
      <c r="K54">
        <v>115</v>
      </c>
      <c r="L54">
        <v>3</v>
      </c>
      <c r="M54">
        <v>0</v>
      </c>
      <c r="N54">
        <v>23</v>
      </c>
      <c r="O54">
        <v>249</v>
      </c>
      <c r="P54">
        <v>3</v>
      </c>
      <c r="Q54">
        <v>0</v>
      </c>
      <c r="R54">
        <v>1</v>
      </c>
      <c r="S54">
        <v>0</v>
      </c>
      <c r="T54">
        <f t="shared" si="0"/>
        <v>0</v>
      </c>
      <c r="U54">
        <f t="shared" si="1"/>
        <v>0</v>
      </c>
      <c r="V54">
        <f t="shared" si="2"/>
        <v>0</v>
      </c>
      <c r="W54">
        <f t="shared" si="3"/>
        <v>11.5</v>
      </c>
      <c r="X54">
        <f t="shared" si="4"/>
        <v>18</v>
      </c>
      <c r="Y54">
        <f t="shared" si="5"/>
        <v>24.9</v>
      </c>
      <c r="Z54">
        <f t="shared" si="6"/>
        <v>18</v>
      </c>
      <c r="AA54">
        <f t="shared" si="7"/>
        <v>72.400000000000006</v>
      </c>
    </row>
    <row r="55" spans="1:27" x14ac:dyDescent="0.2">
      <c r="A55" t="s">
        <v>198</v>
      </c>
      <c r="B55">
        <v>10</v>
      </c>
      <c r="C55">
        <v>59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87</v>
      </c>
      <c r="K55">
        <v>467</v>
      </c>
      <c r="L55">
        <v>2</v>
      </c>
      <c r="M55">
        <v>0</v>
      </c>
      <c r="N55">
        <v>17</v>
      </c>
      <c r="O55">
        <v>115</v>
      </c>
      <c r="P55">
        <v>0</v>
      </c>
      <c r="Q55">
        <v>0</v>
      </c>
      <c r="R55">
        <v>1</v>
      </c>
      <c r="S55">
        <v>0</v>
      </c>
      <c r="T55">
        <f t="shared" si="0"/>
        <v>0</v>
      </c>
      <c r="U55">
        <f t="shared" si="1"/>
        <v>0</v>
      </c>
      <c r="V55">
        <f t="shared" si="2"/>
        <v>0</v>
      </c>
      <c r="W55">
        <f t="shared" si="3"/>
        <v>46.7</v>
      </c>
      <c r="X55">
        <f t="shared" si="4"/>
        <v>12</v>
      </c>
      <c r="Y55">
        <f t="shared" si="5"/>
        <v>11.5</v>
      </c>
      <c r="Z55">
        <f t="shared" si="6"/>
        <v>0</v>
      </c>
      <c r="AA55">
        <f t="shared" si="7"/>
        <v>70.2</v>
      </c>
    </row>
    <row r="56" spans="1:27" x14ac:dyDescent="0.2">
      <c r="A56" t="s">
        <v>199</v>
      </c>
      <c r="B56">
        <v>5</v>
      </c>
      <c r="C56">
        <v>56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109</v>
      </c>
      <c r="K56">
        <v>349</v>
      </c>
      <c r="L56">
        <v>3</v>
      </c>
      <c r="M56">
        <v>0</v>
      </c>
      <c r="N56">
        <v>13</v>
      </c>
      <c r="O56">
        <v>96</v>
      </c>
      <c r="P56">
        <v>0</v>
      </c>
      <c r="Q56">
        <v>0</v>
      </c>
      <c r="R56">
        <v>0</v>
      </c>
      <c r="S56">
        <v>0</v>
      </c>
      <c r="T56">
        <f t="shared" si="0"/>
        <v>0</v>
      </c>
      <c r="U56">
        <f t="shared" si="1"/>
        <v>0</v>
      </c>
      <c r="V56">
        <f t="shared" si="2"/>
        <v>0</v>
      </c>
      <c r="W56">
        <f t="shared" si="3"/>
        <v>34.9</v>
      </c>
      <c r="X56">
        <f t="shared" si="4"/>
        <v>18</v>
      </c>
      <c r="Y56">
        <f t="shared" si="5"/>
        <v>9.6</v>
      </c>
      <c r="Z56">
        <f t="shared" si="6"/>
        <v>0</v>
      </c>
      <c r="AA56">
        <f t="shared" si="7"/>
        <v>62.5</v>
      </c>
    </row>
    <row r="57" spans="1:27" x14ac:dyDescent="0.2">
      <c r="A57" t="s">
        <v>15</v>
      </c>
      <c r="B57">
        <v>5</v>
      </c>
      <c r="C57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88</v>
      </c>
      <c r="K57">
        <v>293</v>
      </c>
      <c r="L57">
        <v>1</v>
      </c>
      <c r="M57">
        <v>0</v>
      </c>
      <c r="N57">
        <v>28</v>
      </c>
      <c r="O57">
        <v>188</v>
      </c>
      <c r="P57">
        <v>2</v>
      </c>
      <c r="Q57">
        <v>0</v>
      </c>
      <c r="R57">
        <v>0</v>
      </c>
      <c r="S57">
        <v>0</v>
      </c>
      <c r="T57">
        <f t="shared" si="0"/>
        <v>0</v>
      </c>
      <c r="U57">
        <f t="shared" si="1"/>
        <v>0</v>
      </c>
      <c r="V57">
        <f t="shared" si="2"/>
        <v>0</v>
      </c>
      <c r="W57">
        <f t="shared" si="3"/>
        <v>29.3</v>
      </c>
      <c r="X57">
        <f t="shared" si="4"/>
        <v>6</v>
      </c>
      <c r="Y57">
        <f t="shared" si="5"/>
        <v>18.8</v>
      </c>
      <c r="Z57">
        <f t="shared" si="6"/>
        <v>12</v>
      </c>
      <c r="AA57">
        <f t="shared" si="7"/>
        <v>66.099999999999994</v>
      </c>
    </row>
    <row r="58" spans="1:27" x14ac:dyDescent="0.2">
      <c r="A58" t="s">
        <v>61</v>
      </c>
      <c r="B58">
        <v>8</v>
      </c>
      <c r="C58">
        <v>51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112</v>
      </c>
      <c r="K58">
        <v>456</v>
      </c>
      <c r="L58">
        <v>0</v>
      </c>
      <c r="M58">
        <v>0</v>
      </c>
      <c r="N58">
        <v>15</v>
      </c>
      <c r="O58">
        <v>162</v>
      </c>
      <c r="P58">
        <v>0</v>
      </c>
      <c r="Q58">
        <v>0</v>
      </c>
      <c r="R58">
        <v>0</v>
      </c>
      <c r="S58">
        <v>0</v>
      </c>
      <c r="T58">
        <f t="shared" si="0"/>
        <v>0</v>
      </c>
      <c r="U58">
        <f t="shared" si="1"/>
        <v>0</v>
      </c>
      <c r="V58">
        <f t="shared" si="2"/>
        <v>0</v>
      </c>
      <c r="W58">
        <f t="shared" si="3"/>
        <v>45.6</v>
      </c>
      <c r="X58">
        <f t="shared" si="4"/>
        <v>0</v>
      </c>
      <c r="Y58">
        <f t="shared" si="5"/>
        <v>16.2</v>
      </c>
      <c r="Z58">
        <f t="shared" si="6"/>
        <v>0</v>
      </c>
      <c r="AA58">
        <f t="shared" si="7"/>
        <v>61.8</v>
      </c>
    </row>
    <row r="59" spans="1:27" x14ac:dyDescent="0.2">
      <c r="A59" t="s">
        <v>10</v>
      </c>
      <c r="B59">
        <v>9</v>
      </c>
      <c r="C59">
        <v>51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74</v>
      </c>
      <c r="K59">
        <v>344</v>
      </c>
      <c r="L59">
        <v>2</v>
      </c>
      <c r="M59">
        <v>0</v>
      </c>
      <c r="N59">
        <v>17</v>
      </c>
      <c r="O59">
        <v>145</v>
      </c>
      <c r="P59">
        <v>0</v>
      </c>
      <c r="Q59">
        <v>0</v>
      </c>
      <c r="R59">
        <v>1</v>
      </c>
      <c r="S59">
        <v>0</v>
      </c>
      <c r="T59">
        <f t="shared" si="0"/>
        <v>0</v>
      </c>
      <c r="U59">
        <f t="shared" si="1"/>
        <v>0</v>
      </c>
      <c r="V59">
        <f t="shared" si="2"/>
        <v>0</v>
      </c>
      <c r="W59">
        <f t="shared" si="3"/>
        <v>34.4</v>
      </c>
      <c r="X59">
        <f t="shared" si="4"/>
        <v>12</v>
      </c>
      <c r="Y59">
        <f t="shared" si="5"/>
        <v>14.5</v>
      </c>
      <c r="Z59">
        <f t="shared" si="6"/>
        <v>0</v>
      </c>
      <c r="AA59">
        <f t="shared" si="7"/>
        <v>60.9</v>
      </c>
    </row>
    <row r="60" spans="1:27" x14ac:dyDescent="0.2">
      <c r="A60" t="s">
        <v>200</v>
      </c>
      <c r="B60">
        <v>9</v>
      </c>
      <c r="C60">
        <v>47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62</v>
      </c>
      <c r="K60">
        <v>200</v>
      </c>
      <c r="L60">
        <v>4</v>
      </c>
      <c r="M60">
        <v>0</v>
      </c>
      <c r="N60">
        <v>19</v>
      </c>
      <c r="O60">
        <v>142</v>
      </c>
      <c r="P60">
        <v>0</v>
      </c>
      <c r="Q60">
        <v>0</v>
      </c>
      <c r="R60">
        <v>2</v>
      </c>
      <c r="S60">
        <v>0</v>
      </c>
      <c r="T60">
        <f t="shared" si="0"/>
        <v>0</v>
      </c>
      <c r="U60">
        <f t="shared" si="1"/>
        <v>0</v>
      </c>
      <c r="V60">
        <f t="shared" si="2"/>
        <v>0</v>
      </c>
      <c r="W60">
        <f t="shared" si="3"/>
        <v>20</v>
      </c>
      <c r="X60">
        <f t="shared" si="4"/>
        <v>24</v>
      </c>
      <c r="Y60">
        <f t="shared" si="5"/>
        <v>14.2</v>
      </c>
      <c r="Z60">
        <f t="shared" si="6"/>
        <v>0</v>
      </c>
      <c r="AA60">
        <f t="shared" si="7"/>
        <v>58.2</v>
      </c>
    </row>
    <row r="61" spans="1:27" x14ac:dyDescent="0.2">
      <c r="A61" t="s">
        <v>201</v>
      </c>
      <c r="B61">
        <v>5</v>
      </c>
      <c r="C61">
        <v>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</v>
      </c>
      <c r="K61">
        <v>19</v>
      </c>
      <c r="L61">
        <v>0</v>
      </c>
      <c r="M61">
        <v>0</v>
      </c>
      <c r="N61">
        <v>40</v>
      </c>
      <c r="O61">
        <v>281</v>
      </c>
      <c r="P61">
        <v>4</v>
      </c>
      <c r="Q61">
        <v>0</v>
      </c>
      <c r="R61">
        <v>0</v>
      </c>
      <c r="S61">
        <v>0</v>
      </c>
      <c r="T61">
        <f t="shared" si="0"/>
        <v>0</v>
      </c>
      <c r="U61">
        <f t="shared" si="1"/>
        <v>0</v>
      </c>
      <c r="V61">
        <f t="shared" si="2"/>
        <v>0</v>
      </c>
      <c r="W61">
        <f t="shared" si="3"/>
        <v>1.9</v>
      </c>
      <c r="X61">
        <f t="shared" si="4"/>
        <v>0</v>
      </c>
      <c r="Y61">
        <f t="shared" si="5"/>
        <v>28.1</v>
      </c>
      <c r="Z61">
        <f t="shared" si="6"/>
        <v>24</v>
      </c>
      <c r="AA61">
        <f t="shared" si="7"/>
        <v>54</v>
      </c>
    </row>
    <row r="62" spans="1:27" x14ac:dyDescent="0.2">
      <c r="A62" t="s">
        <v>202</v>
      </c>
      <c r="B62">
        <v>9</v>
      </c>
      <c r="C62">
        <v>43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100</v>
      </c>
      <c r="K62">
        <v>420</v>
      </c>
      <c r="L62">
        <v>1</v>
      </c>
      <c r="M62">
        <v>0</v>
      </c>
      <c r="N62">
        <v>12</v>
      </c>
      <c r="O62">
        <v>40</v>
      </c>
      <c r="P62">
        <v>0</v>
      </c>
      <c r="Q62">
        <v>0</v>
      </c>
      <c r="R62">
        <v>1</v>
      </c>
      <c r="S62">
        <v>0</v>
      </c>
      <c r="T62">
        <f t="shared" si="0"/>
        <v>0</v>
      </c>
      <c r="U62">
        <f t="shared" si="1"/>
        <v>0</v>
      </c>
      <c r="V62">
        <f t="shared" si="2"/>
        <v>0</v>
      </c>
      <c r="W62">
        <f t="shared" si="3"/>
        <v>42</v>
      </c>
      <c r="X62">
        <f t="shared" si="4"/>
        <v>6</v>
      </c>
      <c r="Y62">
        <f t="shared" si="5"/>
        <v>4</v>
      </c>
      <c r="Z62">
        <f t="shared" si="6"/>
        <v>0</v>
      </c>
      <c r="AA62">
        <f t="shared" si="7"/>
        <v>52</v>
      </c>
    </row>
    <row r="63" spans="1:27" x14ac:dyDescent="0.2">
      <c r="A63" t="s">
        <v>203</v>
      </c>
      <c r="B63">
        <v>10</v>
      </c>
      <c r="C63">
        <v>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17</v>
      </c>
      <c r="K63">
        <v>47</v>
      </c>
      <c r="L63">
        <v>2</v>
      </c>
      <c r="M63">
        <v>0</v>
      </c>
      <c r="N63">
        <v>12</v>
      </c>
      <c r="O63">
        <v>227</v>
      </c>
      <c r="P63">
        <v>1</v>
      </c>
      <c r="Q63">
        <v>0</v>
      </c>
      <c r="R63">
        <v>0</v>
      </c>
      <c r="S63">
        <v>0</v>
      </c>
      <c r="T63">
        <f t="shared" si="0"/>
        <v>0</v>
      </c>
      <c r="U63">
        <f t="shared" si="1"/>
        <v>0</v>
      </c>
      <c r="V63">
        <f t="shared" si="2"/>
        <v>0</v>
      </c>
      <c r="W63">
        <f t="shared" si="3"/>
        <v>4.7</v>
      </c>
      <c r="X63">
        <f t="shared" si="4"/>
        <v>12</v>
      </c>
      <c r="Y63">
        <f t="shared" si="5"/>
        <v>22.7</v>
      </c>
      <c r="Z63">
        <f t="shared" si="6"/>
        <v>6</v>
      </c>
      <c r="AA63">
        <f t="shared" si="7"/>
        <v>45.4</v>
      </c>
    </row>
    <row r="64" spans="1:27" x14ac:dyDescent="0.2">
      <c r="A64" t="s">
        <v>204</v>
      </c>
      <c r="B64">
        <v>5</v>
      </c>
      <c r="C64">
        <v>39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30</v>
      </c>
      <c r="K64">
        <v>172</v>
      </c>
      <c r="L64">
        <v>1</v>
      </c>
      <c r="M64">
        <v>0</v>
      </c>
      <c r="N64">
        <v>17</v>
      </c>
      <c r="O64">
        <v>208</v>
      </c>
      <c r="P64">
        <v>0</v>
      </c>
      <c r="Q64">
        <v>0</v>
      </c>
      <c r="R64">
        <v>0</v>
      </c>
      <c r="S64">
        <v>0</v>
      </c>
      <c r="T64">
        <f t="shared" si="0"/>
        <v>0</v>
      </c>
      <c r="U64">
        <f t="shared" si="1"/>
        <v>0</v>
      </c>
      <c r="V64">
        <f t="shared" si="2"/>
        <v>0</v>
      </c>
      <c r="W64">
        <f t="shared" si="3"/>
        <v>17.2</v>
      </c>
      <c r="X64">
        <f t="shared" si="4"/>
        <v>6</v>
      </c>
      <c r="Y64">
        <f t="shared" si="5"/>
        <v>20.8</v>
      </c>
      <c r="Z64">
        <f t="shared" si="6"/>
        <v>0</v>
      </c>
      <c r="AA64">
        <f t="shared" si="7"/>
        <v>44</v>
      </c>
    </row>
    <row r="65" spans="1:27" x14ac:dyDescent="0.2">
      <c r="A65" t="s">
        <v>205</v>
      </c>
      <c r="B65">
        <v>7</v>
      </c>
      <c r="C65">
        <v>38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57</v>
      </c>
      <c r="K65">
        <v>265</v>
      </c>
      <c r="L65">
        <v>0</v>
      </c>
      <c r="M65">
        <v>0</v>
      </c>
      <c r="N65">
        <v>25</v>
      </c>
      <c r="O65">
        <v>226</v>
      </c>
      <c r="P65">
        <v>0</v>
      </c>
      <c r="Q65">
        <v>0</v>
      </c>
      <c r="R65">
        <v>1</v>
      </c>
      <c r="S65">
        <v>0</v>
      </c>
      <c r="T65">
        <f t="shared" si="0"/>
        <v>0</v>
      </c>
      <c r="U65">
        <f t="shared" si="1"/>
        <v>0</v>
      </c>
      <c r="V65">
        <f t="shared" si="2"/>
        <v>0</v>
      </c>
      <c r="W65">
        <f t="shared" si="3"/>
        <v>26.5</v>
      </c>
      <c r="X65">
        <f t="shared" si="4"/>
        <v>0</v>
      </c>
      <c r="Y65">
        <f t="shared" si="5"/>
        <v>22.6</v>
      </c>
      <c r="Z65">
        <f t="shared" si="6"/>
        <v>0</v>
      </c>
      <c r="AA65">
        <f t="shared" si="7"/>
        <v>49.1</v>
      </c>
    </row>
    <row r="66" spans="1:27" x14ac:dyDescent="0.2">
      <c r="A66" t="s">
        <v>206</v>
      </c>
      <c r="B66">
        <v>6</v>
      </c>
      <c r="C66">
        <v>38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51</v>
      </c>
      <c r="K66">
        <v>149</v>
      </c>
      <c r="L66">
        <v>1</v>
      </c>
      <c r="M66">
        <v>0</v>
      </c>
      <c r="N66">
        <v>24</v>
      </c>
      <c r="O66">
        <v>190</v>
      </c>
      <c r="P66">
        <v>1</v>
      </c>
      <c r="Q66">
        <v>0</v>
      </c>
      <c r="R66">
        <v>1</v>
      </c>
      <c r="S66">
        <v>0</v>
      </c>
      <c r="T66">
        <f t="shared" si="0"/>
        <v>0</v>
      </c>
      <c r="U66">
        <f t="shared" si="1"/>
        <v>0</v>
      </c>
      <c r="V66">
        <f t="shared" si="2"/>
        <v>0</v>
      </c>
      <c r="W66">
        <f t="shared" si="3"/>
        <v>14.9</v>
      </c>
      <c r="X66">
        <f t="shared" si="4"/>
        <v>6</v>
      </c>
      <c r="Y66">
        <f t="shared" si="5"/>
        <v>19</v>
      </c>
      <c r="Z66">
        <f t="shared" si="6"/>
        <v>6</v>
      </c>
      <c r="AA66">
        <f t="shared" si="7"/>
        <v>45.9</v>
      </c>
    </row>
    <row r="67" spans="1:27" x14ac:dyDescent="0.2">
      <c r="A67" t="s">
        <v>207</v>
      </c>
      <c r="B67">
        <v>4</v>
      </c>
      <c r="C67">
        <v>36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77</v>
      </c>
      <c r="K67">
        <v>312</v>
      </c>
      <c r="L67">
        <v>1</v>
      </c>
      <c r="M67">
        <v>0</v>
      </c>
      <c r="N67">
        <v>6</v>
      </c>
      <c r="O67">
        <v>55</v>
      </c>
      <c r="P67">
        <v>0</v>
      </c>
      <c r="Q67">
        <v>0</v>
      </c>
      <c r="R67">
        <v>1</v>
      </c>
      <c r="S67">
        <v>0</v>
      </c>
      <c r="T67">
        <f t="shared" si="0"/>
        <v>0</v>
      </c>
      <c r="U67">
        <f t="shared" si="1"/>
        <v>0</v>
      </c>
      <c r="V67">
        <f t="shared" si="2"/>
        <v>0</v>
      </c>
      <c r="W67">
        <f t="shared" si="3"/>
        <v>31.2</v>
      </c>
      <c r="X67">
        <f t="shared" si="4"/>
        <v>6</v>
      </c>
      <c r="Y67">
        <f t="shared" si="5"/>
        <v>5.5</v>
      </c>
      <c r="Z67">
        <f t="shared" si="6"/>
        <v>0</v>
      </c>
      <c r="AA67">
        <f t="shared" si="7"/>
        <v>42.7</v>
      </c>
    </row>
    <row r="68" spans="1:27" x14ac:dyDescent="0.2">
      <c r="A68" t="s">
        <v>208</v>
      </c>
      <c r="B68">
        <v>4</v>
      </c>
      <c r="C68">
        <v>36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71</v>
      </c>
      <c r="K68">
        <v>360</v>
      </c>
      <c r="L68">
        <v>0</v>
      </c>
      <c r="M68">
        <v>0</v>
      </c>
      <c r="N68">
        <v>4</v>
      </c>
      <c r="O68">
        <v>28</v>
      </c>
      <c r="P68">
        <v>0</v>
      </c>
      <c r="Q68">
        <v>0</v>
      </c>
      <c r="R68">
        <v>0</v>
      </c>
      <c r="S68">
        <v>0</v>
      </c>
      <c r="T68">
        <f t="shared" ref="T68:T101" si="8">F68/25</f>
        <v>0</v>
      </c>
      <c r="U68">
        <f t="shared" ref="U68:U101" si="9">G68*6</f>
        <v>0</v>
      </c>
      <c r="V68">
        <f t="shared" ref="V68:V101" si="10">(H68*2)*-1</f>
        <v>0</v>
      </c>
      <c r="W68">
        <f t="shared" ref="W68:W101" si="11">K68/10</f>
        <v>36</v>
      </c>
      <c r="X68">
        <f t="shared" ref="X68:X101" si="12">L68*6</f>
        <v>0</v>
      </c>
      <c r="Y68">
        <f t="shared" ref="Y68:Y101" si="13">O68/10</f>
        <v>2.8</v>
      </c>
      <c r="Z68">
        <f t="shared" ref="Z68:Z101" si="14">P68*6</f>
        <v>0</v>
      </c>
      <c r="AA68">
        <f t="shared" ref="AA68:AA101" si="15">SUM(T68:Z68)</f>
        <v>38.799999999999997</v>
      </c>
    </row>
    <row r="69" spans="1:27" x14ac:dyDescent="0.2">
      <c r="A69" t="s">
        <v>76</v>
      </c>
      <c r="B69">
        <v>11</v>
      </c>
      <c r="C69">
        <v>36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87</v>
      </c>
      <c r="K69">
        <v>291</v>
      </c>
      <c r="L69">
        <v>1</v>
      </c>
      <c r="M69">
        <v>0</v>
      </c>
      <c r="N69">
        <v>20</v>
      </c>
      <c r="O69">
        <v>85</v>
      </c>
      <c r="P69">
        <v>0</v>
      </c>
      <c r="Q69">
        <v>0</v>
      </c>
      <c r="R69">
        <v>1</v>
      </c>
      <c r="S69">
        <v>0</v>
      </c>
      <c r="T69">
        <f t="shared" si="8"/>
        <v>0</v>
      </c>
      <c r="U69">
        <f t="shared" si="9"/>
        <v>0</v>
      </c>
      <c r="V69">
        <f t="shared" si="10"/>
        <v>0</v>
      </c>
      <c r="W69">
        <f t="shared" si="11"/>
        <v>29.1</v>
      </c>
      <c r="X69">
        <f t="shared" si="12"/>
        <v>6</v>
      </c>
      <c r="Y69">
        <f t="shared" si="13"/>
        <v>8.5</v>
      </c>
      <c r="Z69">
        <f t="shared" si="14"/>
        <v>0</v>
      </c>
      <c r="AA69">
        <f t="shared" si="15"/>
        <v>43.6</v>
      </c>
    </row>
    <row r="70" spans="1:27" x14ac:dyDescent="0.2">
      <c r="A70" t="s">
        <v>209</v>
      </c>
      <c r="B70">
        <v>4</v>
      </c>
      <c r="C70">
        <v>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63</v>
      </c>
      <c r="K70">
        <v>145</v>
      </c>
      <c r="L70">
        <v>0</v>
      </c>
      <c r="M70">
        <v>0</v>
      </c>
      <c r="N70">
        <v>19</v>
      </c>
      <c r="O70">
        <v>134</v>
      </c>
      <c r="P70">
        <v>2</v>
      </c>
      <c r="Q70">
        <v>0</v>
      </c>
      <c r="R70">
        <v>0</v>
      </c>
      <c r="S70">
        <v>0</v>
      </c>
      <c r="T70">
        <f t="shared" si="8"/>
        <v>0</v>
      </c>
      <c r="U70">
        <f t="shared" si="9"/>
        <v>0</v>
      </c>
      <c r="V70">
        <f t="shared" si="10"/>
        <v>0</v>
      </c>
      <c r="W70">
        <f t="shared" si="11"/>
        <v>14.5</v>
      </c>
      <c r="X70">
        <f t="shared" si="12"/>
        <v>0</v>
      </c>
      <c r="Y70">
        <f t="shared" si="13"/>
        <v>13.4</v>
      </c>
      <c r="Z70">
        <f t="shared" si="14"/>
        <v>12</v>
      </c>
      <c r="AA70">
        <f t="shared" si="15"/>
        <v>39.9</v>
      </c>
    </row>
    <row r="71" spans="1:27" x14ac:dyDescent="0.2">
      <c r="A71" t="s">
        <v>210</v>
      </c>
      <c r="B71">
        <v>5</v>
      </c>
      <c r="C71">
        <v>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18</v>
      </c>
      <c r="K71">
        <v>37</v>
      </c>
      <c r="L71">
        <v>4</v>
      </c>
      <c r="M71">
        <v>0</v>
      </c>
      <c r="N71">
        <v>16</v>
      </c>
      <c r="O71">
        <v>70</v>
      </c>
      <c r="P71">
        <v>1</v>
      </c>
      <c r="Q71">
        <v>0</v>
      </c>
      <c r="R71">
        <v>0</v>
      </c>
      <c r="S71">
        <v>0</v>
      </c>
      <c r="T71">
        <f t="shared" si="8"/>
        <v>0</v>
      </c>
      <c r="U71">
        <f t="shared" si="9"/>
        <v>0</v>
      </c>
      <c r="V71">
        <f t="shared" si="10"/>
        <v>0</v>
      </c>
      <c r="W71">
        <f t="shared" si="11"/>
        <v>3.7</v>
      </c>
      <c r="X71">
        <f t="shared" si="12"/>
        <v>24</v>
      </c>
      <c r="Y71">
        <f t="shared" si="13"/>
        <v>7</v>
      </c>
      <c r="Z71">
        <f t="shared" si="14"/>
        <v>6</v>
      </c>
      <c r="AA71">
        <f t="shared" si="15"/>
        <v>40.700000000000003</v>
      </c>
    </row>
    <row r="72" spans="1:27" x14ac:dyDescent="0.2">
      <c r="A72" t="s">
        <v>211</v>
      </c>
      <c r="B72">
        <v>10</v>
      </c>
      <c r="C72">
        <v>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90</v>
      </c>
      <c r="K72">
        <v>265</v>
      </c>
      <c r="L72">
        <v>1</v>
      </c>
      <c r="M72">
        <v>0</v>
      </c>
      <c r="N72">
        <v>10</v>
      </c>
      <c r="O72">
        <v>62</v>
      </c>
      <c r="P72">
        <v>0</v>
      </c>
      <c r="Q72">
        <v>0</v>
      </c>
      <c r="R72">
        <v>0</v>
      </c>
      <c r="S72">
        <v>0</v>
      </c>
      <c r="T72">
        <f t="shared" si="8"/>
        <v>0</v>
      </c>
      <c r="U72">
        <f t="shared" si="9"/>
        <v>0</v>
      </c>
      <c r="V72">
        <f t="shared" si="10"/>
        <v>0</v>
      </c>
      <c r="W72">
        <f t="shared" si="11"/>
        <v>26.5</v>
      </c>
      <c r="X72">
        <f t="shared" si="12"/>
        <v>6</v>
      </c>
      <c r="Y72">
        <f t="shared" si="13"/>
        <v>6.2</v>
      </c>
      <c r="Z72">
        <f t="shared" si="14"/>
        <v>0</v>
      </c>
      <c r="AA72">
        <f t="shared" si="15"/>
        <v>38.700000000000003</v>
      </c>
    </row>
    <row r="73" spans="1:27" x14ac:dyDescent="0.2">
      <c r="A73" t="s">
        <v>43</v>
      </c>
      <c r="B73">
        <v>4</v>
      </c>
      <c r="C73">
        <v>31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34</v>
      </c>
      <c r="K73">
        <v>150</v>
      </c>
      <c r="L73">
        <v>2</v>
      </c>
      <c r="M73">
        <v>0</v>
      </c>
      <c r="N73">
        <v>9</v>
      </c>
      <c r="O73">
        <v>46</v>
      </c>
      <c r="P73">
        <v>1</v>
      </c>
      <c r="Q73">
        <v>0</v>
      </c>
      <c r="R73">
        <v>0</v>
      </c>
      <c r="S73">
        <v>0</v>
      </c>
      <c r="T73">
        <f t="shared" si="8"/>
        <v>0</v>
      </c>
      <c r="U73">
        <f t="shared" si="9"/>
        <v>0</v>
      </c>
      <c r="V73">
        <f t="shared" si="10"/>
        <v>0</v>
      </c>
      <c r="W73">
        <f t="shared" si="11"/>
        <v>15</v>
      </c>
      <c r="X73">
        <f t="shared" si="12"/>
        <v>12</v>
      </c>
      <c r="Y73">
        <f t="shared" si="13"/>
        <v>4.5999999999999996</v>
      </c>
      <c r="Z73">
        <f t="shared" si="14"/>
        <v>6</v>
      </c>
      <c r="AA73">
        <f t="shared" si="15"/>
        <v>37.6</v>
      </c>
    </row>
    <row r="74" spans="1:27" x14ac:dyDescent="0.2">
      <c r="A74" t="s">
        <v>212</v>
      </c>
      <c r="B74">
        <v>7</v>
      </c>
      <c r="C74">
        <v>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69</v>
      </c>
      <c r="K74">
        <v>243</v>
      </c>
      <c r="L74">
        <v>2</v>
      </c>
      <c r="M74">
        <v>0</v>
      </c>
      <c r="N74">
        <v>3</v>
      </c>
      <c r="O74">
        <v>11</v>
      </c>
      <c r="P74">
        <v>0</v>
      </c>
      <c r="Q74">
        <v>0</v>
      </c>
      <c r="R74">
        <v>0</v>
      </c>
      <c r="S74">
        <v>0</v>
      </c>
      <c r="T74">
        <f t="shared" si="8"/>
        <v>0</v>
      </c>
      <c r="U74">
        <f t="shared" si="9"/>
        <v>0</v>
      </c>
      <c r="V74">
        <f t="shared" si="10"/>
        <v>0</v>
      </c>
      <c r="W74">
        <f t="shared" si="11"/>
        <v>24.3</v>
      </c>
      <c r="X74">
        <f t="shared" si="12"/>
        <v>12</v>
      </c>
      <c r="Y74">
        <f t="shared" si="13"/>
        <v>1.1000000000000001</v>
      </c>
      <c r="Z74">
        <f t="shared" si="14"/>
        <v>0</v>
      </c>
      <c r="AA74">
        <f t="shared" si="15"/>
        <v>37.4</v>
      </c>
    </row>
    <row r="75" spans="1:27" x14ac:dyDescent="0.2">
      <c r="A75" t="s">
        <v>213</v>
      </c>
      <c r="B75">
        <v>9</v>
      </c>
      <c r="C75">
        <v>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64</v>
      </c>
      <c r="K75">
        <v>283</v>
      </c>
      <c r="L75">
        <v>0</v>
      </c>
      <c r="M75">
        <v>0</v>
      </c>
      <c r="N75">
        <v>17</v>
      </c>
      <c r="O75">
        <v>94</v>
      </c>
      <c r="P75">
        <v>0</v>
      </c>
      <c r="Q75">
        <v>0</v>
      </c>
      <c r="R75">
        <v>0</v>
      </c>
      <c r="S75">
        <v>0</v>
      </c>
      <c r="T75">
        <f t="shared" si="8"/>
        <v>0</v>
      </c>
      <c r="U75">
        <f t="shared" si="9"/>
        <v>0</v>
      </c>
      <c r="V75">
        <f t="shared" si="10"/>
        <v>0</v>
      </c>
      <c r="W75">
        <f t="shared" si="11"/>
        <v>28.3</v>
      </c>
      <c r="X75">
        <f t="shared" si="12"/>
        <v>0</v>
      </c>
      <c r="Y75">
        <f t="shared" si="13"/>
        <v>9.4</v>
      </c>
      <c r="Z75">
        <f t="shared" si="14"/>
        <v>0</v>
      </c>
      <c r="AA75">
        <f t="shared" si="15"/>
        <v>37.700000000000003</v>
      </c>
    </row>
    <row r="76" spans="1:27" x14ac:dyDescent="0.2">
      <c r="A76" t="s">
        <v>214</v>
      </c>
      <c r="B76">
        <v>8</v>
      </c>
      <c r="C76">
        <v>30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5</v>
      </c>
      <c r="K76">
        <v>22</v>
      </c>
      <c r="L76">
        <v>1</v>
      </c>
      <c r="M76">
        <v>0</v>
      </c>
      <c r="N76">
        <v>37</v>
      </c>
      <c r="O76">
        <v>266</v>
      </c>
      <c r="P76">
        <v>0</v>
      </c>
      <c r="Q76">
        <v>1</v>
      </c>
      <c r="R76">
        <v>0</v>
      </c>
      <c r="S76">
        <v>0</v>
      </c>
      <c r="T76">
        <f t="shared" si="8"/>
        <v>0</v>
      </c>
      <c r="U76">
        <f t="shared" si="9"/>
        <v>0</v>
      </c>
      <c r="V76">
        <f t="shared" si="10"/>
        <v>0</v>
      </c>
      <c r="W76">
        <f t="shared" si="11"/>
        <v>2.2000000000000002</v>
      </c>
      <c r="X76">
        <f t="shared" si="12"/>
        <v>6</v>
      </c>
      <c r="Y76">
        <f t="shared" si="13"/>
        <v>26.6</v>
      </c>
      <c r="Z76">
        <f t="shared" si="14"/>
        <v>0</v>
      </c>
      <c r="AA76">
        <f t="shared" si="15"/>
        <v>34.799999999999997</v>
      </c>
    </row>
    <row r="77" spans="1:27" x14ac:dyDescent="0.2">
      <c r="A77" t="s">
        <v>27</v>
      </c>
      <c r="B77">
        <v>5</v>
      </c>
      <c r="C77">
        <v>29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32</v>
      </c>
      <c r="K77">
        <v>164</v>
      </c>
      <c r="L77">
        <v>1</v>
      </c>
      <c r="M77">
        <v>0</v>
      </c>
      <c r="N77">
        <v>4</v>
      </c>
      <c r="O77">
        <v>35</v>
      </c>
      <c r="P77">
        <v>1</v>
      </c>
      <c r="Q77">
        <v>0</v>
      </c>
      <c r="R77">
        <v>0</v>
      </c>
      <c r="S77">
        <v>0</v>
      </c>
      <c r="T77">
        <f t="shared" si="8"/>
        <v>0</v>
      </c>
      <c r="U77">
        <f t="shared" si="9"/>
        <v>0</v>
      </c>
      <c r="V77">
        <f t="shared" si="10"/>
        <v>0</v>
      </c>
      <c r="W77">
        <f t="shared" si="11"/>
        <v>16.399999999999999</v>
      </c>
      <c r="X77">
        <f t="shared" si="12"/>
        <v>6</v>
      </c>
      <c r="Y77">
        <f t="shared" si="13"/>
        <v>3.5</v>
      </c>
      <c r="Z77">
        <f t="shared" si="14"/>
        <v>6</v>
      </c>
      <c r="AA77">
        <f t="shared" si="15"/>
        <v>31.9</v>
      </c>
    </row>
    <row r="78" spans="1:27" x14ac:dyDescent="0.2">
      <c r="A78" t="s">
        <v>48</v>
      </c>
      <c r="B78">
        <v>9</v>
      </c>
      <c r="C78">
        <v>27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18</v>
      </c>
      <c r="K78">
        <v>157</v>
      </c>
      <c r="L78">
        <v>2</v>
      </c>
      <c r="M78">
        <v>0</v>
      </c>
      <c r="N78">
        <v>1</v>
      </c>
      <c r="O78">
        <v>6</v>
      </c>
      <c r="P78">
        <v>0</v>
      </c>
      <c r="Q78">
        <v>0</v>
      </c>
      <c r="R78">
        <v>0</v>
      </c>
      <c r="S78">
        <v>0</v>
      </c>
      <c r="T78">
        <f t="shared" si="8"/>
        <v>0</v>
      </c>
      <c r="U78">
        <f t="shared" si="9"/>
        <v>0</v>
      </c>
      <c r="V78">
        <f t="shared" si="10"/>
        <v>0</v>
      </c>
      <c r="W78">
        <f t="shared" si="11"/>
        <v>15.7</v>
      </c>
      <c r="X78">
        <f t="shared" si="12"/>
        <v>12</v>
      </c>
      <c r="Y78">
        <f t="shared" si="13"/>
        <v>0.6</v>
      </c>
      <c r="Z78">
        <f t="shared" si="14"/>
        <v>0</v>
      </c>
      <c r="AA78">
        <f t="shared" si="15"/>
        <v>28.3</v>
      </c>
    </row>
    <row r="79" spans="1:27" x14ac:dyDescent="0.2">
      <c r="A79" t="s">
        <v>215</v>
      </c>
      <c r="B79">
        <v>8</v>
      </c>
      <c r="C79">
        <v>26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33</v>
      </c>
      <c r="K79">
        <v>179</v>
      </c>
      <c r="L79">
        <v>2</v>
      </c>
      <c r="M79">
        <v>0</v>
      </c>
      <c r="N79">
        <v>9</v>
      </c>
      <c r="O79">
        <v>46</v>
      </c>
      <c r="P79">
        <v>0</v>
      </c>
      <c r="Q79">
        <v>0</v>
      </c>
      <c r="R79">
        <v>0</v>
      </c>
      <c r="S79">
        <v>0</v>
      </c>
      <c r="T79">
        <f t="shared" si="8"/>
        <v>0</v>
      </c>
      <c r="U79">
        <f t="shared" si="9"/>
        <v>0</v>
      </c>
      <c r="V79">
        <f t="shared" si="10"/>
        <v>0</v>
      </c>
      <c r="W79">
        <f t="shared" si="11"/>
        <v>17.899999999999999</v>
      </c>
      <c r="X79">
        <f t="shared" si="12"/>
        <v>12</v>
      </c>
      <c r="Y79">
        <f t="shared" si="13"/>
        <v>4.5999999999999996</v>
      </c>
      <c r="Z79">
        <f t="shared" si="14"/>
        <v>0</v>
      </c>
      <c r="AA79">
        <f t="shared" si="15"/>
        <v>34.5</v>
      </c>
    </row>
    <row r="80" spans="1:27" x14ac:dyDescent="0.2">
      <c r="A80" t="s">
        <v>216</v>
      </c>
      <c r="B80">
        <v>6</v>
      </c>
      <c r="C80">
        <v>26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55</v>
      </c>
      <c r="K80">
        <v>223</v>
      </c>
      <c r="L80">
        <v>1</v>
      </c>
      <c r="M80">
        <v>0</v>
      </c>
      <c r="N80">
        <v>5</v>
      </c>
      <c r="O80">
        <v>28</v>
      </c>
      <c r="P80">
        <v>0</v>
      </c>
      <c r="Q80">
        <v>0</v>
      </c>
      <c r="R80">
        <v>0</v>
      </c>
      <c r="S80">
        <v>0</v>
      </c>
      <c r="T80">
        <f t="shared" si="8"/>
        <v>0</v>
      </c>
      <c r="U80">
        <f t="shared" si="9"/>
        <v>0</v>
      </c>
      <c r="V80">
        <f t="shared" si="10"/>
        <v>0</v>
      </c>
      <c r="W80">
        <f t="shared" si="11"/>
        <v>22.3</v>
      </c>
      <c r="X80">
        <f t="shared" si="12"/>
        <v>6</v>
      </c>
      <c r="Y80">
        <f t="shared" si="13"/>
        <v>2.8</v>
      </c>
      <c r="Z80">
        <f t="shared" si="14"/>
        <v>0</v>
      </c>
      <c r="AA80">
        <f t="shared" si="15"/>
        <v>31.1</v>
      </c>
    </row>
    <row r="81" spans="1:27" x14ac:dyDescent="0.2">
      <c r="A81" t="s">
        <v>217</v>
      </c>
      <c r="B81">
        <v>7</v>
      </c>
      <c r="C81">
        <v>26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36</v>
      </c>
      <c r="K81">
        <v>144</v>
      </c>
      <c r="L81">
        <v>2</v>
      </c>
      <c r="M81">
        <v>0</v>
      </c>
      <c r="N81">
        <v>1</v>
      </c>
      <c r="O81">
        <v>11</v>
      </c>
      <c r="P81">
        <v>0</v>
      </c>
      <c r="Q81">
        <v>0</v>
      </c>
      <c r="R81">
        <v>0</v>
      </c>
      <c r="S81">
        <v>0</v>
      </c>
      <c r="T81">
        <f t="shared" si="8"/>
        <v>0</v>
      </c>
      <c r="U81">
        <f t="shared" si="9"/>
        <v>0</v>
      </c>
      <c r="V81">
        <f t="shared" si="10"/>
        <v>0</v>
      </c>
      <c r="W81">
        <f t="shared" si="11"/>
        <v>14.4</v>
      </c>
      <c r="X81">
        <f t="shared" si="12"/>
        <v>12</v>
      </c>
      <c r="Y81">
        <f t="shared" si="13"/>
        <v>1.1000000000000001</v>
      </c>
      <c r="Z81">
        <f t="shared" si="14"/>
        <v>0</v>
      </c>
      <c r="AA81">
        <f t="shared" si="15"/>
        <v>27.5</v>
      </c>
    </row>
    <row r="82" spans="1:27" x14ac:dyDescent="0.2">
      <c r="A82" t="s">
        <v>218</v>
      </c>
      <c r="B82">
        <v>8</v>
      </c>
      <c r="C82">
        <v>25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33</v>
      </c>
      <c r="K82">
        <v>158</v>
      </c>
      <c r="L82">
        <v>1</v>
      </c>
      <c r="M82">
        <v>0</v>
      </c>
      <c r="N82">
        <v>11</v>
      </c>
      <c r="O82">
        <v>94</v>
      </c>
      <c r="P82">
        <v>0</v>
      </c>
      <c r="Q82">
        <v>0</v>
      </c>
      <c r="R82">
        <v>2</v>
      </c>
      <c r="S82">
        <v>0</v>
      </c>
      <c r="T82">
        <f t="shared" si="8"/>
        <v>0</v>
      </c>
      <c r="U82">
        <f t="shared" si="9"/>
        <v>0</v>
      </c>
      <c r="V82">
        <f t="shared" si="10"/>
        <v>0</v>
      </c>
      <c r="W82">
        <f t="shared" si="11"/>
        <v>15.8</v>
      </c>
      <c r="X82">
        <f t="shared" si="12"/>
        <v>6</v>
      </c>
      <c r="Y82">
        <f t="shared" si="13"/>
        <v>9.4</v>
      </c>
      <c r="Z82">
        <f t="shared" si="14"/>
        <v>0</v>
      </c>
      <c r="AA82">
        <f t="shared" si="15"/>
        <v>31.200000000000003</v>
      </c>
    </row>
    <row r="83" spans="1:27" x14ac:dyDescent="0.2">
      <c r="A83" t="s">
        <v>219</v>
      </c>
      <c r="B83">
        <v>8</v>
      </c>
      <c r="C83">
        <v>24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38</v>
      </c>
      <c r="K83">
        <v>138</v>
      </c>
      <c r="L83">
        <v>0</v>
      </c>
      <c r="M83">
        <v>0</v>
      </c>
      <c r="N83">
        <v>8</v>
      </c>
      <c r="O83">
        <v>115</v>
      </c>
      <c r="P83">
        <v>1</v>
      </c>
      <c r="Q83">
        <v>0</v>
      </c>
      <c r="R83">
        <v>2</v>
      </c>
      <c r="S83">
        <v>0</v>
      </c>
      <c r="T83">
        <f t="shared" si="8"/>
        <v>0</v>
      </c>
      <c r="U83">
        <f t="shared" si="9"/>
        <v>0</v>
      </c>
      <c r="V83">
        <f t="shared" si="10"/>
        <v>0</v>
      </c>
      <c r="W83">
        <f t="shared" si="11"/>
        <v>13.8</v>
      </c>
      <c r="X83">
        <f t="shared" si="12"/>
        <v>0</v>
      </c>
      <c r="Y83">
        <f t="shared" si="13"/>
        <v>11.5</v>
      </c>
      <c r="Z83">
        <f t="shared" si="14"/>
        <v>6</v>
      </c>
      <c r="AA83">
        <f t="shared" si="15"/>
        <v>31.3</v>
      </c>
    </row>
    <row r="84" spans="1:27" x14ac:dyDescent="0.2">
      <c r="A84" t="s">
        <v>220</v>
      </c>
      <c r="B84">
        <v>4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27</v>
      </c>
      <c r="K84">
        <v>129</v>
      </c>
      <c r="L84">
        <v>2</v>
      </c>
      <c r="M84">
        <v>0</v>
      </c>
      <c r="N84">
        <v>5</v>
      </c>
      <c r="O84">
        <v>42</v>
      </c>
      <c r="P84">
        <v>0</v>
      </c>
      <c r="Q84">
        <v>0</v>
      </c>
      <c r="R84">
        <v>0</v>
      </c>
      <c r="S84">
        <v>0</v>
      </c>
      <c r="T84">
        <f t="shared" si="8"/>
        <v>0</v>
      </c>
      <c r="U84">
        <f t="shared" si="9"/>
        <v>0</v>
      </c>
      <c r="V84">
        <f t="shared" si="10"/>
        <v>0</v>
      </c>
      <c r="W84">
        <f t="shared" si="11"/>
        <v>12.9</v>
      </c>
      <c r="X84">
        <f t="shared" si="12"/>
        <v>12</v>
      </c>
      <c r="Y84">
        <f t="shared" si="13"/>
        <v>4.2</v>
      </c>
      <c r="Z84">
        <f t="shared" si="14"/>
        <v>0</v>
      </c>
      <c r="AA84">
        <f t="shared" si="15"/>
        <v>29.099999999999998</v>
      </c>
    </row>
    <row r="85" spans="1:27" x14ac:dyDescent="0.2">
      <c r="A85" t="s">
        <v>221</v>
      </c>
      <c r="B85">
        <v>8</v>
      </c>
      <c r="C85">
        <v>22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30</v>
      </c>
      <c r="K85">
        <v>111</v>
      </c>
      <c r="L85">
        <v>2</v>
      </c>
      <c r="M85">
        <v>0</v>
      </c>
      <c r="N85">
        <v>2</v>
      </c>
      <c r="O85">
        <v>12</v>
      </c>
      <c r="P85">
        <v>0</v>
      </c>
      <c r="Q85">
        <v>0</v>
      </c>
      <c r="R85">
        <v>0</v>
      </c>
      <c r="S85">
        <v>0</v>
      </c>
      <c r="T85">
        <f t="shared" si="8"/>
        <v>0</v>
      </c>
      <c r="U85">
        <f t="shared" si="9"/>
        <v>0</v>
      </c>
      <c r="V85">
        <f t="shared" si="10"/>
        <v>0</v>
      </c>
      <c r="W85">
        <f t="shared" si="11"/>
        <v>11.1</v>
      </c>
      <c r="X85">
        <f t="shared" si="12"/>
        <v>12</v>
      </c>
      <c r="Y85">
        <f t="shared" si="13"/>
        <v>1.2</v>
      </c>
      <c r="Z85">
        <f t="shared" si="14"/>
        <v>0</v>
      </c>
      <c r="AA85">
        <f t="shared" si="15"/>
        <v>24.3</v>
      </c>
    </row>
    <row r="86" spans="1:27" x14ac:dyDescent="0.2">
      <c r="A86" t="s">
        <v>222</v>
      </c>
      <c r="B86">
        <v>11</v>
      </c>
      <c r="C86">
        <v>22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29</v>
      </c>
      <c r="K86">
        <v>129</v>
      </c>
      <c r="L86">
        <v>0</v>
      </c>
      <c r="M86">
        <v>0</v>
      </c>
      <c r="N86">
        <v>2</v>
      </c>
      <c r="O86">
        <v>75</v>
      </c>
      <c r="P86">
        <v>1</v>
      </c>
      <c r="Q86">
        <v>0</v>
      </c>
      <c r="R86">
        <v>0</v>
      </c>
      <c r="S86">
        <v>0</v>
      </c>
      <c r="T86">
        <f t="shared" si="8"/>
        <v>0</v>
      </c>
      <c r="U86">
        <f t="shared" si="9"/>
        <v>0</v>
      </c>
      <c r="V86">
        <f t="shared" si="10"/>
        <v>0</v>
      </c>
      <c r="W86">
        <f t="shared" si="11"/>
        <v>12.9</v>
      </c>
      <c r="X86">
        <f t="shared" si="12"/>
        <v>0</v>
      </c>
      <c r="Y86">
        <f t="shared" si="13"/>
        <v>7.5</v>
      </c>
      <c r="Z86">
        <f t="shared" si="14"/>
        <v>6</v>
      </c>
      <c r="AA86">
        <f t="shared" si="15"/>
        <v>26.4</v>
      </c>
    </row>
    <row r="87" spans="1:27" x14ac:dyDescent="0.2">
      <c r="A87" t="s">
        <v>223</v>
      </c>
      <c r="B87">
        <v>5</v>
      </c>
      <c r="C87">
        <v>20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31</v>
      </c>
      <c r="K87">
        <v>125</v>
      </c>
      <c r="L87">
        <v>1</v>
      </c>
      <c r="M87">
        <v>0</v>
      </c>
      <c r="N87">
        <v>11</v>
      </c>
      <c r="O87">
        <v>84</v>
      </c>
      <c r="P87">
        <v>0</v>
      </c>
      <c r="Q87">
        <v>0</v>
      </c>
      <c r="R87">
        <v>1</v>
      </c>
      <c r="S87">
        <v>0</v>
      </c>
      <c r="T87">
        <f t="shared" si="8"/>
        <v>0</v>
      </c>
      <c r="U87">
        <f t="shared" si="9"/>
        <v>0</v>
      </c>
      <c r="V87">
        <f t="shared" si="10"/>
        <v>0</v>
      </c>
      <c r="W87">
        <f t="shared" si="11"/>
        <v>12.5</v>
      </c>
      <c r="X87">
        <f t="shared" si="12"/>
        <v>6</v>
      </c>
      <c r="Y87">
        <f t="shared" si="13"/>
        <v>8.4</v>
      </c>
      <c r="Z87">
        <f t="shared" si="14"/>
        <v>0</v>
      </c>
      <c r="AA87">
        <f t="shared" si="15"/>
        <v>26.9</v>
      </c>
    </row>
    <row r="88" spans="1:27" x14ac:dyDescent="0.2">
      <c r="A88" t="s">
        <v>224</v>
      </c>
      <c r="B88">
        <v>10</v>
      </c>
      <c r="C88">
        <v>20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18</v>
      </c>
      <c r="K88">
        <v>101</v>
      </c>
      <c r="L88">
        <v>0</v>
      </c>
      <c r="M88">
        <v>0</v>
      </c>
      <c r="N88">
        <v>5</v>
      </c>
      <c r="O88">
        <v>57</v>
      </c>
      <c r="P88">
        <v>1</v>
      </c>
      <c r="Q88">
        <v>0</v>
      </c>
      <c r="R88">
        <v>0</v>
      </c>
      <c r="S88">
        <v>0</v>
      </c>
      <c r="T88">
        <f t="shared" si="8"/>
        <v>0</v>
      </c>
      <c r="U88">
        <f t="shared" si="9"/>
        <v>0</v>
      </c>
      <c r="V88">
        <f t="shared" si="10"/>
        <v>0</v>
      </c>
      <c r="W88">
        <f t="shared" si="11"/>
        <v>10.1</v>
      </c>
      <c r="X88">
        <f t="shared" si="12"/>
        <v>0</v>
      </c>
      <c r="Y88">
        <f t="shared" si="13"/>
        <v>5.7</v>
      </c>
      <c r="Z88">
        <f t="shared" si="14"/>
        <v>6</v>
      </c>
      <c r="AA88">
        <f t="shared" si="15"/>
        <v>21.8</v>
      </c>
    </row>
    <row r="89" spans="1:27" x14ac:dyDescent="0.2">
      <c r="A89" t="s">
        <v>225</v>
      </c>
      <c r="B89">
        <v>11</v>
      </c>
      <c r="C89">
        <v>19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19</v>
      </c>
      <c r="K89">
        <v>116</v>
      </c>
      <c r="L89">
        <v>0</v>
      </c>
      <c r="M89">
        <v>0</v>
      </c>
      <c r="N89">
        <v>6</v>
      </c>
      <c r="O89">
        <v>35</v>
      </c>
      <c r="P89">
        <v>1</v>
      </c>
      <c r="Q89">
        <v>0</v>
      </c>
      <c r="R89">
        <v>0</v>
      </c>
      <c r="S89">
        <v>0</v>
      </c>
      <c r="T89">
        <f t="shared" si="8"/>
        <v>0</v>
      </c>
      <c r="U89">
        <f t="shared" si="9"/>
        <v>0</v>
      </c>
      <c r="V89">
        <f t="shared" si="10"/>
        <v>0</v>
      </c>
      <c r="W89">
        <f t="shared" si="11"/>
        <v>11.6</v>
      </c>
      <c r="X89">
        <f t="shared" si="12"/>
        <v>0</v>
      </c>
      <c r="Y89">
        <f t="shared" si="13"/>
        <v>3.5</v>
      </c>
      <c r="Z89">
        <f t="shared" si="14"/>
        <v>6</v>
      </c>
      <c r="AA89">
        <f t="shared" si="15"/>
        <v>21.1</v>
      </c>
    </row>
    <row r="90" spans="1:27" x14ac:dyDescent="0.2">
      <c r="A90" t="s">
        <v>226</v>
      </c>
      <c r="B90">
        <v>7</v>
      </c>
      <c r="C90">
        <v>19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35</v>
      </c>
      <c r="K90">
        <v>114</v>
      </c>
      <c r="L90">
        <v>0</v>
      </c>
      <c r="M90">
        <v>0</v>
      </c>
      <c r="N90">
        <v>10</v>
      </c>
      <c r="O90">
        <v>72</v>
      </c>
      <c r="P90">
        <v>1</v>
      </c>
      <c r="Q90">
        <v>0</v>
      </c>
      <c r="R90">
        <v>0</v>
      </c>
      <c r="S90">
        <v>0</v>
      </c>
      <c r="T90">
        <f t="shared" si="8"/>
        <v>0</v>
      </c>
      <c r="U90">
        <f t="shared" si="9"/>
        <v>0</v>
      </c>
      <c r="V90">
        <f t="shared" si="10"/>
        <v>0</v>
      </c>
      <c r="W90">
        <f t="shared" si="11"/>
        <v>11.4</v>
      </c>
      <c r="X90">
        <f t="shared" si="12"/>
        <v>0</v>
      </c>
      <c r="Y90">
        <f t="shared" si="13"/>
        <v>7.2</v>
      </c>
      <c r="Z90">
        <f t="shared" si="14"/>
        <v>6</v>
      </c>
      <c r="AA90">
        <f t="shared" si="15"/>
        <v>24.6</v>
      </c>
    </row>
    <row r="91" spans="1:27" x14ac:dyDescent="0.2">
      <c r="A91" t="s">
        <v>227</v>
      </c>
      <c r="B91">
        <v>6</v>
      </c>
      <c r="C91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41</v>
      </c>
      <c r="K91">
        <v>131</v>
      </c>
      <c r="L91">
        <v>0</v>
      </c>
      <c r="M91">
        <v>0</v>
      </c>
      <c r="N91">
        <v>7</v>
      </c>
      <c r="O91">
        <v>93</v>
      </c>
      <c r="P91">
        <v>0</v>
      </c>
      <c r="Q91">
        <v>0</v>
      </c>
      <c r="R91">
        <v>0</v>
      </c>
      <c r="S91">
        <v>0</v>
      </c>
      <c r="T91">
        <f t="shared" si="8"/>
        <v>0</v>
      </c>
      <c r="U91">
        <f t="shared" si="9"/>
        <v>0</v>
      </c>
      <c r="V91">
        <f t="shared" si="10"/>
        <v>0</v>
      </c>
      <c r="W91">
        <f t="shared" si="11"/>
        <v>13.1</v>
      </c>
      <c r="X91">
        <f t="shared" si="12"/>
        <v>0</v>
      </c>
      <c r="Y91">
        <f t="shared" si="13"/>
        <v>9.3000000000000007</v>
      </c>
      <c r="Z91">
        <f t="shared" si="14"/>
        <v>0</v>
      </c>
      <c r="AA91">
        <f t="shared" si="15"/>
        <v>22.4</v>
      </c>
    </row>
    <row r="92" spans="1:27" x14ac:dyDescent="0.2">
      <c r="A92" t="s">
        <v>228</v>
      </c>
      <c r="B92">
        <v>11</v>
      </c>
      <c r="C92">
        <v>19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60</v>
      </c>
      <c r="K92">
        <v>192</v>
      </c>
      <c r="L92">
        <v>0</v>
      </c>
      <c r="M92">
        <v>0</v>
      </c>
      <c r="N92">
        <v>13</v>
      </c>
      <c r="O92">
        <v>70</v>
      </c>
      <c r="P92">
        <v>0</v>
      </c>
      <c r="Q92">
        <v>0</v>
      </c>
      <c r="R92">
        <v>1</v>
      </c>
      <c r="S92">
        <v>0</v>
      </c>
      <c r="T92">
        <f t="shared" si="8"/>
        <v>0</v>
      </c>
      <c r="U92">
        <f t="shared" si="9"/>
        <v>0</v>
      </c>
      <c r="V92">
        <f t="shared" si="10"/>
        <v>0</v>
      </c>
      <c r="W92">
        <f t="shared" si="11"/>
        <v>19.2</v>
      </c>
      <c r="X92">
        <f t="shared" si="12"/>
        <v>0</v>
      </c>
      <c r="Y92">
        <f t="shared" si="13"/>
        <v>7</v>
      </c>
      <c r="Z92">
        <f t="shared" si="14"/>
        <v>0</v>
      </c>
      <c r="AA92">
        <f t="shared" si="15"/>
        <v>26.2</v>
      </c>
    </row>
    <row r="93" spans="1:27" x14ac:dyDescent="0.2">
      <c r="A93" t="s">
        <v>229</v>
      </c>
      <c r="B93">
        <v>8</v>
      </c>
      <c r="C93">
        <v>17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17</v>
      </c>
      <c r="K93">
        <v>63</v>
      </c>
      <c r="L93">
        <v>0</v>
      </c>
      <c r="M93">
        <v>0</v>
      </c>
      <c r="N93">
        <v>20</v>
      </c>
      <c r="O93">
        <v>153</v>
      </c>
      <c r="P93">
        <v>0</v>
      </c>
      <c r="Q93">
        <v>0</v>
      </c>
      <c r="R93">
        <v>1</v>
      </c>
      <c r="S93">
        <v>0</v>
      </c>
      <c r="T93">
        <f t="shared" si="8"/>
        <v>0</v>
      </c>
      <c r="U93">
        <f t="shared" si="9"/>
        <v>0</v>
      </c>
      <c r="V93">
        <f t="shared" si="10"/>
        <v>0</v>
      </c>
      <c r="W93">
        <f t="shared" si="11"/>
        <v>6.3</v>
      </c>
      <c r="X93">
        <f t="shared" si="12"/>
        <v>0</v>
      </c>
      <c r="Y93">
        <f t="shared" si="13"/>
        <v>15.3</v>
      </c>
      <c r="Z93">
        <f t="shared" si="14"/>
        <v>0</v>
      </c>
      <c r="AA93">
        <f t="shared" si="15"/>
        <v>21.6</v>
      </c>
    </row>
    <row r="94" spans="1:27" x14ac:dyDescent="0.2">
      <c r="A94" t="s">
        <v>230</v>
      </c>
      <c r="B94">
        <v>7</v>
      </c>
      <c r="C94">
        <v>17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9</v>
      </c>
      <c r="K94">
        <v>31</v>
      </c>
      <c r="L94">
        <v>1</v>
      </c>
      <c r="M94">
        <v>0</v>
      </c>
      <c r="N94">
        <v>16</v>
      </c>
      <c r="O94">
        <v>122</v>
      </c>
      <c r="P94">
        <v>0</v>
      </c>
      <c r="Q94">
        <v>0</v>
      </c>
      <c r="R94">
        <v>0</v>
      </c>
      <c r="S94">
        <v>0</v>
      </c>
      <c r="T94">
        <f t="shared" si="8"/>
        <v>0</v>
      </c>
      <c r="U94">
        <f t="shared" si="9"/>
        <v>0</v>
      </c>
      <c r="V94">
        <f t="shared" si="10"/>
        <v>0</v>
      </c>
      <c r="W94">
        <f t="shared" si="11"/>
        <v>3.1</v>
      </c>
      <c r="X94">
        <f t="shared" si="12"/>
        <v>6</v>
      </c>
      <c r="Y94">
        <f t="shared" si="13"/>
        <v>12.2</v>
      </c>
      <c r="Z94">
        <f t="shared" si="14"/>
        <v>0</v>
      </c>
      <c r="AA94">
        <f t="shared" si="15"/>
        <v>21.299999999999997</v>
      </c>
    </row>
    <row r="95" spans="1:27" x14ac:dyDescent="0.2">
      <c r="A95" t="s">
        <v>231</v>
      </c>
      <c r="B95">
        <v>10</v>
      </c>
      <c r="C95">
        <v>16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12</v>
      </c>
      <c r="K95">
        <v>-3</v>
      </c>
      <c r="L95">
        <v>1</v>
      </c>
      <c r="M95">
        <v>0</v>
      </c>
      <c r="N95">
        <v>7</v>
      </c>
      <c r="O95">
        <v>90</v>
      </c>
      <c r="P95">
        <v>0</v>
      </c>
      <c r="Q95">
        <v>1</v>
      </c>
      <c r="R95">
        <v>0</v>
      </c>
      <c r="S95">
        <v>0</v>
      </c>
      <c r="T95">
        <f t="shared" si="8"/>
        <v>0</v>
      </c>
      <c r="U95">
        <f t="shared" si="9"/>
        <v>0</v>
      </c>
      <c r="V95">
        <f t="shared" si="10"/>
        <v>0</v>
      </c>
      <c r="W95">
        <f t="shared" si="11"/>
        <v>-0.3</v>
      </c>
      <c r="X95">
        <f t="shared" si="12"/>
        <v>6</v>
      </c>
      <c r="Y95">
        <f t="shared" si="13"/>
        <v>9</v>
      </c>
      <c r="Z95">
        <f t="shared" si="14"/>
        <v>0</v>
      </c>
      <c r="AA95">
        <f t="shared" si="15"/>
        <v>14.7</v>
      </c>
    </row>
    <row r="96" spans="1:27" x14ac:dyDescent="0.2">
      <c r="A96" t="s">
        <v>232</v>
      </c>
      <c r="B96">
        <v>11</v>
      </c>
      <c r="C96">
        <v>15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31</v>
      </c>
      <c r="K96">
        <v>151</v>
      </c>
      <c r="L96">
        <v>0</v>
      </c>
      <c r="M96">
        <v>0</v>
      </c>
      <c r="N96">
        <v>1</v>
      </c>
      <c r="O96">
        <v>11</v>
      </c>
      <c r="P96">
        <v>0</v>
      </c>
      <c r="Q96">
        <v>0</v>
      </c>
      <c r="R96">
        <v>0</v>
      </c>
      <c r="S96">
        <v>0</v>
      </c>
      <c r="T96">
        <f t="shared" si="8"/>
        <v>0</v>
      </c>
      <c r="U96">
        <f t="shared" si="9"/>
        <v>0</v>
      </c>
      <c r="V96">
        <f t="shared" si="10"/>
        <v>0</v>
      </c>
      <c r="W96">
        <f t="shared" si="11"/>
        <v>15.1</v>
      </c>
      <c r="X96">
        <f t="shared" si="12"/>
        <v>0</v>
      </c>
      <c r="Y96">
        <f t="shared" si="13"/>
        <v>1.1000000000000001</v>
      </c>
      <c r="Z96">
        <f t="shared" si="14"/>
        <v>0</v>
      </c>
      <c r="AA96">
        <f t="shared" si="15"/>
        <v>16.2</v>
      </c>
    </row>
    <row r="97" spans="1:27" x14ac:dyDescent="0.2">
      <c r="A97" t="s">
        <v>233</v>
      </c>
      <c r="B97">
        <v>8</v>
      </c>
      <c r="C97">
        <v>15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14</v>
      </c>
      <c r="O97">
        <v>174</v>
      </c>
      <c r="P97">
        <v>0</v>
      </c>
      <c r="Q97">
        <v>0</v>
      </c>
      <c r="R97">
        <v>0</v>
      </c>
      <c r="S97">
        <v>0</v>
      </c>
      <c r="T97">
        <f t="shared" si="8"/>
        <v>0</v>
      </c>
      <c r="U97">
        <f t="shared" si="9"/>
        <v>0</v>
      </c>
      <c r="V97">
        <f t="shared" si="10"/>
        <v>0</v>
      </c>
      <c r="W97">
        <f t="shared" si="11"/>
        <v>0</v>
      </c>
      <c r="X97">
        <f t="shared" si="12"/>
        <v>0</v>
      </c>
      <c r="Y97">
        <f t="shared" si="13"/>
        <v>17.399999999999999</v>
      </c>
      <c r="Z97">
        <f t="shared" si="14"/>
        <v>0</v>
      </c>
      <c r="AA97">
        <f t="shared" si="15"/>
        <v>17.399999999999999</v>
      </c>
    </row>
    <row r="98" spans="1:27" x14ac:dyDescent="0.2">
      <c r="A98" t="s">
        <v>234</v>
      </c>
      <c r="B98">
        <v>9</v>
      </c>
      <c r="C98">
        <v>14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25</v>
      </c>
      <c r="K98">
        <v>95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8"/>
        <v>0</v>
      </c>
      <c r="U98">
        <f t="shared" si="9"/>
        <v>0</v>
      </c>
      <c r="V98">
        <f t="shared" si="10"/>
        <v>0</v>
      </c>
      <c r="W98">
        <f t="shared" si="11"/>
        <v>9.5</v>
      </c>
      <c r="X98">
        <f t="shared" si="12"/>
        <v>6</v>
      </c>
      <c r="Y98">
        <f t="shared" si="13"/>
        <v>0</v>
      </c>
      <c r="Z98">
        <f t="shared" si="14"/>
        <v>0</v>
      </c>
      <c r="AA98">
        <f t="shared" si="15"/>
        <v>15.5</v>
      </c>
    </row>
    <row r="99" spans="1:27" x14ac:dyDescent="0.2">
      <c r="A99" t="s">
        <v>235</v>
      </c>
      <c r="B99">
        <v>9</v>
      </c>
      <c r="C99">
        <v>14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23</v>
      </c>
      <c r="K99">
        <v>105</v>
      </c>
      <c r="L99">
        <v>0</v>
      </c>
      <c r="M99">
        <v>0</v>
      </c>
      <c r="N99">
        <v>13</v>
      </c>
      <c r="O99">
        <v>94</v>
      </c>
      <c r="P99">
        <v>0</v>
      </c>
      <c r="Q99">
        <v>0</v>
      </c>
      <c r="R99">
        <v>0</v>
      </c>
      <c r="S99">
        <v>0</v>
      </c>
      <c r="T99">
        <f t="shared" si="8"/>
        <v>0</v>
      </c>
      <c r="U99">
        <f t="shared" si="9"/>
        <v>0</v>
      </c>
      <c r="V99">
        <f t="shared" si="10"/>
        <v>0</v>
      </c>
      <c r="W99">
        <f t="shared" si="11"/>
        <v>10.5</v>
      </c>
      <c r="X99">
        <f t="shared" si="12"/>
        <v>0</v>
      </c>
      <c r="Y99">
        <f t="shared" si="13"/>
        <v>9.4</v>
      </c>
      <c r="Z99">
        <f t="shared" si="14"/>
        <v>0</v>
      </c>
      <c r="AA99">
        <f t="shared" si="15"/>
        <v>19.899999999999999</v>
      </c>
    </row>
    <row r="100" spans="1:27" x14ac:dyDescent="0.2">
      <c r="A100" t="s">
        <v>236</v>
      </c>
      <c r="B100">
        <v>9</v>
      </c>
      <c r="C100">
        <v>14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8</v>
      </c>
      <c r="K100">
        <v>82</v>
      </c>
      <c r="L100">
        <v>1</v>
      </c>
      <c r="M100">
        <v>0</v>
      </c>
      <c r="N100">
        <v>1</v>
      </c>
      <c r="O100">
        <v>-2</v>
      </c>
      <c r="P100">
        <v>0</v>
      </c>
      <c r="Q100">
        <v>0</v>
      </c>
      <c r="R100">
        <v>0</v>
      </c>
      <c r="S100">
        <v>0</v>
      </c>
      <c r="T100">
        <f t="shared" si="8"/>
        <v>0</v>
      </c>
      <c r="U100">
        <f t="shared" si="9"/>
        <v>0</v>
      </c>
      <c r="V100">
        <f t="shared" si="10"/>
        <v>0</v>
      </c>
      <c r="W100">
        <f t="shared" si="11"/>
        <v>8.1999999999999993</v>
      </c>
      <c r="X100">
        <f t="shared" si="12"/>
        <v>6</v>
      </c>
      <c r="Y100">
        <f t="shared" si="13"/>
        <v>-0.2</v>
      </c>
      <c r="Z100">
        <f t="shared" si="14"/>
        <v>0</v>
      </c>
      <c r="AA100">
        <f t="shared" si="15"/>
        <v>14</v>
      </c>
    </row>
    <row r="101" spans="1:27" x14ac:dyDescent="0.2">
      <c r="A101" t="s">
        <v>237</v>
      </c>
      <c r="B101">
        <v>8</v>
      </c>
      <c r="C101">
        <v>13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21</v>
      </c>
      <c r="K101">
        <v>101</v>
      </c>
      <c r="L101">
        <v>0</v>
      </c>
      <c r="M101">
        <v>0</v>
      </c>
      <c r="N101">
        <v>16</v>
      </c>
      <c r="O101">
        <v>91</v>
      </c>
      <c r="P101">
        <v>0</v>
      </c>
      <c r="Q101">
        <v>0</v>
      </c>
      <c r="R101">
        <v>0</v>
      </c>
      <c r="S101">
        <v>0</v>
      </c>
      <c r="T101">
        <f t="shared" si="8"/>
        <v>0</v>
      </c>
      <c r="U101">
        <f t="shared" si="9"/>
        <v>0</v>
      </c>
      <c r="V101">
        <f t="shared" si="10"/>
        <v>0</v>
      </c>
      <c r="W101">
        <f t="shared" si="11"/>
        <v>10.1</v>
      </c>
      <c r="X101">
        <f t="shared" si="12"/>
        <v>0</v>
      </c>
      <c r="Y101">
        <f t="shared" si="13"/>
        <v>9.1</v>
      </c>
      <c r="Z101">
        <f t="shared" si="14"/>
        <v>0</v>
      </c>
      <c r="AA101">
        <f t="shared" si="15"/>
        <v>19.2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workbookViewId="0">
      <selection activeCell="AA1" sqref="AA1"/>
    </sheetView>
  </sheetViews>
  <sheetFormatPr baseColWidth="10" defaultRowHeight="16" x14ac:dyDescent="0.2"/>
  <cols>
    <col min="20" max="20" width="14.6640625" bestFit="1" customWidth="1"/>
    <col min="21" max="21" width="15.1640625" bestFit="1" customWidth="1"/>
    <col min="22" max="22" width="14" bestFit="1" customWidth="1"/>
    <col min="23" max="23" width="15" bestFit="1" customWidth="1"/>
    <col min="24" max="24" width="15.6640625" bestFit="1" customWidth="1"/>
    <col min="25" max="25" width="7.33203125" bestFit="1" customWidth="1"/>
    <col min="26" max="26" width="7.83203125" bestFit="1" customWidth="1"/>
    <col min="27" max="27" width="11.83203125" bestFit="1" customWidth="1"/>
  </cols>
  <sheetData>
    <row r="1" spans="1:27" x14ac:dyDescent="0.2">
      <c r="A1" t="s">
        <v>0</v>
      </c>
      <c r="B1" t="s">
        <v>95</v>
      </c>
      <c r="C1" t="s">
        <v>1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238</v>
      </c>
      <c r="J1" t="s">
        <v>153</v>
      </c>
      <c r="K1" t="s">
        <v>154</v>
      </c>
      <c r="L1" t="s">
        <v>155</v>
      </c>
      <c r="M1" t="s">
        <v>239</v>
      </c>
      <c r="N1" t="s">
        <v>2</v>
      </c>
      <c r="O1" t="s">
        <v>146</v>
      </c>
      <c r="P1" t="s">
        <v>156</v>
      </c>
      <c r="Q1" t="s">
        <v>157</v>
      </c>
      <c r="R1" t="s">
        <v>240</v>
      </c>
      <c r="S1" t="s">
        <v>158</v>
      </c>
      <c r="T1" t="s">
        <v>141</v>
      </c>
      <c r="U1" t="s">
        <v>241</v>
      </c>
      <c r="V1" t="s">
        <v>242</v>
      </c>
      <c r="W1" t="s">
        <v>144</v>
      </c>
      <c r="X1" t="s">
        <v>243</v>
      </c>
      <c r="Y1" t="s">
        <v>146</v>
      </c>
      <c r="Z1" t="s">
        <v>244</v>
      </c>
      <c r="AA1" t="s">
        <v>147</v>
      </c>
    </row>
    <row r="2" spans="1:27" x14ac:dyDescent="0.2">
      <c r="A2" t="s">
        <v>245</v>
      </c>
      <c r="B2">
        <v>4</v>
      </c>
      <c r="C2">
        <v>201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97</v>
      </c>
      <c r="O2" s="10">
        <v>1257</v>
      </c>
      <c r="P2">
        <v>14</v>
      </c>
      <c r="Q2">
        <v>0</v>
      </c>
      <c r="R2">
        <v>1</v>
      </c>
      <c r="S2">
        <v>0</v>
      </c>
      <c r="T2">
        <f>F2/25</f>
        <v>0</v>
      </c>
      <c r="U2">
        <f>G2*6</f>
        <v>0</v>
      </c>
      <c r="V2">
        <f>(H2*2)*-1</f>
        <v>0</v>
      </c>
      <c r="W2">
        <f>K2/10</f>
        <v>0</v>
      </c>
      <c r="X2">
        <f>L2*6</f>
        <v>0</v>
      </c>
      <c r="Y2">
        <f>O2/10</f>
        <v>125.7</v>
      </c>
      <c r="Z2">
        <f>P2*6</f>
        <v>84</v>
      </c>
      <c r="AA2">
        <f>SUM(T2:Z2)</f>
        <v>209.7</v>
      </c>
    </row>
    <row r="3" spans="1:27" x14ac:dyDescent="0.2">
      <c r="A3" t="s">
        <v>53</v>
      </c>
      <c r="B3">
        <v>6</v>
      </c>
      <c r="C3">
        <v>200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96</v>
      </c>
      <c r="O3" s="10">
        <v>1321</v>
      </c>
      <c r="P3">
        <v>12</v>
      </c>
      <c r="Q3">
        <v>2</v>
      </c>
      <c r="R3">
        <v>0</v>
      </c>
      <c r="S3">
        <v>0</v>
      </c>
      <c r="T3">
        <f>F3/25</f>
        <v>0</v>
      </c>
      <c r="U3">
        <f>G3*6</f>
        <v>0</v>
      </c>
      <c r="V3">
        <f>(H3*2)*-1</f>
        <v>0</v>
      </c>
      <c r="W3">
        <f>K3/10</f>
        <v>0</v>
      </c>
      <c r="X3">
        <f>L3*6</f>
        <v>0</v>
      </c>
      <c r="Y3">
        <f>O3/10</f>
        <v>132.1</v>
      </c>
      <c r="Z3">
        <f>P3*6</f>
        <v>72</v>
      </c>
      <c r="AA3">
        <f>SUM(T3:Z3)</f>
        <v>204.1</v>
      </c>
    </row>
    <row r="4" spans="1:27" x14ac:dyDescent="0.2">
      <c r="A4" t="s">
        <v>246</v>
      </c>
      <c r="B4">
        <v>8</v>
      </c>
      <c r="C4">
        <v>193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9</v>
      </c>
      <c r="L4">
        <v>0</v>
      </c>
      <c r="M4">
        <v>0</v>
      </c>
      <c r="N4">
        <v>106</v>
      </c>
      <c r="O4" s="10">
        <v>1284</v>
      </c>
      <c r="P4">
        <v>12</v>
      </c>
      <c r="Q4">
        <v>0</v>
      </c>
      <c r="R4">
        <v>0</v>
      </c>
      <c r="S4">
        <v>0</v>
      </c>
      <c r="T4">
        <f t="shared" ref="T4:T67" si="0">F4/25</f>
        <v>0</v>
      </c>
      <c r="U4">
        <f t="shared" ref="U4:U67" si="1">G4*6</f>
        <v>0</v>
      </c>
      <c r="V4">
        <f t="shared" ref="V4:V67" si="2">(H4*2)*-1</f>
        <v>0</v>
      </c>
      <c r="W4">
        <f t="shared" ref="W4:W67" si="3">K4/10</f>
        <v>0.9</v>
      </c>
      <c r="X4">
        <f t="shared" ref="X4:X67" si="4">L4*6</f>
        <v>0</v>
      </c>
      <c r="Y4">
        <f t="shared" ref="Y4:Y67" si="5">O4/10</f>
        <v>128.4</v>
      </c>
      <c r="Z4">
        <f t="shared" ref="Z4:Z67" si="6">P4*6</f>
        <v>72</v>
      </c>
      <c r="AA4">
        <f t="shared" ref="AA4:AA67" si="7">SUM(T4:Z4)</f>
        <v>201.3</v>
      </c>
    </row>
    <row r="5" spans="1:27" x14ac:dyDescent="0.2">
      <c r="A5" t="s">
        <v>247</v>
      </c>
      <c r="B5">
        <v>8</v>
      </c>
      <c r="C5">
        <v>189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9</v>
      </c>
      <c r="L5">
        <v>0</v>
      </c>
      <c r="M5">
        <v>0</v>
      </c>
      <c r="N5">
        <v>101</v>
      </c>
      <c r="O5" s="10">
        <v>1367</v>
      </c>
      <c r="P5">
        <v>10</v>
      </c>
      <c r="Q5">
        <v>0</v>
      </c>
      <c r="R5">
        <v>1</v>
      </c>
      <c r="S5">
        <v>0</v>
      </c>
      <c r="T5">
        <f t="shared" si="0"/>
        <v>0</v>
      </c>
      <c r="U5">
        <f t="shared" si="1"/>
        <v>0</v>
      </c>
      <c r="V5">
        <f t="shared" si="2"/>
        <v>0</v>
      </c>
      <c r="W5">
        <f t="shared" si="3"/>
        <v>0.9</v>
      </c>
      <c r="X5">
        <f t="shared" si="4"/>
        <v>0</v>
      </c>
      <c r="Y5">
        <f t="shared" si="5"/>
        <v>136.69999999999999</v>
      </c>
      <c r="Z5">
        <f t="shared" si="6"/>
        <v>60</v>
      </c>
      <c r="AA5">
        <f t="shared" si="7"/>
        <v>197.6</v>
      </c>
    </row>
    <row r="6" spans="1:27" x14ac:dyDescent="0.2">
      <c r="A6" t="s">
        <v>73</v>
      </c>
      <c r="B6">
        <v>10</v>
      </c>
      <c r="C6">
        <v>176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91</v>
      </c>
      <c r="O6" s="10">
        <v>1448</v>
      </c>
      <c r="P6">
        <v>6</v>
      </c>
      <c r="Q6">
        <v>1</v>
      </c>
      <c r="R6">
        <v>0</v>
      </c>
      <c r="S6">
        <v>0</v>
      </c>
      <c r="T6">
        <f t="shared" si="0"/>
        <v>0</v>
      </c>
      <c r="U6">
        <f t="shared" si="1"/>
        <v>0</v>
      </c>
      <c r="V6">
        <f t="shared" si="2"/>
        <v>0</v>
      </c>
      <c r="W6">
        <f t="shared" si="3"/>
        <v>0</v>
      </c>
      <c r="X6">
        <f t="shared" si="4"/>
        <v>0</v>
      </c>
      <c r="Y6">
        <f t="shared" si="5"/>
        <v>144.80000000000001</v>
      </c>
      <c r="Z6">
        <f t="shared" si="6"/>
        <v>36</v>
      </c>
      <c r="AA6">
        <f t="shared" si="7"/>
        <v>180.8</v>
      </c>
    </row>
    <row r="7" spans="1:27" x14ac:dyDescent="0.2">
      <c r="A7" t="s">
        <v>37</v>
      </c>
      <c r="B7">
        <v>11</v>
      </c>
      <c r="C7">
        <v>170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83</v>
      </c>
      <c r="O7" s="10">
        <v>1409</v>
      </c>
      <c r="P7">
        <v>6</v>
      </c>
      <c r="Q7">
        <v>0</v>
      </c>
      <c r="R7">
        <v>0</v>
      </c>
      <c r="S7">
        <v>0</v>
      </c>
      <c r="T7">
        <f t="shared" si="0"/>
        <v>0</v>
      </c>
      <c r="U7">
        <f t="shared" si="1"/>
        <v>0</v>
      </c>
      <c r="V7">
        <f t="shared" si="2"/>
        <v>0</v>
      </c>
      <c r="W7">
        <f t="shared" si="3"/>
        <v>0</v>
      </c>
      <c r="X7">
        <f t="shared" si="4"/>
        <v>0</v>
      </c>
      <c r="Y7">
        <f t="shared" si="5"/>
        <v>140.9</v>
      </c>
      <c r="Z7">
        <f t="shared" si="6"/>
        <v>36</v>
      </c>
      <c r="AA7">
        <f t="shared" si="7"/>
        <v>176.9</v>
      </c>
    </row>
    <row r="8" spans="1:27" x14ac:dyDescent="0.2">
      <c r="A8" t="s">
        <v>34</v>
      </c>
      <c r="B8">
        <v>4</v>
      </c>
      <c r="C8">
        <v>167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75</v>
      </c>
      <c r="O8">
        <v>997</v>
      </c>
      <c r="P8">
        <v>12</v>
      </c>
      <c r="Q8">
        <v>1</v>
      </c>
      <c r="R8">
        <v>1</v>
      </c>
      <c r="S8">
        <v>0</v>
      </c>
      <c r="T8">
        <f t="shared" si="0"/>
        <v>0</v>
      </c>
      <c r="U8">
        <f t="shared" si="1"/>
        <v>0</v>
      </c>
      <c r="V8">
        <f t="shared" si="2"/>
        <v>0</v>
      </c>
      <c r="W8">
        <f t="shared" si="3"/>
        <v>0</v>
      </c>
      <c r="X8">
        <f t="shared" si="4"/>
        <v>0</v>
      </c>
      <c r="Y8">
        <f t="shared" si="5"/>
        <v>99.7</v>
      </c>
      <c r="Z8">
        <f t="shared" si="6"/>
        <v>72</v>
      </c>
      <c r="AA8">
        <f t="shared" si="7"/>
        <v>171.7</v>
      </c>
    </row>
    <row r="9" spans="1:27" x14ac:dyDescent="0.2">
      <c r="A9" t="s">
        <v>22</v>
      </c>
      <c r="B9">
        <v>5</v>
      </c>
      <c r="C9">
        <v>159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92</v>
      </c>
      <c r="O9" s="10">
        <v>1137</v>
      </c>
      <c r="P9">
        <v>9</v>
      </c>
      <c r="Q9">
        <v>0</v>
      </c>
      <c r="R9">
        <v>2</v>
      </c>
      <c r="S9">
        <v>0</v>
      </c>
      <c r="T9">
        <f t="shared" si="0"/>
        <v>0</v>
      </c>
      <c r="U9">
        <f t="shared" si="1"/>
        <v>0</v>
      </c>
      <c r="V9">
        <f t="shared" si="2"/>
        <v>0</v>
      </c>
      <c r="W9">
        <f t="shared" si="3"/>
        <v>0</v>
      </c>
      <c r="X9">
        <f t="shared" si="4"/>
        <v>0</v>
      </c>
      <c r="Y9">
        <f t="shared" si="5"/>
        <v>113.7</v>
      </c>
      <c r="Z9">
        <f t="shared" si="6"/>
        <v>54</v>
      </c>
      <c r="AA9">
        <f t="shared" si="7"/>
        <v>167.7</v>
      </c>
    </row>
    <row r="10" spans="1:27" x14ac:dyDescent="0.2">
      <c r="A10" t="s">
        <v>248</v>
      </c>
      <c r="B10">
        <v>5</v>
      </c>
      <c r="C10">
        <v>159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K10">
        <v>30</v>
      </c>
      <c r="L10">
        <v>0</v>
      </c>
      <c r="M10">
        <v>0</v>
      </c>
      <c r="N10">
        <v>78</v>
      </c>
      <c r="O10" s="10">
        <v>1173</v>
      </c>
      <c r="P10">
        <v>8</v>
      </c>
      <c r="Q10">
        <v>0</v>
      </c>
      <c r="R10">
        <v>0</v>
      </c>
      <c r="S10">
        <v>0</v>
      </c>
      <c r="T10">
        <f t="shared" si="0"/>
        <v>0</v>
      </c>
      <c r="U10">
        <f t="shared" si="1"/>
        <v>0</v>
      </c>
      <c r="V10">
        <f t="shared" si="2"/>
        <v>0</v>
      </c>
      <c r="W10">
        <f t="shared" si="3"/>
        <v>3</v>
      </c>
      <c r="X10">
        <f t="shared" si="4"/>
        <v>0</v>
      </c>
      <c r="Y10">
        <f t="shared" si="5"/>
        <v>117.3</v>
      </c>
      <c r="Z10">
        <f t="shared" si="6"/>
        <v>48</v>
      </c>
      <c r="AA10">
        <f t="shared" si="7"/>
        <v>168.3</v>
      </c>
    </row>
    <row r="11" spans="1:27" x14ac:dyDescent="0.2">
      <c r="A11" t="s">
        <v>249</v>
      </c>
      <c r="B11">
        <v>5</v>
      </c>
      <c r="C11">
        <v>154</v>
      </c>
      <c r="D11">
        <v>1</v>
      </c>
      <c r="E11">
        <v>1</v>
      </c>
      <c r="F11">
        <v>15</v>
      </c>
      <c r="G11">
        <v>1</v>
      </c>
      <c r="H11">
        <v>0</v>
      </c>
      <c r="I11">
        <v>0</v>
      </c>
      <c r="J11">
        <v>3</v>
      </c>
      <c r="K11">
        <v>2</v>
      </c>
      <c r="L11">
        <v>0</v>
      </c>
      <c r="M11">
        <v>0</v>
      </c>
      <c r="N11">
        <v>94</v>
      </c>
      <c r="O11" s="10">
        <v>1128</v>
      </c>
      <c r="P11">
        <v>7</v>
      </c>
      <c r="Q11">
        <v>0</v>
      </c>
      <c r="R11">
        <v>0</v>
      </c>
      <c r="S11">
        <v>0</v>
      </c>
      <c r="T11">
        <f t="shared" si="0"/>
        <v>0.6</v>
      </c>
      <c r="U11">
        <f t="shared" si="1"/>
        <v>6</v>
      </c>
      <c r="V11">
        <f t="shared" si="2"/>
        <v>0</v>
      </c>
      <c r="W11">
        <f t="shared" si="3"/>
        <v>0.2</v>
      </c>
      <c r="X11">
        <f t="shared" si="4"/>
        <v>0</v>
      </c>
      <c r="Y11">
        <f t="shared" si="5"/>
        <v>112.8</v>
      </c>
      <c r="Z11">
        <f t="shared" si="6"/>
        <v>42</v>
      </c>
      <c r="AA11">
        <f t="shared" si="7"/>
        <v>161.6</v>
      </c>
    </row>
    <row r="12" spans="1:27" x14ac:dyDescent="0.2">
      <c r="A12" t="s">
        <v>250</v>
      </c>
      <c r="B12">
        <v>10</v>
      </c>
      <c r="C12">
        <v>144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89</v>
      </c>
      <c r="O12" s="10">
        <v>1003</v>
      </c>
      <c r="P12">
        <v>8</v>
      </c>
      <c r="Q12">
        <v>1</v>
      </c>
      <c r="R12">
        <v>0</v>
      </c>
      <c r="S12">
        <v>0</v>
      </c>
      <c r="T12">
        <f t="shared" si="0"/>
        <v>0</v>
      </c>
      <c r="U12">
        <f t="shared" si="1"/>
        <v>0</v>
      </c>
      <c r="V12">
        <f t="shared" si="2"/>
        <v>0</v>
      </c>
      <c r="W12">
        <f t="shared" si="3"/>
        <v>0</v>
      </c>
      <c r="X12">
        <f t="shared" si="4"/>
        <v>0</v>
      </c>
      <c r="Y12">
        <f t="shared" si="5"/>
        <v>100.3</v>
      </c>
      <c r="Z12">
        <f t="shared" si="6"/>
        <v>48</v>
      </c>
      <c r="AA12">
        <f t="shared" si="7"/>
        <v>148.30000000000001</v>
      </c>
    </row>
    <row r="13" spans="1:27" x14ac:dyDescent="0.2">
      <c r="A13" t="s">
        <v>251</v>
      </c>
      <c r="B13">
        <v>11</v>
      </c>
      <c r="C13">
        <v>142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69</v>
      </c>
      <c r="O13" s="10">
        <v>1059</v>
      </c>
      <c r="P13">
        <v>7</v>
      </c>
      <c r="Q13">
        <v>0</v>
      </c>
      <c r="R13">
        <v>0</v>
      </c>
      <c r="S13">
        <v>0</v>
      </c>
      <c r="T13">
        <f t="shared" si="0"/>
        <v>0</v>
      </c>
      <c r="U13">
        <f t="shared" si="1"/>
        <v>0</v>
      </c>
      <c r="V13">
        <f t="shared" si="2"/>
        <v>0</v>
      </c>
      <c r="W13">
        <f t="shared" si="3"/>
        <v>0</v>
      </c>
      <c r="X13">
        <f t="shared" si="4"/>
        <v>0</v>
      </c>
      <c r="Y13">
        <f t="shared" si="5"/>
        <v>105.9</v>
      </c>
      <c r="Z13">
        <f t="shared" si="6"/>
        <v>42</v>
      </c>
      <c r="AA13">
        <f t="shared" si="7"/>
        <v>147.9</v>
      </c>
    </row>
    <row r="14" spans="1:27" x14ac:dyDescent="0.2">
      <c r="A14" t="s">
        <v>33</v>
      </c>
      <c r="B14">
        <v>13</v>
      </c>
      <c r="C14">
        <v>142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65</v>
      </c>
      <c r="O14">
        <v>945</v>
      </c>
      <c r="P14">
        <v>9</v>
      </c>
      <c r="Q14">
        <v>0</v>
      </c>
      <c r="R14">
        <v>1</v>
      </c>
      <c r="S14">
        <v>0</v>
      </c>
      <c r="T14">
        <f t="shared" si="0"/>
        <v>0</v>
      </c>
      <c r="U14">
        <f t="shared" si="1"/>
        <v>0</v>
      </c>
      <c r="V14">
        <f t="shared" si="2"/>
        <v>0</v>
      </c>
      <c r="W14">
        <f t="shared" si="3"/>
        <v>0</v>
      </c>
      <c r="X14">
        <f t="shared" si="4"/>
        <v>0</v>
      </c>
      <c r="Y14">
        <f t="shared" si="5"/>
        <v>94.5</v>
      </c>
      <c r="Z14">
        <f t="shared" si="6"/>
        <v>54</v>
      </c>
      <c r="AA14">
        <f t="shared" si="7"/>
        <v>148.5</v>
      </c>
    </row>
    <row r="15" spans="1:27" x14ac:dyDescent="0.2">
      <c r="A15" t="s">
        <v>79</v>
      </c>
      <c r="B15">
        <v>10</v>
      </c>
      <c r="C15">
        <v>139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83</v>
      </c>
      <c r="O15" s="10">
        <v>1153</v>
      </c>
      <c r="P15">
        <v>5</v>
      </c>
      <c r="Q15">
        <v>2</v>
      </c>
      <c r="R15">
        <v>0</v>
      </c>
      <c r="S15">
        <v>0</v>
      </c>
      <c r="T15">
        <f t="shared" si="0"/>
        <v>0</v>
      </c>
      <c r="U15">
        <f t="shared" si="1"/>
        <v>0</v>
      </c>
      <c r="V15">
        <f t="shared" si="2"/>
        <v>0</v>
      </c>
      <c r="W15">
        <f t="shared" si="3"/>
        <v>0</v>
      </c>
      <c r="X15">
        <f t="shared" si="4"/>
        <v>0</v>
      </c>
      <c r="Y15">
        <f t="shared" si="5"/>
        <v>115.3</v>
      </c>
      <c r="Z15">
        <f t="shared" si="6"/>
        <v>30</v>
      </c>
      <c r="AA15">
        <f t="shared" si="7"/>
        <v>145.30000000000001</v>
      </c>
    </row>
    <row r="16" spans="1:27" x14ac:dyDescent="0.2">
      <c r="A16" t="s">
        <v>252</v>
      </c>
      <c r="B16">
        <v>11</v>
      </c>
      <c r="C16">
        <v>132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90</v>
      </c>
      <c r="O16" s="10">
        <v>1083</v>
      </c>
      <c r="P16">
        <v>5</v>
      </c>
      <c r="Q16">
        <v>1</v>
      </c>
      <c r="R16">
        <v>2</v>
      </c>
      <c r="S16">
        <v>0</v>
      </c>
      <c r="T16">
        <f t="shared" si="0"/>
        <v>0</v>
      </c>
      <c r="U16">
        <f t="shared" si="1"/>
        <v>0</v>
      </c>
      <c r="V16">
        <f t="shared" si="2"/>
        <v>0</v>
      </c>
      <c r="W16">
        <f t="shared" si="3"/>
        <v>0</v>
      </c>
      <c r="X16">
        <f t="shared" si="4"/>
        <v>0</v>
      </c>
      <c r="Y16">
        <f t="shared" si="5"/>
        <v>108.3</v>
      </c>
      <c r="Z16">
        <f t="shared" si="6"/>
        <v>30</v>
      </c>
      <c r="AA16">
        <f t="shared" si="7"/>
        <v>138.30000000000001</v>
      </c>
    </row>
    <row r="17" spans="1:27" x14ac:dyDescent="0.2">
      <c r="A17" t="s">
        <v>63</v>
      </c>
      <c r="B17">
        <v>9</v>
      </c>
      <c r="C17">
        <v>132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5</v>
      </c>
      <c r="L17">
        <v>0</v>
      </c>
      <c r="M17">
        <v>0</v>
      </c>
      <c r="N17">
        <v>107</v>
      </c>
      <c r="O17" s="10">
        <v>1023</v>
      </c>
      <c r="P17">
        <v>6</v>
      </c>
      <c r="Q17">
        <v>0</v>
      </c>
      <c r="R17">
        <v>1</v>
      </c>
      <c r="S17">
        <v>0</v>
      </c>
      <c r="T17">
        <f t="shared" si="0"/>
        <v>0</v>
      </c>
      <c r="U17">
        <f t="shared" si="1"/>
        <v>0</v>
      </c>
      <c r="V17">
        <f t="shared" si="2"/>
        <v>0</v>
      </c>
      <c r="W17">
        <f t="shared" si="3"/>
        <v>0.5</v>
      </c>
      <c r="X17">
        <f t="shared" si="4"/>
        <v>0</v>
      </c>
      <c r="Y17">
        <f t="shared" si="5"/>
        <v>102.3</v>
      </c>
      <c r="Z17">
        <f t="shared" si="6"/>
        <v>36</v>
      </c>
      <c r="AA17">
        <f t="shared" si="7"/>
        <v>138.80000000000001</v>
      </c>
    </row>
    <row r="18" spans="1:27" x14ac:dyDescent="0.2">
      <c r="A18" t="s">
        <v>44</v>
      </c>
      <c r="B18">
        <v>8</v>
      </c>
      <c r="C18">
        <v>130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17</v>
      </c>
      <c r="L18">
        <v>0</v>
      </c>
      <c r="M18">
        <v>0</v>
      </c>
      <c r="N18">
        <v>94</v>
      </c>
      <c r="O18" s="10">
        <v>1136</v>
      </c>
      <c r="P18">
        <v>4</v>
      </c>
      <c r="Q18">
        <v>1</v>
      </c>
      <c r="R18">
        <v>2</v>
      </c>
      <c r="S18">
        <v>0</v>
      </c>
      <c r="T18">
        <f t="shared" si="0"/>
        <v>0</v>
      </c>
      <c r="U18">
        <f t="shared" si="1"/>
        <v>0</v>
      </c>
      <c r="V18">
        <f t="shared" si="2"/>
        <v>0</v>
      </c>
      <c r="W18">
        <f t="shared" si="3"/>
        <v>1.7</v>
      </c>
      <c r="X18">
        <f t="shared" si="4"/>
        <v>0</v>
      </c>
      <c r="Y18">
        <f t="shared" si="5"/>
        <v>113.6</v>
      </c>
      <c r="Z18">
        <f t="shared" si="6"/>
        <v>24</v>
      </c>
      <c r="AA18">
        <f t="shared" si="7"/>
        <v>139.30000000000001</v>
      </c>
    </row>
    <row r="19" spans="1:27" x14ac:dyDescent="0.2">
      <c r="A19" t="s">
        <v>253</v>
      </c>
      <c r="B19">
        <v>7</v>
      </c>
      <c r="C19">
        <v>129</v>
      </c>
      <c r="D19">
        <v>1</v>
      </c>
      <c r="E19">
        <v>1</v>
      </c>
      <c r="F19">
        <v>10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50</v>
      </c>
      <c r="O19">
        <v>796</v>
      </c>
      <c r="P19">
        <v>8</v>
      </c>
      <c r="Q19">
        <v>0</v>
      </c>
      <c r="R19">
        <v>1</v>
      </c>
      <c r="S19">
        <v>0</v>
      </c>
      <c r="T19">
        <f t="shared" si="0"/>
        <v>0.4</v>
      </c>
      <c r="U19">
        <f t="shared" si="1"/>
        <v>6</v>
      </c>
      <c r="V19">
        <f t="shared" si="2"/>
        <v>0</v>
      </c>
      <c r="W19">
        <f t="shared" si="3"/>
        <v>0</v>
      </c>
      <c r="X19">
        <f t="shared" si="4"/>
        <v>0</v>
      </c>
      <c r="Y19">
        <f t="shared" si="5"/>
        <v>79.599999999999994</v>
      </c>
      <c r="Z19">
        <f t="shared" si="6"/>
        <v>48</v>
      </c>
      <c r="AA19">
        <f t="shared" si="7"/>
        <v>134</v>
      </c>
    </row>
    <row r="20" spans="1:27" x14ac:dyDescent="0.2">
      <c r="A20" t="s">
        <v>40</v>
      </c>
      <c r="B20">
        <v>7</v>
      </c>
      <c r="C20">
        <v>129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63</v>
      </c>
      <c r="O20">
        <v>941</v>
      </c>
      <c r="P20">
        <v>7</v>
      </c>
      <c r="Q20">
        <v>0</v>
      </c>
      <c r="R20">
        <v>1</v>
      </c>
      <c r="S20">
        <v>0</v>
      </c>
      <c r="T20">
        <f t="shared" si="0"/>
        <v>0</v>
      </c>
      <c r="U20">
        <f t="shared" si="1"/>
        <v>0</v>
      </c>
      <c r="V20">
        <f t="shared" si="2"/>
        <v>0</v>
      </c>
      <c r="W20">
        <f t="shared" si="3"/>
        <v>0</v>
      </c>
      <c r="X20">
        <f t="shared" si="4"/>
        <v>0</v>
      </c>
      <c r="Y20">
        <f t="shared" si="5"/>
        <v>94.1</v>
      </c>
      <c r="Z20">
        <f t="shared" si="6"/>
        <v>42</v>
      </c>
      <c r="AA20">
        <f t="shared" si="7"/>
        <v>136.1</v>
      </c>
    </row>
    <row r="21" spans="1:27" x14ac:dyDescent="0.2">
      <c r="A21" t="s">
        <v>69</v>
      </c>
      <c r="B21">
        <v>13</v>
      </c>
      <c r="C21">
        <v>127</v>
      </c>
      <c r="D21">
        <v>9</v>
      </c>
      <c r="E21">
        <v>5</v>
      </c>
      <c r="F21">
        <v>41</v>
      </c>
      <c r="G21">
        <v>0</v>
      </c>
      <c r="H21">
        <v>0</v>
      </c>
      <c r="I21">
        <v>0</v>
      </c>
      <c r="J21">
        <v>8</v>
      </c>
      <c r="K21">
        <v>21</v>
      </c>
      <c r="L21">
        <v>1</v>
      </c>
      <c r="M21">
        <v>0</v>
      </c>
      <c r="N21">
        <v>77</v>
      </c>
      <c r="O21" s="10">
        <v>1007</v>
      </c>
      <c r="P21">
        <v>4</v>
      </c>
      <c r="Q21">
        <v>1</v>
      </c>
      <c r="R21">
        <v>0</v>
      </c>
      <c r="S21">
        <v>0</v>
      </c>
      <c r="T21">
        <f t="shared" si="0"/>
        <v>1.64</v>
      </c>
      <c r="U21">
        <f t="shared" si="1"/>
        <v>0</v>
      </c>
      <c r="V21">
        <f t="shared" si="2"/>
        <v>0</v>
      </c>
      <c r="W21">
        <f t="shared" si="3"/>
        <v>2.1</v>
      </c>
      <c r="X21">
        <f t="shared" si="4"/>
        <v>6</v>
      </c>
      <c r="Y21">
        <f t="shared" si="5"/>
        <v>100.7</v>
      </c>
      <c r="Z21">
        <f t="shared" si="6"/>
        <v>24</v>
      </c>
      <c r="AA21">
        <f t="shared" si="7"/>
        <v>134.44</v>
      </c>
    </row>
    <row r="22" spans="1:27" x14ac:dyDescent="0.2">
      <c r="A22" t="s">
        <v>254</v>
      </c>
      <c r="B22">
        <v>5</v>
      </c>
      <c r="C22">
        <v>127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24</v>
      </c>
      <c r="K22">
        <v>267</v>
      </c>
      <c r="L22">
        <v>3</v>
      </c>
      <c r="M22">
        <v>0</v>
      </c>
      <c r="N22">
        <v>61</v>
      </c>
      <c r="O22">
        <v>593</v>
      </c>
      <c r="P22">
        <v>6</v>
      </c>
      <c r="Q22">
        <v>0</v>
      </c>
      <c r="R22">
        <v>1</v>
      </c>
      <c r="S22">
        <v>0</v>
      </c>
      <c r="T22">
        <f t="shared" si="0"/>
        <v>0</v>
      </c>
      <c r="U22">
        <f t="shared" si="1"/>
        <v>0</v>
      </c>
      <c r="V22">
        <f t="shared" si="2"/>
        <v>0</v>
      </c>
      <c r="W22">
        <f t="shared" si="3"/>
        <v>26.7</v>
      </c>
      <c r="X22">
        <f t="shared" si="4"/>
        <v>18</v>
      </c>
      <c r="Y22">
        <f t="shared" si="5"/>
        <v>59.3</v>
      </c>
      <c r="Z22">
        <f t="shared" si="6"/>
        <v>36</v>
      </c>
      <c r="AA22">
        <f t="shared" si="7"/>
        <v>140</v>
      </c>
    </row>
    <row r="23" spans="1:27" x14ac:dyDescent="0.2">
      <c r="A23" t="s">
        <v>42</v>
      </c>
      <c r="B23">
        <v>10</v>
      </c>
      <c r="C23">
        <v>125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10</v>
      </c>
      <c r="K23">
        <v>4</v>
      </c>
      <c r="L23">
        <v>0</v>
      </c>
      <c r="M23">
        <v>0</v>
      </c>
      <c r="N23">
        <v>91</v>
      </c>
      <c r="O23" s="10">
        <v>1077</v>
      </c>
      <c r="P23">
        <v>4</v>
      </c>
      <c r="Q23">
        <v>1</v>
      </c>
      <c r="R23">
        <v>1</v>
      </c>
      <c r="S23">
        <v>0</v>
      </c>
      <c r="T23">
        <f t="shared" si="0"/>
        <v>0</v>
      </c>
      <c r="U23">
        <f t="shared" si="1"/>
        <v>0</v>
      </c>
      <c r="V23">
        <f t="shared" si="2"/>
        <v>0</v>
      </c>
      <c r="W23">
        <f t="shared" si="3"/>
        <v>0.4</v>
      </c>
      <c r="X23">
        <f t="shared" si="4"/>
        <v>0</v>
      </c>
      <c r="Y23">
        <f t="shared" si="5"/>
        <v>107.7</v>
      </c>
      <c r="Z23">
        <f t="shared" si="6"/>
        <v>24</v>
      </c>
      <c r="AA23">
        <f t="shared" si="7"/>
        <v>132.10000000000002</v>
      </c>
    </row>
    <row r="24" spans="1:27" x14ac:dyDescent="0.2">
      <c r="A24" t="s">
        <v>255</v>
      </c>
      <c r="B24">
        <v>11</v>
      </c>
      <c r="C24">
        <v>125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4</v>
      </c>
      <c r="L24">
        <v>0</v>
      </c>
      <c r="M24">
        <v>0</v>
      </c>
      <c r="N24">
        <v>79</v>
      </c>
      <c r="O24" s="10">
        <v>1032</v>
      </c>
      <c r="P24">
        <v>5</v>
      </c>
      <c r="Q24">
        <v>0</v>
      </c>
      <c r="R24">
        <v>0</v>
      </c>
      <c r="S24">
        <v>0</v>
      </c>
      <c r="T24">
        <f t="shared" si="0"/>
        <v>0</v>
      </c>
      <c r="U24">
        <f t="shared" si="1"/>
        <v>0</v>
      </c>
      <c r="V24">
        <f t="shared" si="2"/>
        <v>0</v>
      </c>
      <c r="W24">
        <f t="shared" si="3"/>
        <v>0.4</v>
      </c>
      <c r="X24">
        <f t="shared" si="4"/>
        <v>0</v>
      </c>
      <c r="Y24">
        <f t="shared" si="5"/>
        <v>103.2</v>
      </c>
      <c r="Z24">
        <f t="shared" si="6"/>
        <v>30</v>
      </c>
      <c r="AA24">
        <f t="shared" si="7"/>
        <v>133.60000000000002</v>
      </c>
    </row>
    <row r="25" spans="1:27" x14ac:dyDescent="0.2">
      <c r="A25" t="s">
        <v>256</v>
      </c>
      <c r="B25">
        <v>8</v>
      </c>
      <c r="C25">
        <v>124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</v>
      </c>
      <c r="K25">
        <v>31</v>
      </c>
      <c r="L25">
        <v>0</v>
      </c>
      <c r="M25">
        <v>0</v>
      </c>
      <c r="N25">
        <v>72</v>
      </c>
      <c r="O25" s="10">
        <v>1017</v>
      </c>
      <c r="P25">
        <v>4</v>
      </c>
      <c r="Q25">
        <v>1</v>
      </c>
      <c r="R25">
        <v>0</v>
      </c>
      <c r="S25">
        <v>0</v>
      </c>
      <c r="T25">
        <f t="shared" si="0"/>
        <v>0</v>
      </c>
      <c r="U25">
        <f t="shared" si="1"/>
        <v>0</v>
      </c>
      <c r="V25">
        <f t="shared" si="2"/>
        <v>0</v>
      </c>
      <c r="W25">
        <f t="shared" si="3"/>
        <v>3.1</v>
      </c>
      <c r="X25">
        <f t="shared" si="4"/>
        <v>0</v>
      </c>
      <c r="Y25">
        <f t="shared" si="5"/>
        <v>101.7</v>
      </c>
      <c r="Z25">
        <f t="shared" si="6"/>
        <v>24</v>
      </c>
      <c r="AA25">
        <f t="shared" si="7"/>
        <v>128.80000000000001</v>
      </c>
    </row>
    <row r="26" spans="1:27" x14ac:dyDescent="0.2">
      <c r="A26" t="s">
        <v>14</v>
      </c>
      <c r="B26">
        <v>9</v>
      </c>
      <c r="C26">
        <v>124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12</v>
      </c>
      <c r="K26">
        <v>57</v>
      </c>
      <c r="L26">
        <v>0</v>
      </c>
      <c r="M26">
        <v>0</v>
      </c>
      <c r="N26">
        <v>98</v>
      </c>
      <c r="O26" s="10">
        <v>1106</v>
      </c>
      <c r="P26">
        <v>3</v>
      </c>
      <c r="Q26">
        <v>1</v>
      </c>
      <c r="R26">
        <v>2</v>
      </c>
      <c r="S26">
        <v>0</v>
      </c>
      <c r="T26">
        <f t="shared" si="0"/>
        <v>0</v>
      </c>
      <c r="U26">
        <f t="shared" si="1"/>
        <v>0</v>
      </c>
      <c r="V26">
        <f t="shared" si="2"/>
        <v>0</v>
      </c>
      <c r="W26">
        <f t="shared" si="3"/>
        <v>5.7</v>
      </c>
      <c r="X26">
        <f t="shared" si="4"/>
        <v>0</v>
      </c>
      <c r="Y26">
        <f t="shared" si="5"/>
        <v>110.6</v>
      </c>
      <c r="Z26">
        <f t="shared" si="6"/>
        <v>18</v>
      </c>
      <c r="AA26">
        <f t="shared" si="7"/>
        <v>134.30000000000001</v>
      </c>
    </row>
    <row r="27" spans="1:27" x14ac:dyDescent="0.2">
      <c r="A27" t="s">
        <v>257</v>
      </c>
      <c r="B27">
        <v>8</v>
      </c>
      <c r="C27">
        <v>122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68</v>
      </c>
      <c r="O27" s="10">
        <v>1002</v>
      </c>
      <c r="P27">
        <v>5</v>
      </c>
      <c r="Q27">
        <v>0</v>
      </c>
      <c r="R27">
        <v>1</v>
      </c>
      <c r="S27">
        <v>0</v>
      </c>
      <c r="T27">
        <f t="shared" si="0"/>
        <v>0</v>
      </c>
      <c r="U27">
        <f t="shared" si="1"/>
        <v>0</v>
      </c>
      <c r="V27">
        <f t="shared" si="2"/>
        <v>0</v>
      </c>
      <c r="W27">
        <f t="shared" si="3"/>
        <v>0</v>
      </c>
      <c r="X27">
        <f t="shared" si="4"/>
        <v>0</v>
      </c>
      <c r="Y27">
        <f t="shared" si="5"/>
        <v>100.2</v>
      </c>
      <c r="Z27">
        <f t="shared" si="6"/>
        <v>30</v>
      </c>
      <c r="AA27">
        <f t="shared" si="7"/>
        <v>130.19999999999999</v>
      </c>
    </row>
    <row r="28" spans="1:27" x14ac:dyDescent="0.2">
      <c r="A28" t="s">
        <v>258</v>
      </c>
      <c r="B28">
        <v>6</v>
      </c>
      <c r="C28">
        <v>121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15</v>
      </c>
      <c r="L28">
        <v>0</v>
      </c>
      <c r="M28">
        <v>0</v>
      </c>
      <c r="N28">
        <v>69</v>
      </c>
      <c r="O28">
        <v>967</v>
      </c>
      <c r="P28">
        <v>5</v>
      </c>
      <c r="Q28">
        <v>0</v>
      </c>
      <c r="R28">
        <v>1</v>
      </c>
      <c r="S28">
        <v>0</v>
      </c>
      <c r="T28">
        <f t="shared" si="0"/>
        <v>0</v>
      </c>
      <c r="U28">
        <f t="shared" si="1"/>
        <v>0</v>
      </c>
      <c r="V28">
        <f t="shared" si="2"/>
        <v>0</v>
      </c>
      <c r="W28">
        <f t="shared" si="3"/>
        <v>1.5</v>
      </c>
      <c r="X28">
        <f t="shared" si="4"/>
        <v>0</v>
      </c>
      <c r="Y28">
        <f t="shared" si="5"/>
        <v>96.7</v>
      </c>
      <c r="Z28">
        <f t="shared" si="6"/>
        <v>30</v>
      </c>
      <c r="AA28">
        <f t="shared" si="7"/>
        <v>128.19999999999999</v>
      </c>
    </row>
    <row r="29" spans="1:27" x14ac:dyDescent="0.2">
      <c r="A29" t="s">
        <v>60</v>
      </c>
      <c r="B29">
        <v>8</v>
      </c>
      <c r="C29">
        <v>121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42</v>
      </c>
      <c r="O29">
        <v>726</v>
      </c>
      <c r="P29">
        <v>9</v>
      </c>
      <c r="Q29">
        <v>0</v>
      </c>
      <c r="R29">
        <v>0</v>
      </c>
      <c r="S29">
        <v>0</v>
      </c>
      <c r="T29">
        <f t="shared" si="0"/>
        <v>0</v>
      </c>
      <c r="U29">
        <f t="shared" si="1"/>
        <v>0</v>
      </c>
      <c r="V29">
        <f t="shared" si="2"/>
        <v>0</v>
      </c>
      <c r="W29">
        <f t="shared" si="3"/>
        <v>0</v>
      </c>
      <c r="X29">
        <f t="shared" si="4"/>
        <v>0</v>
      </c>
      <c r="Y29">
        <f t="shared" si="5"/>
        <v>72.599999999999994</v>
      </c>
      <c r="Z29">
        <f t="shared" si="6"/>
        <v>54</v>
      </c>
      <c r="AA29">
        <f t="shared" si="7"/>
        <v>126.6</v>
      </c>
    </row>
    <row r="30" spans="1:27" x14ac:dyDescent="0.2">
      <c r="A30" t="s">
        <v>91</v>
      </c>
      <c r="B30">
        <v>5</v>
      </c>
      <c r="C30">
        <v>118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73</v>
      </c>
      <c r="O30">
        <v>883</v>
      </c>
      <c r="P30">
        <v>6</v>
      </c>
      <c r="Q30">
        <v>1</v>
      </c>
      <c r="R30">
        <v>0</v>
      </c>
      <c r="S30">
        <v>0</v>
      </c>
      <c r="T30">
        <f t="shared" si="0"/>
        <v>0</v>
      </c>
      <c r="U30">
        <f t="shared" si="1"/>
        <v>0</v>
      </c>
      <c r="V30">
        <f t="shared" si="2"/>
        <v>0</v>
      </c>
      <c r="W30">
        <f t="shared" si="3"/>
        <v>0</v>
      </c>
      <c r="X30">
        <f t="shared" si="4"/>
        <v>0</v>
      </c>
      <c r="Y30">
        <f t="shared" si="5"/>
        <v>88.3</v>
      </c>
      <c r="Z30">
        <f t="shared" si="6"/>
        <v>36</v>
      </c>
      <c r="AA30">
        <f t="shared" si="7"/>
        <v>124.3</v>
      </c>
    </row>
    <row r="31" spans="1:27" x14ac:dyDescent="0.2">
      <c r="A31" t="s">
        <v>259</v>
      </c>
      <c r="B31">
        <v>9</v>
      </c>
      <c r="C31">
        <v>118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56</v>
      </c>
      <c r="O31" s="10">
        <v>1005</v>
      </c>
      <c r="P31">
        <v>4</v>
      </c>
      <c r="Q31">
        <v>0</v>
      </c>
      <c r="R31">
        <v>0</v>
      </c>
      <c r="S31">
        <v>0</v>
      </c>
      <c r="T31">
        <f t="shared" si="0"/>
        <v>0</v>
      </c>
      <c r="U31">
        <f t="shared" si="1"/>
        <v>0</v>
      </c>
      <c r="V31">
        <f t="shared" si="2"/>
        <v>0</v>
      </c>
      <c r="W31">
        <f t="shared" si="3"/>
        <v>0</v>
      </c>
      <c r="X31">
        <f t="shared" si="4"/>
        <v>0</v>
      </c>
      <c r="Y31">
        <f t="shared" si="5"/>
        <v>100.5</v>
      </c>
      <c r="Z31">
        <f t="shared" si="6"/>
        <v>24</v>
      </c>
      <c r="AA31">
        <f t="shared" si="7"/>
        <v>124.5</v>
      </c>
    </row>
    <row r="32" spans="1:27" x14ac:dyDescent="0.2">
      <c r="A32" t="s">
        <v>260</v>
      </c>
      <c r="B32">
        <v>9</v>
      </c>
      <c r="C32">
        <v>117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-2</v>
      </c>
      <c r="L32">
        <v>0</v>
      </c>
      <c r="M32">
        <v>0</v>
      </c>
      <c r="N32">
        <v>67</v>
      </c>
      <c r="O32">
        <v>847</v>
      </c>
      <c r="P32">
        <v>7</v>
      </c>
      <c r="Q32">
        <v>0</v>
      </c>
      <c r="R32">
        <v>1</v>
      </c>
      <c r="S32">
        <v>0</v>
      </c>
      <c r="T32">
        <f t="shared" si="0"/>
        <v>0</v>
      </c>
      <c r="U32">
        <f t="shared" si="1"/>
        <v>0</v>
      </c>
      <c r="V32">
        <f t="shared" si="2"/>
        <v>0</v>
      </c>
      <c r="W32">
        <f t="shared" si="3"/>
        <v>-0.2</v>
      </c>
      <c r="X32">
        <f t="shared" si="4"/>
        <v>0</v>
      </c>
      <c r="Y32">
        <f t="shared" si="5"/>
        <v>84.7</v>
      </c>
      <c r="Z32">
        <f t="shared" si="6"/>
        <v>42</v>
      </c>
      <c r="AA32">
        <f t="shared" si="7"/>
        <v>126.5</v>
      </c>
    </row>
    <row r="33" spans="1:27" x14ac:dyDescent="0.2">
      <c r="A33" t="s">
        <v>261</v>
      </c>
      <c r="B33">
        <v>9</v>
      </c>
      <c r="C33">
        <v>116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66</v>
      </c>
      <c r="O33">
        <v>964</v>
      </c>
      <c r="P33">
        <v>4</v>
      </c>
      <c r="Q33">
        <v>0</v>
      </c>
      <c r="R33">
        <v>0</v>
      </c>
      <c r="S33">
        <v>0</v>
      </c>
      <c r="T33">
        <f t="shared" si="0"/>
        <v>0</v>
      </c>
      <c r="U33">
        <f t="shared" si="1"/>
        <v>0</v>
      </c>
      <c r="V33">
        <f t="shared" si="2"/>
        <v>0</v>
      </c>
      <c r="W33">
        <f t="shared" si="3"/>
        <v>0</v>
      </c>
      <c r="X33">
        <f t="shared" si="4"/>
        <v>0</v>
      </c>
      <c r="Y33">
        <f t="shared" si="5"/>
        <v>96.4</v>
      </c>
      <c r="Z33">
        <f t="shared" si="6"/>
        <v>24</v>
      </c>
      <c r="AA33">
        <f t="shared" si="7"/>
        <v>120.4</v>
      </c>
    </row>
    <row r="34" spans="1:27" x14ac:dyDescent="0.2">
      <c r="A34" t="s">
        <v>262</v>
      </c>
      <c r="B34">
        <v>9</v>
      </c>
      <c r="C34">
        <v>115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-2</v>
      </c>
      <c r="L34">
        <v>0</v>
      </c>
      <c r="M34">
        <v>0</v>
      </c>
      <c r="N34">
        <v>64</v>
      </c>
      <c r="O34">
        <v>862</v>
      </c>
      <c r="P34">
        <v>6</v>
      </c>
      <c r="Q34">
        <v>0</v>
      </c>
      <c r="R34">
        <v>0</v>
      </c>
      <c r="S34">
        <v>0</v>
      </c>
      <c r="T34">
        <f t="shared" si="0"/>
        <v>0</v>
      </c>
      <c r="U34">
        <f t="shared" si="1"/>
        <v>0</v>
      </c>
      <c r="V34">
        <f t="shared" si="2"/>
        <v>0</v>
      </c>
      <c r="W34">
        <f t="shared" si="3"/>
        <v>-0.2</v>
      </c>
      <c r="X34">
        <f t="shared" si="4"/>
        <v>0</v>
      </c>
      <c r="Y34">
        <f t="shared" si="5"/>
        <v>86.2</v>
      </c>
      <c r="Z34">
        <f t="shared" si="6"/>
        <v>36</v>
      </c>
      <c r="AA34">
        <f t="shared" si="7"/>
        <v>122</v>
      </c>
    </row>
    <row r="35" spans="1:27" x14ac:dyDescent="0.2">
      <c r="A35" t="s">
        <v>90</v>
      </c>
      <c r="B35">
        <v>5</v>
      </c>
      <c r="C35">
        <v>114</v>
      </c>
      <c r="D35">
        <v>1</v>
      </c>
      <c r="E35">
        <v>1</v>
      </c>
      <c r="F35">
        <v>50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72</v>
      </c>
      <c r="O35">
        <v>895</v>
      </c>
      <c r="P35">
        <v>4</v>
      </c>
      <c r="Q35">
        <v>0</v>
      </c>
      <c r="R35">
        <v>0</v>
      </c>
      <c r="S35">
        <v>0</v>
      </c>
      <c r="T35">
        <f t="shared" si="0"/>
        <v>2</v>
      </c>
      <c r="U35">
        <f t="shared" si="1"/>
        <v>6</v>
      </c>
      <c r="V35">
        <f t="shared" si="2"/>
        <v>0</v>
      </c>
      <c r="W35">
        <f t="shared" si="3"/>
        <v>0</v>
      </c>
      <c r="X35">
        <f t="shared" si="4"/>
        <v>0</v>
      </c>
      <c r="Y35">
        <f t="shared" si="5"/>
        <v>89.5</v>
      </c>
      <c r="Z35">
        <f t="shared" si="6"/>
        <v>24</v>
      </c>
      <c r="AA35">
        <f t="shared" si="7"/>
        <v>121.5</v>
      </c>
    </row>
    <row r="36" spans="1:27" x14ac:dyDescent="0.2">
      <c r="A36" t="s">
        <v>263</v>
      </c>
      <c r="B36">
        <v>8</v>
      </c>
      <c r="C36">
        <v>114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31</v>
      </c>
      <c r="L36">
        <v>0</v>
      </c>
      <c r="M36">
        <v>0</v>
      </c>
      <c r="N36">
        <v>65</v>
      </c>
      <c r="O36">
        <v>683</v>
      </c>
      <c r="P36">
        <v>8</v>
      </c>
      <c r="Q36">
        <v>0</v>
      </c>
      <c r="R36">
        <v>0</v>
      </c>
      <c r="S36">
        <v>0</v>
      </c>
      <c r="T36">
        <f t="shared" si="0"/>
        <v>0</v>
      </c>
      <c r="U36">
        <f t="shared" si="1"/>
        <v>0</v>
      </c>
      <c r="V36">
        <f t="shared" si="2"/>
        <v>0</v>
      </c>
      <c r="W36">
        <f t="shared" si="3"/>
        <v>3.1</v>
      </c>
      <c r="X36">
        <f t="shared" si="4"/>
        <v>0</v>
      </c>
      <c r="Y36">
        <f t="shared" si="5"/>
        <v>68.3</v>
      </c>
      <c r="Z36">
        <f t="shared" si="6"/>
        <v>48</v>
      </c>
      <c r="AA36">
        <f t="shared" si="7"/>
        <v>119.39999999999999</v>
      </c>
    </row>
    <row r="37" spans="1:27" x14ac:dyDescent="0.2">
      <c r="A37" t="s">
        <v>75</v>
      </c>
      <c r="B37">
        <v>9</v>
      </c>
      <c r="C37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79</v>
      </c>
      <c r="O37" s="10">
        <v>1041</v>
      </c>
      <c r="P37">
        <v>3</v>
      </c>
      <c r="Q37">
        <v>0</v>
      </c>
      <c r="R37">
        <v>0</v>
      </c>
      <c r="S37">
        <v>0</v>
      </c>
      <c r="T37">
        <f t="shared" si="0"/>
        <v>0</v>
      </c>
      <c r="U37">
        <f t="shared" si="1"/>
        <v>0</v>
      </c>
      <c r="V37">
        <f t="shared" si="2"/>
        <v>0</v>
      </c>
      <c r="W37">
        <f t="shared" si="3"/>
        <v>0</v>
      </c>
      <c r="X37">
        <f t="shared" si="4"/>
        <v>0</v>
      </c>
      <c r="Y37">
        <f t="shared" si="5"/>
        <v>104.1</v>
      </c>
      <c r="Z37">
        <f t="shared" si="6"/>
        <v>18</v>
      </c>
      <c r="AA37">
        <f t="shared" si="7"/>
        <v>122.1</v>
      </c>
    </row>
    <row r="38" spans="1:27" x14ac:dyDescent="0.2">
      <c r="A38" t="s">
        <v>51</v>
      </c>
      <c r="B38">
        <v>9</v>
      </c>
      <c r="C38">
        <v>112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78</v>
      </c>
      <c r="O38">
        <v>954</v>
      </c>
      <c r="P38">
        <v>4</v>
      </c>
      <c r="Q38">
        <v>0</v>
      </c>
      <c r="R38">
        <v>0</v>
      </c>
      <c r="S38">
        <v>0</v>
      </c>
      <c r="T38">
        <f t="shared" si="0"/>
        <v>0</v>
      </c>
      <c r="U38">
        <f t="shared" si="1"/>
        <v>0</v>
      </c>
      <c r="V38">
        <f t="shared" si="2"/>
        <v>0</v>
      </c>
      <c r="W38">
        <f t="shared" si="3"/>
        <v>0</v>
      </c>
      <c r="X38">
        <f t="shared" si="4"/>
        <v>0</v>
      </c>
      <c r="Y38">
        <f t="shared" si="5"/>
        <v>95.4</v>
      </c>
      <c r="Z38">
        <f t="shared" si="6"/>
        <v>24</v>
      </c>
      <c r="AA38">
        <f t="shared" si="7"/>
        <v>119.4</v>
      </c>
    </row>
    <row r="39" spans="1:27" x14ac:dyDescent="0.2">
      <c r="A39" t="s">
        <v>50</v>
      </c>
      <c r="B39">
        <v>9</v>
      </c>
      <c r="C39">
        <v>111</v>
      </c>
      <c r="D39">
        <v>1</v>
      </c>
      <c r="E39">
        <v>1</v>
      </c>
      <c r="F39">
        <v>2</v>
      </c>
      <c r="G39">
        <v>1</v>
      </c>
      <c r="H39">
        <v>0</v>
      </c>
      <c r="I39">
        <v>0</v>
      </c>
      <c r="J39">
        <v>1</v>
      </c>
      <c r="K39">
        <v>6</v>
      </c>
      <c r="L39">
        <v>0</v>
      </c>
      <c r="M39">
        <v>0</v>
      </c>
      <c r="N39">
        <v>66</v>
      </c>
      <c r="O39">
        <v>888</v>
      </c>
      <c r="P39">
        <v>4</v>
      </c>
      <c r="Q39">
        <v>0</v>
      </c>
      <c r="R39">
        <v>2</v>
      </c>
      <c r="S39">
        <v>0</v>
      </c>
      <c r="T39">
        <f t="shared" si="0"/>
        <v>0.08</v>
      </c>
      <c r="U39">
        <f t="shared" si="1"/>
        <v>6</v>
      </c>
      <c r="V39">
        <f t="shared" si="2"/>
        <v>0</v>
      </c>
      <c r="W39">
        <f t="shared" si="3"/>
        <v>0.6</v>
      </c>
      <c r="X39">
        <f t="shared" si="4"/>
        <v>0</v>
      </c>
      <c r="Y39">
        <f t="shared" si="5"/>
        <v>88.8</v>
      </c>
      <c r="Z39">
        <f t="shared" si="6"/>
        <v>24</v>
      </c>
      <c r="AA39">
        <f t="shared" si="7"/>
        <v>119.47999999999999</v>
      </c>
    </row>
    <row r="40" spans="1:27" x14ac:dyDescent="0.2">
      <c r="A40" t="s">
        <v>264</v>
      </c>
      <c r="B40">
        <v>10</v>
      </c>
      <c r="C40">
        <v>110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3</v>
      </c>
      <c r="L40">
        <v>0</v>
      </c>
      <c r="M40">
        <v>0</v>
      </c>
      <c r="N40">
        <v>55</v>
      </c>
      <c r="O40">
        <v>930</v>
      </c>
      <c r="P40">
        <v>4</v>
      </c>
      <c r="Q40">
        <v>0</v>
      </c>
      <c r="R40">
        <v>0</v>
      </c>
      <c r="S40">
        <v>0</v>
      </c>
      <c r="T40">
        <f t="shared" si="0"/>
        <v>0</v>
      </c>
      <c r="U40">
        <f t="shared" si="1"/>
        <v>0</v>
      </c>
      <c r="V40">
        <f t="shared" si="2"/>
        <v>0</v>
      </c>
      <c r="W40">
        <f t="shared" si="3"/>
        <v>0.3</v>
      </c>
      <c r="X40">
        <f t="shared" si="4"/>
        <v>0</v>
      </c>
      <c r="Y40">
        <f t="shared" si="5"/>
        <v>93</v>
      </c>
      <c r="Z40">
        <f t="shared" si="6"/>
        <v>24</v>
      </c>
      <c r="AA40">
        <f t="shared" si="7"/>
        <v>117.3</v>
      </c>
    </row>
    <row r="41" spans="1:27" x14ac:dyDescent="0.2">
      <c r="A41" t="s">
        <v>265</v>
      </c>
      <c r="B41">
        <v>8</v>
      </c>
      <c r="C41">
        <v>107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70</v>
      </c>
      <c r="O41">
        <v>799</v>
      </c>
      <c r="P41">
        <v>5</v>
      </c>
      <c r="Q41">
        <v>2</v>
      </c>
      <c r="R41">
        <v>0</v>
      </c>
      <c r="S41">
        <v>0</v>
      </c>
      <c r="T41">
        <f t="shared" si="0"/>
        <v>0</v>
      </c>
      <c r="U41">
        <f t="shared" si="1"/>
        <v>0</v>
      </c>
      <c r="V41">
        <f t="shared" si="2"/>
        <v>0</v>
      </c>
      <c r="W41">
        <f t="shared" si="3"/>
        <v>0</v>
      </c>
      <c r="X41">
        <f t="shared" si="4"/>
        <v>0</v>
      </c>
      <c r="Y41">
        <f t="shared" si="5"/>
        <v>79.900000000000006</v>
      </c>
      <c r="Z41">
        <f t="shared" si="6"/>
        <v>30</v>
      </c>
      <c r="AA41">
        <f t="shared" si="7"/>
        <v>109.9</v>
      </c>
    </row>
    <row r="42" spans="1:27" x14ac:dyDescent="0.2">
      <c r="A42" t="s">
        <v>266</v>
      </c>
      <c r="B42">
        <v>11</v>
      </c>
      <c r="C42">
        <v>105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12</v>
      </c>
      <c r="L42">
        <v>0</v>
      </c>
      <c r="M42">
        <v>0</v>
      </c>
      <c r="N42">
        <v>58</v>
      </c>
      <c r="O42">
        <v>857</v>
      </c>
      <c r="P42">
        <v>4</v>
      </c>
      <c r="Q42">
        <v>0</v>
      </c>
      <c r="R42">
        <v>0</v>
      </c>
      <c r="S42">
        <v>0</v>
      </c>
      <c r="T42">
        <f t="shared" si="0"/>
        <v>0</v>
      </c>
      <c r="U42">
        <f t="shared" si="1"/>
        <v>0</v>
      </c>
      <c r="V42">
        <f t="shared" si="2"/>
        <v>0</v>
      </c>
      <c r="W42">
        <f t="shared" si="3"/>
        <v>1.2</v>
      </c>
      <c r="X42">
        <f t="shared" si="4"/>
        <v>0</v>
      </c>
      <c r="Y42">
        <f t="shared" si="5"/>
        <v>85.7</v>
      </c>
      <c r="Z42">
        <f t="shared" si="6"/>
        <v>24</v>
      </c>
      <c r="AA42">
        <f t="shared" si="7"/>
        <v>110.9</v>
      </c>
    </row>
    <row r="43" spans="1:27" x14ac:dyDescent="0.2">
      <c r="A43" t="s">
        <v>267</v>
      </c>
      <c r="B43">
        <v>7</v>
      </c>
      <c r="C43">
        <v>105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7</v>
      </c>
      <c r="L43">
        <v>0</v>
      </c>
      <c r="M43">
        <v>0</v>
      </c>
      <c r="N43">
        <v>75</v>
      </c>
      <c r="O43">
        <v>833</v>
      </c>
      <c r="P43">
        <v>5</v>
      </c>
      <c r="Q43">
        <v>0</v>
      </c>
      <c r="R43">
        <v>0</v>
      </c>
      <c r="S43">
        <v>0</v>
      </c>
      <c r="T43">
        <f t="shared" si="0"/>
        <v>0</v>
      </c>
      <c r="U43">
        <f t="shared" si="1"/>
        <v>0</v>
      </c>
      <c r="V43">
        <f t="shared" si="2"/>
        <v>0</v>
      </c>
      <c r="W43">
        <f t="shared" si="3"/>
        <v>0.7</v>
      </c>
      <c r="X43">
        <f t="shared" si="4"/>
        <v>0</v>
      </c>
      <c r="Y43">
        <f t="shared" si="5"/>
        <v>83.3</v>
      </c>
      <c r="Z43">
        <f t="shared" si="6"/>
        <v>30</v>
      </c>
      <c r="AA43">
        <f t="shared" si="7"/>
        <v>114</v>
      </c>
    </row>
    <row r="44" spans="1:27" x14ac:dyDescent="0.2">
      <c r="A44" t="s">
        <v>93</v>
      </c>
      <c r="B44">
        <v>5</v>
      </c>
      <c r="C44">
        <v>104</v>
      </c>
      <c r="D44">
        <v>1</v>
      </c>
      <c r="E44">
        <v>1</v>
      </c>
      <c r="F44">
        <v>20</v>
      </c>
      <c r="G44">
        <v>1</v>
      </c>
      <c r="H44">
        <v>0</v>
      </c>
      <c r="I44">
        <v>0</v>
      </c>
      <c r="J44">
        <v>6</v>
      </c>
      <c r="K44">
        <v>35</v>
      </c>
      <c r="L44">
        <v>0</v>
      </c>
      <c r="M44">
        <v>0</v>
      </c>
      <c r="N44">
        <v>63</v>
      </c>
      <c r="O44">
        <v>851</v>
      </c>
      <c r="P44">
        <v>3</v>
      </c>
      <c r="Q44">
        <v>0</v>
      </c>
      <c r="R44">
        <v>1</v>
      </c>
      <c r="S44">
        <v>0</v>
      </c>
      <c r="T44">
        <f t="shared" si="0"/>
        <v>0.8</v>
      </c>
      <c r="U44">
        <f t="shared" si="1"/>
        <v>6</v>
      </c>
      <c r="V44">
        <f t="shared" si="2"/>
        <v>0</v>
      </c>
      <c r="W44">
        <f t="shared" si="3"/>
        <v>3.5</v>
      </c>
      <c r="X44">
        <f t="shared" si="4"/>
        <v>0</v>
      </c>
      <c r="Y44">
        <f t="shared" si="5"/>
        <v>85.1</v>
      </c>
      <c r="Z44">
        <f t="shared" si="6"/>
        <v>18</v>
      </c>
      <c r="AA44">
        <f t="shared" si="7"/>
        <v>113.39999999999999</v>
      </c>
    </row>
    <row r="45" spans="1:27" x14ac:dyDescent="0.2">
      <c r="A45" t="s">
        <v>268</v>
      </c>
      <c r="B45">
        <v>6</v>
      </c>
      <c r="C45">
        <v>103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</v>
      </c>
      <c r="K45">
        <v>10</v>
      </c>
      <c r="L45">
        <v>0</v>
      </c>
      <c r="M45">
        <v>0</v>
      </c>
      <c r="N45">
        <v>84</v>
      </c>
      <c r="O45">
        <v>903</v>
      </c>
      <c r="P45">
        <v>3</v>
      </c>
      <c r="Q45">
        <v>0</v>
      </c>
      <c r="R45">
        <v>0</v>
      </c>
      <c r="S45">
        <v>0</v>
      </c>
      <c r="T45">
        <f t="shared" si="0"/>
        <v>0</v>
      </c>
      <c r="U45">
        <f t="shared" si="1"/>
        <v>0</v>
      </c>
      <c r="V45">
        <f t="shared" si="2"/>
        <v>0</v>
      </c>
      <c r="W45">
        <f t="shared" si="3"/>
        <v>1</v>
      </c>
      <c r="X45">
        <f t="shared" si="4"/>
        <v>0</v>
      </c>
      <c r="Y45">
        <f t="shared" si="5"/>
        <v>90.3</v>
      </c>
      <c r="Z45">
        <f t="shared" si="6"/>
        <v>18</v>
      </c>
      <c r="AA45">
        <f t="shared" si="7"/>
        <v>109.3</v>
      </c>
    </row>
    <row r="46" spans="1:27" x14ac:dyDescent="0.2">
      <c r="A46" t="s">
        <v>269</v>
      </c>
      <c r="B46">
        <v>9</v>
      </c>
      <c r="C46">
        <v>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83</v>
      </c>
      <c r="L46">
        <v>1</v>
      </c>
      <c r="M46">
        <v>0</v>
      </c>
      <c r="N46">
        <v>34</v>
      </c>
      <c r="O46">
        <v>568</v>
      </c>
      <c r="P46">
        <v>6</v>
      </c>
      <c r="Q46">
        <v>0</v>
      </c>
      <c r="R46">
        <v>1</v>
      </c>
      <c r="S46">
        <v>0</v>
      </c>
      <c r="T46">
        <f t="shared" si="0"/>
        <v>0</v>
      </c>
      <c r="U46">
        <f t="shared" si="1"/>
        <v>0</v>
      </c>
      <c r="V46">
        <f t="shared" si="2"/>
        <v>0</v>
      </c>
      <c r="W46">
        <f t="shared" si="3"/>
        <v>8.3000000000000007</v>
      </c>
      <c r="X46">
        <f t="shared" si="4"/>
        <v>6</v>
      </c>
      <c r="Y46">
        <f t="shared" si="5"/>
        <v>56.8</v>
      </c>
      <c r="Z46">
        <f t="shared" si="6"/>
        <v>36</v>
      </c>
      <c r="AA46">
        <f t="shared" si="7"/>
        <v>107.1</v>
      </c>
    </row>
    <row r="47" spans="1:27" x14ac:dyDescent="0.2">
      <c r="A47" t="s">
        <v>58</v>
      </c>
      <c r="B47">
        <v>10</v>
      </c>
      <c r="C47">
        <v>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67</v>
      </c>
      <c r="O47">
        <v>584</v>
      </c>
      <c r="P47">
        <v>8</v>
      </c>
      <c r="Q47">
        <v>0</v>
      </c>
      <c r="R47">
        <v>0</v>
      </c>
      <c r="S47">
        <v>0</v>
      </c>
      <c r="T47">
        <f t="shared" si="0"/>
        <v>0</v>
      </c>
      <c r="U47">
        <f t="shared" si="1"/>
        <v>0</v>
      </c>
      <c r="V47">
        <f t="shared" si="2"/>
        <v>0</v>
      </c>
      <c r="W47">
        <f t="shared" si="3"/>
        <v>0</v>
      </c>
      <c r="X47">
        <f t="shared" si="4"/>
        <v>0</v>
      </c>
      <c r="Y47">
        <f t="shared" si="5"/>
        <v>58.4</v>
      </c>
      <c r="Z47">
        <f t="shared" si="6"/>
        <v>48</v>
      </c>
      <c r="AA47">
        <f t="shared" si="7"/>
        <v>106.4</v>
      </c>
    </row>
    <row r="48" spans="1:27" x14ac:dyDescent="0.2">
      <c r="A48" t="s">
        <v>270</v>
      </c>
      <c r="B48">
        <v>11</v>
      </c>
      <c r="C48">
        <v>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58</v>
      </c>
      <c r="O48">
        <v>810</v>
      </c>
      <c r="P48">
        <v>4</v>
      </c>
      <c r="Q48">
        <v>0</v>
      </c>
      <c r="R48">
        <v>0</v>
      </c>
      <c r="S48">
        <v>0</v>
      </c>
      <c r="T48">
        <f t="shared" si="0"/>
        <v>0</v>
      </c>
      <c r="U48">
        <f t="shared" si="1"/>
        <v>0</v>
      </c>
      <c r="V48">
        <f t="shared" si="2"/>
        <v>0</v>
      </c>
      <c r="W48">
        <f t="shared" si="3"/>
        <v>0</v>
      </c>
      <c r="X48">
        <f t="shared" si="4"/>
        <v>0</v>
      </c>
      <c r="Y48">
        <f t="shared" si="5"/>
        <v>81</v>
      </c>
      <c r="Z48">
        <f t="shared" si="6"/>
        <v>24</v>
      </c>
      <c r="AA48">
        <f t="shared" si="7"/>
        <v>105</v>
      </c>
    </row>
    <row r="49" spans="1:27" x14ac:dyDescent="0.2">
      <c r="A49" t="s">
        <v>271</v>
      </c>
      <c r="B49">
        <v>11</v>
      </c>
      <c r="C49">
        <v>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</v>
      </c>
      <c r="K49">
        <v>51</v>
      </c>
      <c r="L49">
        <v>1</v>
      </c>
      <c r="M49">
        <v>0</v>
      </c>
      <c r="N49">
        <v>35</v>
      </c>
      <c r="O49">
        <v>579</v>
      </c>
      <c r="P49">
        <v>6</v>
      </c>
      <c r="Q49">
        <v>0</v>
      </c>
      <c r="R49">
        <v>0</v>
      </c>
      <c r="S49">
        <v>0</v>
      </c>
      <c r="T49">
        <f t="shared" si="0"/>
        <v>0</v>
      </c>
      <c r="U49">
        <f t="shared" si="1"/>
        <v>0</v>
      </c>
      <c r="V49">
        <f t="shared" si="2"/>
        <v>0</v>
      </c>
      <c r="W49">
        <f t="shared" si="3"/>
        <v>5.0999999999999996</v>
      </c>
      <c r="X49">
        <f t="shared" si="4"/>
        <v>6</v>
      </c>
      <c r="Y49">
        <f t="shared" si="5"/>
        <v>57.9</v>
      </c>
      <c r="Z49">
        <f t="shared" si="6"/>
        <v>36</v>
      </c>
      <c r="AA49">
        <f t="shared" si="7"/>
        <v>105</v>
      </c>
    </row>
    <row r="50" spans="1:27" x14ac:dyDescent="0.2">
      <c r="A50" t="s">
        <v>272</v>
      </c>
      <c r="B50">
        <v>7</v>
      </c>
      <c r="C50">
        <v>97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14</v>
      </c>
      <c r="K50">
        <v>98</v>
      </c>
      <c r="L50">
        <v>0</v>
      </c>
      <c r="M50">
        <v>0</v>
      </c>
      <c r="N50">
        <v>54</v>
      </c>
      <c r="O50">
        <v>752</v>
      </c>
      <c r="P50">
        <v>4</v>
      </c>
      <c r="Q50">
        <v>0</v>
      </c>
      <c r="R50">
        <v>2</v>
      </c>
      <c r="S50">
        <v>0</v>
      </c>
      <c r="T50">
        <f t="shared" si="0"/>
        <v>0</v>
      </c>
      <c r="U50">
        <f t="shared" si="1"/>
        <v>0</v>
      </c>
      <c r="V50">
        <f t="shared" si="2"/>
        <v>0</v>
      </c>
      <c r="W50">
        <f t="shared" si="3"/>
        <v>9.8000000000000007</v>
      </c>
      <c r="X50">
        <f t="shared" si="4"/>
        <v>0</v>
      </c>
      <c r="Y50">
        <f t="shared" si="5"/>
        <v>75.2</v>
      </c>
      <c r="Z50">
        <f t="shared" si="6"/>
        <v>24</v>
      </c>
      <c r="AA50">
        <f t="shared" si="7"/>
        <v>109</v>
      </c>
    </row>
    <row r="51" spans="1:27" x14ac:dyDescent="0.2">
      <c r="A51" t="s">
        <v>273</v>
      </c>
      <c r="B51">
        <v>8</v>
      </c>
      <c r="C51">
        <v>92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56</v>
      </c>
      <c r="O51">
        <v>744</v>
      </c>
      <c r="P51">
        <v>4</v>
      </c>
      <c r="Q51">
        <v>0</v>
      </c>
      <c r="R51">
        <v>0</v>
      </c>
      <c r="S51">
        <v>0</v>
      </c>
      <c r="T51">
        <f t="shared" si="0"/>
        <v>0</v>
      </c>
      <c r="U51">
        <f t="shared" si="1"/>
        <v>0</v>
      </c>
      <c r="V51">
        <f t="shared" si="2"/>
        <v>0</v>
      </c>
      <c r="W51">
        <f t="shared" si="3"/>
        <v>0</v>
      </c>
      <c r="X51">
        <f t="shared" si="4"/>
        <v>0</v>
      </c>
      <c r="Y51">
        <f t="shared" si="5"/>
        <v>74.400000000000006</v>
      </c>
      <c r="Z51">
        <f t="shared" si="6"/>
        <v>24</v>
      </c>
      <c r="AA51">
        <f t="shared" si="7"/>
        <v>98.4</v>
      </c>
    </row>
    <row r="52" spans="1:27" x14ac:dyDescent="0.2">
      <c r="A52" t="s">
        <v>274</v>
      </c>
      <c r="B52">
        <v>4</v>
      </c>
      <c r="C52">
        <v>91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73</v>
      </c>
      <c r="O52">
        <v>804</v>
      </c>
      <c r="P52">
        <v>3</v>
      </c>
      <c r="Q52">
        <v>0</v>
      </c>
      <c r="R52">
        <v>0</v>
      </c>
      <c r="S52">
        <v>0</v>
      </c>
      <c r="T52">
        <f t="shared" si="0"/>
        <v>0</v>
      </c>
      <c r="U52">
        <f t="shared" si="1"/>
        <v>0</v>
      </c>
      <c r="V52">
        <f t="shared" si="2"/>
        <v>0</v>
      </c>
      <c r="W52">
        <f t="shared" si="3"/>
        <v>0</v>
      </c>
      <c r="X52">
        <f t="shared" si="4"/>
        <v>0</v>
      </c>
      <c r="Y52">
        <f t="shared" si="5"/>
        <v>80.400000000000006</v>
      </c>
      <c r="Z52">
        <f t="shared" si="6"/>
        <v>18</v>
      </c>
      <c r="AA52">
        <f t="shared" si="7"/>
        <v>98.4</v>
      </c>
    </row>
    <row r="53" spans="1:27" x14ac:dyDescent="0.2">
      <c r="A53" t="s">
        <v>275</v>
      </c>
      <c r="B53">
        <v>11</v>
      </c>
      <c r="C53">
        <v>89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59</v>
      </c>
      <c r="O53">
        <v>788</v>
      </c>
      <c r="P53">
        <v>3</v>
      </c>
      <c r="Q53">
        <v>0</v>
      </c>
      <c r="R53">
        <v>0</v>
      </c>
      <c r="S53">
        <v>0</v>
      </c>
      <c r="T53">
        <f t="shared" si="0"/>
        <v>0</v>
      </c>
      <c r="U53">
        <f t="shared" si="1"/>
        <v>0</v>
      </c>
      <c r="V53">
        <f t="shared" si="2"/>
        <v>0</v>
      </c>
      <c r="W53">
        <f t="shared" si="3"/>
        <v>0</v>
      </c>
      <c r="X53">
        <f t="shared" si="4"/>
        <v>0</v>
      </c>
      <c r="Y53">
        <f t="shared" si="5"/>
        <v>78.8</v>
      </c>
      <c r="Z53">
        <f t="shared" si="6"/>
        <v>18</v>
      </c>
      <c r="AA53">
        <f t="shared" si="7"/>
        <v>96.8</v>
      </c>
    </row>
    <row r="54" spans="1:27" x14ac:dyDescent="0.2">
      <c r="A54" t="s">
        <v>276</v>
      </c>
      <c r="B54">
        <v>9</v>
      </c>
      <c r="C54">
        <v>89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52</v>
      </c>
      <c r="O54">
        <v>821</v>
      </c>
      <c r="P54">
        <v>2</v>
      </c>
      <c r="Q54">
        <v>0</v>
      </c>
      <c r="R54">
        <v>0</v>
      </c>
      <c r="S54">
        <v>0</v>
      </c>
      <c r="T54">
        <f t="shared" si="0"/>
        <v>0</v>
      </c>
      <c r="U54">
        <f t="shared" si="1"/>
        <v>0</v>
      </c>
      <c r="V54">
        <f t="shared" si="2"/>
        <v>0</v>
      </c>
      <c r="W54">
        <f t="shared" si="3"/>
        <v>0</v>
      </c>
      <c r="X54">
        <f t="shared" si="4"/>
        <v>0</v>
      </c>
      <c r="Y54">
        <f t="shared" si="5"/>
        <v>82.1</v>
      </c>
      <c r="Z54">
        <f t="shared" si="6"/>
        <v>12</v>
      </c>
      <c r="AA54">
        <f t="shared" si="7"/>
        <v>94.1</v>
      </c>
    </row>
    <row r="55" spans="1:27" x14ac:dyDescent="0.2">
      <c r="A55" t="s">
        <v>277</v>
      </c>
      <c r="B55">
        <v>4</v>
      </c>
      <c r="C55">
        <v>88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77</v>
      </c>
      <c r="K55">
        <v>457</v>
      </c>
      <c r="L55">
        <v>3</v>
      </c>
      <c r="M55">
        <v>0</v>
      </c>
      <c r="N55">
        <v>44</v>
      </c>
      <c r="O55">
        <v>348</v>
      </c>
      <c r="P55">
        <v>0</v>
      </c>
      <c r="Q55">
        <v>0</v>
      </c>
      <c r="R55">
        <v>1</v>
      </c>
      <c r="S55">
        <v>0</v>
      </c>
      <c r="T55">
        <f t="shared" si="0"/>
        <v>0</v>
      </c>
      <c r="U55">
        <f t="shared" si="1"/>
        <v>0</v>
      </c>
      <c r="V55">
        <f t="shared" si="2"/>
        <v>0</v>
      </c>
      <c r="W55">
        <f t="shared" si="3"/>
        <v>45.7</v>
      </c>
      <c r="X55">
        <f t="shared" si="4"/>
        <v>18</v>
      </c>
      <c r="Y55">
        <f t="shared" si="5"/>
        <v>34.799999999999997</v>
      </c>
      <c r="Z55">
        <f t="shared" si="6"/>
        <v>0</v>
      </c>
      <c r="AA55">
        <f t="shared" si="7"/>
        <v>98.5</v>
      </c>
    </row>
    <row r="56" spans="1:27" x14ac:dyDescent="0.2">
      <c r="A56" t="s">
        <v>278</v>
      </c>
      <c r="B56">
        <v>9</v>
      </c>
      <c r="C56">
        <v>85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</v>
      </c>
      <c r="K56">
        <v>9</v>
      </c>
      <c r="L56">
        <v>0</v>
      </c>
      <c r="M56">
        <v>0</v>
      </c>
      <c r="N56">
        <v>38</v>
      </c>
      <c r="O56">
        <v>680</v>
      </c>
      <c r="P56">
        <v>4</v>
      </c>
      <c r="Q56">
        <v>0</v>
      </c>
      <c r="R56">
        <v>1</v>
      </c>
      <c r="S56">
        <v>0</v>
      </c>
      <c r="T56">
        <f t="shared" si="0"/>
        <v>0</v>
      </c>
      <c r="U56">
        <f t="shared" si="1"/>
        <v>0</v>
      </c>
      <c r="V56">
        <f t="shared" si="2"/>
        <v>0</v>
      </c>
      <c r="W56">
        <f t="shared" si="3"/>
        <v>0.9</v>
      </c>
      <c r="X56">
        <f t="shared" si="4"/>
        <v>0</v>
      </c>
      <c r="Y56">
        <f t="shared" si="5"/>
        <v>68</v>
      </c>
      <c r="Z56">
        <f t="shared" si="6"/>
        <v>24</v>
      </c>
      <c r="AA56">
        <f t="shared" si="7"/>
        <v>92.9</v>
      </c>
    </row>
    <row r="57" spans="1:27" x14ac:dyDescent="0.2">
      <c r="A57" t="s">
        <v>66</v>
      </c>
      <c r="B57">
        <v>11</v>
      </c>
      <c r="C57">
        <v>84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5</v>
      </c>
      <c r="L57">
        <v>0</v>
      </c>
      <c r="M57">
        <v>0</v>
      </c>
      <c r="N57">
        <v>59</v>
      </c>
      <c r="O57">
        <v>653</v>
      </c>
      <c r="P57">
        <v>4</v>
      </c>
      <c r="Q57">
        <v>1</v>
      </c>
      <c r="R57">
        <v>1</v>
      </c>
      <c r="S57">
        <v>0</v>
      </c>
      <c r="T57">
        <f t="shared" si="0"/>
        <v>0</v>
      </c>
      <c r="U57">
        <f t="shared" si="1"/>
        <v>0</v>
      </c>
      <c r="V57">
        <f t="shared" si="2"/>
        <v>0</v>
      </c>
      <c r="W57">
        <f t="shared" si="3"/>
        <v>0.5</v>
      </c>
      <c r="X57">
        <f t="shared" si="4"/>
        <v>0</v>
      </c>
      <c r="Y57">
        <f t="shared" si="5"/>
        <v>65.3</v>
      </c>
      <c r="Z57">
        <f t="shared" si="6"/>
        <v>24</v>
      </c>
      <c r="AA57">
        <f t="shared" si="7"/>
        <v>89.8</v>
      </c>
    </row>
    <row r="58" spans="1:27" x14ac:dyDescent="0.2">
      <c r="A58" t="s">
        <v>279</v>
      </c>
      <c r="B58">
        <v>4</v>
      </c>
      <c r="C58">
        <v>83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10</v>
      </c>
      <c r="K58">
        <v>33</v>
      </c>
      <c r="L58">
        <v>0</v>
      </c>
      <c r="M58">
        <v>0</v>
      </c>
      <c r="N58">
        <v>60</v>
      </c>
      <c r="O58">
        <v>610</v>
      </c>
      <c r="P58">
        <v>4</v>
      </c>
      <c r="Q58">
        <v>0</v>
      </c>
      <c r="R58">
        <v>0</v>
      </c>
      <c r="S58">
        <v>0</v>
      </c>
      <c r="T58">
        <f t="shared" si="0"/>
        <v>0</v>
      </c>
      <c r="U58">
        <f t="shared" si="1"/>
        <v>0</v>
      </c>
      <c r="V58">
        <f t="shared" si="2"/>
        <v>0</v>
      </c>
      <c r="W58">
        <f t="shared" si="3"/>
        <v>3.3</v>
      </c>
      <c r="X58">
        <f t="shared" si="4"/>
        <v>0</v>
      </c>
      <c r="Y58">
        <f t="shared" si="5"/>
        <v>61</v>
      </c>
      <c r="Z58">
        <f t="shared" si="6"/>
        <v>24</v>
      </c>
      <c r="AA58">
        <f t="shared" si="7"/>
        <v>88.3</v>
      </c>
    </row>
    <row r="59" spans="1:27" x14ac:dyDescent="0.2">
      <c r="A59" t="s">
        <v>280</v>
      </c>
      <c r="B59">
        <v>11</v>
      </c>
      <c r="C59">
        <v>82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-3</v>
      </c>
      <c r="L59">
        <v>0</v>
      </c>
      <c r="M59">
        <v>0</v>
      </c>
      <c r="N59">
        <v>47</v>
      </c>
      <c r="O59">
        <v>677</v>
      </c>
      <c r="P59">
        <v>4</v>
      </c>
      <c r="Q59">
        <v>0</v>
      </c>
      <c r="R59">
        <v>3</v>
      </c>
      <c r="S59">
        <v>0</v>
      </c>
      <c r="T59">
        <f t="shared" si="0"/>
        <v>0</v>
      </c>
      <c r="U59">
        <f t="shared" si="1"/>
        <v>0</v>
      </c>
      <c r="V59">
        <f t="shared" si="2"/>
        <v>0</v>
      </c>
      <c r="W59">
        <f t="shared" si="3"/>
        <v>-0.3</v>
      </c>
      <c r="X59">
        <f t="shared" si="4"/>
        <v>0</v>
      </c>
      <c r="Y59">
        <f t="shared" si="5"/>
        <v>67.7</v>
      </c>
      <c r="Z59">
        <f t="shared" si="6"/>
        <v>24</v>
      </c>
      <c r="AA59">
        <f t="shared" si="7"/>
        <v>91.4</v>
      </c>
    </row>
    <row r="60" spans="1:27" x14ac:dyDescent="0.2">
      <c r="A60" t="s">
        <v>281</v>
      </c>
      <c r="B60">
        <v>8</v>
      </c>
      <c r="C60">
        <v>79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28</v>
      </c>
      <c r="K60">
        <v>159</v>
      </c>
      <c r="L60">
        <v>1</v>
      </c>
      <c r="M60">
        <v>0</v>
      </c>
      <c r="N60">
        <v>58</v>
      </c>
      <c r="O60">
        <v>509</v>
      </c>
      <c r="P60">
        <v>3</v>
      </c>
      <c r="Q60">
        <v>0</v>
      </c>
      <c r="R60">
        <v>1</v>
      </c>
      <c r="S60">
        <v>0</v>
      </c>
      <c r="T60">
        <f t="shared" si="0"/>
        <v>0</v>
      </c>
      <c r="U60">
        <f t="shared" si="1"/>
        <v>0</v>
      </c>
      <c r="V60">
        <f t="shared" si="2"/>
        <v>0</v>
      </c>
      <c r="W60">
        <f t="shared" si="3"/>
        <v>15.9</v>
      </c>
      <c r="X60">
        <f t="shared" si="4"/>
        <v>6</v>
      </c>
      <c r="Y60">
        <f t="shared" si="5"/>
        <v>50.9</v>
      </c>
      <c r="Z60">
        <f t="shared" si="6"/>
        <v>18</v>
      </c>
      <c r="AA60">
        <f t="shared" si="7"/>
        <v>90.8</v>
      </c>
    </row>
    <row r="61" spans="1:27" x14ac:dyDescent="0.2">
      <c r="A61" t="s">
        <v>282</v>
      </c>
      <c r="B61">
        <v>8</v>
      </c>
      <c r="C61">
        <v>78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64</v>
      </c>
      <c r="O61">
        <v>667</v>
      </c>
      <c r="P61">
        <v>3</v>
      </c>
      <c r="Q61">
        <v>0</v>
      </c>
      <c r="R61">
        <v>1</v>
      </c>
      <c r="S61">
        <v>0</v>
      </c>
      <c r="T61">
        <f t="shared" si="0"/>
        <v>0</v>
      </c>
      <c r="U61">
        <f t="shared" si="1"/>
        <v>0</v>
      </c>
      <c r="V61">
        <f t="shared" si="2"/>
        <v>0</v>
      </c>
      <c r="W61">
        <f t="shared" si="3"/>
        <v>0</v>
      </c>
      <c r="X61">
        <f t="shared" si="4"/>
        <v>0</v>
      </c>
      <c r="Y61">
        <f t="shared" si="5"/>
        <v>66.7</v>
      </c>
      <c r="Z61">
        <f t="shared" si="6"/>
        <v>18</v>
      </c>
      <c r="AA61">
        <f t="shared" si="7"/>
        <v>84.7</v>
      </c>
    </row>
    <row r="62" spans="1:27" x14ac:dyDescent="0.2">
      <c r="A62" t="s">
        <v>65</v>
      </c>
      <c r="B62">
        <v>7</v>
      </c>
      <c r="C62">
        <v>77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44</v>
      </c>
      <c r="O62">
        <v>594</v>
      </c>
      <c r="P62">
        <v>4</v>
      </c>
      <c r="Q62">
        <v>0</v>
      </c>
      <c r="R62">
        <v>1</v>
      </c>
      <c r="S62">
        <v>0</v>
      </c>
      <c r="T62">
        <f t="shared" si="0"/>
        <v>0</v>
      </c>
      <c r="U62">
        <f t="shared" si="1"/>
        <v>0</v>
      </c>
      <c r="V62">
        <f t="shared" si="2"/>
        <v>0</v>
      </c>
      <c r="W62">
        <f t="shared" si="3"/>
        <v>0</v>
      </c>
      <c r="X62">
        <f t="shared" si="4"/>
        <v>0</v>
      </c>
      <c r="Y62">
        <f t="shared" si="5"/>
        <v>59.4</v>
      </c>
      <c r="Z62">
        <f t="shared" si="6"/>
        <v>24</v>
      </c>
      <c r="AA62">
        <f t="shared" si="7"/>
        <v>83.4</v>
      </c>
    </row>
    <row r="63" spans="1:27" x14ac:dyDescent="0.2">
      <c r="A63" t="s">
        <v>283</v>
      </c>
      <c r="B63">
        <v>5</v>
      </c>
      <c r="C63">
        <v>75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6</v>
      </c>
      <c r="K63">
        <v>114</v>
      </c>
      <c r="L63">
        <v>1</v>
      </c>
      <c r="M63">
        <v>0</v>
      </c>
      <c r="N63">
        <v>41</v>
      </c>
      <c r="O63">
        <v>597</v>
      </c>
      <c r="P63">
        <v>1</v>
      </c>
      <c r="Q63">
        <v>0</v>
      </c>
      <c r="R63">
        <v>0</v>
      </c>
      <c r="S63">
        <v>0</v>
      </c>
      <c r="T63">
        <f t="shared" si="0"/>
        <v>0</v>
      </c>
      <c r="U63">
        <f t="shared" si="1"/>
        <v>0</v>
      </c>
      <c r="V63">
        <f t="shared" si="2"/>
        <v>0</v>
      </c>
      <c r="W63">
        <f t="shared" si="3"/>
        <v>11.4</v>
      </c>
      <c r="X63">
        <f t="shared" si="4"/>
        <v>6</v>
      </c>
      <c r="Y63">
        <f t="shared" si="5"/>
        <v>59.7</v>
      </c>
      <c r="Z63">
        <f t="shared" si="6"/>
        <v>6</v>
      </c>
      <c r="AA63">
        <f t="shared" si="7"/>
        <v>83.1</v>
      </c>
    </row>
    <row r="64" spans="1:27" x14ac:dyDescent="0.2">
      <c r="A64" t="s">
        <v>284</v>
      </c>
      <c r="B64">
        <v>9</v>
      </c>
      <c r="C64">
        <v>73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37</v>
      </c>
      <c r="O64">
        <v>488</v>
      </c>
      <c r="P64">
        <v>5</v>
      </c>
      <c r="Q64">
        <v>0</v>
      </c>
      <c r="R64">
        <v>0</v>
      </c>
      <c r="S64">
        <v>0</v>
      </c>
      <c r="T64">
        <f t="shared" si="0"/>
        <v>0</v>
      </c>
      <c r="U64">
        <f t="shared" si="1"/>
        <v>0</v>
      </c>
      <c r="V64">
        <f t="shared" si="2"/>
        <v>0</v>
      </c>
      <c r="W64">
        <f t="shared" si="3"/>
        <v>0</v>
      </c>
      <c r="X64">
        <f t="shared" si="4"/>
        <v>0</v>
      </c>
      <c r="Y64">
        <f t="shared" si="5"/>
        <v>48.8</v>
      </c>
      <c r="Z64">
        <f t="shared" si="6"/>
        <v>30</v>
      </c>
      <c r="AA64">
        <f t="shared" si="7"/>
        <v>78.8</v>
      </c>
    </row>
    <row r="65" spans="1:27" x14ac:dyDescent="0.2">
      <c r="A65" t="s">
        <v>285</v>
      </c>
      <c r="B65">
        <v>8</v>
      </c>
      <c r="C65">
        <v>72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6</v>
      </c>
      <c r="L65">
        <v>0</v>
      </c>
      <c r="M65">
        <v>0</v>
      </c>
      <c r="N65">
        <v>48</v>
      </c>
      <c r="O65">
        <v>594</v>
      </c>
      <c r="P65">
        <v>3</v>
      </c>
      <c r="Q65">
        <v>0</v>
      </c>
      <c r="R65">
        <v>0</v>
      </c>
      <c r="S65">
        <v>0</v>
      </c>
      <c r="T65">
        <f t="shared" si="0"/>
        <v>0</v>
      </c>
      <c r="U65">
        <f t="shared" si="1"/>
        <v>0</v>
      </c>
      <c r="V65">
        <f t="shared" si="2"/>
        <v>0</v>
      </c>
      <c r="W65">
        <f t="shared" si="3"/>
        <v>0.6</v>
      </c>
      <c r="X65">
        <f t="shared" si="4"/>
        <v>0</v>
      </c>
      <c r="Y65">
        <f t="shared" si="5"/>
        <v>59.4</v>
      </c>
      <c r="Z65">
        <f t="shared" si="6"/>
        <v>18</v>
      </c>
      <c r="AA65">
        <f t="shared" si="7"/>
        <v>78</v>
      </c>
    </row>
    <row r="66" spans="1:27" x14ac:dyDescent="0.2">
      <c r="A66" t="s">
        <v>286</v>
      </c>
      <c r="B66">
        <v>9</v>
      </c>
      <c r="C66">
        <v>70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-3</v>
      </c>
      <c r="L66">
        <v>0</v>
      </c>
      <c r="M66">
        <v>0</v>
      </c>
      <c r="N66">
        <v>47</v>
      </c>
      <c r="O66">
        <v>635</v>
      </c>
      <c r="P66">
        <v>2</v>
      </c>
      <c r="Q66">
        <v>0</v>
      </c>
      <c r="R66">
        <v>0</v>
      </c>
      <c r="S66">
        <v>0</v>
      </c>
      <c r="T66">
        <f t="shared" si="0"/>
        <v>0</v>
      </c>
      <c r="U66">
        <f t="shared" si="1"/>
        <v>0</v>
      </c>
      <c r="V66">
        <f t="shared" si="2"/>
        <v>0</v>
      </c>
      <c r="W66">
        <f t="shared" si="3"/>
        <v>-0.3</v>
      </c>
      <c r="X66">
        <f t="shared" si="4"/>
        <v>0</v>
      </c>
      <c r="Y66">
        <f t="shared" si="5"/>
        <v>63.5</v>
      </c>
      <c r="Z66">
        <f t="shared" si="6"/>
        <v>12</v>
      </c>
      <c r="AA66">
        <f t="shared" si="7"/>
        <v>75.2</v>
      </c>
    </row>
    <row r="67" spans="1:27" x14ac:dyDescent="0.2">
      <c r="A67" t="s">
        <v>287</v>
      </c>
      <c r="B67">
        <v>10</v>
      </c>
      <c r="C67">
        <v>69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-1</v>
      </c>
      <c r="L67">
        <v>0</v>
      </c>
      <c r="M67">
        <v>0</v>
      </c>
      <c r="N67">
        <v>30</v>
      </c>
      <c r="O67">
        <v>307</v>
      </c>
      <c r="P67">
        <v>7</v>
      </c>
      <c r="Q67">
        <v>0</v>
      </c>
      <c r="R67">
        <v>0</v>
      </c>
      <c r="S67">
        <v>0</v>
      </c>
      <c r="T67">
        <f t="shared" si="0"/>
        <v>0</v>
      </c>
      <c r="U67">
        <f t="shared" si="1"/>
        <v>0</v>
      </c>
      <c r="V67">
        <f t="shared" si="2"/>
        <v>0</v>
      </c>
      <c r="W67">
        <f t="shared" si="3"/>
        <v>-0.1</v>
      </c>
      <c r="X67">
        <f t="shared" si="4"/>
        <v>0</v>
      </c>
      <c r="Y67">
        <f t="shared" si="5"/>
        <v>30.7</v>
      </c>
      <c r="Z67">
        <f t="shared" si="6"/>
        <v>42</v>
      </c>
      <c r="AA67">
        <f t="shared" si="7"/>
        <v>72.599999999999994</v>
      </c>
    </row>
    <row r="68" spans="1:27" x14ac:dyDescent="0.2">
      <c r="A68" t="s">
        <v>288</v>
      </c>
      <c r="B68">
        <v>11</v>
      </c>
      <c r="C68">
        <v>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  <c r="K68">
        <v>42</v>
      </c>
      <c r="L68">
        <v>0</v>
      </c>
      <c r="M68">
        <v>0</v>
      </c>
      <c r="N68">
        <v>42</v>
      </c>
      <c r="O68">
        <v>587</v>
      </c>
      <c r="P68">
        <v>2</v>
      </c>
      <c r="Q68">
        <v>0</v>
      </c>
      <c r="R68">
        <v>1</v>
      </c>
      <c r="S68">
        <v>0</v>
      </c>
      <c r="T68">
        <f t="shared" ref="T68:T101" si="8">F68/25</f>
        <v>0</v>
      </c>
      <c r="U68">
        <f t="shared" ref="U68:U101" si="9">G68*6</f>
        <v>0</v>
      </c>
      <c r="V68">
        <f t="shared" ref="V68:V101" si="10">(H68*2)*-1</f>
        <v>0</v>
      </c>
      <c r="W68">
        <f t="shared" ref="W68:W101" si="11">K68/10</f>
        <v>4.2</v>
      </c>
      <c r="X68">
        <f t="shared" ref="X68:X101" si="12">L68*6</f>
        <v>0</v>
      </c>
      <c r="Y68">
        <f t="shared" ref="Y68:Y101" si="13">O68/10</f>
        <v>58.7</v>
      </c>
      <c r="Z68">
        <f t="shared" ref="Z68:Z101" si="14">P68*6</f>
        <v>12</v>
      </c>
      <c r="AA68">
        <f t="shared" ref="AA68:AA101" si="15">SUM(T68:Z68)</f>
        <v>74.900000000000006</v>
      </c>
    </row>
    <row r="69" spans="1:27" x14ac:dyDescent="0.2">
      <c r="A69" t="s">
        <v>289</v>
      </c>
      <c r="B69">
        <v>8</v>
      </c>
      <c r="C69">
        <v>68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41</v>
      </c>
      <c r="O69">
        <v>564</v>
      </c>
      <c r="P69">
        <v>3</v>
      </c>
      <c r="Q69">
        <v>0</v>
      </c>
      <c r="R69">
        <v>0</v>
      </c>
      <c r="S69">
        <v>0</v>
      </c>
      <c r="T69">
        <f t="shared" si="8"/>
        <v>0</v>
      </c>
      <c r="U69">
        <f t="shared" si="9"/>
        <v>0</v>
      </c>
      <c r="V69">
        <f t="shared" si="10"/>
        <v>0</v>
      </c>
      <c r="W69">
        <f t="shared" si="11"/>
        <v>0</v>
      </c>
      <c r="X69">
        <f t="shared" si="12"/>
        <v>0</v>
      </c>
      <c r="Y69">
        <f t="shared" si="13"/>
        <v>56.4</v>
      </c>
      <c r="Z69">
        <f t="shared" si="14"/>
        <v>18</v>
      </c>
      <c r="AA69">
        <f t="shared" si="15"/>
        <v>74.400000000000006</v>
      </c>
    </row>
    <row r="70" spans="1:27" x14ac:dyDescent="0.2">
      <c r="A70" t="s">
        <v>72</v>
      </c>
      <c r="B70">
        <v>6</v>
      </c>
      <c r="C70">
        <v>68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5</v>
      </c>
      <c r="K70">
        <v>18</v>
      </c>
      <c r="L70">
        <v>0</v>
      </c>
      <c r="M70">
        <v>0</v>
      </c>
      <c r="N70">
        <v>55</v>
      </c>
      <c r="O70">
        <v>622</v>
      </c>
      <c r="P70">
        <v>2</v>
      </c>
      <c r="Q70">
        <v>1</v>
      </c>
      <c r="R70">
        <v>0</v>
      </c>
      <c r="S70">
        <v>0</v>
      </c>
      <c r="T70">
        <f t="shared" si="8"/>
        <v>0</v>
      </c>
      <c r="U70">
        <f t="shared" si="9"/>
        <v>0</v>
      </c>
      <c r="V70">
        <f t="shared" si="10"/>
        <v>0</v>
      </c>
      <c r="W70">
        <f t="shared" si="11"/>
        <v>1.8</v>
      </c>
      <c r="X70">
        <f t="shared" si="12"/>
        <v>0</v>
      </c>
      <c r="Y70">
        <f t="shared" si="13"/>
        <v>62.2</v>
      </c>
      <c r="Z70">
        <f t="shared" si="14"/>
        <v>12</v>
      </c>
      <c r="AA70">
        <f t="shared" si="15"/>
        <v>76</v>
      </c>
    </row>
    <row r="71" spans="1:27" x14ac:dyDescent="0.2">
      <c r="A71" t="s">
        <v>290</v>
      </c>
      <c r="B71">
        <v>10</v>
      </c>
      <c r="C71">
        <v>66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38</v>
      </c>
      <c r="O71">
        <v>397</v>
      </c>
      <c r="P71">
        <v>5</v>
      </c>
      <c r="Q71">
        <v>2</v>
      </c>
      <c r="R71">
        <v>0</v>
      </c>
      <c r="S71">
        <v>0</v>
      </c>
      <c r="T71">
        <f t="shared" si="8"/>
        <v>0</v>
      </c>
      <c r="U71">
        <f t="shared" si="9"/>
        <v>0</v>
      </c>
      <c r="V71">
        <f t="shared" si="10"/>
        <v>0</v>
      </c>
      <c r="W71">
        <f t="shared" si="11"/>
        <v>0</v>
      </c>
      <c r="X71">
        <f t="shared" si="12"/>
        <v>0</v>
      </c>
      <c r="Y71">
        <f t="shared" si="13"/>
        <v>39.700000000000003</v>
      </c>
      <c r="Z71">
        <f t="shared" si="14"/>
        <v>30</v>
      </c>
      <c r="AA71">
        <f t="shared" si="15"/>
        <v>69.7</v>
      </c>
    </row>
    <row r="72" spans="1:27" x14ac:dyDescent="0.2">
      <c r="A72" t="s">
        <v>291</v>
      </c>
      <c r="B72">
        <v>10</v>
      </c>
      <c r="C72">
        <v>63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6</v>
      </c>
      <c r="L72">
        <v>0</v>
      </c>
      <c r="M72">
        <v>0</v>
      </c>
      <c r="N72">
        <v>51</v>
      </c>
      <c r="O72">
        <v>613</v>
      </c>
      <c r="P72">
        <v>1</v>
      </c>
      <c r="Q72">
        <v>0</v>
      </c>
      <c r="R72">
        <v>0</v>
      </c>
      <c r="S72">
        <v>0</v>
      </c>
      <c r="T72">
        <f t="shared" si="8"/>
        <v>0</v>
      </c>
      <c r="U72">
        <f t="shared" si="9"/>
        <v>0</v>
      </c>
      <c r="V72">
        <f t="shared" si="10"/>
        <v>0</v>
      </c>
      <c r="W72">
        <f t="shared" si="11"/>
        <v>0.6</v>
      </c>
      <c r="X72">
        <f t="shared" si="12"/>
        <v>0</v>
      </c>
      <c r="Y72">
        <f t="shared" si="13"/>
        <v>61.3</v>
      </c>
      <c r="Z72">
        <f t="shared" si="14"/>
        <v>6</v>
      </c>
      <c r="AA72">
        <f t="shared" si="15"/>
        <v>67.900000000000006</v>
      </c>
    </row>
    <row r="73" spans="1:27" x14ac:dyDescent="0.2">
      <c r="A73" t="s">
        <v>292</v>
      </c>
      <c r="B73">
        <v>8</v>
      </c>
      <c r="C73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2</v>
      </c>
      <c r="L73">
        <v>0</v>
      </c>
      <c r="M73">
        <v>0</v>
      </c>
      <c r="N73">
        <v>33</v>
      </c>
      <c r="O73">
        <v>499</v>
      </c>
      <c r="P73">
        <v>3</v>
      </c>
      <c r="Q73">
        <v>0</v>
      </c>
      <c r="R73">
        <v>0</v>
      </c>
      <c r="S73">
        <v>0</v>
      </c>
      <c r="T73">
        <f t="shared" si="8"/>
        <v>0</v>
      </c>
      <c r="U73">
        <f t="shared" si="9"/>
        <v>0</v>
      </c>
      <c r="V73">
        <f t="shared" si="10"/>
        <v>0</v>
      </c>
      <c r="W73">
        <f t="shared" si="11"/>
        <v>0.2</v>
      </c>
      <c r="X73">
        <f t="shared" si="12"/>
        <v>0</v>
      </c>
      <c r="Y73">
        <f t="shared" si="13"/>
        <v>49.9</v>
      </c>
      <c r="Z73">
        <f t="shared" si="14"/>
        <v>18</v>
      </c>
      <c r="AA73">
        <f t="shared" si="15"/>
        <v>68.099999999999994</v>
      </c>
    </row>
    <row r="74" spans="1:27" x14ac:dyDescent="0.2">
      <c r="A74" t="s">
        <v>293</v>
      </c>
      <c r="B74">
        <v>9</v>
      </c>
      <c r="C74">
        <v>62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v>58</v>
      </c>
      <c r="L74">
        <v>0</v>
      </c>
      <c r="M74">
        <v>0</v>
      </c>
      <c r="N74">
        <v>54</v>
      </c>
      <c r="O74">
        <v>603</v>
      </c>
      <c r="P74">
        <v>1</v>
      </c>
      <c r="Q74">
        <v>0</v>
      </c>
      <c r="R74">
        <v>1</v>
      </c>
      <c r="S74">
        <v>0</v>
      </c>
      <c r="T74">
        <f t="shared" si="8"/>
        <v>0</v>
      </c>
      <c r="U74">
        <f t="shared" si="9"/>
        <v>0</v>
      </c>
      <c r="V74">
        <f t="shared" si="10"/>
        <v>0</v>
      </c>
      <c r="W74">
        <f t="shared" si="11"/>
        <v>5.8</v>
      </c>
      <c r="X74">
        <f t="shared" si="12"/>
        <v>0</v>
      </c>
      <c r="Y74">
        <f t="shared" si="13"/>
        <v>60.3</v>
      </c>
      <c r="Z74">
        <f t="shared" si="14"/>
        <v>6</v>
      </c>
      <c r="AA74">
        <f t="shared" si="15"/>
        <v>72.099999999999994</v>
      </c>
    </row>
    <row r="75" spans="1:27" x14ac:dyDescent="0.2">
      <c r="A75" t="s">
        <v>294</v>
      </c>
      <c r="B75">
        <v>5</v>
      </c>
      <c r="C75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35</v>
      </c>
      <c r="O75">
        <v>477</v>
      </c>
      <c r="P75">
        <v>3</v>
      </c>
      <c r="Q75">
        <v>0</v>
      </c>
      <c r="R75">
        <v>0</v>
      </c>
      <c r="S75">
        <v>0</v>
      </c>
      <c r="T75">
        <f t="shared" si="8"/>
        <v>0</v>
      </c>
      <c r="U75">
        <f t="shared" si="9"/>
        <v>0</v>
      </c>
      <c r="V75">
        <f t="shared" si="10"/>
        <v>0</v>
      </c>
      <c r="W75">
        <f t="shared" si="11"/>
        <v>0</v>
      </c>
      <c r="X75">
        <f t="shared" si="12"/>
        <v>0</v>
      </c>
      <c r="Y75">
        <f t="shared" si="13"/>
        <v>47.7</v>
      </c>
      <c r="Z75">
        <f t="shared" si="14"/>
        <v>18</v>
      </c>
      <c r="AA75">
        <f t="shared" si="15"/>
        <v>65.7</v>
      </c>
    </row>
    <row r="76" spans="1:27" x14ac:dyDescent="0.2">
      <c r="A76" t="s">
        <v>295</v>
      </c>
      <c r="B76">
        <v>5</v>
      </c>
      <c r="C76">
        <v>60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-1</v>
      </c>
      <c r="L76">
        <v>0</v>
      </c>
      <c r="M76">
        <v>0</v>
      </c>
      <c r="N76">
        <v>44</v>
      </c>
      <c r="O76">
        <v>536</v>
      </c>
      <c r="P76">
        <v>2</v>
      </c>
      <c r="Q76">
        <v>0</v>
      </c>
      <c r="R76">
        <v>0</v>
      </c>
      <c r="S76">
        <v>0</v>
      </c>
      <c r="T76">
        <f t="shared" si="8"/>
        <v>0</v>
      </c>
      <c r="U76">
        <f t="shared" si="9"/>
        <v>0</v>
      </c>
      <c r="V76">
        <f t="shared" si="10"/>
        <v>0</v>
      </c>
      <c r="W76">
        <f t="shared" si="11"/>
        <v>-0.1</v>
      </c>
      <c r="X76">
        <f t="shared" si="12"/>
        <v>0</v>
      </c>
      <c r="Y76">
        <f t="shared" si="13"/>
        <v>53.6</v>
      </c>
      <c r="Z76">
        <f t="shared" si="14"/>
        <v>12</v>
      </c>
      <c r="AA76">
        <f t="shared" si="15"/>
        <v>65.5</v>
      </c>
    </row>
    <row r="77" spans="1:27" x14ac:dyDescent="0.2">
      <c r="A77" t="s">
        <v>296</v>
      </c>
      <c r="B77">
        <v>9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10</v>
      </c>
      <c r="L77">
        <v>0</v>
      </c>
      <c r="M77">
        <v>0</v>
      </c>
      <c r="N77">
        <v>39</v>
      </c>
      <c r="O77">
        <v>517</v>
      </c>
      <c r="P77">
        <v>2</v>
      </c>
      <c r="Q77">
        <v>0</v>
      </c>
      <c r="R77">
        <v>0</v>
      </c>
      <c r="S77">
        <v>0</v>
      </c>
      <c r="T77">
        <f t="shared" si="8"/>
        <v>0</v>
      </c>
      <c r="U77">
        <f t="shared" si="9"/>
        <v>0</v>
      </c>
      <c r="V77">
        <f t="shared" si="10"/>
        <v>0</v>
      </c>
      <c r="W77">
        <f t="shared" si="11"/>
        <v>1</v>
      </c>
      <c r="X77">
        <f t="shared" si="12"/>
        <v>0</v>
      </c>
      <c r="Y77">
        <f t="shared" si="13"/>
        <v>51.7</v>
      </c>
      <c r="Z77">
        <f t="shared" si="14"/>
        <v>12</v>
      </c>
      <c r="AA77">
        <f t="shared" si="15"/>
        <v>64.7</v>
      </c>
    </row>
    <row r="78" spans="1:27" x14ac:dyDescent="0.2">
      <c r="A78" t="s">
        <v>297</v>
      </c>
      <c r="B78">
        <v>9</v>
      </c>
      <c r="C78">
        <v>59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32</v>
      </c>
      <c r="O78">
        <v>401</v>
      </c>
      <c r="P78">
        <v>4</v>
      </c>
      <c r="Q78">
        <v>0</v>
      </c>
      <c r="R78">
        <v>0</v>
      </c>
      <c r="S78">
        <v>0</v>
      </c>
      <c r="T78">
        <f t="shared" si="8"/>
        <v>0</v>
      </c>
      <c r="U78">
        <f t="shared" si="9"/>
        <v>0</v>
      </c>
      <c r="V78">
        <f t="shared" si="10"/>
        <v>0</v>
      </c>
      <c r="W78">
        <f t="shared" si="11"/>
        <v>0</v>
      </c>
      <c r="X78">
        <f t="shared" si="12"/>
        <v>0</v>
      </c>
      <c r="Y78">
        <f t="shared" si="13"/>
        <v>40.1</v>
      </c>
      <c r="Z78">
        <f t="shared" si="14"/>
        <v>24</v>
      </c>
      <c r="AA78">
        <f t="shared" si="15"/>
        <v>64.099999999999994</v>
      </c>
    </row>
    <row r="79" spans="1:27" x14ac:dyDescent="0.2">
      <c r="A79" t="s">
        <v>298</v>
      </c>
      <c r="B79">
        <v>10</v>
      </c>
      <c r="C79">
        <v>59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10</v>
      </c>
      <c r="L79">
        <v>0</v>
      </c>
      <c r="M79">
        <v>0</v>
      </c>
      <c r="N79">
        <v>33</v>
      </c>
      <c r="O79">
        <v>528</v>
      </c>
      <c r="P79">
        <v>2</v>
      </c>
      <c r="Q79">
        <v>0</v>
      </c>
      <c r="R79">
        <v>0</v>
      </c>
      <c r="S79">
        <v>0</v>
      </c>
      <c r="T79">
        <f t="shared" si="8"/>
        <v>0</v>
      </c>
      <c r="U79">
        <f t="shared" si="9"/>
        <v>0</v>
      </c>
      <c r="V79">
        <f t="shared" si="10"/>
        <v>0</v>
      </c>
      <c r="W79">
        <f t="shared" si="11"/>
        <v>1</v>
      </c>
      <c r="X79">
        <f t="shared" si="12"/>
        <v>0</v>
      </c>
      <c r="Y79">
        <f t="shared" si="13"/>
        <v>52.8</v>
      </c>
      <c r="Z79">
        <f t="shared" si="14"/>
        <v>12</v>
      </c>
      <c r="AA79">
        <f t="shared" si="15"/>
        <v>65.8</v>
      </c>
    </row>
    <row r="80" spans="1:27" x14ac:dyDescent="0.2">
      <c r="A80" t="s">
        <v>299</v>
      </c>
      <c r="B80">
        <v>8</v>
      </c>
      <c r="C80">
        <v>58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39</v>
      </c>
      <c r="O80">
        <v>586</v>
      </c>
      <c r="P80">
        <v>1</v>
      </c>
      <c r="Q80">
        <v>0</v>
      </c>
      <c r="R80">
        <v>1</v>
      </c>
      <c r="S80">
        <v>0</v>
      </c>
      <c r="T80">
        <f t="shared" si="8"/>
        <v>0</v>
      </c>
      <c r="U80">
        <f t="shared" si="9"/>
        <v>0</v>
      </c>
      <c r="V80">
        <f t="shared" si="10"/>
        <v>0</v>
      </c>
      <c r="W80">
        <f t="shared" si="11"/>
        <v>0</v>
      </c>
      <c r="X80">
        <f t="shared" si="12"/>
        <v>0</v>
      </c>
      <c r="Y80">
        <f t="shared" si="13"/>
        <v>58.6</v>
      </c>
      <c r="Z80">
        <f t="shared" si="14"/>
        <v>6</v>
      </c>
      <c r="AA80">
        <f t="shared" si="15"/>
        <v>64.599999999999994</v>
      </c>
    </row>
    <row r="81" spans="1:27" x14ac:dyDescent="0.2">
      <c r="A81" t="s">
        <v>300</v>
      </c>
      <c r="B81">
        <v>13</v>
      </c>
      <c r="C81">
        <v>57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41</v>
      </c>
      <c r="O81">
        <v>522</v>
      </c>
      <c r="P81">
        <v>2</v>
      </c>
      <c r="Q81">
        <v>0</v>
      </c>
      <c r="R81">
        <v>0</v>
      </c>
      <c r="S81">
        <v>0</v>
      </c>
      <c r="T81">
        <f t="shared" si="8"/>
        <v>0</v>
      </c>
      <c r="U81">
        <f t="shared" si="9"/>
        <v>0</v>
      </c>
      <c r="V81">
        <f t="shared" si="10"/>
        <v>0</v>
      </c>
      <c r="W81">
        <f t="shared" si="11"/>
        <v>0.1</v>
      </c>
      <c r="X81">
        <f t="shared" si="12"/>
        <v>0</v>
      </c>
      <c r="Y81">
        <f t="shared" si="13"/>
        <v>52.2</v>
      </c>
      <c r="Z81">
        <f t="shared" si="14"/>
        <v>12</v>
      </c>
      <c r="AA81">
        <f t="shared" si="15"/>
        <v>64.300000000000011</v>
      </c>
    </row>
    <row r="82" spans="1:27" x14ac:dyDescent="0.2">
      <c r="A82" t="s">
        <v>301</v>
      </c>
      <c r="B82">
        <v>13</v>
      </c>
      <c r="C82">
        <v>56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15</v>
      </c>
      <c r="L82">
        <v>0</v>
      </c>
      <c r="M82">
        <v>0</v>
      </c>
      <c r="N82">
        <v>29</v>
      </c>
      <c r="O82">
        <v>416</v>
      </c>
      <c r="P82">
        <v>3</v>
      </c>
      <c r="Q82">
        <v>0</v>
      </c>
      <c r="R82">
        <v>0</v>
      </c>
      <c r="S82">
        <v>0</v>
      </c>
      <c r="T82">
        <f t="shared" si="8"/>
        <v>0</v>
      </c>
      <c r="U82">
        <f t="shared" si="9"/>
        <v>0</v>
      </c>
      <c r="V82">
        <f t="shared" si="10"/>
        <v>0</v>
      </c>
      <c r="W82">
        <f t="shared" si="11"/>
        <v>1.5</v>
      </c>
      <c r="X82">
        <f t="shared" si="12"/>
        <v>0</v>
      </c>
      <c r="Y82">
        <f t="shared" si="13"/>
        <v>41.6</v>
      </c>
      <c r="Z82">
        <f t="shared" si="14"/>
        <v>18</v>
      </c>
      <c r="AA82">
        <f t="shared" si="15"/>
        <v>61.1</v>
      </c>
    </row>
    <row r="83" spans="1:27" x14ac:dyDescent="0.2">
      <c r="A83" t="s">
        <v>302</v>
      </c>
      <c r="B83">
        <v>10</v>
      </c>
      <c r="C83">
        <v>56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29</v>
      </c>
      <c r="O83">
        <v>431</v>
      </c>
      <c r="P83">
        <v>3</v>
      </c>
      <c r="Q83">
        <v>0</v>
      </c>
      <c r="R83">
        <v>0</v>
      </c>
      <c r="S83">
        <v>0</v>
      </c>
      <c r="T83">
        <f t="shared" si="8"/>
        <v>0</v>
      </c>
      <c r="U83">
        <f t="shared" si="9"/>
        <v>0</v>
      </c>
      <c r="V83">
        <f t="shared" si="10"/>
        <v>0</v>
      </c>
      <c r="W83">
        <f t="shared" si="11"/>
        <v>0</v>
      </c>
      <c r="X83">
        <f t="shared" si="12"/>
        <v>0</v>
      </c>
      <c r="Y83">
        <f t="shared" si="13"/>
        <v>43.1</v>
      </c>
      <c r="Z83">
        <f t="shared" si="14"/>
        <v>18</v>
      </c>
      <c r="AA83">
        <f t="shared" si="15"/>
        <v>61.1</v>
      </c>
    </row>
    <row r="84" spans="1:27" x14ac:dyDescent="0.2">
      <c r="A84" t="s">
        <v>303</v>
      </c>
      <c r="B84">
        <v>7</v>
      </c>
      <c r="C84">
        <v>55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23</v>
      </c>
      <c r="O84">
        <v>371</v>
      </c>
      <c r="P84">
        <v>4</v>
      </c>
      <c r="Q84">
        <v>1</v>
      </c>
      <c r="R84">
        <v>0</v>
      </c>
      <c r="S84">
        <v>0</v>
      </c>
      <c r="T84">
        <f t="shared" si="8"/>
        <v>0</v>
      </c>
      <c r="U84">
        <f t="shared" si="9"/>
        <v>0</v>
      </c>
      <c r="V84">
        <f t="shared" si="10"/>
        <v>0</v>
      </c>
      <c r="W84">
        <f t="shared" si="11"/>
        <v>0</v>
      </c>
      <c r="X84">
        <f t="shared" si="12"/>
        <v>0</v>
      </c>
      <c r="Y84">
        <f t="shared" si="13"/>
        <v>37.1</v>
      </c>
      <c r="Z84">
        <f t="shared" si="14"/>
        <v>24</v>
      </c>
      <c r="AA84">
        <f t="shared" si="15"/>
        <v>61.1</v>
      </c>
    </row>
    <row r="85" spans="1:27" x14ac:dyDescent="0.2">
      <c r="A85" t="s">
        <v>304</v>
      </c>
      <c r="B85">
        <v>13</v>
      </c>
      <c r="C85">
        <v>54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10</v>
      </c>
      <c r="L85">
        <v>0</v>
      </c>
      <c r="M85">
        <v>0</v>
      </c>
      <c r="N85">
        <v>33</v>
      </c>
      <c r="O85">
        <v>413</v>
      </c>
      <c r="P85">
        <v>3</v>
      </c>
      <c r="Q85">
        <v>0</v>
      </c>
      <c r="R85">
        <v>0</v>
      </c>
      <c r="S85">
        <v>0</v>
      </c>
      <c r="T85">
        <f t="shared" si="8"/>
        <v>0</v>
      </c>
      <c r="U85">
        <f t="shared" si="9"/>
        <v>0</v>
      </c>
      <c r="V85">
        <f t="shared" si="10"/>
        <v>0</v>
      </c>
      <c r="W85">
        <f t="shared" si="11"/>
        <v>1</v>
      </c>
      <c r="X85">
        <f t="shared" si="12"/>
        <v>0</v>
      </c>
      <c r="Y85">
        <f t="shared" si="13"/>
        <v>41.3</v>
      </c>
      <c r="Z85">
        <f t="shared" si="14"/>
        <v>18</v>
      </c>
      <c r="AA85">
        <f t="shared" si="15"/>
        <v>60.3</v>
      </c>
    </row>
    <row r="86" spans="1:27" x14ac:dyDescent="0.2">
      <c r="A86" t="s">
        <v>305</v>
      </c>
      <c r="B86">
        <v>10</v>
      </c>
      <c r="C86">
        <v>53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28</v>
      </c>
      <c r="O86">
        <v>430</v>
      </c>
      <c r="P86">
        <v>2</v>
      </c>
      <c r="Q86">
        <v>0</v>
      </c>
      <c r="R86">
        <v>0</v>
      </c>
      <c r="S86">
        <v>0</v>
      </c>
      <c r="T86">
        <f t="shared" si="8"/>
        <v>0</v>
      </c>
      <c r="U86">
        <f t="shared" si="9"/>
        <v>0</v>
      </c>
      <c r="V86">
        <f t="shared" si="10"/>
        <v>0</v>
      </c>
      <c r="W86">
        <f t="shared" si="11"/>
        <v>0</v>
      </c>
      <c r="X86">
        <f t="shared" si="12"/>
        <v>0</v>
      </c>
      <c r="Y86">
        <f t="shared" si="13"/>
        <v>43</v>
      </c>
      <c r="Z86">
        <f t="shared" si="14"/>
        <v>12</v>
      </c>
      <c r="AA86">
        <f t="shared" si="15"/>
        <v>55</v>
      </c>
    </row>
    <row r="87" spans="1:27" x14ac:dyDescent="0.2">
      <c r="A87" t="s">
        <v>306</v>
      </c>
      <c r="B87">
        <v>8</v>
      </c>
      <c r="C87">
        <v>52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</v>
      </c>
      <c r="K87">
        <v>14</v>
      </c>
      <c r="L87">
        <v>0</v>
      </c>
      <c r="M87">
        <v>0</v>
      </c>
      <c r="N87">
        <v>21</v>
      </c>
      <c r="O87">
        <v>435</v>
      </c>
      <c r="P87">
        <v>2</v>
      </c>
      <c r="Q87">
        <v>0</v>
      </c>
      <c r="R87">
        <v>0</v>
      </c>
      <c r="S87">
        <v>0</v>
      </c>
      <c r="T87">
        <f t="shared" si="8"/>
        <v>0</v>
      </c>
      <c r="U87">
        <f t="shared" si="9"/>
        <v>0</v>
      </c>
      <c r="V87">
        <f t="shared" si="10"/>
        <v>0</v>
      </c>
      <c r="W87">
        <f t="shared" si="11"/>
        <v>1.4</v>
      </c>
      <c r="X87">
        <f t="shared" si="12"/>
        <v>0</v>
      </c>
      <c r="Y87">
        <f t="shared" si="13"/>
        <v>43.5</v>
      </c>
      <c r="Z87">
        <f t="shared" si="14"/>
        <v>12</v>
      </c>
      <c r="AA87">
        <f t="shared" si="15"/>
        <v>56.9</v>
      </c>
    </row>
    <row r="88" spans="1:27" x14ac:dyDescent="0.2">
      <c r="A88" t="s">
        <v>307</v>
      </c>
      <c r="B88">
        <v>6</v>
      </c>
      <c r="C88">
        <v>50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7</v>
      </c>
      <c r="K88">
        <v>43</v>
      </c>
      <c r="L88">
        <v>0</v>
      </c>
      <c r="M88">
        <v>0</v>
      </c>
      <c r="N88">
        <v>52</v>
      </c>
      <c r="O88">
        <v>453</v>
      </c>
      <c r="P88">
        <v>2</v>
      </c>
      <c r="Q88">
        <v>0</v>
      </c>
      <c r="R88">
        <v>0</v>
      </c>
      <c r="S88">
        <v>0</v>
      </c>
      <c r="T88">
        <f t="shared" si="8"/>
        <v>0</v>
      </c>
      <c r="U88">
        <f t="shared" si="9"/>
        <v>0</v>
      </c>
      <c r="V88">
        <f t="shared" si="10"/>
        <v>0</v>
      </c>
      <c r="W88">
        <f t="shared" si="11"/>
        <v>4.3</v>
      </c>
      <c r="X88">
        <f t="shared" si="12"/>
        <v>0</v>
      </c>
      <c r="Y88">
        <f t="shared" si="13"/>
        <v>45.3</v>
      </c>
      <c r="Z88">
        <f t="shared" si="14"/>
        <v>12</v>
      </c>
      <c r="AA88">
        <f t="shared" si="15"/>
        <v>61.599999999999994</v>
      </c>
    </row>
    <row r="89" spans="1:27" x14ac:dyDescent="0.2">
      <c r="A89" t="s">
        <v>308</v>
      </c>
      <c r="B89">
        <v>5</v>
      </c>
      <c r="C89">
        <v>49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41</v>
      </c>
      <c r="O89">
        <v>510</v>
      </c>
      <c r="P89">
        <v>1</v>
      </c>
      <c r="Q89">
        <v>0</v>
      </c>
      <c r="R89">
        <v>0</v>
      </c>
      <c r="S89">
        <v>0</v>
      </c>
      <c r="T89">
        <f t="shared" si="8"/>
        <v>0</v>
      </c>
      <c r="U89">
        <f t="shared" si="9"/>
        <v>0</v>
      </c>
      <c r="V89">
        <f t="shared" si="10"/>
        <v>0</v>
      </c>
      <c r="W89">
        <f t="shared" si="11"/>
        <v>0</v>
      </c>
      <c r="X89">
        <f t="shared" si="12"/>
        <v>0</v>
      </c>
      <c r="Y89">
        <f t="shared" si="13"/>
        <v>51</v>
      </c>
      <c r="Z89">
        <f t="shared" si="14"/>
        <v>6</v>
      </c>
      <c r="AA89">
        <f t="shared" si="15"/>
        <v>57</v>
      </c>
    </row>
    <row r="90" spans="1:27" x14ac:dyDescent="0.2">
      <c r="A90" t="s">
        <v>309</v>
      </c>
      <c r="B90">
        <v>9</v>
      </c>
      <c r="C90">
        <v>47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33</v>
      </c>
      <c r="O90">
        <v>369</v>
      </c>
      <c r="P90">
        <v>2</v>
      </c>
      <c r="Q90">
        <v>0</v>
      </c>
      <c r="R90">
        <v>0</v>
      </c>
      <c r="S90">
        <v>0</v>
      </c>
      <c r="T90">
        <f t="shared" si="8"/>
        <v>0</v>
      </c>
      <c r="U90">
        <f t="shared" si="9"/>
        <v>0</v>
      </c>
      <c r="V90">
        <f t="shared" si="10"/>
        <v>0</v>
      </c>
      <c r="W90">
        <f t="shared" si="11"/>
        <v>0</v>
      </c>
      <c r="X90">
        <f t="shared" si="12"/>
        <v>0</v>
      </c>
      <c r="Y90">
        <f t="shared" si="13"/>
        <v>36.9</v>
      </c>
      <c r="Z90">
        <f t="shared" si="14"/>
        <v>12</v>
      </c>
      <c r="AA90">
        <f t="shared" si="15"/>
        <v>48.9</v>
      </c>
    </row>
    <row r="91" spans="1:27" x14ac:dyDescent="0.2">
      <c r="A91" t="s">
        <v>310</v>
      </c>
      <c r="B91">
        <v>5</v>
      </c>
      <c r="C91">
        <v>46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50</v>
      </c>
      <c r="L91">
        <v>1</v>
      </c>
      <c r="M91">
        <v>0</v>
      </c>
      <c r="N91">
        <v>31</v>
      </c>
      <c r="O91">
        <v>279</v>
      </c>
      <c r="P91">
        <v>2</v>
      </c>
      <c r="Q91">
        <v>0</v>
      </c>
      <c r="R91">
        <v>0</v>
      </c>
      <c r="S91">
        <v>0</v>
      </c>
      <c r="T91">
        <f t="shared" si="8"/>
        <v>0</v>
      </c>
      <c r="U91">
        <f t="shared" si="9"/>
        <v>0</v>
      </c>
      <c r="V91">
        <f t="shared" si="10"/>
        <v>0</v>
      </c>
      <c r="W91">
        <f t="shared" si="11"/>
        <v>5</v>
      </c>
      <c r="X91">
        <f t="shared" si="12"/>
        <v>6</v>
      </c>
      <c r="Y91">
        <f t="shared" si="13"/>
        <v>27.9</v>
      </c>
      <c r="Z91">
        <f t="shared" si="14"/>
        <v>12</v>
      </c>
      <c r="AA91">
        <f t="shared" si="15"/>
        <v>50.9</v>
      </c>
    </row>
    <row r="92" spans="1:27" x14ac:dyDescent="0.2">
      <c r="A92" t="s">
        <v>311</v>
      </c>
      <c r="B92">
        <v>5</v>
      </c>
      <c r="C92">
        <v>46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44</v>
      </c>
      <c r="O92">
        <v>530</v>
      </c>
      <c r="P92">
        <v>0</v>
      </c>
      <c r="Q92">
        <v>0</v>
      </c>
      <c r="R92">
        <v>0</v>
      </c>
      <c r="S92">
        <v>0</v>
      </c>
      <c r="T92">
        <f t="shared" si="8"/>
        <v>0</v>
      </c>
      <c r="U92">
        <f t="shared" si="9"/>
        <v>0</v>
      </c>
      <c r="V92">
        <f t="shared" si="10"/>
        <v>0</v>
      </c>
      <c r="W92">
        <f t="shared" si="11"/>
        <v>0</v>
      </c>
      <c r="X92">
        <f t="shared" si="12"/>
        <v>0</v>
      </c>
      <c r="Y92">
        <f t="shared" si="13"/>
        <v>53</v>
      </c>
      <c r="Z92">
        <f t="shared" si="14"/>
        <v>0</v>
      </c>
      <c r="AA92">
        <f t="shared" si="15"/>
        <v>53</v>
      </c>
    </row>
    <row r="93" spans="1:27" x14ac:dyDescent="0.2">
      <c r="A93" t="s">
        <v>312</v>
      </c>
      <c r="B93">
        <v>4</v>
      </c>
      <c r="C93">
        <v>45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36</v>
      </c>
      <c r="O93">
        <v>392</v>
      </c>
      <c r="P93">
        <v>2</v>
      </c>
      <c r="Q93">
        <v>0</v>
      </c>
      <c r="R93">
        <v>0</v>
      </c>
      <c r="S93">
        <v>0</v>
      </c>
      <c r="T93">
        <f t="shared" si="8"/>
        <v>0</v>
      </c>
      <c r="U93">
        <f t="shared" si="9"/>
        <v>0</v>
      </c>
      <c r="V93">
        <f t="shared" si="10"/>
        <v>0</v>
      </c>
      <c r="W93">
        <f t="shared" si="11"/>
        <v>0</v>
      </c>
      <c r="X93">
        <f t="shared" si="12"/>
        <v>0</v>
      </c>
      <c r="Y93">
        <f t="shared" si="13"/>
        <v>39.200000000000003</v>
      </c>
      <c r="Z93">
        <f t="shared" si="14"/>
        <v>12</v>
      </c>
      <c r="AA93">
        <f t="shared" si="15"/>
        <v>51.2</v>
      </c>
    </row>
    <row r="94" spans="1:27" x14ac:dyDescent="0.2">
      <c r="A94" t="s">
        <v>313</v>
      </c>
      <c r="B94">
        <v>4</v>
      </c>
      <c r="C94">
        <v>45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5</v>
      </c>
      <c r="K94">
        <v>14</v>
      </c>
      <c r="L94">
        <v>0</v>
      </c>
      <c r="M94">
        <v>0</v>
      </c>
      <c r="N94">
        <v>36</v>
      </c>
      <c r="O94">
        <v>365</v>
      </c>
      <c r="P94">
        <v>2</v>
      </c>
      <c r="Q94">
        <v>1</v>
      </c>
      <c r="R94">
        <v>0</v>
      </c>
      <c r="S94">
        <v>0</v>
      </c>
      <c r="T94">
        <f t="shared" si="8"/>
        <v>0</v>
      </c>
      <c r="U94">
        <f t="shared" si="9"/>
        <v>0</v>
      </c>
      <c r="V94">
        <f t="shared" si="10"/>
        <v>0</v>
      </c>
      <c r="W94">
        <f t="shared" si="11"/>
        <v>1.4</v>
      </c>
      <c r="X94">
        <f t="shared" si="12"/>
        <v>0</v>
      </c>
      <c r="Y94">
        <f t="shared" si="13"/>
        <v>36.5</v>
      </c>
      <c r="Z94">
        <f t="shared" si="14"/>
        <v>12</v>
      </c>
      <c r="AA94">
        <f t="shared" si="15"/>
        <v>49.9</v>
      </c>
    </row>
    <row r="95" spans="1:27" x14ac:dyDescent="0.2">
      <c r="A95" t="s">
        <v>314</v>
      </c>
      <c r="B95">
        <v>13</v>
      </c>
      <c r="C95">
        <v>44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</v>
      </c>
      <c r="K95">
        <v>0</v>
      </c>
      <c r="L95">
        <v>0</v>
      </c>
      <c r="M95">
        <v>0</v>
      </c>
      <c r="N95">
        <v>33</v>
      </c>
      <c r="O95">
        <v>324</v>
      </c>
      <c r="P95">
        <v>3</v>
      </c>
      <c r="Q95">
        <v>0</v>
      </c>
      <c r="R95">
        <v>0</v>
      </c>
      <c r="S95">
        <v>0</v>
      </c>
      <c r="T95">
        <f t="shared" si="8"/>
        <v>0</v>
      </c>
      <c r="U95">
        <f t="shared" si="9"/>
        <v>0</v>
      </c>
      <c r="V95">
        <f t="shared" si="10"/>
        <v>0</v>
      </c>
      <c r="W95">
        <f t="shared" si="11"/>
        <v>0</v>
      </c>
      <c r="X95">
        <f t="shared" si="12"/>
        <v>0</v>
      </c>
      <c r="Y95">
        <f t="shared" si="13"/>
        <v>32.4</v>
      </c>
      <c r="Z95">
        <f t="shared" si="14"/>
        <v>18</v>
      </c>
      <c r="AA95">
        <f t="shared" si="15"/>
        <v>50.4</v>
      </c>
    </row>
    <row r="96" spans="1:27" x14ac:dyDescent="0.2">
      <c r="A96" t="s">
        <v>315</v>
      </c>
      <c r="B96">
        <v>9</v>
      </c>
      <c r="C96">
        <v>43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23</v>
      </c>
      <c r="O96">
        <v>243</v>
      </c>
      <c r="P96">
        <v>4</v>
      </c>
      <c r="Q96">
        <v>0</v>
      </c>
      <c r="R96">
        <v>1</v>
      </c>
      <c r="S96">
        <v>0</v>
      </c>
      <c r="T96">
        <f t="shared" si="8"/>
        <v>0</v>
      </c>
      <c r="U96">
        <f t="shared" si="9"/>
        <v>0</v>
      </c>
      <c r="V96">
        <f t="shared" si="10"/>
        <v>0</v>
      </c>
      <c r="W96">
        <f t="shared" si="11"/>
        <v>0</v>
      </c>
      <c r="X96">
        <f t="shared" si="12"/>
        <v>0</v>
      </c>
      <c r="Y96">
        <f t="shared" si="13"/>
        <v>24.3</v>
      </c>
      <c r="Z96">
        <f t="shared" si="14"/>
        <v>24</v>
      </c>
      <c r="AA96">
        <f t="shared" si="15"/>
        <v>48.3</v>
      </c>
    </row>
    <row r="97" spans="1:27" x14ac:dyDescent="0.2">
      <c r="A97" t="s">
        <v>316</v>
      </c>
      <c r="B97">
        <v>8</v>
      </c>
      <c r="C97">
        <v>40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20</v>
      </c>
      <c r="O97">
        <v>267</v>
      </c>
      <c r="P97">
        <v>3</v>
      </c>
      <c r="Q97">
        <v>0</v>
      </c>
      <c r="R97">
        <v>0</v>
      </c>
      <c r="S97">
        <v>0</v>
      </c>
      <c r="T97">
        <f t="shared" si="8"/>
        <v>0</v>
      </c>
      <c r="U97">
        <f t="shared" si="9"/>
        <v>0</v>
      </c>
      <c r="V97">
        <f t="shared" si="10"/>
        <v>0</v>
      </c>
      <c r="W97">
        <f t="shared" si="11"/>
        <v>0</v>
      </c>
      <c r="X97">
        <f t="shared" si="12"/>
        <v>0</v>
      </c>
      <c r="Y97">
        <f t="shared" si="13"/>
        <v>26.7</v>
      </c>
      <c r="Z97">
        <f t="shared" si="14"/>
        <v>18</v>
      </c>
      <c r="AA97">
        <f t="shared" si="15"/>
        <v>44.7</v>
      </c>
    </row>
    <row r="98" spans="1:27" x14ac:dyDescent="0.2">
      <c r="A98" t="s">
        <v>317</v>
      </c>
      <c r="B98">
        <v>6</v>
      </c>
      <c r="C98">
        <v>40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9</v>
      </c>
      <c r="L98">
        <v>0</v>
      </c>
      <c r="M98">
        <v>0</v>
      </c>
      <c r="N98">
        <v>23</v>
      </c>
      <c r="O98">
        <v>341</v>
      </c>
      <c r="P98">
        <v>2</v>
      </c>
      <c r="Q98">
        <v>0</v>
      </c>
      <c r="R98">
        <v>0</v>
      </c>
      <c r="S98">
        <v>0</v>
      </c>
      <c r="T98">
        <f t="shared" si="8"/>
        <v>0</v>
      </c>
      <c r="U98">
        <f t="shared" si="9"/>
        <v>0</v>
      </c>
      <c r="V98">
        <f t="shared" si="10"/>
        <v>0</v>
      </c>
      <c r="W98">
        <f t="shared" si="11"/>
        <v>0.9</v>
      </c>
      <c r="X98">
        <f t="shared" si="12"/>
        <v>0</v>
      </c>
      <c r="Y98">
        <f t="shared" si="13"/>
        <v>34.1</v>
      </c>
      <c r="Z98">
        <f t="shared" si="14"/>
        <v>12</v>
      </c>
      <c r="AA98">
        <f t="shared" si="15"/>
        <v>47</v>
      </c>
    </row>
    <row r="99" spans="1:27" x14ac:dyDescent="0.2">
      <c r="A99" t="s">
        <v>318</v>
      </c>
      <c r="B99">
        <v>11</v>
      </c>
      <c r="C99">
        <v>39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20</v>
      </c>
      <c r="O99">
        <v>323</v>
      </c>
      <c r="P99">
        <v>2</v>
      </c>
      <c r="Q99">
        <v>0</v>
      </c>
      <c r="R99">
        <v>0</v>
      </c>
      <c r="S99">
        <v>0</v>
      </c>
      <c r="T99">
        <f t="shared" si="8"/>
        <v>0</v>
      </c>
      <c r="U99">
        <f t="shared" si="9"/>
        <v>0</v>
      </c>
      <c r="V99">
        <f t="shared" si="10"/>
        <v>0</v>
      </c>
      <c r="W99">
        <f t="shared" si="11"/>
        <v>0</v>
      </c>
      <c r="X99">
        <f t="shared" si="12"/>
        <v>0</v>
      </c>
      <c r="Y99">
        <f t="shared" si="13"/>
        <v>32.299999999999997</v>
      </c>
      <c r="Z99">
        <f t="shared" si="14"/>
        <v>12</v>
      </c>
      <c r="AA99">
        <f t="shared" si="15"/>
        <v>44.3</v>
      </c>
    </row>
    <row r="100" spans="1:27" x14ac:dyDescent="0.2">
      <c r="A100" t="s">
        <v>319</v>
      </c>
      <c r="B100">
        <v>10</v>
      </c>
      <c r="C100">
        <v>39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10</v>
      </c>
      <c r="O100">
        <v>189</v>
      </c>
      <c r="P100">
        <v>4</v>
      </c>
      <c r="Q100">
        <v>0</v>
      </c>
      <c r="R100">
        <v>0</v>
      </c>
      <c r="S100">
        <v>0</v>
      </c>
      <c r="T100">
        <f t="shared" si="8"/>
        <v>0</v>
      </c>
      <c r="U100">
        <f t="shared" si="9"/>
        <v>0</v>
      </c>
      <c r="V100">
        <f t="shared" si="10"/>
        <v>0</v>
      </c>
      <c r="W100">
        <f t="shared" si="11"/>
        <v>0</v>
      </c>
      <c r="X100">
        <f t="shared" si="12"/>
        <v>0</v>
      </c>
      <c r="Y100">
        <f t="shared" si="13"/>
        <v>18.899999999999999</v>
      </c>
      <c r="Z100">
        <f t="shared" si="14"/>
        <v>24</v>
      </c>
      <c r="AA100">
        <f t="shared" si="15"/>
        <v>42.9</v>
      </c>
    </row>
    <row r="101" spans="1:27" x14ac:dyDescent="0.2">
      <c r="A101" t="s">
        <v>62</v>
      </c>
      <c r="B101">
        <v>11</v>
      </c>
      <c r="C101">
        <v>39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21</v>
      </c>
      <c r="O101">
        <v>203</v>
      </c>
      <c r="P101">
        <v>4</v>
      </c>
      <c r="Q101">
        <v>0</v>
      </c>
      <c r="R101">
        <v>0</v>
      </c>
      <c r="S101">
        <v>0</v>
      </c>
      <c r="T101">
        <f t="shared" si="8"/>
        <v>0</v>
      </c>
      <c r="U101">
        <f t="shared" si="9"/>
        <v>0</v>
      </c>
      <c r="V101">
        <f t="shared" si="10"/>
        <v>0</v>
      </c>
      <c r="W101">
        <f t="shared" si="11"/>
        <v>0</v>
      </c>
      <c r="X101">
        <f t="shared" si="12"/>
        <v>0</v>
      </c>
      <c r="Y101">
        <f t="shared" si="13"/>
        <v>20.3</v>
      </c>
      <c r="Z101">
        <f t="shared" si="14"/>
        <v>24</v>
      </c>
      <c r="AA101">
        <f t="shared" si="15"/>
        <v>44.3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QB</vt:lpstr>
      <vt:lpstr>RB</vt:lpstr>
      <vt:lpstr>WR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2017-01-29T19:12:43Z</dcterms:created>
  <dcterms:modified xsi:type="dcterms:W3CDTF">2017-01-31T01:54:41Z</dcterms:modified>
</cp:coreProperties>
</file>