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DataScienceIntensive/FantasyFootball/"/>
    </mc:Choice>
  </mc:AlternateContent>
  <bookViews>
    <workbookView xWindow="11380" yWindow="460" windowWidth="31440" windowHeight="17640" tabRatio="500"/>
  </bookViews>
  <sheets>
    <sheet name="RB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1" i="1" l="1"/>
  <c r="U40" i="1"/>
  <c r="U39" i="1"/>
  <c r="U38" i="1"/>
  <c r="U37" i="1"/>
  <c r="U24" i="1"/>
  <c r="U23" i="1"/>
  <c r="U21" i="1"/>
  <c r="U20" i="1"/>
  <c r="U22" i="1"/>
  <c r="U7" i="1"/>
  <c r="U6" i="1"/>
  <c r="U5" i="1"/>
  <c r="U4" i="1"/>
  <c r="U3" i="1"/>
</calcChain>
</file>

<file path=xl/sharedStrings.xml><?xml version="1.0" encoding="utf-8"?>
<sst xmlns="http://schemas.openxmlformats.org/spreadsheetml/2006/main" count="150" uniqueCount="76">
  <si>
    <t>Passing</t>
  </si>
  <si>
    <t>Rushing</t>
  </si>
  <si>
    <t>Receiving</t>
  </si>
  <si>
    <t>Fumbles</t>
  </si>
  <si>
    <t>Year</t>
  </si>
  <si>
    <t>Team</t>
  </si>
  <si>
    <t>Att</t>
  </si>
  <si>
    <t>Cmp</t>
  </si>
  <si>
    <t>Yds</t>
  </si>
  <si>
    <t>TD</t>
  </si>
  <si>
    <t>Int</t>
  </si>
  <si>
    <t>2Pt</t>
  </si>
  <si>
    <t>Rec</t>
  </si>
  <si>
    <t>FL</t>
  </si>
  <si>
    <t>Pts*</t>
  </si>
  <si>
    <t>Ten</t>
  </si>
  <si>
    <t>Murray, DeMarco</t>
  </si>
  <si>
    <t>Name</t>
  </si>
  <si>
    <t>Rush Yds</t>
  </si>
  <si>
    <t>Rush TD</t>
  </si>
  <si>
    <t>Rec Yds</t>
  </si>
  <si>
    <t>Rec TD</t>
  </si>
  <si>
    <t>Fantasy Points</t>
  </si>
  <si>
    <t>murray, demarco</t>
  </si>
  <si>
    <t>NE</t>
  </si>
  <si>
    <t>blount, legarrette</t>
  </si>
  <si>
    <t>Blount, Legarrette</t>
  </si>
  <si>
    <t>Calc Points</t>
  </si>
  <si>
    <t>mccoy, lesean</t>
  </si>
  <si>
    <t>Buf</t>
  </si>
  <si>
    <t>McCoy, LeSean</t>
  </si>
  <si>
    <t>ingram, mark</t>
  </si>
  <si>
    <t>NO</t>
  </si>
  <si>
    <t>Ingram, Mark</t>
  </si>
  <si>
    <t>gore, frank</t>
  </si>
  <si>
    <t>Ind</t>
  </si>
  <si>
    <t>Running Backs, footballdb</t>
  </si>
  <si>
    <t>Gore, Frank</t>
  </si>
  <si>
    <t>Pass Yds</t>
  </si>
  <si>
    <t>Pass TD</t>
  </si>
  <si>
    <t>Pass Int</t>
  </si>
  <si>
    <t>rodgers, aaron</t>
  </si>
  <si>
    <t>GB</t>
  </si>
  <si>
    <t>Rodgers, Aaron</t>
  </si>
  <si>
    <t>Atl</t>
  </si>
  <si>
    <t>Ryan, Matt</t>
  </si>
  <si>
    <t>ryan, matt</t>
  </si>
  <si>
    <t>Brees, Drew</t>
  </si>
  <si>
    <t>brees, drew</t>
  </si>
  <si>
    <t>stafford, matthew</t>
  </si>
  <si>
    <t>Quarterbacks, footballdb</t>
  </si>
  <si>
    <t>Playoffs</t>
  </si>
  <si>
    <t>No Playoffs</t>
  </si>
  <si>
    <t>Det</t>
  </si>
  <si>
    <t>rivers, philip</t>
  </si>
  <si>
    <t>Stafford, Matthew</t>
  </si>
  <si>
    <t>SD</t>
  </si>
  <si>
    <t>Rivers, Philip</t>
  </si>
  <si>
    <t>Wide Receivers, footballdb</t>
  </si>
  <si>
    <t>Pit</t>
  </si>
  <si>
    <t>Brown, Antonio</t>
  </si>
  <si>
    <t>brown, antonio</t>
  </si>
  <si>
    <t>smith, steve</t>
  </si>
  <si>
    <t>Nelson, Jordy</t>
  </si>
  <si>
    <t>Smith, Steve</t>
  </si>
  <si>
    <t>Bal</t>
  </si>
  <si>
    <t>nelson, jordy</t>
  </si>
  <si>
    <t>evans, mike</t>
  </si>
  <si>
    <t>TB</t>
  </si>
  <si>
    <t>beckham, odell</t>
  </si>
  <si>
    <t>Evans, Mike</t>
  </si>
  <si>
    <t>Beckham, Odell</t>
  </si>
  <si>
    <t>NYG</t>
  </si>
  <si>
    <t>Wide Receivers, CSV File</t>
  </si>
  <si>
    <t>Quarterbacks, CSV File</t>
  </si>
  <si>
    <t>Running Backs,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</si>
</sst>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  <xf numFmtId="3" fontId="2" fillId="0" borderId="0" xfId="0" applyNumberFormat="1" applyFont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otballdb.com/teams/nfl/san-diego-chargers/stats" TargetMode="External"/><Relationship Id="rId2" Type="http://schemas.openxmlformats.org/officeDocument/2006/relationships/hyperlink" Target="http://www.footballdb.com/teams/nfl/new-york-giant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23" workbookViewId="0">
      <selection activeCell="A46" sqref="A46"/>
    </sheetView>
  </sheetViews>
  <sheetFormatPr baseColWidth="10" defaultRowHeight="16" x14ac:dyDescent="0.2"/>
  <cols>
    <col min="1" max="1" width="22" customWidth="1"/>
    <col min="6" max="6" width="12.33203125" customWidth="1"/>
  </cols>
  <sheetData>
    <row r="1" spans="1:21" x14ac:dyDescent="0.2">
      <c r="A1" t="s">
        <v>36</v>
      </c>
      <c r="D1" t="s">
        <v>0</v>
      </c>
      <c r="I1" s="5"/>
      <c r="J1" t="s">
        <v>1</v>
      </c>
      <c r="M1" s="5"/>
      <c r="N1" t="s">
        <v>2</v>
      </c>
      <c r="Q1" s="5"/>
      <c r="R1" s="5" t="s">
        <v>3</v>
      </c>
    </row>
    <row r="2" spans="1:21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5" t="s">
        <v>11</v>
      </c>
      <c r="J2" t="s">
        <v>6</v>
      </c>
      <c r="K2" t="s">
        <v>8</v>
      </c>
      <c r="L2" t="s">
        <v>9</v>
      </c>
      <c r="M2" s="5" t="s">
        <v>11</v>
      </c>
      <c r="N2" t="s">
        <v>12</v>
      </c>
      <c r="O2" t="s">
        <v>8</v>
      </c>
      <c r="P2" t="s">
        <v>9</v>
      </c>
      <c r="Q2" s="5" t="s">
        <v>11</v>
      </c>
      <c r="R2" s="5" t="s">
        <v>13</v>
      </c>
      <c r="S2" t="s">
        <v>9</v>
      </c>
      <c r="T2" t="s">
        <v>14</v>
      </c>
      <c r="U2" t="s">
        <v>27</v>
      </c>
    </row>
    <row r="3" spans="1:21" x14ac:dyDescent="0.2">
      <c r="A3" t="s">
        <v>16</v>
      </c>
      <c r="B3">
        <v>2016</v>
      </c>
      <c r="C3" t="s">
        <v>15</v>
      </c>
      <c r="D3">
        <v>2</v>
      </c>
      <c r="E3">
        <v>1</v>
      </c>
      <c r="F3">
        <v>10</v>
      </c>
      <c r="G3">
        <v>1</v>
      </c>
      <c r="H3">
        <v>0</v>
      </c>
      <c r="I3" s="5">
        <v>0</v>
      </c>
      <c r="J3">
        <v>293</v>
      </c>
      <c r="K3" s="1">
        <v>1287</v>
      </c>
      <c r="L3">
        <v>9</v>
      </c>
      <c r="M3" s="5">
        <v>0</v>
      </c>
      <c r="N3">
        <v>53</v>
      </c>
      <c r="O3">
        <v>377</v>
      </c>
      <c r="P3">
        <v>3</v>
      </c>
      <c r="Q3" s="5">
        <v>0</v>
      </c>
      <c r="R3" s="5">
        <v>1</v>
      </c>
      <c r="S3">
        <v>0</v>
      </c>
      <c r="T3">
        <v>232</v>
      </c>
      <c r="U3">
        <f>(F3/25)+(G3*6)+(K3/10)+(L3*6)+(O3/10)+(P3*6)</f>
        <v>244.8</v>
      </c>
    </row>
    <row r="4" spans="1:21" x14ac:dyDescent="0.2">
      <c r="A4" t="s">
        <v>26</v>
      </c>
      <c r="B4" s="4">
        <v>2016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 s="5">
        <v>0</v>
      </c>
      <c r="J4">
        <v>323</v>
      </c>
      <c r="K4" s="1">
        <v>1239</v>
      </c>
      <c r="L4">
        <v>19</v>
      </c>
      <c r="M4" s="5">
        <v>0</v>
      </c>
      <c r="N4">
        <v>8</v>
      </c>
      <c r="O4">
        <v>46</v>
      </c>
      <c r="P4">
        <v>0</v>
      </c>
      <c r="Q4" s="5">
        <v>0</v>
      </c>
      <c r="R4" s="5">
        <v>1</v>
      </c>
      <c r="S4">
        <v>0</v>
      </c>
      <c r="T4">
        <v>232</v>
      </c>
      <c r="U4">
        <f>(F4/25)+(G4*6)+(K4/10)+(L4*6)+(O4/10)+(P4*6)</f>
        <v>242.5</v>
      </c>
    </row>
    <row r="5" spans="1:21" x14ac:dyDescent="0.2">
      <c r="A5" t="s">
        <v>30</v>
      </c>
      <c r="B5" s="4">
        <v>2016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 s="5">
        <v>0</v>
      </c>
      <c r="J5">
        <v>234</v>
      </c>
      <c r="K5" s="1">
        <v>1267</v>
      </c>
      <c r="L5">
        <v>13</v>
      </c>
      <c r="M5" s="5">
        <v>1</v>
      </c>
      <c r="N5">
        <v>50</v>
      </c>
      <c r="O5">
        <v>356</v>
      </c>
      <c r="P5">
        <v>1</v>
      </c>
      <c r="Q5" s="5">
        <v>0</v>
      </c>
      <c r="R5" s="5">
        <v>0</v>
      </c>
      <c r="S5">
        <v>0</v>
      </c>
      <c r="T5">
        <v>238</v>
      </c>
      <c r="U5">
        <f>(F5/25)+(G5*6)+(K5/10)+(L5*6)+(O5/10)+(P5*6)</f>
        <v>246.29999999999998</v>
      </c>
    </row>
    <row r="6" spans="1:21" x14ac:dyDescent="0.2">
      <c r="A6" s="2" t="s">
        <v>33</v>
      </c>
      <c r="B6" s="4">
        <v>2016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 s="5">
        <v>0</v>
      </c>
      <c r="J6">
        <v>205</v>
      </c>
      <c r="K6" s="1">
        <v>1043</v>
      </c>
      <c r="L6">
        <v>6</v>
      </c>
      <c r="M6" s="5">
        <v>2</v>
      </c>
      <c r="N6">
        <v>46</v>
      </c>
      <c r="O6">
        <v>319</v>
      </c>
      <c r="P6">
        <v>4</v>
      </c>
      <c r="Q6" s="5">
        <v>0</v>
      </c>
      <c r="R6" s="5">
        <v>2</v>
      </c>
      <c r="S6">
        <v>0</v>
      </c>
      <c r="T6">
        <v>183</v>
      </c>
      <c r="U6">
        <f>(F6/25)+(G6*6)+(K6/10)+(L6*6)+(O6/10)+(P6*6)</f>
        <v>196.20000000000002</v>
      </c>
    </row>
    <row r="7" spans="1:21" x14ac:dyDescent="0.2">
      <c r="A7" t="s">
        <v>37</v>
      </c>
      <c r="B7" s="4">
        <v>2016</v>
      </c>
      <c r="C7" t="s">
        <v>35</v>
      </c>
      <c r="D7">
        <v>0</v>
      </c>
      <c r="E7">
        <v>0</v>
      </c>
      <c r="F7">
        <v>0</v>
      </c>
      <c r="G7">
        <v>0</v>
      </c>
      <c r="H7">
        <v>0</v>
      </c>
      <c r="I7" s="5">
        <v>0</v>
      </c>
      <c r="J7">
        <v>263</v>
      </c>
      <c r="K7" s="1">
        <v>1025</v>
      </c>
      <c r="L7">
        <v>4</v>
      </c>
      <c r="M7" s="5">
        <v>0</v>
      </c>
      <c r="N7">
        <v>38</v>
      </c>
      <c r="O7">
        <v>277</v>
      </c>
      <c r="P7">
        <v>4</v>
      </c>
      <c r="Q7" s="5">
        <v>0</v>
      </c>
      <c r="R7" s="5">
        <v>1</v>
      </c>
      <c r="S7">
        <v>0</v>
      </c>
      <c r="T7">
        <v>165</v>
      </c>
      <c r="U7">
        <f>(F7/25)+(G7*6)+(K7/10)+(L7*6)+(O7/10)+(P7*6)</f>
        <v>178.2</v>
      </c>
    </row>
    <row r="9" spans="1:21" x14ac:dyDescent="0.2">
      <c r="A9" t="s">
        <v>75</v>
      </c>
    </row>
    <row r="10" spans="1:21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</row>
    <row r="11" spans="1:21" x14ac:dyDescent="0.2">
      <c r="A11" t="s">
        <v>23</v>
      </c>
      <c r="B11">
        <v>1287</v>
      </c>
      <c r="C11">
        <v>9</v>
      </c>
      <c r="D11">
        <v>377</v>
      </c>
      <c r="E11">
        <v>3</v>
      </c>
      <c r="F11" s="3">
        <v>238.4</v>
      </c>
    </row>
    <row r="12" spans="1:21" x14ac:dyDescent="0.2">
      <c r="A12" t="s">
        <v>25</v>
      </c>
      <c r="B12">
        <v>1192</v>
      </c>
      <c r="C12">
        <v>18</v>
      </c>
      <c r="D12">
        <v>0</v>
      </c>
      <c r="E12">
        <v>0</v>
      </c>
      <c r="F12">
        <v>227.19999999999899</v>
      </c>
    </row>
    <row r="13" spans="1:21" x14ac:dyDescent="0.2">
      <c r="A13" t="s">
        <v>28</v>
      </c>
      <c r="B13">
        <v>1267</v>
      </c>
      <c r="C13">
        <v>13</v>
      </c>
      <c r="D13">
        <v>0</v>
      </c>
      <c r="E13">
        <v>0</v>
      </c>
      <c r="F13">
        <v>204.7</v>
      </c>
    </row>
    <row r="14" spans="1:21" x14ac:dyDescent="0.2">
      <c r="A14" t="s">
        <v>31</v>
      </c>
      <c r="B14">
        <v>1043</v>
      </c>
      <c r="C14">
        <v>6</v>
      </c>
      <c r="D14">
        <v>319</v>
      </c>
      <c r="E14">
        <v>4</v>
      </c>
      <c r="F14">
        <v>196.2</v>
      </c>
    </row>
    <row r="15" spans="1:21" x14ac:dyDescent="0.2">
      <c r="A15" t="s">
        <v>34</v>
      </c>
      <c r="B15">
        <v>1025</v>
      </c>
      <c r="C15">
        <v>4</v>
      </c>
      <c r="D15">
        <v>277</v>
      </c>
      <c r="E15">
        <v>4</v>
      </c>
      <c r="F15">
        <v>178.2</v>
      </c>
    </row>
    <row r="17" spans="1:21" x14ac:dyDescent="0.2">
      <c r="A17" t="s">
        <v>50</v>
      </c>
    </row>
    <row r="18" spans="1:21" x14ac:dyDescent="0.2">
      <c r="D18" t="s">
        <v>0</v>
      </c>
      <c r="I18" s="5"/>
      <c r="J18" t="s">
        <v>1</v>
      </c>
      <c r="M18" s="5"/>
      <c r="N18" t="s">
        <v>2</v>
      </c>
      <c r="Q18" s="5"/>
      <c r="R18" s="5" t="s">
        <v>3</v>
      </c>
    </row>
    <row r="19" spans="1:21" x14ac:dyDescent="0.2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s="5" t="s">
        <v>11</v>
      </c>
      <c r="J19" t="s">
        <v>6</v>
      </c>
      <c r="K19" t="s">
        <v>8</v>
      </c>
      <c r="L19" t="s">
        <v>9</v>
      </c>
      <c r="M19" s="5" t="s">
        <v>11</v>
      </c>
      <c r="N19" t="s">
        <v>12</v>
      </c>
      <c r="O19" t="s">
        <v>8</v>
      </c>
      <c r="P19" t="s">
        <v>9</v>
      </c>
      <c r="Q19" s="5" t="s">
        <v>11</v>
      </c>
      <c r="R19" s="5" t="s">
        <v>13</v>
      </c>
      <c r="S19" t="s">
        <v>9</v>
      </c>
      <c r="T19" t="s">
        <v>14</v>
      </c>
      <c r="U19" t="s">
        <v>27</v>
      </c>
    </row>
    <row r="20" spans="1:21" x14ac:dyDescent="0.2">
      <c r="A20" t="s">
        <v>43</v>
      </c>
      <c r="B20" s="4">
        <v>2016</v>
      </c>
      <c r="C20" t="s">
        <v>42</v>
      </c>
      <c r="D20">
        <v>738</v>
      </c>
      <c r="E20">
        <v>481</v>
      </c>
      <c r="F20" s="1">
        <v>5432</v>
      </c>
      <c r="G20">
        <v>49</v>
      </c>
      <c r="H20">
        <v>9</v>
      </c>
      <c r="I20" s="5">
        <v>1</v>
      </c>
      <c r="J20">
        <v>75</v>
      </c>
      <c r="K20">
        <v>431</v>
      </c>
      <c r="L20">
        <v>4</v>
      </c>
      <c r="M20" s="5">
        <v>1</v>
      </c>
      <c r="N20">
        <v>0</v>
      </c>
      <c r="O20">
        <v>0</v>
      </c>
      <c r="P20">
        <v>0</v>
      </c>
      <c r="Q20" s="5">
        <v>0</v>
      </c>
      <c r="R20" s="5">
        <v>4</v>
      </c>
      <c r="S20">
        <v>0</v>
      </c>
      <c r="T20">
        <v>543</v>
      </c>
      <c r="U20">
        <f t="shared" ref="U20:U21" si="0">(F20/25)+(G20*6)-(H20*2)+(K20/10)+(L20*6)+(O20/10)+(P20*6)</f>
        <v>560.38</v>
      </c>
    </row>
    <row r="21" spans="1:21" x14ac:dyDescent="0.2">
      <c r="A21" t="s">
        <v>45</v>
      </c>
      <c r="B21" s="4">
        <v>2016</v>
      </c>
      <c r="C21" t="s">
        <v>44</v>
      </c>
      <c r="D21">
        <v>609</v>
      </c>
      <c r="E21">
        <v>426</v>
      </c>
      <c r="F21" s="1">
        <v>5674</v>
      </c>
      <c r="G21">
        <v>45</v>
      </c>
      <c r="H21">
        <v>7</v>
      </c>
      <c r="I21" s="5">
        <v>1</v>
      </c>
      <c r="J21">
        <v>41</v>
      </c>
      <c r="K21">
        <v>137</v>
      </c>
      <c r="L21">
        <v>1</v>
      </c>
      <c r="M21" s="5">
        <v>1</v>
      </c>
      <c r="N21">
        <v>0</v>
      </c>
      <c r="O21">
        <v>0</v>
      </c>
      <c r="P21">
        <v>0</v>
      </c>
      <c r="Q21" s="5">
        <v>0</v>
      </c>
      <c r="R21" s="5">
        <v>2</v>
      </c>
      <c r="S21">
        <v>0</v>
      </c>
      <c r="T21">
        <v>490</v>
      </c>
      <c r="U21">
        <f t="shared" si="0"/>
        <v>502.66</v>
      </c>
    </row>
    <row r="22" spans="1:21" x14ac:dyDescent="0.2">
      <c r="A22" t="s">
        <v>47</v>
      </c>
      <c r="B22" s="4">
        <v>2016</v>
      </c>
      <c r="C22" t="s">
        <v>32</v>
      </c>
      <c r="D22">
        <v>673</v>
      </c>
      <c r="E22">
        <v>471</v>
      </c>
      <c r="F22" s="1">
        <v>5208</v>
      </c>
      <c r="G22">
        <v>37</v>
      </c>
      <c r="H22">
        <v>15</v>
      </c>
      <c r="I22" s="5">
        <v>0</v>
      </c>
      <c r="J22">
        <v>23</v>
      </c>
      <c r="K22">
        <v>20</v>
      </c>
      <c r="L22">
        <v>2</v>
      </c>
      <c r="M22" s="5">
        <v>0</v>
      </c>
      <c r="N22">
        <v>0</v>
      </c>
      <c r="O22">
        <v>0</v>
      </c>
      <c r="P22">
        <v>0</v>
      </c>
      <c r="Q22" s="5">
        <v>0</v>
      </c>
      <c r="R22" s="5">
        <v>4</v>
      </c>
      <c r="S22">
        <v>0</v>
      </c>
      <c r="T22">
        <v>401</v>
      </c>
      <c r="U22">
        <f>(F22/25)+(G22*6)-(H22*2)+(K22/10)+(L22*6)+(O22/10)+(P22*6)</f>
        <v>414.32</v>
      </c>
    </row>
    <row r="23" spans="1:21" x14ac:dyDescent="0.2">
      <c r="A23" t="s">
        <v>55</v>
      </c>
      <c r="B23">
        <v>2016</v>
      </c>
      <c r="C23" t="s">
        <v>53</v>
      </c>
      <c r="D23">
        <v>626</v>
      </c>
      <c r="E23">
        <v>406</v>
      </c>
      <c r="F23" s="1">
        <v>4532</v>
      </c>
      <c r="G23">
        <v>24</v>
      </c>
      <c r="H23">
        <v>10</v>
      </c>
      <c r="I23" s="5">
        <v>1</v>
      </c>
      <c r="J23">
        <v>40</v>
      </c>
      <c r="K23">
        <v>222</v>
      </c>
      <c r="L23">
        <v>2</v>
      </c>
      <c r="M23" s="5">
        <v>0</v>
      </c>
      <c r="N23">
        <v>0</v>
      </c>
      <c r="O23">
        <v>0</v>
      </c>
      <c r="P23">
        <v>0</v>
      </c>
      <c r="Q23" s="5">
        <v>0</v>
      </c>
      <c r="R23" s="5">
        <v>2</v>
      </c>
      <c r="S23">
        <v>0</v>
      </c>
      <c r="T23">
        <v>326</v>
      </c>
      <c r="U23">
        <f>(F23/25)+(G23*6)-(H23*2)+(K23/10)+(L23*6)+(O23/10)+(P23*6)</f>
        <v>339.47999999999996</v>
      </c>
    </row>
    <row r="24" spans="1:21" x14ac:dyDescent="0.2">
      <c r="A24" t="s">
        <v>57</v>
      </c>
      <c r="B24" s="6">
        <v>2016</v>
      </c>
      <c r="C24" s="4" t="s">
        <v>56</v>
      </c>
      <c r="D24" s="6">
        <v>578</v>
      </c>
      <c r="E24" s="6">
        <v>349</v>
      </c>
      <c r="F24" s="7">
        <v>4386</v>
      </c>
      <c r="G24" s="6">
        <v>33</v>
      </c>
      <c r="H24" s="6">
        <v>21</v>
      </c>
      <c r="I24" s="8">
        <v>0</v>
      </c>
      <c r="J24" s="6">
        <v>14</v>
      </c>
      <c r="K24" s="6">
        <v>35</v>
      </c>
      <c r="L24" s="6">
        <v>0</v>
      </c>
      <c r="M24" s="8">
        <v>0</v>
      </c>
      <c r="N24" s="6">
        <v>0</v>
      </c>
      <c r="O24" s="6">
        <v>0</v>
      </c>
      <c r="P24" s="6">
        <v>0</v>
      </c>
      <c r="Q24" s="8">
        <v>0</v>
      </c>
      <c r="R24" s="8">
        <v>5</v>
      </c>
      <c r="S24" s="6">
        <v>0</v>
      </c>
      <c r="T24" s="6">
        <v>321</v>
      </c>
      <c r="U24">
        <f>(F24/25)+(G24*6)-(H24*2)+(K24/10)+(L24*6)+(O24/10)+(P24*6)</f>
        <v>334.94</v>
      </c>
    </row>
    <row r="26" spans="1:21" x14ac:dyDescent="0.2">
      <c r="A26" t="s">
        <v>74</v>
      </c>
    </row>
    <row r="27" spans="1:21" x14ac:dyDescent="0.2">
      <c r="A27" t="s">
        <v>17</v>
      </c>
      <c r="B27" t="s">
        <v>38</v>
      </c>
      <c r="C27" t="s">
        <v>39</v>
      </c>
      <c r="D27" t="s">
        <v>40</v>
      </c>
      <c r="E27" t="s">
        <v>18</v>
      </c>
      <c r="F27" t="s">
        <v>19</v>
      </c>
      <c r="G27" t="s">
        <v>22</v>
      </c>
    </row>
    <row r="28" spans="1:21" x14ac:dyDescent="0.2">
      <c r="A28" t="s">
        <v>41</v>
      </c>
      <c r="B28">
        <v>5145</v>
      </c>
      <c r="C28">
        <v>46</v>
      </c>
      <c r="D28">
        <v>8</v>
      </c>
      <c r="E28">
        <v>0</v>
      </c>
      <c r="F28">
        <v>0</v>
      </c>
      <c r="G28">
        <v>465.79999999999899</v>
      </c>
      <c r="H28" t="s">
        <v>51</v>
      </c>
    </row>
    <row r="29" spans="1:21" x14ac:dyDescent="0.2">
      <c r="A29" t="s">
        <v>46</v>
      </c>
      <c r="B29">
        <v>5282</v>
      </c>
      <c r="C29">
        <v>41</v>
      </c>
      <c r="D29">
        <v>7</v>
      </c>
      <c r="E29">
        <v>0</v>
      </c>
      <c r="F29">
        <v>0</v>
      </c>
      <c r="G29">
        <v>443.28</v>
      </c>
      <c r="H29" t="s">
        <v>51</v>
      </c>
    </row>
    <row r="30" spans="1:21" x14ac:dyDescent="0.2">
      <c r="A30" t="s">
        <v>48</v>
      </c>
      <c r="B30">
        <v>5208</v>
      </c>
      <c r="C30">
        <v>37</v>
      </c>
      <c r="D30">
        <v>15</v>
      </c>
      <c r="E30">
        <v>20</v>
      </c>
      <c r="F30">
        <v>2</v>
      </c>
      <c r="G30">
        <v>414.32</v>
      </c>
      <c r="H30" t="s">
        <v>52</v>
      </c>
    </row>
    <row r="31" spans="1:21" x14ac:dyDescent="0.2">
      <c r="A31" t="s">
        <v>49</v>
      </c>
      <c r="B31">
        <v>4532</v>
      </c>
      <c r="C31">
        <v>24</v>
      </c>
      <c r="D31">
        <v>10</v>
      </c>
      <c r="E31">
        <v>222</v>
      </c>
      <c r="F31">
        <v>2</v>
      </c>
      <c r="G31">
        <v>339.48</v>
      </c>
      <c r="H31" t="s">
        <v>51</v>
      </c>
    </row>
    <row r="32" spans="1:21" x14ac:dyDescent="0.2">
      <c r="A32" t="s">
        <v>54</v>
      </c>
      <c r="B32">
        <v>4386</v>
      </c>
      <c r="C32">
        <v>33</v>
      </c>
      <c r="D32">
        <v>21</v>
      </c>
      <c r="E32">
        <v>0</v>
      </c>
      <c r="F32">
        <v>0</v>
      </c>
      <c r="G32">
        <v>331.44</v>
      </c>
    </row>
    <row r="34" spans="1:21" x14ac:dyDescent="0.2">
      <c r="A34" t="s">
        <v>58</v>
      </c>
    </row>
    <row r="35" spans="1:21" x14ac:dyDescent="0.2">
      <c r="D35" t="s">
        <v>0</v>
      </c>
      <c r="J35" t="s">
        <v>1</v>
      </c>
      <c r="N35" t="s">
        <v>2</v>
      </c>
      <c r="R35" t="s">
        <v>3</v>
      </c>
    </row>
    <row r="36" spans="1:21" x14ac:dyDescent="0.2"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6</v>
      </c>
      <c r="K36" t="s">
        <v>8</v>
      </c>
      <c r="L36" t="s">
        <v>9</v>
      </c>
      <c r="M36" s="5" t="s">
        <v>11</v>
      </c>
      <c r="N36" t="s">
        <v>12</v>
      </c>
      <c r="O36" t="s">
        <v>8</v>
      </c>
      <c r="P36" t="s">
        <v>9</v>
      </c>
      <c r="Q36" s="5" t="s">
        <v>11</v>
      </c>
      <c r="R36" s="5" t="s">
        <v>13</v>
      </c>
      <c r="S36" t="s">
        <v>9</v>
      </c>
      <c r="T36" t="s">
        <v>14</v>
      </c>
    </row>
    <row r="37" spans="1:21" x14ac:dyDescent="0.2">
      <c r="A37" t="s">
        <v>60</v>
      </c>
      <c r="B37" s="4">
        <v>2016</v>
      </c>
      <c r="C37" t="s">
        <v>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9</v>
      </c>
      <c r="L37">
        <v>0</v>
      </c>
      <c r="M37" s="5">
        <v>0</v>
      </c>
      <c r="N37">
        <v>124</v>
      </c>
      <c r="O37" s="1">
        <v>1593</v>
      </c>
      <c r="P37">
        <v>14</v>
      </c>
      <c r="Q37" s="5">
        <v>0</v>
      </c>
      <c r="R37" s="5">
        <v>0</v>
      </c>
      <c r="S37">
        <v>0</v>
      </c>
      <c r="T37">
        <v>234</v>
      </c>
      <c r="U37">
        <f t="shared" ref="U37:U41" si="1">(F37/25)+(G37*6)-(H37*2)+(K37/10)+(L37*6)+(O37/10)+(P37*6)</f>
        <v>244.20000000000002</v>
      </c>
    </row>
    <row r="38" spans="1:21" x14ac:dyDescent="0.2">
      <c r="A38" t="s">
        <v>64</v>
      </c>
      <c r="B38">
        <v>2016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5">
        <v>0</v>
      </c>
      <c r="N38">
        <v>70</v>
      </c>
      <c r="O38">
        <v>799</v>
      </c>
      <c r="P38">
        <v>5</v>
      </c>
      <c r="Q38" s="5">
        <v>2</v>
      </c>
      <c r="R38" s="5">
        <v>0</v>
      </c>
      <c r="S38">
        <v>0</v>
      </c>
      <c r="T38">
        <v>107</v>
      </c>
      <c r="U38">
        <f t="shared" si="1"/>
        <v>109.9</v>
      </c>
    </row>
    <row r="39" spans="1:21" x14ac:dyDescent="0.2">
      <c r="A39" t="s">
        <v>63</v>
      </c>
      <c r="B39" s="4">
        <v>2016</v>
      </c>
      <c r="C39" t="s">
        <v>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5">
        <v>0</v>
      </c>
      <c r="N39">
        <v>104</v>
      </c>
      <c r="O39" s="1">
        <v>1337</v>
      </c>
      <c r="P39">
        <v>15</v>
      </c>
      <c r="Q39" s="5">
        <v>0</v>
      </c>
      <c r="R39" s="5">
        <v>1</v>
      </c>
      <c r="S39">
        <v>0</v>
      </c>
      <c r="T39">
        <v>214</v>
      </c>
      <c r="U39">
        <f t="shared" si="1"/>
        <v>223.7</v>
      </c>
    </row>
    <row r="40" spans="1:21" x14ac:dyDescent="0.2">
      <c r="A40" t="s">
        <v>70</v>
      </c>
      <c r="B40">
        <v>2016</v>
      </c>
      <c r="C40" t="s">
        <v>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5">
        <v>0</v>
      </c>
      <c r="N40">
        <v>96</v>
      </c>
      <c r="O40" s="1">
        <v>1321</v>
      </c>
      <c r="P40">
        <v>12</v>
      </c>
      <c r="Q40" s="5">
        <v>2</v>
      </c>
      <c r="R40" s="5">
        <v>0</v>
      </c>
      <c r="S40">
        <v>0</v>
      </c>
      <c r="T40">
        <v>200</v>
      </c>
      <c r="U40">
        <f t="shared" si="1"/>
        <v>204.1</v>
      </c>
    </row>
    <row r="41" spans="1:21" x14ac:dyDescent="0.2">
      <c r="A41" t="s">
        <v>71</v>
      </c>
      <c r="B41" s="6">
        <v>2016</v>
      </c>
      <c r="C41" s="4" t="s">
        <v>72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9</v>
      </c>
      <c r="L41" s="6">
        <v>0</v>
      </c>
      <c r="M41" s="8">
        <v>0</v>
      </c>
      <c r="N41" s="6">
        <v>105</v>
      </c>
      <c r="O41" s="7">
        <v>1395</v>
      </c>
      <c r="P41" s="6">
        <v>10</v>
      </c>
      <c r="Q41" s="8">
        <v>0</v>
      </c>
      <c r="R41" s="8">
        <v>1</v>
      </c>
      <c r="S41" s="6">
        <v>0</v>
      </c>
      <c r="T41" s="6">
        <v>191</v>
      </c>
      <c r="U41">
        <f t="shared" si="1"/>
        <v>200.4</v>
      </c>
    </row>
    <row r="43" spans="1:21" x14ac:dyDescent="0.2">
      <c r="A43" t="s">
        <v>73</v>
      </c>
    </row>
    <row r="44" spans="1:21" x14ac:dyDescent="0.2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</row>
    <row r="45" spans="1:21" x14ac:dyDescent="0.2">
      <c r="A45" t="s">
        <v>61</v>
      </c>
      <c r="B45">
        <v>0</v>
      </c>
      <c r="C45">
        <v>0</v>
      </c>
      <c r="D45">
        <v>1516</v>
      </c>
      <c r="E45">
        <v>14</v>
      </c>
      <c r="F45">
        <v>235.6</v>
      </c>
      <c r="G45" t="s">
        <v>51</v>
      </c>
    </row>
    <row r="46" spans="1:21" x14ac:dyDescent="0.2">
      <c r="A46" t="s">
        <v>62</v>
      </c>
      <c r="B46">
        <v>0</v>
      </c>
      <c r="C46">
        <v>0</v>
      </c>
      <c r="D46">
        <v>1598</v>
      </c>
      <c r="E46">
        <v>10</v>
      </c>
      <c r="F46">
        <v>219.8</v>
      </c>
      <c r="G46" t="s">
        <v>52</v>
      </c>
    </row>
    <row r="47" spans="1:21" x14ac:dyDescent="0.2">
      <c r="A47" t="s">
        <v>66</v>
      </c>
      <c r="B47">
        <v>0</v>
      </c>
      <c r="C47">
        <v>0</v>
      </c>
      <c r="D47">
        <v>1270</v>
      </c>
      <c r="E47">
        <v>14</v>
      </c>
      <c r="F47">
        <v>211</v>
      </c>
      <c r="G47" t="s">
        <v>51</v>
      </c>
    </row>
    <row r="48" spans="1:21" x14ac:dyDescent="0.2">
      <c r="A48" t="s">
        <v>67</v>
      </c>
      <c r="B48">
        <v>0</v>
      </c>
      <c r="C48">
        <v>0</v>
      </c>
      <c r="D48">
        <v>1321</v>
      </c>
      <c r="E48">
        <v>12</v>
      </c>
      <c r="F48">
        <v>204.1</v>
      </c>
      <c r="G48" t="s">
        <v>52</v>
      </c>
    </row>
    <row r="49" spans="1:7" x14ac:dyDescent="0.2">
      <c r="A49" t="s">
        <v>69</v>
      </c>
      <c r="B49">
        <v>0</v>
      </c>
      <c r="C49">
        <v>0</v>
      </c>
      <c r="D49">
        <v>1395</v>
      </c>
      <c r="E49">
        <v>10</v>
      </c>
      <c r="F49">
        <v>199.5</v>
      </c>
      <c r="G49" t="s">
        <v>51</v>
      </c>
    </row>
  </sheetData>
  <hyperlinks>
    <hyperlink ref="C24" r:id="rId1"/>
    <hyperlink ref="C4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2017-01-31T01:02:13Z</dcterms:created>
  <dcterms:modified xsi:type="dcterms:W3CDTF">2017-01-31T12:41:29Z</dcterms:modified>
</cp:coreProperties>
</file>