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projects\Census_Data\analysis_reports\excel_workbooks\"/>
    </mc:Choice>
  </mc:AlternateContent>
  <xr:revisionPtr revIDLastSave="0" documentId="13_ncr:1_{2E196381-6D98-4113-A21B-60F7F871D475}" xr6:coauthVersionLast="47" xr6:coauthVersionMax="47" xr10:uidLastSave="{00000000-0000-0000-0000-000000000000}"/>
  <bookViews>
    <workbookView xWindow="-108" yWindow="-108" windowWidth="23256" windowHeight="12456" tabRatio="697" firstSheet="4" activeTab="6" xr2:uid="{E5A766CA-0EE8-4D32-B6EB-0D590FDB7F9E}"/>
  </bookViews>
  <sheets>
    <sheet name="Empt pct for total samp pop" sheetId="2" r:id="rId1"/>
    <sheet name="Employment pcts by sex" sheetId="3" r:id="rId2"/>
    <sheet name="Employment pcts by race" sheetId="1" r:id="rId3"/>
    <sheet name="Employment pcts by disability" sheetId="4" r:id="rId4"/>
    <sheet name="Edu pct for total samp pop" sheetId="5" r:id="rId5"/>
    <sheet name="Edu pcts by sex" sheetId="6" r:id="rId6"/>
    <sheet name="Edu pcts by race" sheetId="7" r:id="rId7"/>
    <sheet name="Edu pcts by disability" sheetId="8" r:id="rId8"/>
    <sheet name="Employment per Education Level" sheetId="9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9" l="1"/>
  <c r="G14" i="9"/>
  <c r="G15" i="9"/>
  <c r="G16" i="9"/>
  <c r="G17" i="9"/>
  <c r="G18" i="9"/>
  <c r="G19" i="9"/>
  <c r="G20" i="9"/>
  <c r="G21" i="9"/>
  <c r="G12" i="9"/>
  <c r="G3" i="9"/>
  <c r="G4" i="9"/>
  <c r="G5" i="9"/>
  <c r="G6" i="9"/>
  <c r="G7" i="9"/>
  <c r="G8" i="9"/>
  <c r="G9" i="9"/>
  <c r="G10" i="9"/>
  <c r="G11" i="9"/>
  <c r="G2" i="9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C16" i="7"/>
  <c r="D16" i="7"/>
  <c r="E16" i="7"/>
  <c r="F16" i="7"/>
  <c r="G16" i="7"/>
  <c r="H16" i="7"/>
  <c r="I16" i="7"/>
  <c r="J16" i="7"/>
  <c r="K16" i="7"/>
  <c r="B16" i="7"/>
</calcChain>
</file>

<file path=xl/sharedStrings.xml><?xml version="1.0" encoding="utf-8"?>
<sst xmlns="http://schemas.openxmlformats.org/spreadsheetml/2006/main" count="354" uniqueCount="67">
  <si>
    <t>Alaska Native alone</t>
  </si>
  <si>
    <t>Employed</t>
  </si>
  <si>
    <t>Unemployed</t>
  </si>
  <si>
    <t>American Indian alone</t>
  </si>
  <si>
    <t>American Indian and Alaska Native tribes specified; or American Indian or Alaska Native, not specified and no other races</t>
  </si>
  <si>
    <t>Asian alone</t>
  </si>
  <si>
    <t>Black or African American alone</t>
  </si>
  <si>
    <t>Native Hawaiian and Other Pacific Islander alone</t>
  </si>
  <si>
    <t>Some other race alone</t>
  </si>
  <si>
    <t>Two or More Races</t>
  </si>
  <si>
    <t>White alone</t>
  </si>
  <si>
    <t>race</t>
  </si>
  <si>
    <t>employment_status</t>
  </si>
  <si>
    <t>cnt</t>
  </si>
  <si>
    <t>pct</t>
  </si>
  <si>
    <t>cnt_race</t>
  </si>
  <si>
    <t>pct_race</t>
  </si>
  <si>
    <t>Row Labels</t>
  </si>
  <si>
    <t>Column Labels</t>
  </si>
  <si>
    <t>pct__race</t>
  </si>
  <si>
    <t>Male</t>
  </si>
  <si>
    <t>Female</t>
  </si>
  <si>
    <t>sex</t>
  </si>
  <si>
    <t>cnt_sex</t>
  </si>
  <si>
    <t>pct_sex</t>
  </si>
  <si>
    <t>Employment Percent by Sex</t>
  </si>
  <si>
    <t>With a disability</t>
  </si>
  <si>
    <t>Without a disability</t>
  </si>
  <si>
    <t>disability</t>
  </si>
  <si>
    <t>cnt_disability</t>
  </si>
  <si>
    <t>pct_disability</t>
  </si>
  <si>
    <t>Employment percent by disability</t>
  </si>
  <si>
    <t>Regular high school diploma</t>
  </si>
  <si>
    <t>Bachelor's degree</t>
  </si>
  <si>
    <t>Master's degree</t>
  </si>
  <si>
    <t>Associate's degree</t>
  </si>
  <si>
    <t>GED or alternative credential</t>
  </si>
  <si>
    <t>Professional degree beyond a bachelor's degree</t>
  </si>
  <si>
    <t>Doctorate degree</t>
  </si>
  <si>
    <t>education_attainment</t>
  </si>
  <si>
    <t>Below high school</t>
  </si>
  <si>
    <t>attained_education</t>
  </si>
  <si>
    <t>disability_status</t>
  </si>
  <si>
    <t>employment</t>
  </si>
  <si>
    <t>cnt_employment</t>
  </si>
  <si>
    <t>pct_employment</t>
  </si>
  <si>
    <t>pct_emp_edu</t>
  </si>
  <si>
    <t>1 or more years of college credit, no degree</t>
  </si>
  <si>
    <t>Some college, but less than 1 year</t>
  </si>
  <si>
    <t>[Regular high school diploma]</t>
  </si>
  <si>
    <t>[GED or alternative credential]</t>
  </si>
  <si>
    <t>[Some college, but less than 1 year]</t>
  </si>
  <si>
    <t>[1 or more years of college credit, no degree]</t>
  </si>
  <si>
    <t>[Associate's degree]</t>
  </si>
  <si>
    <t>[Bachelor's degree]</t>
  </si>
  <si>
    <t>[Master's degree]</t>
  </si>
  <si>
    <t>[Professional degree beyond a bachelor's degree]</t>
  </si>
  <si>
    <t>[Doctorate degree]</t>
  </si>
  <si>
    <t>[Below high school]</t>
  </si>
  <si>
    <t>Counts</t>
  </si>
  <si>
    <t>Percentages</t>
  </si>
  <si>
    <t>Education Attainment Percentages</t>
  </si>
  <si>
    <t>Education Attainment Percentage</t>
  </si>
  <si>
    <t>Percentage of Employment by Education Attainment</t>
  </si>
  <si>
    <t>lower education attainment</t>
  </si>
  <si>
    <t>higher education attianment</t>
  </si>
  <si>
    <t>* Higher Education Attainment = Has attained at least an Associate's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</si>
</sst>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/>
    <xf numFmtId="2" fontId="0" fillId="0" borderId="0" xfId="0" applyNumberFormat="1"/>
    <xf numFmtId="2" fontId="0" fillId="0" borderId="0" xfId="1" applyNumberFormat="1" applyFont="1"/>
    <xf numFmtId="1" fontId="0" fillId="0" borderId="0" xfId="1" applyNumberFormat="1" applyFont="1"/>
    <xf numFmtId="0" fontId="2" fillId="3" borderId="0" xfId="0" applyFont="1" applyFill="1" applyAlignment="1">
      <alignment horizontal="center"/>
    </xf>
    <xf numFmtId="10" fontId="0" fillId="4" borderId="1" xfId="0" applyNumberFormat="1" applyFont="1" applyFill="1" applyBorder="1"/>
    <xf numFmtId="10" fontId="0" fillId="0" borderId="1" xfId="0" applyNumberFormat="1" applyFont="1" applyBorder="1"/>
    <xf numFmtId="0" fontId="0" fillId="4" borderId="1" xfId="0" applyFont="1" applyFill="1" applyBorder="1"/>
    <xf numFmtId="0" fontId="0" fillId="0" borderId="1" xfId="0" applyFont="1" applyBorder="1"/>
    <xf numFmtId="0" fontId="3" fillId="5" borderId="0" xfId="0" applyFont="1" applyFill="1" applyBorder="1"/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Percentage of Prime Employment Age (25 - 54) Sample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'Empt pct for total samp pop'!$C$1</c:f>
              <c:strCache>
                <c:ptCount val="1"/>
                <c:pt idx="0">
                  <c:v>pct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9-4169-8280-B6DB4E9DCFC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9-4169-8280-B6DB4E9DCFC7}"/>
              </c:ext>
            </c:extLst>
          </c:dPt>
          <c:dLbls>
            <c:dLbl>
              <c:idx val="0"/>
              <c:layout>
                <c:manualLayout>
                  <c:x val="1.9081583552055994E-2"/>
                  <c:y val="-1.90452755905511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E9-4169-8280-B6DB4E9DCFC7}"/>
                </c:ext>
              </c:extLst>
            </c:dLbl>
            <c:dLbl>
              <c:idx val="1"/>
              <c:layout>
                <c:manualLayout>
                  <c:x val="0.21355555555555555"/>
                  <c:y val="1.64071157771945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E9-4169-8280-B6DB4E9DC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'Empt pct for total samp pop'!$A$2:$A$3</c:f>
              <c:strCache>
                <c:ptCount val="2"/>
                <c:pt idx="0">
                  <c:v>Unemployed</c:v>
                </c:pt>
                <c:pt idx="1">
                  <c:v>Employed</c:v>
                </c:pt>
              </c:strCache>
            </c:strRef>
          </c:cat>
          <c:val>
            <c:numRef>
              <c:f>'Empt pct for total samp pop'!$C$2:$C$3</c:f>
              <c:numCache>
                <c:formatCode>0.00%</c:formatCode>
                <c:ptCount val="2"/>
                <c:pt idx="0">
                  <c:v>0.1079</c:v>
                </c:pt>
                <c:pt idx="1">
                  <c:v>0.8921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E4C-AEC6-EB5BFB8BBF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[employment_and_education.xlsx]Edu pcts by disability!PivotTable6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Percentages by Disability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 pcts by disability'!$I$2:$I$3</c:f>
              <c:strCache>
                <c:ptCount val="1"/>
                <c:pt idx="0">
                  <c:v>With a 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pcts by disability'!$H$4:$H$13</c:f>
              <c:strCache>
                <c:ptCount val="10"/>
                <c:pt idx="0">
                  <c:v>Doctorate degree</c:v>
                </c:pt>
                <c:pt idx="1">
                  <c:v>Master's degree</c:v>
                </c:pt>
                <c:pt idx="2">
                  <c:v>Professional degree beyond a bachelor's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1 or more years of college credit, no degree</c:v>
                </c:pt>
                <c:pt idx="6">
                  <c:v>Some college, but less than 1 year</c:v>
                </c:pt>
                <c:pt idx="7">
                  <c:v>Regular high school diploma</c:v>
                </c:pt>
                <c:pt idx="8">
                  <c:v>GED or alternative credential</c:v>
                </c:pt>
                <c:pt idx="9">
                  <c:v>Below high school</c:v>
                </c:pt>
              </c:strCache>
            </c:strRef>
          </c:cat>
          <c:val>
            <c:numRef>
              <c:f>'Edu pcts by disability'!$I$4:$I$13</c:f>
              <c:numCache>
                <c:formatCode>0.00%</c:formatCode>
                <c:ptCount val="10"/>
                <c:pt idx="0">
                  <c:v>6.7000000000000002E-3</c:v>
                </c:pt>
                <c:pt idx="1">
                  <c:v>4.8899999999999999E-2</c:v>
                </c:pt>
                <c:pt idx="2">
                  <c:v>8.5000000000000006E-3</c:v>
                </c:pt>
                <c:pt idx="3">
                  <c:v>0.12869999999999998</c:v>
                </c:pt>
                <c:pt idx="4">
                  <c:v>8.4499999999999992E-2</c:v>
                </c:pt>
                <c:pt idx="5">
                  <c:v>0.1343</c:v>
                </c:pt>
                <c:pt idx="6">
                  <c:v>8.0299999999999996E-2</c:v>
                </c:pt>
                <c:pt idx="7">
                  <c:v>0.25120000000000003</c:v>
                </c:pt>
                <c:pt idx="8">
                  <c:v>8.4700000000000011E-2</c:v>
                </c:pt>
                <c:pt idx="9">
                  <c:v>0.17219999999999999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F-43E8-85BB-A5F864BFC288}"/>
            </c:ext>
          </c:extLst>
        </c:ser>
        <c:ser>
          <c:idx val="1"/>
          <c:order val="1"/>
          <c:tx>
            <c:strRef>
              <c:f>'Edu pcts by disability'!$J$2:$J$3</c:f>
              <c:strCache>
                <c:ptCount val="1"/>
                <c:pt idx="0">
                  <c:v>Without a disability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pcts by disability'!$H$4:$H$13</c:f>
              <c:strCache>
                <c:ptCount val="10"/>
                <c:pt idx="0">
                  <c:v>Doctorate degree</c:v>
                </c:pt>
                <c:pt idx="1">
                  <c:v>Master's degree</c:v>
                </c:pt>
                <c:pt idx="2">
                  <c:v>Professional degree beyond a bachelor's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1 or more years of college credit, no degree</c:v>
                </c:pt>
                <c:pt idx="6">
                  <c:v>Some college, but less than 1 year</c:v>
                </c:pt>
                <c:pt idx="7">
                  <c:v>Regular high school diploma</c:v>
                </c:pt>
                <c:pt idx="8">
                  <c:v>GED or alternative credential</c:v>
                </c:pt>
                <c:pt idx="9">
                  <c:v>Below high school</c:v>
                </c:pt>
              </c:strCache>
            </c:strRef>
          </c:cat>
          <c:val>
            <c:numRef>
              <c:f>'Edu pcts by disability'!$J$4:$J$13</c:f>
              <c:numCache>
                <c:formatCode>0.00%</c:formatCode>
                <c:ptCount val="10"/>
                <c:pt idx="0">
                  <c:v>1.9800000000000002E-2</c:v>
                </c:pt>
                <c:pt idx="1">
                  <c:v>0.12300000000000001</c:v>
                </c:pt>
                <c:pt idx="2">
                  <c:v>2.6099999999999998E-2</c:v>
                </c:pt>
                <c:pt idx="3">
                  <c:v>0.26450000000000001</c:v>
                </c:pt>
                <c:pt idx="4">
                  <c:v>9.3100000000000002E-2</c:v>
                </c:pt>
                <c:pt idx="5">
                  <c:v>0.1164</c:v>
                </c:pt>
                <c:pt idx="6">
                  <c:v>5.9500000000000004E-2</c:v>
                </c:pt>
                <c:pt idx="7">
                  <c:v>0.17850000000000002</c:v>
                </c:pt>
                <c:pt idx="8">
                  <c:v>3.9199999999999999E-2</c:v>
                </c:pt>
                <c:pt idx="9">
                  <c:v>7.980000000000001E-2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F-43E8-85BB-A5F864BFC2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1148104"/>
        <c:axId val="808018032"/>
      </c:barChart>
      <c:catAx>
        <c:axId val="811148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18032"/>
        <c:crosses val="autoZero"/>
        <c:auto val="1"/>
        <c:lblAlgn val="ctr"/>
        <c:lblOffset val="100"/>
        <c:noMultiLvlLbl val="0"/>
      </c:catAx>
      <c:valAx>
        <c:axId val="808018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[employment_and_education.xlsx]Employment per Education Level!PivotTable7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Employment by Education 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'Employment per Education Level'!$J$2:$J$3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per Education Level'!$I$4:$I$13</c:f>
              <c:strCache>
                <c:ptCount val="10"/>
                <c:pt idx="0">
                  <c:v>Doctorate degree</c:v>
                </c:pt>
                <c:pt idx="1">
                  <c:v>Master's degree</c:v>
                </c:pt>
                <c:pt idx="2">
                  <c:v>Professional degree beyond a bachelor's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1 or more years of college credit, no degree</c:v>
                </c:pt>
                <c:pt idx="6">
                  <c:v>Some college, but less than 1 year</c:v>
                </c:pt>
                <c:pt idx="7">
                  <c:v>Regular high school diploma</c:v>
                </c:pt>
                <c:pt idx="8">
                  <c:v>GED or alternative credential</c:v>
                </c:pt>
                <c:pt idx="9">
                  <c:v>Below high school</c:v>
                </c:pt>
              </c:strCache>
            </c:strRef>
          </c:cat>
          <c:val>
            <c:numRef>
              <c:f>'Employment per Education Level'!$J$4:$J$13</c:f>
              <c:numCache>
                <c:formatCode>0.00%</c:formatCode>
                <c:ptCount val="10"/>
                <c:pt idx="0">
                  <c:v>0.97441996140555576</c:v>
                </c:pt>
                <c:pt idx="1">
                  <c:v>0.96273033627303362</c:v>
                </c:pt>
                <c:pt idx="2">
                  <c:v>0.96485145149228368</c:v>
                </c:pt>
                <c:pt idx="3">
                  <c:v>0.94654857554232419</c:v>
                </c:pt>
                <c:pt idx="4">
                  <c:v>0.92766889223921312</c:v>
                </c:pt>
                <c:pt idx="5">
                  <c:v>0.90361100028697616</c:v>
                </c:pt>
                <c:pt idx="6">
                  <c:v>0.89874607308756005</c:v>
                </c:pt>
                <c:pt idx="7">
                  <c:v>0.84247438472122649</c:v>
                </c:pt>
                <c:pt idx="8">
                  <c:v>0.78611713665943606</c:v>
                </c:pt>
                <c:pt idx="9">
                  <c:v>0.70955534531693476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D-4750-88D3-CB7C5ADC6056}"/>
            </c:ext>
          </c:extLst>
        </c:ser>
        <c:ser>
          <c:idx val="1"/>
          <c:order val="1"/>
          <c:tx>
            <c:strRef>
              <c:f>'Employment per Education Level'!$K$2:$K$3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per Education Level'!$I$4:$I$13</c:f>
              <c:strCache>
                <c:ptCount val="10"/>
                <c:pt idx="0">
                  <c:v>Doctorate degree</c:v>
                </c:pt>
                <c:pt idx="1">
                  <c:v>Master's degree</c:v>
                </c:pt>
                <c:pt idx="2">
                  <c:v>Professional degree beyond a bachelor's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1 or more years of college credit, no degree</c:v>
                </c:pt>
                <c:pt idx="6">
                  <c:v>Some college, but less than 1 year</c:v>
                </c:pt>
                <c:pt idx="7">
                  <c:v>Regular high school diploma</c:v>
                </c:pt>
                <c:pt idx="8">
                  <c:v>GED or alternative credential</c:v>
                </c:pt>
                <c:pt idx="9">
                  <c:v>Below high school</c:v>
                </c:pt>
              </c:strCache>
            </c:strRef>
          </c:cat>
          <c:val>
            <c:numRef>
              <c:f>'Employment per Education Level'!$K$4:$K$13</c:f>
              <c:numCache>
                <c:formatCode>0.00%</c:formatCode>
                <c:ptCount val="10"/>
                <c:pt idx="0">
                  <c:v>2.5580038594444195E-2</c:v>
                </c:pt>
                <c:pt idx="1">
                  <c:v>3.7269663726966371E-2</c:v>
                </c:pt>
                <c:pt idx="2">
                  <c:v>3.5148548507716364E-2</c:v>
                </c:pt>
                <c:pt idx="3">
                  <c:v>5.3451424457675756E-2</c:v>
                </c:pt>
                <c:pt idx="4">
                  <c:v>7.2331107760786842E-2</c:v>
                </c:pt>
                <c:pt idx="5">
                  <c:v>9.6388999713023824E-2</c:v>
                </c:pt>
                <c:pt idx="6">
                  <c:v>0.10125392691243992</c:v>
                </c:pt>
                <c:pt idx="7">
                  <c:v>0.15752561527877348</c:v>
                </c:pt>
                <c:pt idx="8">
                  <c:v>0.213882863340564</c:v>
                </c:pt>
                <c:pt idx="9">
                  <c:v>0.2904446546830653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D-4750-88D3-CB7C5ADC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275808"/>
        <c:axId val="801276528"/>
      </c:barChart>
      <c:catAx>
        <c:axId val="801275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76528"/>
        <c:crosses val="autoZero"/>
        <c:auto val="1"/>
        <c:lblAlgn val="ctr"/>
        <c:lblOffset val="100"/>
        <c:noMultiLvlLbl val="0"/>
      </c:catAx>
      <c:valAx>
        <c:axId val="801276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[employment_and_education.xlsx]Employment pcts by sex!PivotTable1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  <a:r>
              <a:rPr lang="en-US" baseline="0"/>
              <a:t> have a higher rate of unemployment than 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'Employment pcts by sex'!$I$2:$I$3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pcts by sex'!$H$4:$H$5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'Employment pcts by sex'!$I$4:$I$5</c:f>
              <c:numCache>
                <c:formatCode>0.00%</c:formatCode>
                <c:ptCount val="2"/>
                <c:pt idx="0">
                  <c:v>0.87209999999999999</c:v>
                </c:pt>
                <c:pt idx="1">
                  <c:v>0.91190000000000004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A-4D55-B9FB-EC742BD30C35}"/>
            </c:ext>
          </c:extLst>
        </c:ser>
        <c:ser>
          <c:idx val="1"/>
          <c:order val="1"/>
          <c:tx>
            <c:strRef>
              <c:f>'Employment pcts by sex'!$J$2:$J$3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pcts by sex'!$H$4:$H$5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'Employment pcts by sex'!$J$4:$J$5</c:f>
              <c:numCache>
                <c:formatCode>0.00%</c:formatCode>
                <c:ptCount val="2"/>
                <c:pt idx="0">
                  <c:v>0.12789999999999999</c:v>
                </c:pt>
                <c:pt idx="1">
                  <c:v>8.8100000000000012E-2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A-4D55-B9FB-EC742BD30C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2365088"/>
        <c:axId val="722367248"/>
      </c:barChart>
      <c:catAx>
        <c:axId val="72236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7248"/>
        <c:crosses val="autoZero"/>
        <c:auto val="1"/>
        <c:lblAlgn val="ctr"/>
        <c:lblOffset val="100"/>
        <c:noMultiLvlLbl val="0"/>
      </c:catAx>
      <c:valAx>
        <c:axId val="722367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[employment_and_education.xlsx]Employment pcts by race!PivotTable53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</a:t>
            </a:r>
            <a:r>
              <a:rPr lang="en-US" baseline="0"/>
              <a:t> Indian and Black Americans have higher rates of unemployment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'Employment pcts by race'!$I$2:$I$3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pcts by race'!$H$4:$H$12</c:f>
              <c:strCache>
                <c:ptCount val="9"/>
                <c:pt idx="0">
                  <c:v>Alaska Native alone</c:v>
                </c:pt>
                <c:pt idx="1">
                  <c:v>American Indian alone</c:v>
                </c:pt>
                <c:pt idx="2">
                  <c:v>American Indian and Alaska Native tribes specified; or American Indian or Alaska Native, not specified and no other races</c:v>
                </c:pt>
                <c:pt idx="3">
                  <c:v>Asian alone</c:v>
                </c:pt>
                <c:pt idx="4">
                  <c:v>Black or African American alone</c:v>
                </c:pt>
                <c:pt idx="5">
                  <c:v>Native Hawaiian and Other Pacific Islander alone</c:v>
                </c:pt>
                <c:pt idx="6">
                  <c:v>Some other race alone</c:v>
                </c:pt>
                <c:pt idx="7">
                  <c:v>Two or More Races</c:v>
                </c:pt>
                <c:pt idx="8">
                  <c:v>White alone</c:v>
                </c:pt>
              </c:strCache>
            </c:strRef>
          </c:cat>
          <c:val>
            <c:numRef>
              <c:f>'Employment pcts by race'!$I$4:$I$12</c:f>
              <c:numCache>
                <c:formatCode>0.00%</c:formatCode>
                <c:ptCount val="9"/>
                <c:pt idx="0">
                  <c:v>0.83950000000000002</c:v>
                </c:pt>
                <c:pt idx="1">
                  <c:v>0.82189999999999996</c:v>
                </c:pt>
                <c:pt idx="2">
                  <c:v>0.76370000000000005</c:v>
                </c:pt>
                <c:pt idx="3">
                  <c:v>0.9002</c:v>
                </c:pt>
                <c:pt idx="4">
                  <c:v>0.82700000000000007</c:v>
                </c:pt>
                <c:pt idx="5">
                  <c:v>0.84640000000000004</c:v>
                </c:pt>
                <c:pt idx="6">
                  <c:v>0.86099999999999999</c:v>
                </c:pt>
                <c:pt idx="7">
                  <c:v>0.8801000000000001</c:v>
                </c:pt>
                <c:pt idx="8">
                  <c:v>0.90810000000000002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1C6-9744-68475826A4DD}"/>
            </c:ext>
          </c:extLst>
        </c:ser>
        <c:ser>
          <c:idx val="1"/>
          <c:order val="1"/>
          <c:tx>
            <c:strRef>
              <c:f>'Employment pcts by race'!$J$2:$J$3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pcts by race'!$H$4:$H$12</c:f>
              <c:strCache>
                <c:ptCount val="9"/>
                <c:pt idx="0">
                  <c:v>Alaska Native alone</c:v>
                </c:pt>
                <c:pt idx="1">
                  <c:v>American Indian alone</c:v>
                </c:pt>
                <c:pt idx="2">
                  <c:v>American Indian and Alaska Native tribes specified; or American Indian or Alaska Native, not specified and no other races</c:v>
                </c:pt>
                <c:pt idx="3">
                  <c:v>Asian alone</c:v>
                </c:pt>
                <c:pt idx="4">
                  <c:v>Black or African American alone</c:v>
                </c:pt>
                <c:pt idx="5">
                  <c:v>Native Hawaiian and Other Pacific Islander alone</c:v>
                </c:pt>
                <c:pt idx="6">
                  <c:v>Some other race alone</c:v>
                </c:pt>
                <c:pt idx="7">
                  <c:v>Two or More Races</c:v>
                </c:pt>
                <c:pt idx="8">
                  <c:v>White alone</c:v>
                </c:pt>
              </c:strCache>
            </c:strRef>
          </c:cat>
          <c:val>
            <c:numRef>
              <c:f>'Employment pcts by race'!$J$4:$J$12</c:f>
              <c:numCache>
                <c:formatCode>0.00%</c:formatCode>
                <c:ptCount val="9"/>
                <c:pt idx="0">
                  <c:v>0.1605</c:v>
                </c:pt>
                <c:pt idx="1">
                  <c:v>0.17809999999999998</c:v>
                </c:pt>
                <c:pt idx="2">
                  <c:v>0.23629999999999998</c:v>
                </c:pt>
                <c:pt idx="3">
                  <c:v>9.98E-2</c:v>
                </c:pt>
                <c:pt idx="4">
                  <c:v>0.17300000000000001</c:v>
                </c:pt>
                <c:pt idx="5">
                  <c:v>0.15359999999999999</c:v>
                </c:pt>
                <c:pt idx="6">
                  <c:v>0.13900000000000001</c:v>
                </c:pt>
                <c:pt idx="7">
                  <c:v>0.11990000000000001</c:v>
                </c:pt>
                <c:pt idx="8">
                  <c:v>9.1899999999999996E-2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F-41C6-9744-68475826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6033120"/>
        <c:axId val="776030960"/>
      </c:barChart>
      <c:catAx>
        <c:axId val="7760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30960"/>
        <c:crosses val="autoZero"/>
        <c:auto val="1"/>
        <c:lblAlgn val="ctr"/>
        <c:lblOffset val="100"/>
        <c:noMultiLvlLbl val="0"/>
      </c:catAx>
      <c:valAx>
        <c:axId val="7760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5186403508787"/>
          <c:y val="0.29808380410571789"/>
          <c:w val="0.12027138157894737"/>
          <c:h val="0.16239409276665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[employment_and_education.xlsx]Employment pcts by disability!PivotTable2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Americans</a:t>
            </a:r>
            <a:r>
              <a:rPr lang="en-US" baseline="0"/>
              <a:t> with a disability have much higher rate of unemployment than those without a disability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'Employment pcts by disability'!$I$2:$I$3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pcts by disability'!$H$4:$H$5</c:f>
              <c:strCache>
                <c:ptCount val="2"/>
                <c:pt idx="0">
                  <c:v>With a disability</c:v>
                </c:pt>
                <c:pt idx="1">
                  <c:v>Without a disability</c:v>
                </c:pt>
              </c:strCache>
            </c:strRef>
          </c:cat>
          <c:val>
            <c:numRef>
              <c:f>'Employment pcts by disability'!$I$4:$I$5</c:f>
              <c:numCache>
                <c:formatCode>0.00%</c:formatCode>
                <c:ptCount val="2"/>
                <c:pt idx="0">
                  <c:v>0.65129999999999999</c:v>
                </c:pt>
                <c:pt idx="1">
                  <c:v>0.9194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4078-9361-A12BB41842D2}"/>
            </c:ext>
          </c:extLst>
        </c:ser>
        <c:ser>
          <c:idx val="1"/>
          <c:order val="1"/>
          <c:tx>
            <c:strRef>
              <c:f>'Employment pcts by disability'!$J$2:$J$3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pcts by disability'!$H$4:$H$5</c:f>
              <c:strCache>
                <c:ptCount val="2"/>
                <c:pt idx="0">
                  <c:v>With a disability</c:v>
                </c:pt>
                <c:pt idx="1">
                  <c:v>Without a disability</c:v>
                </c:pt>
              </c:strCache>
            </c:strRef>
          </c:cat>
          <c:val>
            <c:numRef>
              <c:f>'Employment pcts by disability'!$J$4:$J$5</c:f>
              <c:numCache>
                <c:formatCode>0.00%</c:formatCode>
                <c:ptCount val="2"/>
                <c:pt idx="0">
                  <c:v>0.34869999999999995</c:v>
                </c:pt>
                <c:pt idx="1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5-4078-9361-A12BB418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31328"/>
        <c:axId val="727028448"/>
      </c:barChart>
      <c:catAx>
        <c:axId val="72703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8448"/>
        <c:crosses val="autoZero"/>
        <c:auto val="1"/>
        <c:lblAlgn val="ctr"/>
        <c:lblOffset val="100"/>
        <c:noMultiLvlLbl val="0"/>
      </c:catAx>
      <c:valAx>
        <c:axId val="7270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Count of each level of Education Attainment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 pct for total samp pop'!$B$1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pop'!$A$2:$A$11</c:f>
              <c:strCache>
                <c:ptCount val="10"/>
                <c:pt idx="0">
                  <c:v>Bachelor's degree</c:v>
                </c:pt>
                <c:pt idx="1">
                  <c:v>Regular high school diploma</c:v>
                </c:pt>
                <c:pt idx="2">
                  <c:v>1 or more years of college credit, no degree</c:v>
                </c:pt>
                <c:pt idx="3">
                  <c:v>Master's degree</c:v>
                </c:pt>
                <c:pt idx="4">
                  <c:v>Associate's degree</c:v>
                </c:pt>
                <c:pt idx="5">
                  <c:v>Below high school</c:v>
                </c:pt>
                <c:pt idx="6">
                  <c:v>Some college, but less than 1 year</c:v>
                </c:pt>
                <c:pt idx="7">
                  <c:v>GED or alternative credential</c:v>
                </c:pt>
                <c:pt idx="8">
                  <c:v>Professional degree beyond a bachelor's degree</c:v>
                </c:pt>
                <c:pt idx="9">
                  <c:v>Doctorate degree</c:v>
                </c:pt>
              </c:strCache>
            </c:strRef>
          </c:cat>
          <c:val>
            <c:numRef>
              <c:f>'Edu pct for total samp pop'!$B$2:$B$11</c:f>
              <c:numCache>
                <c:formatCode>General</c:formatCode>
                <c:ptCount val="10"/>
                <c:pt idx="0">
                  <c:v>302817</c:v>
                </c:pt>
                <c:pt idx="1">
                  <c:v>224573</c:v>
                </c:pt>
                <c:pt idx="2">
                  <c:v>142869</c:v>
                </c:pt>
                <c:pt idx="3">
                  <c:v>139470</c:v>
                </c:pt>
                <c:pt idx="4">
                  <c:v>111432</c:v>
                </c:pt>
                <c:pt idx="5">
                  <c:v>107814</c:v>
                </c:pt>
                <c:pt idx="6">
                  <c:v>74486</c:v>
                </c:pt>
                <c:pt idx="7">
                  <c:v>53015</c:v>
                </c:pt>
                <c:pt idx="8">
                  <c:v>29418</c:v>
                </c:pt>
                <c:pt idx="9">
                  <c:v>22283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667-BB97-C1DC2381D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021328"/>
        <c:axId val="656023848"/>
      </c:barChart>
      <c:catAx>
        <c:axId val="65602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3848"/>
        <c:crosses val="autoZero"/>
        <c:auto val="1"/>
        <c:lblAlgn val="ctr"/>
        <c:lblOffset val="100"/>
        <c:noMultiLvlLbl val="0"/>
      </c:catAx>
      <c:valAx>
        <c:axId val="656023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</a:t>
            </a:r>
            <a:r>
              <a:rPr lang="en-US" baseline="0"/>
              <a:t> by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292436331999101E-2"/>
          <c:y val="0.3012726440530083"/>
          <c:w val="0.96518820853733667"/>
          <c:h val="0.552504523446830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'Edu pct for total samp pop'!$A$2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pop'!$C$2</c:f>
              <c:numCache>
                <c:formatCode>0.00%</c:formatCode>
                <c:ptCount val="1"/>
                <c:pt idx="0">
                  <c:v>0.25059999999999999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F-4B83-8060-4844B1F28316}"/>
            </c:ext>
          </c:extLst>
        </c:ser>
        <c:ser>
          <c:idx val="1"/>
          <c:order val="1"/>
          <c:tx>
            <c:strRef>
              <c:f>'Edu pct for total samp pop'!$A$3</c:f>
              <c:strCache>
                <c:ptCount val="1"/>
                <c:pt idx="0">
                  <c:v>Regular high school diploma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pop'!$C$3</c:f>
              <c:numCache>
                <c:formatCode>0.00%</c:formatCode>
                <c:ptCount val="1"/>
                <c:pt idx="0">
                  <c:v>0.18590000000000001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F-4B83-8060-4844B1F28316}"/>
            </c:ext>
          </c:extLst>
        </c:ser>
        <c:ser>
          <c:idx val="2"/>
          <c:order val="2"/>
          <c:tx>
            <c:strRef>
              <c:f>'Edu pct for total samp pop'!$A$4</c:f>
              <c:strCache>
                <c:ptCount val="1"/>
                <c:pt idx="0">
                  <c:v>1 or more years of college credit, no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pop'!$C$4</c:f>
              <c:numCache>
                <c:formatCode>0.00%</c:formatCode>
                <c:ptCount val="1"/>
                <c:pt idx="0">
                  <c:v>0.1183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F-4B83-8060-4844B1F28316}"/>
            </c:ext>
          </c:extLst>
        </c:ser>
        <c:ser>
          <c:idx val="3"/>
          <c:order val="3"/>
          <c:tx>
            <c:strRef>
              <c:f>'Edu pct for total samp pop'!$A$5</c:f>
              <c:strCache>
                <c:ptCount val="1"/>
                <c:pt idx="0">
                  <c:v>Master's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pop'!$C$5</c:f>
              <c:numCache>
                <c:formatCode>0.00%</c:formatCode>
                <c:ptCount val="1"/>
                <c:pt idx="0">
                  <c:v>0.11539999999999999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F-4B83-8060-4844B1F28316}"/>
            </c:ext>
          </c:extLst>
        </c:ser>
        <c:ser>
          <c:idx val="4"/>
          <c:order val="4"/>
          <c:tx>
            <c:strRef>
              <c:f>'Edu pct for total samp pop'!$A$6</c:f>
              <c:strCache>
                <c:ptCount val="1"/>
                <c:pt idx="0">
                  <c:v>Associate's degree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pop'!$C$6</c:f>
              <c:numCache>
                <c:formatCode>0.00%</c:formatCode>
                <c:ptCount val="1"/>
                <c:pt idx="0">
                  <c:v>9.2200000000000004E-2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F-4B83-8060-4844B1F28316}"/>
            </c:ext>
          </c:extLst>
        </c:ser>
        <c:ser>
          <c:idx val="5"/>
          <c:order val="5"/>
          <c:tx>
            <c:strRef>
              <c:f>'Edu pct for total samp pop'!$A$7</c:f>
              <c:strCache>
                <c:ptCount val="1"/>
                <c:pt idx="0">
                  <c:v>Below high 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pop'!$C$7</c:f>
              <c:numCache>
                <c:formatCode>0.00%</c:formatCode>
                <c:ptCount val="1"/>
                <c:pt idx="0">
                  <c:v>8.9200000000000002E-2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F-4B83-8060-4844B1F28316}"/>
            </c:ext>
          </c:extLst>
        </c:ser>
        <c:ser>
          <c:idx val="6"/>
          <c:order val="6"/>
          <c:tx>
            <c:strRef>
              <c:f>'Edu pct for total samp pop'!$A$8</c:f>
              <c:strCache>
                <c:ptCount val="1"/>
                <c:pt idx="0">
                  <c:v>Some college, but less than 1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688793718772959E-3"/>
                  <c:y val="-1.09989930090885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B2-43D4-B617-F0D373AE8C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pop'!$C$8</c:f>
              <c:numCache>
                <c:formatCode>0.00%</c:formatCode>
                <c:ptCount val="1"/>
                <c:pt idx="0">
                  <c:v>6.1699999999999998E-2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F-4B83-8060-4844B1F28316}"/>
            </c:ext>
          </c:extLst>
        </c:ser>
        <c:ser>
          <c:idx val="7"/>
          <c:order val="7"/>
          <c:tx>
            <c:strRef>
              <c:f>'Edu pct for total samp pop'!$A$9</c:f>
              <c:strCache>
                <c:ptCount val="1"/>
                <c:pt idx="0">
                  <c:v>GED or alternative credential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pop'!$C$9</c:f>
              <c:numCache>
                <c:formatCode>0.00%</c:formatCode>
                <c:ptCount val="1"/>
                <c:pt idx="0">
                  <c:v>4.3899999999999995E-2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5-484E-A3D5-FC6A42B6160B}"/>
            </c:ext>
          </c:extLst>
        </c:ser>
        <c:ser>
          <c:idx val="8"/>
          <c:order val="8"/>
          <c:tx>
            <c:strRef>
              <c:f>'Edu pct for total samp pop'!$A$10</c:f>
              <c:strCache>
                <c:ptCount val="1"/>
                <c:pt idx="0">
                  <c:v>Professional degree beyond a bachelor's degree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pop'!$C$10</c:f>
              <c:numCache>
                <c:formatCode>0.00%</c:formatCode>
                <c:ptCount val="1"/>
                <c:pt idx="0">
                  <c:v>2.4300000000000002E-2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5-484E-A3D5-FC6A42B6160B}"/>
            </c:ext>
          </c:extLst>
        </c:ser>
        <c:ser>
          <c:idx val="9"/>
          <c:order val="9"/>
          <c:tx>
            <c:strRef>
              <c:f>'Edu pct for total samp pop'!$A$11</c:f>
              <c:strCache>
                <c:ptCount val="1"/>
                <c:pt idx="0">
                  <c:v>Doctorate degree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for total samp pop'!$C$1</c:f>
              <c:strCache>
                <c:ptCount val="1"/>
                <c:pt idx="0">
                  <c:v>pct</c:v>
                </c:pt>
              </c:strCache>
            </c:strRef>
          </c:cat>
          <c:val>
            <c:numRef>
              <c:f>'Edu pct for total samp pop'!$C$11</c:f>
              <c:numCache>
                <c:formatCode>0.00%</c:formatCode>
                <c:ptCount val="1"/>
                <c:pt idx="0">
                  <c:v>1.84E-2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5-484E-A3D5-FC6A42B616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2120664"/>
        <c:axId val="782123544"/>
      </c:barChart>
      <c:catAx>
        <c:axId val="782120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2123544"/>
        <c:crosses val="autoZero"/>
        <c:auto val="1"/>
        <c:lblAlgn val="ctr"/>
        <c:lblOffset val="100"/>
        <c:noMultiLvlLbl val="0"/>
      </c:catAx>
      <c:valAx>
        <c:axId val="7821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[employment_and_education.xlsx]Edu pcts by sex!PivotTable1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Percentages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 pcts by sex'!$I$2:$I$3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pcts by sex'!$H$4:$H$13</c:f>
              <c:strCache>
                <c:ptCount val="10"/>
                <c:pt idx="0">
                  <c:v>Doctorate degree</c:v>
                </c:pt>
                <c:pt idx="1">
                  <c:v>Master's degree</c:v>
                </c:pt>
                <c:pt idx="2">
                  <c:v>Professional degree beyond a bachelor's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1 or more years of college credit, no degree</c:v>
                </c:pt>
                <c:pt idx="6">
                  <c:v>Some college, but less than 1 year</c:v>
                </c:pt>
                <c:pt idx="7">
                  <c:v>Regular high school diploma</c:v>
                </c:pt>
                <c:pt idx="8">
                  <c:v>GED or alternative credential</c:v>
                </c:pt>
                <c:pt idx="9">
                  <c:v>Below high school</c:v>
                </c:pt>
              </c:strCache>
            </c:strRef>
          </c:cat>
          <c:val>
            <c:numRef>
              <c:f>'Edu pcts by sex'!$I$4:$I$13</c:f>
              <c:numCache>
                <c:formatCode>0.00%</c:formatCode>
                <c:ptCount val="10"/>
                <c:pt idx="0">
                  <c:v>1.89E-2</c:v>
                </c:pt>
                <c:pt idx="1">
                  <c:v>0.1384</c:v>
                </c:pt>
                <c:pt idx="2">
                  <c:v>2.5700000000000001E-2</c:v>
                </c:pt>
                <c:pt idx="3">
                  <c:v>0.27050000000000002</c:v>
                </c:pt>
                <c:pt idx="4">
                  <c:v>0.10250000000000001</c:v>
                </c:pt>
                <c:pt idx="5">
                  <c:v>0.1159</c:v>
                </c:pt>
                <c:pt idx="6">
                  <c:v>6.0199999999999997E-2</c:v>
                </c:pt>
                <c:pt idx="7">
                  <c:v>0.1605</c:v>
                </c:pt>
                <c:pt idx="8">
                  <c:v>3.3100000000000004E-2</c:v>
                </c:pt>
                <c:pt idx="9">
                  <c:v>7.4300000000000005E-2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A-4078-B694-B80F6EE8A75A}"/>
            </c:ext>
          </c:extLst>
        </c:ser>
        <c:ser>
          <c:idx val="1"/>
          <c:order val="1"/>
          <c:tx>
            <c:strRef>
              <c:f>'Edu pcts by sex'!$J$2:$J$3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pcts by sex'!$H$4:$H$13</c:f>
              <c:strCache>
                <c:ptCount val="10"/>
                <c:pt idx="0">
                  <c:v>Doctorate degree</c:v>
                </c:pt>
                <c:pt idx="1">
                  <c:v>Master's degree</c:v>
                </c:pt>
                <c:pt idx="2">
                  <c:v>Professional degree beyond a bachelor's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1 or more years of college credit, no degree</c:v>
                </c:pt>
                <c:pt idx="6">
                  <c:v>Some college, but less than 1 year</c:v>
                </c:pt>
                <c:pt idx="7">
                  <c:v>Regular high school diploma</c:v>
                </c:pt>
                <c:pt idx="8">
                  <c:v>GED or alternative credential</c:v>
                </c:pt>
                <c:pt idx="9">
                  <c:v>Below high school</c:v>
                </c:pt>
              </c:strCache>
            </c:strRef>
          </c:cat>
          <c:val>
            <c:numRef>
              <c:f>'Edu pcts by sex'!$J$4:$J$13</c:f>
              <c:numCache>
                <c:formatCode>0.00%</c:formatCode>
                <c:ptCount val="10"/>
                <c:pt idx="0">
                  <c:v>1.8000000000000002E-2</c:v>
                </c:pt>
                <c:pt idx="1">
                  <c:v>9.2699999999999991E-2</c:v>
                </c:pt>
                <c:pt idx="2">
                  <c:v>2.3E-2</c:v>
                </c:pt>
                <c:pt idx="3">
                  <c:v>0.23089999999999999</c:v>
                </c:pt>
                <c:pt idx="4">
                  <c:v>8.2100000000000006E-2</c:v>
                </c:pt>
                <c:pt idx="5">
                  <c:v>0.12060000000000001</c:v>
                </c:pt>
                <c:pt idx="6">
                  <c:v>6.3100000000000003E-2</c:v>
                </c:pt>
                <c:pt idx="7">
                  <c:v>0.21110000000000001</c:v>
                </c:pt>
                <c:pt idx="8">
                  <c:v>5.4600000000000003E-2</c:v>
                </c:pt>
                <c:pt idx="9">
                  <c:v>0.10400000000000001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A-4078-B694-B80F6EE8A7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1664072"/>
        <c:axId val="741664792"/>
      </c:barChart>
      <c:catAx>
        <c:axId val="741664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4792"/>
        <c:crosses val="autoZero"/>
        <c:auto val="1"/>
        <c:lblAlgn val="ctr"/>
        <c:lblOffset val="100"/>
        <c:noMultiLvlLbl val="0"/>
      </c:catAx>
      <c:valAx>
        <c:axId val="741664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Percentages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 pcts by race'!$A$16</c:f>
              <c:strCache>
                <c:ptCount val="1"/>
                <c:pt idx="0">
                  <c:v>Alaska Native alone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2.5510204081632963E-3"/>
                  <c:y val="-9.3146885602738719E-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4136871283946648E-2"/>
                      <c:h val="2.36239131155658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25B-4361-A7F8-7ABED7A08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race'!$B$16:$K$16</c:f>
              <c:numCache>
                <c:formatCode>0.00%</c:formatCode>
                <c:ptCount val="10"/>
                <c:pt idx="0">
                  <c:v>0.17769607843137256</c:v>
                </c:pt>
                <c:pt idx="1">
                  <c:v>0.40563725490196079</c:v>
                </c:pt>
                <c:pt idx="2">
                  <c:v>8.455882352941177E-2</c:v>
                </c:pt>
                <c:pt idx="3">
                  <c:v>6.4950980392156868E-2</c:v>
                </c:pt>
                <c:pt idx="4">
                  <c:v>0.14460784313725492</c:v>
                </c:pt>
                <c:pt idx="5">
                  <c:v>5.3921568627450983E-2</c:v>
                </c:pt>
                <c:pt idx="6">
                  <c:v>4.5343137254901959E-2</c:v>
                </c:pt>
                <c:pt idx="7">
                  <c:v>1.7156862745098041E-2</c:v>
                </c:pt>
                <c:pt idx="8">
                  <c:v>4.9019607843137254E-3</c:v>
                </c:pt>
                <c:pt idx="9">
                  <c:v>1.2254901960784314E-3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B-4361-A7F8-7ABED7A08CA1}"/>
            </c:ext>
          </c:extLst>
        </c:ser>
        <c:ser>
          <c:idx val="1"/>
          <c:order val="1"/>
          <c:tx>
            <c:strRef>
              <c:f>'Edu pcts by race'!$A$17</c:f>
              <c:strCache>
                <c:ptCount val="1"/>
                <c:pt idx="0">
                  <c:v>American Indian 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4.2517006802721092E-3"/>
                  <c:y val="-4.337489863828002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5B-4361-A7F8-7ABED7A08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race'!$B$17:$K$17</c:f>
              <c:numCache>
                <c:formatCode>0.00%</c:formatCode>
                <c:ptCount val="10"/>
                <c:pt idx="0">
                  <c:v>0.18226170538119857</c:v>
                </c:pt>
                <c:pt idx="1">
                  <c:v>0.2595936794582393</c:v>
                </c:pt>
                <c:pt idx="2">
                  <c:v>6.4516129032258063E-2</c:v>
                </c:pt>
                <c:pt idx="3">
                  <c:v>6.7356003786499669E-2</c:v>
                </c:pt>
                <c:pt idx="4">
                  <c:v>0.16129032258064516</c:v>
                </c:pt>
                <c:pt idx="5">
                  <c:v>9.3351780383019001E-2</c:v>
                </c:pt>
                <c:pt idx="6">
                  <c:v>0.11658049952668754</c:v>
                </c:pt>
                <c:pt idx="7">
                  <c:v>4.2088400203888446E-2</c:v>
                </c:pt>
                <c:pt idx="8">
                  <c:v>7.4273647418626665E-3</c:v>
                </c:pt>
                <c:pt idx="9">
                  <c:v>5.534114905701595E-3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B-4361-A7F8-7ABED7A08CA1}"/>
            </c:ext>
          </c:extLst>
        </c:ser>
        <c:ser>
          <c:idx val="2"/>
          <c:order val="2"/>
          <c:tx>
            <c:strRef>
              <c:f>'Edu pcts by race'!$A$18</c:f>
              <c:strCache>
                <c:ptCount val="1"/>
                <c:pt idx="0">
                  <c:v>American Indian and Alaska Native tribes specified; or American Indian or Alaska Native, not specified and no other races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race'!$B$18:$K$18</c:f>
              <c:numCache>
                <c:formatCode>0.00%</c:formatCode>
                <c:ptCount val="10"/>
                <c:pt idx="0">
                  <c:v>0.21627502175805047</c:v>
                </c:pt>
                <c:pt idx="1">
                  <c:v>0.25195822454308092</c:v>
                </c:pt>
                <c:pt idx="2">
                  <c:v>8.7467362924281991E-2</c:v>
                </c:pt>
                <c:pt idx="3">
                  <c:v>5.5265448215839862E-2</c:v>
                </c:pt>
                <c:pt idx="4">
                  <c:v>0.13577023498694518</c:v>
                </c:pt>
                <c:pt idx="5">
                  <c:v>7.7458659704090507E-2</c:v>
                </c:pt>
                <c:pt idx="6">
                  <c:v>0.11531766753698869</c:v>
                </c:pt>
                <c:pt idx="7">
                  <c:v>4.6562228024369018E-2</c:v>
                </c:pt>
                <c:pt idx="8">
                  <c:v>7.3977371627502175E-3</c:v>
                </c:pt>
                <c:pt idx="9">
                  <c:v>6.5274151436031328E-3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B-4361-A7F8-7ABED7A08CA1}"/>
            </c:ext>
          </c:extLst>
        </c:ser>
        <c:ser>
          <c:idx val="3"/>
          <c:order val="3"/>
          <c:tx>
            <c:strRef>
              <c:f>'Edu pcts by race'!$A$19</c:f>
              <c:strCache>
                <c:ptCount val="1"/>
                <c:pt idx="0">
                  <c:v>Asian alone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race'!$B$19:$K$19</c:f>
              <c:numCache>
                <c:formatCode>0.00%</c:formatCode>
                <c:ptCount val="10"/>
                <c:pt idx="0">
                  <c:v>6.8528529843069452E-2</c:v>
                </c:pt>
                <c:pt idx="1">
                  <c:v>9.21666046531988E-2</c:v>
                </c:pt>
                <c:pt idx="2">
                  <c:v>1.3591893015824377E-2</c:v>
                </c:pt>
                <c:pt idx="3">
                  <c:v>2.9098907833395346E-2</c:v>
                </c:pt>
                <c:pt idx="4">
                  <c:v>6.7467005187244189E-2</c:v>
                </c:pt>
                <c:pt idx="5">
                  <c:v>6.0561623147803625E-2</c:v>
                </c:pt>
                <c:pt idx="6">
                  <c:v>0.35111295935564357</c:v>
                </c:pt>
                <c:pt idx="7">
                  <c:v>0.21887106305675327</c:v>
                </c:pt>
                <c:pt idx="8">
                  <c:v>4.8064085447263018E-2</c:v>
                </c:pt>
                <c:pt idx="9">
                  <c:v>5.0537328459804326E-2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B-4361-A7F8-7ABED7A08CA1}"/>
            </c:ext>
          </c:extLst>
        </c:ser>
        <c:ser>
          <c:idx val="4"/>
          <c:order val="4"/>
          <c:tx>
            <c:strRef>
              <c:f>'Edu pcts by race'!$A$20</c:f>
              <c:strCache>
                <c:ptCount val="1"/>
                <c:pt idx="0">
                  <c:v>Black or African American alone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race'!$B$20:$K$20</c:f>
              <c:numCache>
                <c:formatCode>0.00%</c:formatCode>
                <c:ptCount val="10"/>
                <c:pt idx="0">
                  <c:v>0.11804605973371717</c:v>
                </c:pt>
                <c:pt idx="1">
                  <c:v>0.23997840949982008</c:v>
                </c:pt>
                <c:pt idx="2">
                  <c:v>6.7389348686577907E-2</c:v>
                </c:pt>
                <c:pt idx="3">
                  <c:v>7.1977329974811086E-2</c:v>
                </c:pt>
                <c:pt idx="4">
                  <c:v>0.14732817560273478</c:v>
                </c:pt>
                <c:pt idx="5">
                  <c:v>8.8368118028067655E-2</c:v>
                </c:pt>
                <c:pt idx="6">
                  <c:v>0.15835732277797768</c:v>
                </c:pt>
                <c:pt idx="7">
                  <c:v>8.570528967254408E-2</c:v>
                </c:pt>
                <c:pt idx="8">
                  <c:v>1.2918315940985966E-2</c:v>
                </c:pt>
                <c:pt idx="9">
                  <c:v>9.9316300827635845E-3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5B-4361-A7F8-7ABED7A08CA1}"/>
            </c:ext>
          </c:extLst>
        </c:ser>
        <c:ser>
          <c:idx val="5"/>
          <c:order val="5"/>
          <c:tx>
            <c:strRef>
              <c:f>'Edu pcts by race'!$A$21</c:f>
              <c:strCache>
                <c:ptCount val="1"/>
                <c:pt idx="0">
                  <c:v>Native Hawaiian and Other Pacific Islander alone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race'!$B$21:$K$21</c:f>
              <c:numCache>
                <c:formatCode>0.00%</c:formatCode>
                <c:ptCount val="10"/>
                <c:pt idx="0">
                  <c:v>0.11035072711719418</c:v>
                </c:pt>
                <c:pt idx="1">
                  <c:v>0.30410607356715141</c:v>
                </c:pt>
                <c:pt idx="2">
                  <c:v>5.6458511548331911E-2</c:v>
                </c:pt>
                <c:pt idx="3">
                  <c:v>8.3404619332763039E-2</c:v>
                </c:pt>
                <c:pt idx="4">
                  <c:v>0.13986313088109495</c:v>
                </c:pt>
                <c:pt idx="5">
                  <c:v>8.9392643284858853E-2</c:v>
                </c:pt>
                <c:pt idx="6">
                  <c:v>0.14798973481608213</c:v>
                </c:pt>
                <c:pt idx="7">
                  <c:v>5.004277159965783E-2</c:v>
                </c:pt>
                <c:pt idx="8">
                  <c:v>7.6988879384088963E-3</c:v>
                </c:pt>
                <c:pt idx="9">
                  <c:v>1.0692899914456801E-2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5B-4361-A7F8-7ABED7A08CA1}"/>
            </c:ext>
          </c:extLst>
        </c:ser>
        <c:ser>
          <c:idx val="6"/>
          <c:order val="6"/>
          <c:tx>
            <c:strRef>
              <c:f>'Edu pcts by race'!$A$22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race'!$B$22:$K$22</c:f>
              <c:numCache>
                <c:formatCode>0.00%</c:formatCode>
                <c:ptCount val="10"/>
                <c:pt idx="0">
                  <c:v>0.27310884738728541</c:v>
                </c:pt>
                <c:pt idx="1">
                  <c:v>0.25179211469534052</c:v>
                </c:pt>
                <c:pt idx="2">
                  <c:v>4.6418128654970761E-2</c:v>
                </c:pt>
                <c:pt idx="3">
                  <c:v>5.9281267685342386E-2</c:v>
                </c:pt>
                <c:pt idx="4">
                  <c:v>0.10917751367666478</c:v>
                </c:pt>
                <c:pt idx="5">
                  <c:v>7.0434823618185247E-2</c:v>
                </c:pt>
                <c:pt idx="6">
                  <c:v>0.13107196755329184</c:v>
                </c:pt>
                <c:pt idx="7">
                  <c:v>4.2385870590454629E-2</c:v>
                </c:pt>
                <c:pt idx="8">
                  <c:v>1.0622995661196E-2</c:v>
                </c:pt>
                <c:pt idx="9">
                  <c:v>5.70647047726844E-3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5B-4361-A7F8-7ABED7A08CA1}"/>
            </c:ext>
          </c:extLst>
        </c:ser>
        <c:ser>
          <c:idx val="7"/>
          <c:order val="7"/>
          <c:tx>
            <c:strRef>
              <c:f>'Edu pcts by race'!$A$23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race'!$B$23:$K$23</c:f>
              <c:numCache>
                <c:formatCode>0.00%</c:formatCode>
                <c:ptCount val="10"/>
                <c:pt idx="0">
                  <c:v>0.14278815312425669</c:v>
                </c:pt>
                <c:pt idx="1">
                  <c:v>0.19996828531682248</c:v>
                </c:pt>
                <c:pt idx="2">
                  <c:v>4.6317853204264181E-2</c:v>
                </c:pt>
                <c:pt idx="3">
                  <c:v>6.3602355536014191E-2</c:v>
                </c:pt>
                <c:pt idx="4">
                  <c:v>0.13082306810728211</c:v>
                </c:pt>
                <c:pt idx="5">
                  <c:v>8.8029869465247199E-2</c:v>
                </c:pt>
                <c:pt idx="6">
                  <c:v>0.21004490510822635</c:v>
                </c:pt>
                <c:pt idx="7">
                  <c:v>8.5009766680842175E-2</c:v>
                </c:pt>
                <c:pt idx="8">
                  <c:v>2.0513633709825063E-2</c:v>
                </c:pt>
                <c:pt idx="9">
                  <c:v>1.2902109747219559E-2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5B-4361-A7F8-7ABED7A08CA1}"/>
            </c:ext>
          </c:extLst>
        </c:ser>
        <c:ser>
          <c:idx val="8"/>
          <c:order val="8"/>
          <c:tx>
            <c:strRef>
              <c:f>'Edu pcts by race'!$A$24</c:f>
              <c:strCache>
                <c:ptCount val="1"/>
                <c:pt idx="0">
                  <c:v>White alone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 pcts by race'!$B$15:$K$15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pcts by race'!$B$24:$K$24</c:f>
              <c:numCache>
                <c:formatCode>0.00%</c:formatCode>
                <c:ptCount val="10"/>
                <c:pt idx="0">
                  <c:v>5.5122486403871539E-2</c:v>
                </c:pt>
                <c:pt idx="1">
                  <c:v>0.17720516816729825</c:v>
                </c:pt>
                <c:pt idx="2">
                  <c:v>4.2772260096657362E-2</c:v>
                </c:pt>
                <c:pt idx="3">
                  <c:v>6.380120094219302E-2</c:v>
                </c:pt>
                <c:pt idx="4">
                  <c:v>0.11789865264300348</c:v>
                </c:pt>
                <c:pt idx="5">
                  <c:v>9.9849128523884487E-2</c:v>
                </c:pt>
                <c:pt idx="6">
                  <c:v>0.27608169343073347</c:v>
                </c:pt>
                <c:pt idx="7">
                  <c:v>0.1228704641886693</c:v>
                </c:pt>
                <c:pt idx="8">
                  <c:v>2.5825107058451882E-2</c:v>
                </c:pt>
                <c:pt idx="9">
                  <c:v>1.8573838545237194E-2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5B-4361-A7F8-7ABED7A08C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27148768"/>
        <c:axId val="627151648"/>
      </c:barChart>
      <c:catAx>
        <c:axId val="6271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1648"/>
        <c:crosses val="autoZero"/>
        <c:auto val="1"/>
        <c:lblAlgn val="ctr"/>
        <c:lblOffset val="100"/>
        <c:noMultiLvlLbl val="0"/>
      </c:catAx>
      <c:valAx>
        <c:axId val="6271516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71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Education Attainment Percentages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'Edu pcts by race'!$N$15</c:f>
              <c:strCache>
                <c:ptCount val="1"/>
                <c:pt idx="0">
                  <c:v>lower education attainment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pcts by race'!$M$16:$M$24</c:f>
              <c:strCache>
                <c:ptCount val="9"/>
                <c:pt idx="0">
                  <c:v>Asian alone</c:v>
                </c:pt>
                <c:pt idx="1">
                  <c:v>White alone</c:v>
                </c:pt>
                <c:pt idx="2">
                  <c:v>Two or More Races</c:v>
                </c:pt>
                <c:pt idx="3">
                  <c:v>Black or African American alone</c:v>
                </c:pt>
                <c:pt idx="4">
                  <c:v>Native Hawaiian and Other Pacific Islander alone</c:v>
                </c:pt>
                <c:pt idx="5">
                  <c:v>American Indian alone</c:v>
                </c:pt>
                <c:pt idx="6">
                  <c:v>Some other race alone</c:v>
                </c:pt>
                <c:pt idx="7">
                  <c:v>American Indian and Alaska Native tribes specified; or American Indian or Alaska Native, not specified and no other races</c:v>
                </c:pt>
                <c:pt idx="8">
                  <c:v>Alaska Native alone</c:v>
                </c:pt>
              </c:strCache>
            </c:strRef>
          </c:cat>
          <c:val>
            <c:numRef>
              <c:f>'Edu pcts by race'!$N$16:$N$24</c:f>
              <c:numCache>
                <c:formatCode>0.00%</c:formatCode>
                <c:ptCount val="9"/>
                <c:pt idx="0">
                  <c:v>0.27085294053273218</c:v>
                </c:pt>
                <c:pt idx="1">
                  <c:v>0.45679976825302371</c:v>
                </c:pt>
                <c:pt idx="2">
                  <c:v>0.58349971528863964</c:v>
                </c:pt>
                <c:pt idx="3">
                  <c:v>0.64471932349766103</c:v>
                </c:pt>
                <c:pt idx="4">
                  <c:v>0.69418306244653549</c:v>
                </c:pt>
                <c:pt idx="5">
                  <c:v>0.73501784023884076</c:v>
                </c:pt>
                <c:pt idx="6">
                  <c:v>0.73977787209960377</c:v>
                </c:pt>
                <c:pt idx="7">
                  <c:v>0.7467362924281985</c:v>
                </c:pt>
                <c:pt idx="8">
                  <c:v>0.87745098039215697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4A92-BB61-E47A63BACEE8}"/>
            </c:ext>
          </c:extLst>
        </c:ser>
        <c:ser>
          <c:idx val="1"/>
          <c:order val="1"/>
          <c:tx>
            <c:strRef>
              <c:f>'Edu pcts by race'!$O$15</c:f>
              <c:strCache>
                <c:ptCount val="1"/>
                <c:pt idx="0">
                  <c:v>higher education attianment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pcts by race'!$M$16:$M$24</c:f>
              <c:strCache>
                <c:ptCount val="9"/>
                <c:pt idx="0">
                  <c:v>Asian alone</c:v>
                </c:pt>
                <c:pt idx="1">
                  <c:v>White alone</c:v>
                </c:pt>
                <c:pt idx="2">
                  <c:v>Two or More Races</c:v>
                </c:pt>
                <c:pt idx="3">
                  <c:v>Black or African American alone</c:v>
                </c:pt>
                <c:pt idx="4">
                  <c:v>Native Hawaiian and Other Pacific Islander alone</c:v>
                </c:pt>
                <c:pt idx="5">
                  <c:v>American Indian alone</c:v>
                </c:pt>
                <c:pt idx="6">
                  <c:v>Some other race alone</c:v>
                </c:pt>
                <c:pt idx="7">
                  <c:v>American Indian and Alaska Native tribes specified; or American Indian or Alaska Native, not specified and no other races</c:v>
                </c:pt>
                <c:pt idx="8">
                  <c:v>Alaska Native alone</c:v>
                </c:pt>
              </c:strCache>
            </c:strRef>
          </c:cat>
          <c:val>
            <c:numRef>
              <c:f>'Edu pcts by race'!$O$16:$O$24</c:f>
              <c:numCache>
                <c:formatCode>0.00%</c:formatCode>
                <c:ptCount val="9"/>
                <c:pt idx="0">
                  <c:v>0.72914705946726777</c:v>
                </c:pt>
                <c:pt idx="1">
                  <c:v>0.5432002317469764</c:v>
                </c:pt>
                <c:pt idx="2">
                  <c:v>0.4165002847113603</c:v>
                </c:pt>
                <c:pt idx="3">
                  <c:v>0.35528067650233897</c:v>
                </c:pt>
                <c:pt idx="4">
                  <c:v>0.30581693755346451</c:v>
                </c:pt>
                <c:pt idx="5">
                  <c:v>0.26498215976115924</c:v>
                </c:pt>
                <c:pt idx="6">
                  <c:v>0.26022212790039617</c:v>
                </c:pt>
                <c:pt idx="7">
                  <c:v>0.25326370757180156</c:v>
                </c:pt>
                <c:pt idx="8">
                  <c:v>0.12254901960784313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4A92-BB61-E47A63BACE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5606856"/>
        <c:axId val="655604336"/>
      </c:barChart>
      <c:catAx>
        <c:axId val="655606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04336"/>
        <c:crosses val="autoZero"/>
        <c:auto val="1"/>
        <c:lblAlgn val="ctr"/>
        <c:lblOffset val="100"/>
        <c:noMultiLvlLbl val="0"/>
      </c:catAx>
      <c:valAx>
        <c:axId val="65560433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0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57150</xdr:rowOff>
    </xdr:from>
    <xdr:to>
      <xdr:col>10</xdr:col>
      <xdr:colOff>403860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1DC63-0802-DFAC-57EB-4ED62231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5</xdr:row>
      <xdr:rowOff>49530</xdr:rowOff>
    </xdr:from>
    <xdr:to>
      <xdr:col>9</xdr:col>
      <xdr:colOff>754380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F616C-7C5F-F0CB-E7FA-C72439300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110490</xdr:rowOff>
    </xdr:from>
    <xdr:to>
      <xdr:col>10</xdr:col>
      <xdr:colOff>563880</xdr:colOff>
      <xdr:row>33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1E973-CB0F-723A-34AA-95BD9D13E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</xdr:row>
      <xdr:rowOff>72390</xdr:rowOff>
    </xdr:from>
    <xdr:to>
      <xdr:col>9</xdr:col>
      <xdr:colOff>792480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3E71-DA4A-AA0B-C4D0-865060F2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69426</xdr:colOff>
      <xdr:row>0</xdr:row>
      <xdr:rowOff>52071</xdr:rowOff>
    </xdr:from>
    <xdr:to>
      <xdr:col>18</xdr:col>
      <xdr:colOff>518160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33CA0-BD62-51C6-14FC-6DFAA00FD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60960</xdr:rowOff>
    </xdr:from>
    <xdr:to>
      <xdr:col>18</xdr:col>
      <xdr:colOff>411480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4BAEF-3D3B-EC48-28AD-B658CCBC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11430</xdr:rowOff>
    </xdr:from>
    <xdr:to>
      <xdr:col>14</xdr:col>
      <xdr:colOff>1531620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A0AC5-93A3-67E2-E7D8-25852E05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24</xdr:row>
      <xdr:rowOff>110067</xdr:rowOff>
    </xdr:from>
    <xdr:to>
      <xdr:col>8</xdr:col>
      <xdr:colOff>491067</xdr:colOff>
      <xdr:row>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44A17-E096-AD94-8B6E-90A81BD58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126999</xdr:colOff>
      <xdr:row>24</xdr:row>
      <xdr:rowOff>169333</xdr:rowOff>
    </xdr:from>
    <xdr:to>
      <xdr:col>17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A6414-2ADF-1E92-6C2B-176E407A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19050</xdr:rowOff>
    </xdr:from>
    <xdr:to>
      <xdr:col>14</xdr:col>
      <xdr:colOff>1630680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D013-77A5-568B-15B3-18664B7F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49530</xdr:rowOff>
    </xdr:from>
    <xdr:to>
      <xdr:col>22</xdr:col>
      <xdr:colOff>320040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AA1DF-E1A2-1442-6CA8-2A63593B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utler" refreshedDate="45339.01175972222" createdVersion="8" refreshedVersion="8" minRefreshableVersion="3" recordCount="18" xr:uid="{53E36E18-CE6C-4178-853F-CF76A1D3C9DD}">
  <cacheSource type="worksheet">
    <worksheetSource ref="A1:F19" sheet="Employment pcts by race"/>
  </cacheSource>
  <cacheFields count="6">
    <cacheField name="race" numFmtId="0">
      <sharedItems count="9">
        <s v="Alaska Native alone"/>
        <s v="American Indian alone"/>
        <s v="American Indian and Alaska Native tribes specified; or American Indian or Alaska Native, not specified and no other races"/>
        <s v="Asian alone"/>
        <s v="Black or African American alone"/>
        <s v="Native Hawaiian and Other Pacific Islander alone"/>
        <s v="Some other race alone"/>
        <s v="Two or More Races"/>
        <s v="White alone"/>
      </sharedItems>
    </cacheField>
    <cacheField name="employment_status" numFmtId="0">
      <sharedItems count="2">
        <s v="Employed"/>
        <s v="Unemployed"/>
      </sharedItems>
    </cacheField>
    <cacheField name="cnt" numFmtId="0">
      <sharedItems containsSemiMixedTypes="0" containsString="0" containsNumber="1" containsInteger="1" minValue="131" maxValue="692764"/>
    </cacheField>
    <cacheField name="pct" numFmtId="10">
      <sharedItems containsSemiMixedTypes="0" containsString="0" containsNumber="1" minValue="0" maxValue="0.2054"/>
    </cacheField>
    <cacheField name="cnt_race" numFmtId="0">
      <sharedItems containsSemiMixedTypes="0" containsString="0" containsNumber="1" containsInteger="1" minValue="816" maxValue="762901"/>
    </cacheField>
    <cacheField name="pct_race" numFmtId="10">
      <sharedItems containsSemiMixedTypes="0" containsString="0" containsNumber="1" minValue="9.1899999999999996E-2" maxValue="0.9081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utler" refreshedDate="45339.011759953704" createdVersion="8" refreshedVersion="8" minRefreshableVersion="3" recordCount="4" xr:uid="{4CE55357-465B-42EF-BEDD-BD5830900E1C}">
  <cacheSource type="worksheet">
    <worksheetSource ref="A1:F5" sheet="Employment pcts by sex"/>
  </cacheSource>
  <cacheFields count="6">
    <cacheField name="sex" numFmtId="0">
      <sharedItems count="2">
        <s v="Male"/>
        <s v="Female"/>
      </sharedItems>
    </cacheField>
    <cacheField name="employment_status" numFmtId="0">
      <sharedItems count="2">
        <s v="Employed"/>
        <s v="Unemployed"/>
      </sharedItems>
    </cacheField>
    <cacheField name="cnt" numFmtId="0">
      <sharedItems containsSemiMixedTypes="0" containsString="0" containsNumber="1" containsInteger="1" minValue="53380" maxValue="552858"/>
    </cacheField>
    <cacheField name="pct" numFmtId="0">
      <sharedItems containsSemiMixedTypes="0" containsString="0" containsNumber="1" minValue="4.42" maxValue="45.76"/>
    </cacheField>
    <cacheField name="cnt_sex" numFmtId="0">
      <sharedItems containsSemiMixedTypes="0" containsString="0" containsNumber="1" containsInteger="1" minValue="601939" maxValue="606238"/>
    </cacheField>
    <cacheField name="pct_sex" numFmtId="10">
      <sharedItems containsSemiMixedTypes="0" containsString="0" containsNumber="1" minValue="8.8100000000000012E-2" maxValue="0.9119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utler" refreshedDate="45339.011759953704" createdVersion="8" refreshedVersion="8" minRefreshableVersion="3" recordCount="4" xr:uid="{21EE08B8-A197-443F-A850-3FDD48CF94F4}">
  <cacheSource type="worksheet">
    <worksheetSource ref="A1:F5" sheet="Employment pcts by disability"/>
  </cacheSource>
  <cacheFields count="6">
    <cacheField name="disability" numFmtId="0">
      <sharedItems count="2">
        <s v="With a disability"/>
        <s v="Without a disability"/>
      </sharedItems>
    </cacheField>
    <cacheField name="employment_status" numFmtId="0">
      <sharedItems count="2">
        <s v="Employed"/>
        <s v="Unemployed"/>
      </sharedItems>
    </cacheField>
    <cacheField name="cnt" numFmtId="0">
      <sharedItems containsSemiMixedTypes="0" containsString="0" containsNumber="1" containsInteger="1" minValue="42952" maxValue="997573"/>
    </cacheField>
    <cacheField name="pct" numFmtId="10">
      <sharedItems containsSemiMixedTypes="0" containsString="0" containsNumber="1" minValue="3.56E-2" maxValue="0.82569999999999999"/>
    </cacheField>
    <cacheField name="cnt_disability" numFmtId="0">
      <sharedItems containsSemiMixedTypes="0" containsString="0" containsNumber="1" containsInteger="1" minValue="123166" maxValue="1085011"/>
    </cacheField>
    <cacheField name="pct_disability" numFmtId="10">
      <sharedItems containsSemiMixedTypes="0" containsString="0" containsNumber="1" minValue="8.0600000000000005E-2" maxValue="0.9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utler" refreshedDate="45339.011760185182" createdVersion="8" refreshedVersion="8" minRefreshableVersion="3" recordCount="20" xr:uid="{1BFC13D0-C968-4E3D-8B05-D7E4D4EEFA6A}">
  <cacheSource type="worksheet">
    <worksheetSource ref="A1:F21" sheet="Edu pcts by sex"/>
  </cacheSource>
  <cacheFields count="6">
    <cacheField name="sex" numFmtId="0">
      <sharedItems count="2">
        <s v="Female"/>
        <s v="Male"/>
      </sharedItems>
    </cacheField>
    <cacheField name="attained_education" numFmtId="0">
      <sharedItems count="10">
        <s v="1 or more years of college credit, no degree"/>
        <s v="Associate's degree"/>
        <s v="Bachelor's degree"/>
        <s v="Below high school"/>
        <s v="Doctorate degree"/>
        <s v="GED or alternative credential"/>
        <s v="Master's degree"/>
        <s v="Professional degree beyond a bachelor's degree"/>
        <s v="Regular high school diploma"/>
        <s v="Some college, but less than 1 year"/>
      </sharedItems>
    </cacheField>
    <cacheField name="cnt" numFmtId="0">
      <sharedItems containsSemiMixedTypes="0" containsString="0" containsNumber="1" containsInteger="1" minValue="10886" maxValue="162833"/>
    </cacheField>
    <cacheField name="pct" numFmtId="10">
      <sharedItems containsSemiMixedTypes="0" containsString="0" containsNumber="1" minValue="9.0000000000000011E-3" maxValue="0.1348"/>
    </cacheField>
    <cacheField name="cnt_sex" numFmtId="0">
      <sharedItems containsSemiMixedTypes="0" containsString="0" containsNumber="1" containsInteger="1" minValue="601939" maxValue="606238"/>
    </cacheField>
    <cacheField name="pct_sex" numFmtId="10">
      <sharedItems containsSemiMixedTypes="0" containsString="0" containsNumber="1" minValue="1.8000000000000002E-2" maxValue="0.2705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utler" refreshedDate="45339.011760185182" createdVersion="8" refreshedVersion="8" minRefreshableVersion="3" recordCount="20" xr:uid="{E8BB245A-5C03-4DD6-BC58-27DBA68376D1}">
  <cacheSource type="worksheet">
    <worksheetSource ref="A1:F21" sheet="Edu pcts by disability"/>
  </cacheSource>
  <cacheFields count="6">
    <cacheField name="disability_status" numFmtId="0">
      <sharedItems count="2">
        <s v="With a disability"/>
        <s v="Without a disability"/>
      </sharedItems>
    </cacheField>
    <cacheField name="attained_education" numFmtId="0">
      <sharedItems count="10">
        <s v="1 or more years of college credit, no degree"/>
        <s v="Associate's degree"/>
        <s v="Bachelor's degree"/>
        <s v="Below high school"/>
        <s v="Doctorate degree"/>
        <s v="GED or alternative credential"/>
        <s v="Master's degree"/>
        <s v="Professional degree beyond a bachelor's degree"/>
        <s v="Regular high school diploma"/>
        <s v="Some college, but less than 1 year"/>
      </sharedItems>
    </cacheField>
    <cacheField name="cnt" numFmtId="0">
      <sharedItems containsSemiMixedTypes="0" containsString="0" containsNumber="1" containsInteger="1" minValue="820" maxValue="286964"/>
    </cacheField>
    <cacheField name="pct" numFmtId="10">
      <sharedItems containsSemiMixedTypes="0" containsString="0" containsNumber="1" minValue="7.000000000000001E-4" maxValue="0.23750000000000002"/>
    </cacheField>
    <cacheField name="cnt_disability" numFmtId="0">
      <sharedItems containsSemiMixedTypes="0" containsString="0" containsNumber="1" containsInteger="1" minValue="123166" maxValue="1085011"/>
    </cacheField>
    <cacheField name="pct_disability" numFmtId="10">
      <sharedItems containsSemiMixedTypes="0" containsString="0" containsNumber="1" minValue="6.7000000000000002E-3" maxValue="0.264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utler" refreshedDate="45339.013349421293" createdVersion="8" refreshedVersion="8" minRefreshableVersion="3" recordCount="20" xr:uid="{ECC4D54C-AD61-42A5-928E-1C81D09483C0}">
  <cacheSource type="worksheet">
    <worksheetSource ref="A1:G21" sheet="Employment per Education Level"/>
  </cacheSource>
  <cacheFields count="7">
    <cacheField name="attained_education" numFmtId="0">
      <sharedItems count="10">
        <s v="1 or more years of college credit, no degree"/>
        <s v="Associate's degree"/>
        <s v="Bachelor's degree"/>
        <s v="Below high school"/>
        <s v="Doctorate degree"/>
        <s v="GED or alternative credential"/>
        <s v="Master's degree"/>
        <s v="Professional degree beyond a bachelor's degree"/>
        <s v="Regular high school diploma"/>
        <s v="Some college, but less than 1 year"/>
      </sharedItems>
    </cacheField>
    <cacheField name="employment" numFmtId="0">
      <sharedItems count="2">
        <s v="Employed"/>
        <s v="Unemployed"/>
      </sharedItems>
    </cacheField>
    <cacheField name="cnt" numFmtId="0">
      <sharedItems containsSemiMixedTypes="0" containsString="0" containsNumber="1" containsInteger="1" minValue="570" maxValue="286631"/>
    </cacheField>
    <cacheField name="pct" numFmtId="10">
      <sharedItems containsSemiMixedTypes="0" containsString="0" containsNumber="1" minValue="5.0000000000000001E-4" maxValue="0.23719999999999999"/>
    </cacheField>
    <cacheField name="cnt_employment" numFmtId="0">
      <sharedItems containsSemiMixedTypes="0" containsString="0" containsNumber="1" containsInteger="1" minValue="130390" maxValue="1077787"/>
    </cacheField>
    <cacheField name="pct_employment" numFmtId="10">
      <sharedItems containsSemiMixedTypes="0" containsString="0" containsNumber="1" minValue="4.4000000000000003E-3" maxValue="0.27129999999999999"/>
    </cacheField>
    <cacheField name="pct_emp_edu" numFmtId="10">
      <sharedItems containsSemiMixedTypes="0" containsString="0" containsNumber="1" minValue="2.5580038594444195E-2" maxValue="0.97441996140555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685"/>
    <n v="2.0000000000000001E-4"/>
    <n v="816"/>
    <n v="0.83950000000000002"/>
  </r>
  <r>
    <x v="0"/>
    <x v="1"/>
    <n v="131"/>
    <n v="0"/>
    <n v="816"/>
    <n v="0.1605"/>
  </r>
  <r>
    <x v="1"/>
    <x v="0"/>
    <n v="11287"/>
    <n v="3.3000000000000004E-3"/>
    <n v="13733"/>
    <n v="0.82189999999999996"/>
  </r>
  <r>
    <x v="1"/>
    <x v="1"/>
    <n v="2446"/>
    <n v="7.000000000000001E-4"/>
    <n v="13733"/>
    <n v="0.17809999999999998"/>
  </r>
  <r>
    <x v="2"/>
    <x v="0"/>
    <n v="1755"/>
    <n v="5.0000000000000001E-4"/>
    <n v="2298"/>
    <n v="0.76370000000000005"/>
  </r>
  <r>
    <x v="2"/>
    <x v="1"/>
    <n v="543"/>
    <n v="2.0000000000000001E-4"/>
    <n v="2298"/>
    <n v="0.23629999999999998"/>
  </r>
  <r>
    <x v="3"/>
    <x v="0"/>
    <n v="82254"/>
    <n v="2.4400000000000002E-2"/>
    <n v="91378"/>
    <n v="0.9002"/>
  </r>
  <r>
    <x v="3"/>
    <x v="1"/>
    <n v="9124"/>
    <n v="2.7000000000000001E-3"/>
    <n v="91378"/>
    <n v="9.98E-2"/>
  </r>
  <r>
    <x v="4"/>
    <x v="0"/>
    <n v="91930"/>
    <n v="2.7300000000000001E-2"/>
    <n v="111160"/>
    <n v="0.82700000000000007"/>
  </r>
  <r>
    <x v="4"/>
    <x v="1"/>
    <n v="19230"/>
    <n v="5.6999999999999993E-3"/>
    <n v="111160"/>
    <n v="0.17300000000000001"/>
  </r>
  <r>
    <x v="5"/>
    <x v="0"/>
    <n v="1979"/>
    <n v="5.9999999999999995E-4"/>
    <n v="2338"/>
    <n v="0.84640000000000004"/>
  </r>
  <r>
    <x v="5"/>
    <x v="1"/>
    <n v="359"/>
    <n v="1E-4"/>
    <n v="2338"/>
    <n v="0.15359999999999999"/>
  </r>
  <r>
    <x v="6"/>
    <x v="0"/>
    <n v="73028"/>
    <n v="2.1600000000000001E-2"/>
    <n v="84816"/>
    <n v="0.86099999999999999"/>
  </r>
  <r>
    <x v="6"/>
    <x v="1"/>
    <n v="11788"/>
    <n v="3.4999999999999996E-3"/>
    <n v="84816"/>
    <n v="0.13900000000000001"/>
  </r>
  <r>
    <x v="7"/>
    <x v="0"/>
    <n v="122105"/>
    <n v="3.6200000000000003E-2"/>
    <n v="138737"/>
    <n v="0.8801000000000001"/>
  </r>
  <r>
    <x v="7"/>
    <x v="1"/>
    <n v="16632"/>
    <n v="4.8999999999999998E-3"/>
    <n v="138737"/>
    <n v="0.11990000000000001"/>
  </r>
  <r>
    <x v="8"/>
    <x v="0"/>
    <n v="692764"/>
    <n v="0.2054"/>
    <n v="762901"/>
    <n v="0.90810000000000002"/>
  </r>
  <r>
    <x v="8"/>
    <x v="1"/>
    <n v="70137"/>
    <n v="2.0800000000000003E-2"/>
    <n v="762901"/>
    <n v="9.189999999999999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52858"/>
    <n v="45.76"/>
    <n v="606238"/>
    <n v="0.91190000000000004"/>
  </r>
  <r>
    <x v="0"/>
    <x v="1"/>
    <n v="53380"/>
    <n v="4.42"/>
    <n v="606238"/>
    <n v="8.8100000000000012E-2"/>
  </r>
  <r>
    <x v="1"/>
    <x v="0"/>
    <n v="524929"/>
    <n v="43.45"/>
    <n v="601939"/>
    <n v="0.87209999999999999"/>
  </r>
  <r>
    <x v="1"/>
    <x v="1"/>
    <n v="77010"/>
    <n v="6.37"/>
    <n v="601939"/>
    <n v="0.12789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80214"/>
    <n v="6.6400000000000001E-2"/>
    <n v="123166"/>
    <n v="0.65129999999999999"/>
  </r>
  <r>
    <x v="0"/>
    <x v="1"/>
    <n v="42952"/>
    <n v="3.56E-2"/>
    <n v="123166"/>
    <n v="0.34869999999999995"/>
  </r>
  <r>
    <x v="1"/>
    <x v="0"/>
    <n v="997573"/>
    <n v="0.82569999999999999"/>
    <n v="1085011"/>
    <n v="0.9194"/>
  </r>
  <r>
    <x v="1"/>
    <x v="1"/>
    <n v="87438"/>
    <n v="7.2400000000000006E-2"/>
    <n v="1085011"/>
    <n v="8.0600000000000005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9749"/>
    <n v="5.7699999999999994E-2"/>
    <n v="601939"/>
    <n v="0.1159"/>
  </r>
  <r>
    <x v="0"/>
    <x v="1"/>
    <n v="61688"/>
    <n v="5.1100000000000007E-2"/>
    <n v="601939"/>
    <n v="0.10250000000000001"/>
  </r>
  <r>
    <x v="0"/>
    <x v="2"/>
    <n v="162833"/>
    <n v="0.1348"/>
    <n v="601939"/>
    <n v="0.27050000000000002"/>
  </r>
  <r>
    <x v="0"/>
    <x v="3"/>
    <n v="44739"/>
    <n v="3.7000000000000005E-2"/>
    <n v="601939"/>
    <n v="7.4300000000000005E-2"/>
  </r>
  <r>
    <x v="0"/>
    <x v="4"/>
    <n v="11397"/>
    <n v="9.4000000000000004E-3"/>
    <n v="601939"/>
    <n v="1.89E-2"/>
  </r>
  <r>
    <x v="0"/>
    <x v="5"/>
    <n v="19900"/>
    <n v="1.6500000000000001E-2"/>
    <n v="601939"/>
    <n v="3.3100000000000004E-2"/>
  </r>
  <r>
    <x v="0"/>
    <x v="6"/>
    <n v="83290"/>
    <n v="6.8900000000000003E-2"/>
    <n v="601939"/>
    <n v="0.1384"/>
  </r>
  <r>
    <x v="0"/>
    <x v="7"/>
    <n v="15464"/>
    <n v="1.2800000000000001E-2"/>
    <n v="601939"/>
    <n v="2.5700000000000001E-2"/>
  </r>
  <r>
    <x v="0"/>
    <x v="8"/>
    <n v="96623"/>
    <n v="0.08"/>
    <n v="601939"/>
    <n v="0.1605"/>
  </r>
  <r>
    <x v="0"/>
    <x v="9"/>
    <n v="36256"/>
    <n v="0.03"/>
    <n v="601939"/>
    <n v="6.0199999999999997E-2"/>
  </r>
  <r>
    <x v="1"/>
    <x v="0"/>
    <n v="73120"/>
    <n v="6.0499999999999998E-2"/>
    <n v="606238"/>
    <n v="0.12060000000000001"/>
  </r>
  <r>
    <x v="1"/>
    <x v="1"/>
    <n v="49744"/>
    <n v="4.1200000000000001E-2"/>
    <n v="606238"/>
    <n v="8.2100000000000006E-2"/>
  </r>
  <r>
    <x v="1"/>
    <x v="2"/>
    <n v="139984"/>
    <n v="0.1159"/>
    <n v="606238"/>
    <n v="0.23089999999999999"/>
  </r>
  <r>
    <x v="1"/>
    <x v="3"/>
    <n v="63075"/>
    <n v="5.2199999999999996E-2"/>
    <n v="606238"/>
    <n v="0.10400000000000001"/>
  </r>
  <r>
    <x v="1"/>
    <x v="4"/>
    <n v="10886"/>
    <n v="9.0000000000000011E-3"/>
    <n v="606238"/>
    <n v="1.8000000000000002E-2"/>
  </r>
  <r>
    <x v="1"/>
    <x v="5"/>
    <n v="33115"/>
    <n v="2.7400000000000004E-2"/>
    <n v="606238"/>
    <n v="5.4600000000000003E-2"/>
  </r>
  <r>
    <x v="1"/>
    <x v="6"/>
    <n v="56180"/>
    <n v="4.6500000000000007E-2"/>
    <n v="606238"/>
    <n v="9.2699999999999991E-2"/>
  </r>
  <r>
    <x v="1"/>
    <x v="7"/>
    <n v="13954"/>
    <n v="1.15E-2"/>
    <n v="606238"/>
    <n v="2.3E-2"/>
  </r>
  <r>
    <x v="1"/>
    <x v="8"/>
    <n v="127950"/>
    <n v="0.10589999999999999"/>
    <n v="606238"/>
    <n v="0.21110000000000001"/>
  </r>
  <r>
    <x v="1"/>
    <x v="9"/>
    <n v="38230"/>
    <n v="3.1600000000000003E-2"/>
    <n v="606238"/>
    <n v="6.3100000000000003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6539"/>
    <n v="1.3700000000000002E-2"/>
    <n v="123166"/>
    <n v="0.1343"/>
  </r>
  <r>
    <x v="0"/>
    <x v="1"/>
    <n v="10409"/>
    <n v="8.6E-3"/>
    <n v="123166"/>
    <n v="8.4499999999999992E-2"/>
  </r>
  <r>
    <x v="0"/>
    <x v="2"/>
    <n v="15853"/>
    <n v="1.3100000000000001E-2"/>
    <n v="123166"/>
    <n v="0.12869999999999998"/>
  </r>
  <r>
    <x v="0"/>
    <x v="3"/>
    <n v="21213"/>
    <n v="1.7600000000000001E-2"/>
    <n v="123166"/>
    <n v="0.17219999999999999"/>
  </r>
  <r>
    <x v="0"/>
    <x v="4"/>
    <n v="820"/>
    <n v="7.000000000000001E-4"/>
    <n v="123166"/>
    <n v="6.7000000000000002E-3"/>
  </r>
  <r>
    <x v="0"/>
    <x v="5"/>
    <n v="10438"/>
    <n v="8.6E-3"/>
    <n v="123166"/>
    <n v="8.4700000000000011E-2"/>
  </r>
  <r>
    <x v="0"/>
    <x v="6"/>
    <n v="6017"/>
    <n v="5.0000000000000001E-3"/>
    <n v="123166"/>
    <n v="4.8899999999999999E-2"/>
  </r>
  <r>
    <x v="0"/>
    <x v="7"/>
    <n v="1046"/>
    <n v="8.9999999999999998E-4"/>
    <n v="123166"/>
    <n v="8.5000000000000006E-3"/>
  </r>
  <r>
    <x v="0"/>
    <x v="8"/>
    <n v="30936"/>
    <n v="2.5600000000000001E-2"/>
    <n v="123166"/>
    <n v="0.25120000000000003"/>
  </r>
  <r>
    <x v="0"/>
    <x v="9"/>
    <n v="9895"/>
    <n v="8.199999999999999E-3"/>
    <n v="123166"/>
    <n v="8.0299999999999996E-2"/>
  </r>
  <r>
    <x v="1"/>
    <x v="0"/>
    <n v="126330"/>
    <n v="0.10460000000000001"/>
    <n v="1085011"/>
    <n v="0.1164"/>
  </r>
  <r>
    <x v="1"/>
    <x v="1"/>
    <n v="101023"/>
    <n v="8.3599999999999994E-2"/>
    <n v="1085011"/>
    <n v="9.3100000000000002E-2"/>
  </r>
  <r>
    <x v="1"/>
    <x v="2"/>
    <n v="286964"/>
    <n v="0.23750000000000002"/>
    <n v="1085011"/>
    <n v="0.26450000000000001"/>
  </r>
  <r>
    <x v="1"/>
    <x v="3"/>
    <n v="86601"/>
    <n v="7.17E-2"/>
    <n v="1085011"/>
    <n v="7.980000000000001E-2"/>
  </r>
  <r>
    <x v="1"/>
    <x v="4"/>
    <n v="21463"/>
    <n v="1.78E-2"/>
    <n v="1085011"/>
    <n v="1.9800000000000002E-2"/>
  </r>
  <r>
    <x v="1"/>
    <x v="5"/>
    <n v="42577"/>
    <n v="3.5200000000000002E-2"/>
    <n v="1085011"/>
    <n v="3.9199999999999999E-2"/>
  </r>
  <r>
    <x v="1"/>
    <x v="6"/>
    <n v="133453"/>
    <n v="0.11050000000000001"/>
    <n v="1085011"/>
    <n v="0.12300000000000001"/>
  </r>
  <r>
    <x v="1"/>
    <x v="7"/>
    <n v="28372"/>
    <n v="2.35E-2"/>
    <n v="1085011"/>
    <n v="2.6099999999999998E-2"/>
  </r>
  <r>
    <x v="1"/>
    <x v="8"/>
    <n v="193637"/>
    <n v="0.16030000000000003"/>
    <n v="1085011"/>
    <n v="0.17850000000000002"/>
  </r>
  <r>
    <x v="1"/>
    <x v="9"/>
    <n v="64591"/>
    <n v="5.3499999999999999E-2"/>
    <n v="1085011"/>
    <n v="5.9500000000000004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29098"/>
    <n v="0.1069"/>
    <n v="1077787"/>
    <n v="0.1198"/>
    <n v="0.90361100028697616"/>
  </r>
  <r>
    <x v="1"/>
    <x v="0"/>
    <n v="103372"/>
    <n v="8.5600000000000009E-2"/>
    <n v="1077787"/>
    <n v="9.5899999999999999E-2"/>
    <n v="0.92766889223921312"/>
  </r>
  <r>
    <x v="2"/>
    <x v="0"/>
    <n v="286631"/>
    <n v="0.23719999999999999"/>
    <n v="1077787"/>
    <n v="0.26590000000000003"/>
    <n v="0.94654857554232419"/>
  </r>
  <r>
    <x v="3"/>
    <x v="0"/>
    <n v="76500"/>
    <n v="6.3299999999999995E-2"/>
    <n v="1077787"/>
    <n v="7.0999999999999994E-2"/>
    <n v="0.70955534531693476"/>
  </r>
  <r>
    <x v="4"/>
    <x v="0"/>
    <n v="21713"/>
    <n v="1.8000000000000002E-2"/>
    <n v="1077787"/>
    <n v="2.01E-2"/>
    <n v="0.97441996140555576"/>
  </r>
  <r>
    <x v="5"/>
    <x v="0"/>
    <n v="41676"/>
    <n v="3.4500000000000003E-2"/>
    <n v="1077787"/>
    <n v="3.8700000000000005E-2"/>
    <n v="0.78611713665943606"/>
  </r>
  <r>
    <x v="6"/>
    <x v="0"/>
    <n v="134272"/>
    <n v="0.11109999999999999"/>
    <n v="1077787"/>
    <n v="0.12460000000000002"/>
    <n v="0.96273033627303362"/>
  </r>
  <r>
    <x v="7"/>
    <x v="0"/>
    <n v="28384"/>
    <n v="2.35E-2"/>
    <n v="1077787"/>
    <n v="2.63E-2"/>
    <n v="0.96485145149228368"/>
  </r>
  <r>
    <x v="8"/>
    <x v="0"/>
    <n v="189197"/>
    <n v="0.15660000000000002"/>
    <n v="1077787"/>
    <n v="0.17550000000000002"/>
    <n v="0.84247438472122649"/>
  </r>
  <r>
    <x v="9"/>
    <x v="0"/>
    <n v="66944"/>
    <n v="5.5400000000000005E-2"/>
    <n v="1077787"/>
    <n v="6.2100000000000002E-2"/>
    <n v="0.89874607308756005"/>
  </r>
  <r>
    <x v="0"/>
    <x v="1"/>
    <n v="13771"/>
    <n v="1.1399999999999999E-2"/>
    <n v="130390"/>
    <n v="0.10560000000000001"/>
    <n v="9.6388999713023824E-2"/>
  </r>
  <r>
    <x v="1"/>
    <x v="1"/>
    <n v="8060"/>
    <n v="6.7000000000000002E-3"/>
    <n v="130390"/>
    <n v="6.1800000000000001E-2"/>
    <n v="7.2331107760786842E-2"/>
  </r>
  <r>
    <x v="2"/>
    <x v="1"/>
    <n v="16186"/>
    <n v="1.34E-2"/>
    <n v="130390"/>
    <n v="0.1241"/>
    <n v="5.3451424457675756E-2"/>
  </r>
  <r>
    <x v="3"/>
    <x v="1"/>
    <n v="31314"/>
    <n v="2.5899999999999999E-2"/>
    <n v="130390"/>
    <n v="0.2402"/>
    <n v="0.2904446546830653"/>
  </r>
  <r>
    <x v="4"/>
    <x v="1"/>
    <n v="570"/>
    <n v="5.0000000000000001E-4"/>
    <n v="130390"/>
    <n v="4.4000000000000003E-3"/>
    <n v="2.5580038594444195E-2"/>
  </r>
  <r>
    <x v="5"/>
    <x v="1"/>
    <n v="11339"/>
    <n v="9.4000000000000004E-3"/>
    <n v="130390"/>
    <n v="8.6999999999999994E-2"/>
    <n v="0.213882863340564"/>
  </r>
  <r>
    <x v="6"/>
    <x v="1"/>
    <n v="5198"/>
    <n v="4.3E-3"/>
    <n v="130390"/>
    <n v="3.9900000000000005E-2"/>
    <n v="3.7269663726966371E-2"/>
  </r>
  <r>
    <x v="7"/>
    <x v="1"/>
    <n v="1034"/>
    <n v="8.9999999999999998E-4"/>
    <n v="130390"/>
    <n v="7.9000000000000008E-3"/>
    <n v="3.5148548507716364E-2"/>
  </r>
  <r>
    <x v="8"/>
    <x v="1"/>
    <n v="35376"/>
    <n v="2.9300000000000003E-2"/>
    <n v="130390"/>
    <n v="0.27129999999999999"/>
    <n v="0.15752561527877348"/>
  </r>
  <r>
    <x v="9"/>
    <x v="1"/>
    <n v="7542"/>
    <n v="6.1999999999999998E-3"/>
    <n v="130390"/>
    <n v="5.7800000000000004E-2"/>
    <n v="0.10125392691243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AC8F8-7A5D-46AE-B2E0-A8ECB7AE7777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H2:J5" firstHeaderRow="1" firstDataRow="2" firstDataCol="1"/>
  <pivotFields count="6"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Employment Percent by Sex" fld="5" baseField="0" baseItem="1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2568C-098E-431D-B988-6D990372D880}" name="PivotTable5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H2:J12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"/>
  </colFields>
  <colItems count="2">
    <i>
      <x/>
    </i>
    <i>
      <x v="1"/>
    </i>
  </colItems>
  <dataFields count="1">
    <dataField name="pct__race" fld="5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44E73-E3C9-4218-B50F-0F983C07C0A1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H2:J5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numFmtId="164" showAll="0"/>
    <pivotField showAll="0"/>
    <pivotField numFmtId="164" showAll="0"/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Employment percent by disability" fld="5" baseField="0" baseItem="1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87A7-3859-464F-8158-C5B10402CDA7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 chartFormat="1">
  <location ref="H2:J13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11">
        <item x="4"/>
        <item x="6"/>
        <item x="7"/>
        <item x="2"/>
        <item x="1"/>
        <item x="0"/>
        <item x="9"/>
        <item x="8"/>
        <item x="5"/>
        <item x="3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2">
    <i>
      <x/>
    </i>
    <i>
      <x v="1"/>
    </i>
  </colItems>
  <dataFields count="1">
    <dataField name="Education Attainment Percentages" fld="5" baseField="1" baseItem="2" numFmtId="10"/>
  </dataFields>
  <chartFormats count="4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CD3D2-2517-4DFF-B44C-B492508DAF75}" name="PivotTable6" cacheId="4" applyNumberFormats="0" applyBorderFormats="0" applyFontFormats="0" applyPatternFormats="0" applyAlignmentFormats="0" applyWidthHeightFormats="1" dataCaption="Values" grandTotalCaption="Total" updatedVersion="8" minRefreshableVersion="3" useAutoFormatting="1" rowGrandTotals="0" colGrandTotals="0" itemPrintTitles="1" createdVersion="8" indent="0" outline="1" outlineData="1" multipleFieldFilters="0" chartFormat="7">
  <location ref="H2:J13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11">
        <item x="4"/>
        <item x="6"/>
        <item x="7"/>
        <item x="2"/>
        <item x="1"/>
        <item x="0"/>
        <item x="9"/>
        <item x="8"/>
        <item x="5"/>
        <item x="3"/>
        <item t="default"/>
      </items>
    </pivotField>
    <pivotField showAll="0"/>
    <pivotField numFmtId="10"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2">
    <i>
      <x/>
    </i>
    <i>
      <x v="1"/>
    </i>
  </colItems>
  <dataFields count="1">
    <dataField name="Education Attainment Percentage" fld="5" baseField="1" baseItem="6" numFmtId="10"/>
  </dataFields>
  <chartFormats count="4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293B0-1408-4B2E-B9F5-1CD2C99D9F9A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I2:K13" firstHeaderRow="1" firstDataRow="2" firstDataCol="1"/>
  <pivotFields count="7">
    <pivotField axis="axisRow" showAll="0">
      <items count="11">
        <item x="4"/>
        <item x="6"/>
        <item x="7"/>
        <item x="2"/>
        <item x="1"/>
        <item x="0"/>
        <item x="9"/>
        <item x="8"/>
        <item x="5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0" showAll="0"/>
    <pivotField showAll="0"/>
    <pivotField numFmtId="10" showAll="0"/>
    <pivotField dataField="1"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2">
    <i>
      <x/>
    </i>
    <i>
      <x v="1"/>
    </i>
  </colItems>
  <dataFields count="1">
    <dataField name="Percentage of Employment by Education Attainment" fld="6" baseField="0" baseItem="1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EA1381-55A5-4C2D-89FA-57616210A4E7}" name="Table2" displayName="Table2" ref="M15:O24" totalsRowShown="0" headerRowDxfId="0" tableBorderDxfId="4">
  <autoFilter ref="M15:O24" xr:uid="{34EA1381-55A5-4C2D-89FA-57616210A4E7}"/>
  <sortState xmlns:xlrd2="http://schemas.microsoft.com/office/spreadsheetml/2017/richdata2" ref="M16:O24">
    <sortCondition descending="1" ref="O15:O24"/>
  </sortState>
  <tableColumns count="3">
    <tableColumn id="1" xr3:uid="{DCE1FCC1-F004-4ADB-A489-9C8BFEA9119D}" name="race" dataDxfId="3"/>
    <tableColumn id="2" xr3:uid="{7078AB23-71C6-4C74-88A5-723413D977CD}" name="lower education attainment" dataDxfId="2"/>
    <tableColumn id="3" xr3:uid="{CCDDE9D2-2BD8-4654-B418-1523660B74D5}" name="higher education attian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A29-3C78-4D2F-B0F1-507A4D3E0EC2}">
  <sheetPr>
    <tabColor rgb="FF002060"/>
  </sheetPr>
  <dimension ref="A1:D3"/>
  <sheetViews>
    <sheetView workbookViewId="0">
      <selection activeCell="F21" sqref="F21"/>
    </sheetView>
  </sheetViews>
  <sheetFormatPr defaultRowHeight="14.4" x14ac:dyDescent="0.3"/>
  <cols>
    <col min="1" max="1" width="17.33203125" bestFit="1" customWidth="1"/>
    <col min="2" max="2" width="8" bestFit="1" customWidth="1"/>
    <col min="3" max="3" width="10.33203125" customWidth="1"/>
  </cols>
  <sheetData>
    <row r="1" spans="1:4" x14ac:dyDescent="0.3">
      <c r="A1" s="5" t="s">
        <v>12</v>
      </c>
      <c r="B1" s="5" t="s">
        <v>13</v>
      </c>
      <c r="C1" s="5" t="s">
        <v>14</v>
      </c>
    </row>
    <row r="2" spans="1:4" x14ac:dyDescent="0.3">
      <c r="A2" t="s">
        <v>2</v>
      </c>
      <c r="B2">
        <v>130390</v>
      </c>
      <c r="C2" s="3">
        <v>0.1079</v>
      </c>
      <c r="D2" s="7"/>
    </row>
    <row r="3" spans="1:4" x14ac:dyDescent="0.3">
      <c r="A3" t="s">
        <v>1</v>
      </c>
      <c r="B3">
        <v>1077787</v>
      </c>
      <c r="C3" s="3">
        <v>0.8921</v>
      </c>
      <c r="D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FD89-3CF4-4908-A3DE-324A339CD5C3}">
  <sheetPr>
    <tabColor rgb="FF0070C0"/>
  </sheetPr>
  <dimension ref="A1:J5"/>
  <sheetViews>
    <sheetView workbookViewId="0">
      <selection activeCell="M15" sqref="M15"/>
    </sheetView>
  </sheetViews>
  <sheetFormatPr defaultRowHeight="14.4" x14ac:dyDescent="0.3"/>
  <cols>
    <col min="2" max="2" width="17.33203125" bestFit="1" customWidth="1"/>
    <col min="8" max="8" width="24.88671875" bestFit="1" customWidth="1"/>
    <col min="9" max="9" width="15.5546875" bestFit="1" customWidth="1"/>
    <col min="10" max="10" width="11.88671875" bestFit="1" customWidth="1"/>
    <col min="11" max="11" width="10.77734375" bestFit="1" customWidth="1"/>
  </cols>
  <sheetData>
    <row r="1" spans="1:10" x14ac:dyDescent="0.3">
      <c r="A1" s="5" t="s">
        <v>22</v>
      </c>
      <c r="B1" s="5" t="s">
        <v>12</v>
      </c>
      <c r="C1" s="5" t="s">
        <v>13</v>
      </c>
      <c r="D1" s="5" t="s">
        <v>14</v>
      </c>
      <c r="E1" s="5" t="s">
        <v>23</v>
      </c>
      <c r="F1" s="5" t="s">
        <v>24</v>
      </c>
    </row>
    <row r="2" spans="1:10" x14ac:dyDescent="0.3">
      <c r="A2" t="s">
        <v>20</v>
      </c>
      <c r="B2" t="s">
        <v>1</v>
      </c>
      <c r="C2">
        <v>552858</v>
      </c>
      <c r="D2">
        <v>45.76</v>
      </c>
      <c r="E2">
        <v>606238</v>
      </c>
      <c r="F2" s="3">
        <v>0.91190000000000004</v>
      </c>
      <c r="H2" s="1" t="s">
        <v>25</v>
      </c>
      <c r="I2" s="1" t="s">
        <v>18</v>
      </c>
    </row>
    <row r="3" spans="1:10" x14ac:dyDescent="0.3">
      <c r="A3" t="s">
        <v>20</v>
      </c>
      <c r="B3" t="s">
        <v>2</v>
      </c>
      <c r="C3">
        <v>53380</v>
      </c>
      <c r="D3">
        <v>4.42</v>
      </c>
      <c r="E3">
        <v>606238</v>
      </c>
      <c r="F3" s="3">
        <v>8.8100000000000012E-2</v>
      </c>
      <c r="H3" s="1" t="s">
        <v>17</v>
      </c>
      <c r="I3" t="s">
        <v>1</v>
      </c>
      <c r="J3" t="s">
        <v>2</v>
      </c>
    </row>
    <row r="4" spans="1:10" x14ac:dyDescent="0.3">
      <c r="A4" t="s">
        <v>21</v>
      </c>
      <c r="B4" t="s">
        <v>1</v>
      </c>
      <c r="C4">
        <v>524929</v>
      </c>
      <c r="D4">
        <v>43.45</v>
      </c>
      <c r="E4">
        <v>601939</v>
      </c>
      <c r="F4" s="3">
        <v>0.87209999999999999</v>
      </c>
      <c r="H4" s="2" t="s">
        <v>21</v>
      </c>
      <c r="I4" s="4">
        <v>0.87209999999999999</v>
      </c>
      <c r="J4" s="4">
        <v>0.12789999999999999</v>
      </c>
    </row>
    <row r="5" spans="1:10" x14ac:dyDescent="0.3">
      <c r="A5" t="s">
        <v>21</v>
      </c>
      <c r="B5" t="s">
        <v>2</v>
      </c>
      <c r="C5">
        <v>77010</v>
      </c>
      <c r="D5">
        <v>6.37</v>
      </c>
      <c r="E5">
        <v>601939</v>
      </c>
      <c r="F5" s="3">
        <v>0.12789999999999999</v>
      </c>
      <c r="H5" s="2" t="s">
        <v>20</v>
      </c>
      <c r="I5" s="4">
        <v>0.91190000000000004</v>
      </c>
      <c r="J5" s="4">
        <v>8.8100000000000012E-2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D7F-E790-485D-9E3E-9534A7A330FA}">
  <sheetPr>
    <tabColor rgb="FF0070C0"/>
  </sheetPr>
  <dimension ref="A1:J19"/>
  <sheetViews>
    <sheetView topLeftCell="B1" workbookViewId="0">
      <selection activeCell="L36" sqref="L36"/>
    </sheetView>
  </sheetViews>
  <sheetFormatPr defaultRowHeight="14.4" x14ac:dyDescent="0.3"/>
  <cols>
    <col min="1" max="1" width="24.5546875" customWidth="1"/>
    <col min="2" max="2" width="13.44140625" customWidth="1"/>
    <col min="8" max="8" width="101.109375" bestFit="1" customWidth="1"/>
    <col min="9" max="9" width="15.5546875" bestFit="1" customWidth="1"/>
    <col min="10" max="10" width="11.88671875" bestFit="1" customWidth="1"/>
    <col min="11" max="11" width="10.77734375" bestFit="1" customWidth="1"/>
  </cols>
  <sheetData>
    <row r="1" spans="1:10" x14ac:dyDescent="0.3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10" x14ac:dyDescent="0.3">
      <c r="A2" t="s">
        <v>0</v>
      </c>
      <c r="B2" t="s">
        <v>1</v>
      </c>
      <c r="C2">
        <v>685</v>
      </c>
      <c r="D2" s="3">
        <v>2.0000000000000001E-4</v>
      </c>
      <c r="E2">
        <v>816</v>
      </c>
      <c r="F2" s="3">
        <v>0.83950000000000002</v>
      </c>
      <c r="H2" s="1" t="s">
        <v>19</v>
      </c>
      <c r="I2" s="1" t="s">
        <v>18</v>
      </c>
    </row>
    <row r="3" spans="1:10" x14ac:dyDescent="0.3">
      <c r="A3" t="s">
        <v>0</v>
      </c>
      <c r="B3" t="s">
        <v>2</v>
      </c>
      <c r="C3">
        <v>131</v>
      </c>
      <c r="D3" s="3">
        <v>0</v>
      </c>
      <c r="E3">
        <v>816</v>
      </c>
      <c r="F3" s="3">
        <v>0.1605</v>
      </c>
      <c r="H3" s="1" t="s">
        <v>17</v>
      </c>
      <c r="I3" t="s">
        <v>1</v>
      </c>
      <c r="J3" t="s">
        <v>2</v>
      </c>
    </row>
    <row r="4" spans="1:10" x14ac:dyDescent="0.3">
      <c r="A4" t="s">
        <v>3</v>
      </c>
      <c r="B4" t="s">
        <v>1</v>
      </c>
      <c r="C4">
        <v>11287</v>
      </c>
      <c r="D4" s="3">
        <v>3.3000000000000004E-3</v>
      </c>
      <c r="E4">
        <v>13733</v>
      </c>
      <c r="F4" s="3">
        <v>0.82189999999999996</v>
      </c>
      <c r="H4" s="2" t="s">
        <v>0</v>
      </c>
      <c r="I4" s="4">
        <v>0.83950000000000002</v>
      </c>
      <c r="J4" s="4">
        <v>0.1605</v>
      </c>
    </row>
    <row r="5" spans="1:10" x14ac:dyDescent="0.3">
      <c r="A5" t="s">
        <v>3</v>
      </c>
      <c r="B5" t="s">
        <v>2</v>
      </c>
      <c r="C5">
        <v>2446</v>
      </c>
      <c r="D5" s="3">
        <v>7.000000000000001E-4</v>
      </c>
      <c r="E5">
        <v>13733</v>
      </c>
      <c r="F5" s="3">
        <v>0.17809999999999998</v>
      </c>
      <c r="H5" s="2" t="s">
        <v>3</v>
      </c>
      <c r="I5" s="4">
        <v>0.82189999999999996</v>
      </c>
      <c r="J5" s="4">
        <v>0.17809999999999998</v>
      </c>
    </row>
    <row r="6" spans="1:10" x14ac:dyDescent="0.3">
      <c r="A6" t="s">
        <v>4</v>
      </c>
      <c r="B6" t="s">
        <v>1</v>
      </c>
      <c r="C6">
        <v>1755</v>
      </c>
      <c r="D6" s="3">
        <v>5.0000000000000001E-4</v>
      </c>
      <c r="E6">
        <v>2298</v>
      </c>
      <c r="F6" s="3">
        <v>0.76370000000000005</v>
      </c>
      <c r="H6" s="2" t="s">
        <v>4</v>
      </c>
      <c r="I6" s="4">
        <v>0.76370000000000005</v>
      </c>
      <c r="J6" s="4">
        <v>0.23629999999999998</v>
      </c>
    </row>
    <row r="7" spans="1:10" x14ac:dyDescent="0.3">
      <c r="A7" t="s">
        <v>4</v>
      </c>
      <c r="B7" t="s">
        <v>2</v>
      </c>
      <c r="C7">
        <v>543</v>
      </c>
      <c r="D7" s="3">
        <v>2.0000000000000001E-4</v>
      </c>
      <c r="E7">
        <v>2298</v>
      </c>
      <c r="F7" s="3">
        <v>0.23629999999999998</v>
      </c>
      <c r="H7" s="2" t="s">
        <v>5</v>
      </c>
      <c r="I7" s="4">
        <v>0.9002</v>
      </c>
      <c r="J7" s="4">
        <v>9.98E-2</v>
      </c>
    </row>
    <row r="8" spans="1:10" x14ac:dyDescent="0.3">
      <c r="A8" t="s">
        <v>5</v>
      </c>
      <c r="B8" t="s">
        <v>1</v>
      </c>
      <c r="C8">
        <v>82254</v>
      </c>
      <c r="D8" s="3">
        <v>2.4400000000000002E-2</v>
      </c>
      <c r="E8">
        <v>91378</v>
      </c>
      <c r="F8" s="3">
        <v>0.9002</v>
      </c>
      <c r="H8" s="2" t="s">
        <v>6</v>
      </c>
      <c r="I8" s="4">
        <v>0.82700000000000007</v>
      </c>
      <c r="J8" s="4">
        <v>0.17300000000000001</v>
      </c>
    </row>
    <row r="9" spans="1:10" x14ac:dyDescent="0.3">
      <c r="A9" t="s">
        <v>5</v>
      </c>
      <c r="B9" t="s">
        <v>2</v>
      </c>
      <c r="C9">
        <v>9124</v>
      </c>
      <c r="D9" s="3">
        <v>2.7000000000000001E-3</v>
      </c>
      <c r="E9">
        <v>91378</v>
      </c>
      <c r="F9" s="3">
        <v>9.98E-2</v>
      </c>
      <c r="H9" s="2" t="s">
        <v>7</v>
      </c>
      <c r="I9" s="4">
        <v>0.84640000000000004</v>
      </c>
      <c r="J9" s="4">
        <v>0.15359999999999999</v>
      </c>
    </row>
    <row r="10" spans="1:10" x14ac:dyDescent="0.3">
      <c r="A10" t="s">
        <v>6</v>
      </c>
      <c r="B10" t="s">
        <v>1</v>
      </c>
      <c r="C10">
        <v>91930</v>
      </c>
      <c r="D10" s="3">
        <v>2.7300000000000001E-2</v>
      </c>
      <c r="E10">
        <v>111160</v>
      </c>
      <c r="F10" s="3">
        <v>0.82700000000000007</v>
      </c>
      <c r="H10" s="2" t="s">
        <v>8</v>
      </c>
      <c r="I10" s="4">
        <v>0.86099999999999999</v>
      </c>
      <c r="J10" s="4">
        <v>0.13900000000000001</v>
      </c>
    </row>
    <row r="11" spans="1:10" x14ac:dyDescent="0.3">
      <c r="A11" t="s">
        <v>6</v>
      </c>
      <c r="B11" t="s">
        <v>2</v>
      </c>
      <c r="C11">
        <v>19230</v>
      </c>
      <c r="D11" s="3">
        <v>5.6999999999999993E-3</v>
      </c>
      <c r="E11">
        <v>111160</v>
      </c>
      <c r="F11" s="3">
        <v>0.17300000000000001</v>
      </c>
      <c r="H11" s="2" t="s">
        <v>9</v>
      </c>
      <c r="I11" s="4">
        <v>0.8801000000000001</v>
      </c>
      <c r="J11" s="4">
        <v>0.11990000000000001</v>
      </c>
    </row>
    <row r="12" spans="1:10" x14ac:dyDescent="0.3">
      <c r="A12" t="s">
        <v>7</v>
      </c>
      <c r="B12" t="s">
        <v>1</v>
      </c>
      <c r="C12">
        <v>1979</v>
      </c>
      <c r="D12" s="3">
        <v>5.9999999999999995E-4</v>
      </c>
      <c r="E12">
        <v>2338</v>
      </c>
      <c r="F12" s="3">
        <v>0.84640000000000004</v>
      </c>
      <c r="H12" s="2" t="s">
        <v>10</v>
      </c>
      <c r="I12" s="4">
        <v>0.90810000000000002</v>
      </c>
      <c r="J12" s="4">
        <v>9.1899999999999996E-2</v>
      </c>
    </row>
    <row r="13" spans="1:10" x14ac:dyDescent="0.3">
      <c r="A13" t="s">
        <v>7</v>
      </c>
      <c r="B13" t="s">
        <v>2</v>
      </c>
      <c r="C13">
        <v>359</v>
      </c>
      <c r="D13" s="3">
        <v>1E-4</v>
      </c>
      <c r="E13">
        <v>2338</v>
      </c>
      <c r="F13" s="3">
        <v>0.15359999999999999</v>
      </c>
    </row>
    <row r="14" spans="1:10" x14ac:dyDescent="0.3">
      <c r="A14" t="s">
        <v>8</v>
      </c>
      <c r="B14" t="s">
        <v>1</v>
      </c>
      <c r="C14">
        <v>73028</v>
      </c>
      <c r="D14" s="3">
        <v>2.1600000000000001E-2</v>
      </c>
      <c r="E14">
        <v>84816</v>
      </c>
      <c r="F14" s="3">
        <v>0.86099999999999999</v>
      </c>
    </row>
    <row r="15" spans="1:10" x14ac:dyDescent="0.3">
      <c r="A15" t="s">
        <v>8</v>
      </c>
      <c r="B15" t="s">
        <v>2</v>
      </c>
      <c r="C15">
        <v>11788</v>
      </c>
      <c r="D15" s="3">
        <v>3.4999999999999996E-3</v>
      </c>
      <c r="E15">
        <v>84816</v>
      </c>
      <c r="F15" s="3">
        <v>0.13900000000000001</v>
      </c>
    </row>
    <row r="16" spans="1:10" x14ac:dyDescent="0.3">
      <c r="A16" t="s">
        <v>9</v>
      </c>
      <c r="B16" t="s">
        <v>1</v>
      </c>
      <c r="C16">
        <v>122105</v>
      </c>
      <c r="D16" s="3">
        <v>3.6200000000000003E-2</v>
      </c>
      <c r="E16">
        <v>138737</v>
      </c>
      <c r="F16" s="3">
        <v>0.8801000000000001</v>
      </c>
    </row>
    <row r="17" spans="1:6" x14ac:dyDescent="0.3">
      <c r="A17" t="s">
        <v>9</v>
      </c>
      <c r="B17" t="s">
        <v>2</v>
      </c>
      <c r="C17">
        <v>16632</v>
      </c>
      <c r="D17" s="3">
        <v>4.8999999999999998E-3</v>
      </c>
      <c r="E17">
        <v>138737</v>
      </c>
      <c r="F17" s="3">
        <v>0.11990000000000001</v>
      </c>
    </row>
    <row r="18" spans="1:6" x14ac:dyDescent="0.3">
      <c r="A18" t="s">
        <v>10</v>
      </c>
      <c r="B18" t="s">
        <v>1</v>
      </c>
      <c r="C18">
        <v>692764</v>
      </c>
      <c r="D18" s="3">
        <v>0.2054</v>
      </c>
      <c r="E18">
        <v>762901</v>
      </c>
      <c r="F18" s="3">
        <v>0.90810000000000002</v>
      </c>
    </row>
    <row r="19" spans="1:6" x14ac:dyDescent="0.3">
      <c r="A19" t="s">
        <v>10</v>
      </c>
      <c r="B19" t="s">
        <v>2</v>
      </c>
      <c r="C19">
        <v>70137</v>
      </c>
      <c r="D19" s="3">
        <v>2.0800000000000003E-2</v>
      </c>
      <c r="E19">
        <v>762901</v>
      </c>
      <c r="F19" s="3">
        <v>9.1899999999999996E-2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32DD-77F5-4913-B413-3EFB09624AEF}">
  <sheetPr>
    <tabColor rgb="FF0070C0"/>
  </sheetPr>
  <dimension ref="A1:J10"/>
  <sheetViews>
    <sheetView workbookViewId="0">
      <selection activeCell="P18" sqref="P18"/>
    </sheetView>
  </sheetViews>
  <sheetFormatPr defaultRowHeight="14.4" x14ac:dyDescent="0.3"/>
  <cols>
    <col min="1" max="1" width="16.77734375" bestFit="1" customWidth="1"/>
    <col min="2" max="2" width="17.33203125" bestFit="1" customWidth="1"/>
    <col min="3" max="3" width="12.5546875" bestFit="1" customWidth="1"/>
    <col min="4" max="4" width="7" bestFit="1" customWidth="1"/>
    <col min="5" max="5" width="12.5546875" bestFit="1" customWidth="1"/>
    <col min="6" max="6" width="11.6640625" bestFit="1" customWidth="1"/>
    <col min="8" max="8" width="29.6640625" bestFit="1" customWidth="1"/>
    <col min="9" max="9" width="15.5546875" bestFit="1" customWidth="1"/>
    <col min="10" max="10" width="11.88671875" bestFit="1" customWidth="1"/>
    <col min="11" max="11" width="10.77734375" bestFit="1" customWidth="1"/>
  </cols>
  <sheetData>
    <row r="1" spans="1:10" x14ac:dyDescent="0.3">
      <c r="A1" s="5" t="s">
        <v>28</v>
      </c>
      <c r="B1" s="5" t="s">
        <v>12</v>
      </c>
      <c r="C1" s="5" t="s">
        <v>13</v>
      </c>
      <c r="D1" s="5" t="s">
        <v>14</v>
      </c>
      <c r="E1" s="5" t="s">
        <v>29</v>
      </c>
      <c r="F1" s="5" t="s">
        <v>30</v>
      </c>
    </row>
    <row r="2" spans="1:10" x14ac:dyDescent="0.3">
      <c r="A2" t="s">
        <v>26</v>
      </c>
      <c r="B2" t="s">
        <v>1</v>
      </c>
      <c r="C2">
        <v>80214</v>
      </c>
      <c r="D2" s="3">
        <v>6.6400000000000001E-2</v>
      </c>
      <c r="E2">
        <v>123166</v>
      </c>
      <c r="F2" s="3">
        <v>0.65129999999999999</v>
      </c>
      <c r="H2" s="1" t="s">
        <v>31</v>
      </c>
      <c r="I2" s="1" t="s">
        <v>18</v>
      </c>
    </row>
    <row r="3" spans="1:10" x14ac:dyDescent="0.3">
      <c r="A3" t="s">
        <v>26</v>
      </c>
      <c r="B3" t="s">
        <v>2</v>
      </c>
      <c r="C3">
        <v>42952</v>
      </c>
      <c r="D3" s="3">
        <v>3.56E-2</v>
      </c>
      <c r="E3">
        <v>123166</v>
      </c>
      <c r="F3" s="3">
        <v>0.34869999999999995</v>
      </c>
      <c r="H3" s="1" t="s">
        <v>17</v>
      </c>
      <c r="I3" t="s">
        <v>1</v>
      </c>
      <c r="J3" t="s">
        <v>2</v>
      </c>
    </row>
    <row r="4" spans="1:10" x14ac:dyDescent="0.3">
      <c r="A4" t="s">
        <v>27</v>
      </c>
      <c r="B4" t="s">
        <v>1</v>
      </c>
      <c r="C4">
        <v>997573</v>
      </c>
      <c r="D4" s="3">
        <v>0.82569999999999999</v>
      </c>
      <c r="E4">
        <v>1085011</v>
      </c>
      <c r="F4" s="3">
        <v>0.9194</v>
      </c>
      <c r="H4" s="2" t="s">
        <v>26</v>
      </c>
      <c r="I4" s="4">
        <v>0.65129999999999999</v>
      </c>
      <c r="J4" s="4">
        <v>0.34869999999999995</v>
      </c>
    </row>
    <row r="5" spans="1:10" x14ac:dyDescent="0.3">
      <c r="A5" t="s">
        <v>27</v>
      </c>
      <c r="B5" t="s">
        <v>2</v>
      </c>
      <c r="C5">
        <v>87438</v>
      </c>
      <c r="D5" s="3">
        <v>7.2400000000000006E-2</v>
      </c>
      <c r="E5">
        <v>1085011</v>
      </c>
      <c r="F5" s="3">
        <v>8.0600000000000005E-2</v>
      </c>
      <c r="H5" s="2" t="s">
        <v>27</v>
      </c>
      <c r="I5" s="4">
        <v>0.9194</v>
      </c>
      <c r="J5" s="4">
        <v>8.0600000000000005E-2</v>
      </c>
    </row>
    <row r="10" spans="1:10" x14ac:dyDescent="0.3">
      <c r="D10" s="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237F-2F0A-48B4-AC57-EA3AFDCFA3AC}">
  <sheetPr>
    <tabColor theme="5"/>
  </sheetPr>
  <dimension ref="A1:C11"/>
  <sheetViews>
    <sheetView zoomScaleNormal="100" workbookViewId="0">
      <selection activeCell="T27" sqref="T27"/>
    </sheetView>
  </sheetViews>
  <sheetFormatPr defaultRowHeight="14.4" x14ac:dyDescent="0.3"/>
  <cols>
    <col min="1" max="1" width="40.44140625" bestFit="1" customWidth="1"/>
    <col min="2" max="2" width="11.109375" bestFit="1" customWidth="1"/>
  </cols>
  <sheetData>
    <row r="1" spans="1:3" x14ac:dyDescent="0.3">
      <c r="A1" s="5" t="s">
        <v>39</v>
      </c>
      <c r="B1" s="5" t="s">
        <v>13</v>
      </c>
      <c r="C1" s="5" t="s">
        <v>14</v>
      </c>
    </row>
    <row r="2" spans="1:3" x14ac:dyDescent="0.3">
      <c r="A2" t="s">
        <v>33</v>
      </c>
      <c r="B2">
        <v>302817</v>
      </c>
      <c r="C2" s="3">
        <v>0.25059999999999999</v>
      </c>
    </row>
    <row r="3" spans="1:3" x14ac:dyDescent="0.3">
      <c r="A3" t="s">
        <v>32</v>
      </c>
      <c r="B3">
        <v>224573</v>
      </c>
      <c r="C3" s="3">
        <v>0.18590000000000001</v>
      </c>
    </row>
    <row r="4" spans="1:3" x14ac:dyDescent="0.3">
      <c r="A4" t="s">
        <v>47</v>
      </c>
      <c r="B4">
        <v>142869</v>
      </c>
      <c r="C4" s="3">
        <v>0.1183</v>
      </c>
    </row>
    <row r="5" spans="1:3" x14ac:dyDescent="0.3">
      <c r="A5" t="s">
        <v>34</v>
      </c>
      <c r="B5">
        <v>139470</v>
      </c>
      <c r="C5" s="3">
        <v>0.11539999999999999</v>
      </c>
    </row>
    <row r="6" spans="1:3" x14ac:dyDescent="0.3">
      <c r="A6" t="s">
        <v>35</v>
      </c>
      <c r="B6">
        <v>111432</v>
      </c>
      <c r="C6" s="3">
        <v>9.2200000000000004E-2</v>
      </c>
    </row>
    <row r="7" spans="1:3" x14ac:dyDescent="0.3">
      <c r="A7" t="s">
        <v>40</v>
      </c>
      <c r="B7">
        <v>107814</v>
      </c>
      <c r="C7" s="3">
        <v>8.9200000000000002E-2</v>
      </c>
    </row>
    <row r="8" spans="1:3" x14ac:dyDescent="0.3">
      <c r="A8" t="s">
        <v>48</v>
      </c>
      <c r="B8">
        <v>74486</v>
      </c>
      <c r="C8" s="3">
        <v>6.1699999999999998E-2</v>
      </c>
    </row>
    <row r="9" spans="1:3" x14ac:dyDescent="0.3">
      <c r="A9" t="s">
        <v>36</v>
      </c>
      <c r="B9">
        <v>53015</v>
      </c>
      <c r="C9" s="3">
        <v>4.3899999999999995E-2</v>
      </c>
    </row>
    <row r="10" spans="1:3" x14ac:dyDescent="0.3">
      <c r="A10" t="s">
        <v>37</v>
      </c>
      <c r="B10">
        <v>29418</v>
      </c>
      <c r="C10" s="3">
        <v>2.4300000000000002E-2</v>
      </c>
    </row>
    <row r="11" spans="1:3" x14ac:dyDescent="0.3">
      <c r="A11" t="s">
        <v>38</v>
      </c>
      <c r="B11">
        <v>22283</v>
      </c>
      <c r="C11" s="3">
        <v>1.84E-2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E790-23E6-4D37-8C48-3EA3869722D2}">
  <sheetPr>
    <tabColor theme="7"/>
  </sheetPr>
  <dimension ref="A1:J42"/>
  <sheetViews>
    <sheetView topLeftCell="G1" workbookViewId="0">
      <selection activeCell="G28" sqref="G28"/>
    </sheetView>
  </sheetViews>
  <sheetFormatPr defaultRowHeight="14.4" x14ac:dyDescent="0.3"/>
  <cols>
    <col min="1" max="1" width="6.88671875" bestFit="1" customWidth="1"/>
    <col min="2" max="2" width="40.44140625" bestFit="1" customWidth="1"/>
    <col min="3" max="3" width="7" bestFit="1" customWidth="1"/>
    <col min="4" max="4" width="9" bestFit="1" customWidth="1"/>
    <col min="5" max="5" width="7.21875" bestFit="1" customWidth="1"/>
    <col min="6" max="6" width="9" bestFit="1" customWidth="1"/>
    <col min="8" max="8" width="40.44140625" bestFit="1" customWidth="1"/>
    <col min="9" max="10" width="7" bestFit="1" customWidth="1"/>
    <col min="11" max="11" width="10.77734375" bestFit="1" customWidth="1"/>
    <col min="12" max="12" width="15.6640625" bestFit="1" customWidth="1"/>
    <col min="13" max="13" width="25.21875" bestFit="1" customWidth="1"/>
    <col min="14" max="14" width="14.44140625" bestFit="1" customWidth="1"/>
    <col min="15" max="15" width="41.88671875" bestFit="1" customWidth="1"/>
    <col min="16" max="16" width="25" bestFit="1" customWidth="1"/>
    <col min="17" max="17" width="10.77734375" bestFit="1" customWidth="1"/>
  </cols>
  <sheetData>
    <row r="1" spans="1:10" x14ac:dyDescent="0.3">
      <c r="A1" s="5" t="s">
        <v>22</v>
      </c>
      <c r="B1" s="5" t="s">
        <v>41</v>
      </c>
      <c r="C1" s="5" t="s">
        <v>13</v>
      </c>
      <c r="D1" s="5" t="s">
        <v>14</v>
      </c>
      <c r="E1" s="5" t="s">
        <v>23</v>
      </c>
      <c r="F1" s="5" t="s">
        <v>24</v>
      </c>
    </row>
    <row r="2" spans="1:10" x14ac:dyDescent="0.3">
      <c r="A2" t="s">
        <v>21</v>
      </c>
      <c r="B2" t="s">
        <v>47</v>
      </c>
      <c r="C2">
        <v>69749</v>
      </c>
      <c r="D2" s="3">
        <v>5.7699999999999994E-2</v>
      </c>
      <c r="E2">
        <v>601939</v>
      </c>
      <c r="F2" s="3">
        <v>0.1159</v>
      </c>
      <c r="H2" s="1" t="s">
        <v>61</v>
      </c>
    </row>
    <row r="3" spans="1:10" x14ac:dyDescent="0.3">
      <c r="A3" t="s">
        <v>21</v>
      </c>
      <c r="B3" t="s">
        <v>35</v>
      </c>
      <c r="C3">
        <v>61688</v>
      </c>
      <c r="D3" s="3">
        <v>5.1100000000000007E-2</v>
      </c>
      <c r="E3">
        <v>601939</v>
      </c>
      <c r="F3" s="3">
        <v>0.10250000000000001</v>
      </c>
      <c r="I3" t="s">
        <v>21</v>
      </c>
      <c r="J3" t="s">
        <v>20</v>
      </c>
    </row>
    <row r="4" spans="1:10" x14ac:dyDescent="0.3">
      <c r="A4" t="s">
        <v>21</v>
      </c>
      <c r="B4" t="s">
        <v>33</v>
      </c>
      <c r="C4">
        <v>162833</v>
      </c>
      <c r="D4" s="3">
        <v>0.1348</v>
      </c>
      <c r="E4">
        <v>601939</v>
      </c>
      <c r="F4" s="3">
        <v>0.27050000000000002</v>
      </c>
      <c r="H4" s="2" t="s">
        <v>38</v>
      </c>
      <c r="I4" s="4">
        <v>1.89E-2</v>
      </c>
      <c r="J4" s="4">
        <v>1.8000000000000002E-2</v>
      </c>
    </row>
    <row r="5" spans="1:10" x14ac:dyDescent="0.3">
      <c r="A5" t="s">
        <v>21</v>
      </c>
      <c r="B5" t="s">
        <v>40</v>
      </c>
      <c r="C5">
        <v>44739</v>
      </c>
      <c r="D5" s="3">
        <v>3.7000000000000005E-2</v>
      </c>
      <c r="E5">
        <v>601939</v>
      </c>
      <c r="F5" s="3">
        <v>7.4300000000000005E-2</v>
      </c>
      <c r="H5" s="2" t="s">
        <v>34</v>
      </c>
      <c r="I5" s="4">
        <v>0.1384</v>
      </c>
      <c r="J5" s="4">
        <v>9.2699999999999991E-2</v>
      </c>
    </row>
    <row r="6" spans="1:10" x14ac:dyDescent="0.3">
      <c r="A6" t="s">
        <v>21</v>
      </c>
      <c r="B6" t="s">
        <v>38</v>
      </c>
      <c r="C6">
        <v>11397</v>
      </c>
      <c r="D6" s="3">
        <v>9.4000000000000004E-3</v>
      </c>
      <c r="E6">
        <v>601939</v>
      </c>
      <c r="F6" s="3">
        <v>1.89E-2</v>
      </c>
      <c r="H6" s="2" t="s">
        <v>37</v>
      </c>
      <c r="I6" s="4">
        <v>2.5700000000000001E-2</v>
      </c>
      <c r="J6" s="4">
        <v>2.3E-2</v>
      </c>
    </row>
    <row r="7" spans="1:10" x14ac:dyDescent="0.3">
      <c r="A7" t="s">
        <v>21</v>
      </c>
      <c r="B7" t="s">
        <v>36</v>
      </c>
      <c r="C7">
        <v>19900</v>
      </c>
      <c r="D7" s="3">
        <v>1.6500000000000001E-2</v>
      </c>
      <c r="E7">
        <v>601939</v>
      </c>
      <c r="F7" s="3">
        <v>3.3100000000000004E-2</v>
      </c>
      <c r="H7" s="2" t="s">
        <v>33</v>
      </c>
      <c r="I7" s="4">
        <v>0.27050000000000002</v>
      </c>
      <c r="J7" s="4">
        <v>0.23089999999999999</v>
      </c>
    </row>
    <row r="8" spans="1:10" x14ac:dyDescent="0.3">
      <c r="A8" t="s">
        <v>21</v>
      </c>
      <c r="B8" t="s">
        <v>34</v>
      </c>
      <c r="C8">
        <v>83290</v>
      </c>
      <c r="D8" s="3">
        <v>6.8900000000000003E-2</v>
      </c>
      <c r="E8">
        <v>601939</v>
      </c>
      <c r="F8" s="3">
        <v>0.1384</v>
      </c>
      <c r="H8" s="2" t="s">
        <v>35</v>
      </c>
      <c r="I8" s="4">
        <v>0.10250000000000001</v>
      </c>
      <c r="J8" s="4">
        <v>8.2100000000000006E-2</v>
      </c>
    </row>
    <row r="9" spans="1:10" x14ac:dyDescent="0.3">
      <c r="A9" t="s">
        <v>21</v>
      </c>
      <c r="B9" t="s">
        <v>37</v>
      </c>
      <c r="C9">
        <v>15464</v>
      </c>
      <c r="D9" s="3">
        <v>1.2800000000000001E-2</v>
      </c>
      <c r="E9">
        <v>601939</v>
      </c>
      <c r="F9" s="3">
        <v>2.5700000000000001E-2</v>
      </c>
      <c r="H9" s="2" t="s">
        <v>47</v>
      </c>
      <c r="I9" s="4">
        <v>0.1159</v>
      </c>
      <c r="J9" s="4">
        <v>0.12060000000000001</v>
      </c>
    </row>
    <row r="10" spans="1:10" x14ac:dyDescent="0.3">
      <c r="A10" t="s">
        <v>21</v>
      </c>
      <c r="B10" t="s">
        <v>32</v>
      </c>
      <c r="C10">
        <v>96623</v>
      </c>
      <c r="D10" s="3">
        <v>0.08</v>
      </c>
      <c r="E10">
        <v>601939</v>
      </c>
      <c r="F10" s="3">
        <v>0.1605</v>
      </c>
      <c r="H10" s="2" t="s">
        <v>48</v>
      </c>
      <c r="I10" s="4">
        <v>6.0199999999999997E-2</v>
      </c>
      <c r="J10" s="4">
        <v>6.3100000000000003E-2</v>
      </c>
    </row>
    <row r="11" spans="1:10" x14ac:dyDescent="0.3">
      <c r="A11" t="s">
        <v>21</v>
      </c>
      <c r="B11" t="s">
        <v>48</v>
      </c>
      <c r="C11">
        <v>36256</v>
      </c>
      <c r="D11" s="3">
        <v>0.03</v>
      </c>
      <c r="E11">
        <v>601939</v>
      </c>
      <c r="F11" s="3">
        <v>6.0199999999999997E-2</v>
      </c>
      <c r="H11" s="2" t="s">
        <v>32</v>
      </c>
      <c r="I11" s="4">
        <v>0.1605</v>
      </c>
      <c r="J11" s="4">
        <v>0.21110000000000001</v>
      </c>
    </row>
    <row r="12" spans="1:10" x14ac:dyDescent="0.3">
      <c r="A12" t="s">
        <v>20</v>
      </c>
      <c r="B12" t="s">
        <v>47</v>
      </c>
      <c r="C12">
        <v>73120</v>
      </c>
      <c r="D12" s="3">
        <v>6.0499999999999998E-2</v>
      </c>
      <c r="E12">
        <v>606238</v>
      </c>
      <c r="F12" s="3">
        <v>0.12060000000000001</v>
      </c>
      <c r="H12" s="2" t="s">
        <v>36</v>
      </c>
      <c r="I12" s="4">
        <v>3.3100000000000004E-2</v>
      </c>
      <c r="J12" s="4">
        <v>5.4600000000000003E-2</v>
      </c>
    </row>
    <row r="13" spans="1:10" x14ac:dyDescent="0.3">
      <c r="A13" t="s">
        <v>20</v>
      </c>
      <c r="B13" t="s">
        <v>35</v>
      </c>
      <c r="C13">
        <v>49744</v>
      </c>
      <c r="D13" s="3">
        <v>4.1200000000000001E-2</v>
      </c>
      <c r="E13">
        <v>606238</v>
      </c>
      <c r="F13" s="3">
        <v>8.2100000000000006E-2</v>
      </c>
      <c r="H13" s="2" t="s">
        <v>40</v>
      </c>
      <c r="I13" s="4">
        <v>7.4300000000000005E-2</v>
      </c>
      <c r="J13" s="4">
        <v>0.10400000000000001</v>
      </c>
    </row>
    <row r="14" spans="1:10" x14ac:dyDescent="0.3">
      <c r="A14" t="s">
        <v>20</v>
      </c>
      <c r="B14" t="s">
        <v>33</v>
      </c>
      <c r="C14">
        <v>139984</v>
      </c>
      <c r="D14" s="3">
        <v>0.1159</v>
      </c>
      <c r="E14">
        <v>606238</v>
      </c>
      <c r="F14" s="3">
        <v>0.23089999999999999</v>
      </c>
    </row>
    <row r="15" spans="1:10" x14ac:dyDescent="0.3">
      <c r="A15" t="s">
        <v>20</v>
      </c>
      <c r="B15" t="s">
        <v>40</v>
      </c>
      <c r="C15">
        <v>63075</v>
      </c>
      <c r="D15" s="3">
        <v>5.2199999999999996E-2</v>
      </c>
      <c r="E15">
        <v>606238</v>
      </c>
      <c r="F15" s="3">
        <v>0.10400000000000001</v>
      </c>
    </row>
    <row r="16" spans="1:10" x14ac:dyDescent="0.3">
      <c r="A16" t="s">
        <v>20</v>
      </c>
      <c r="B16" t="s">
        <v>38</v>
      </c>
      <c r="C16">
        <v>10886</v>
      </c>
      <c r="D16" s="3">
        <v>9.0000000000000011E-3</v>
      </c>
      <c r="E16">
        <v>606238</v>
      </c>
      <c r="F16" s="3">
        <v>1.8000000000000002E-2</v>
      </c>
    </row>
    <row r="17" spans="1:6" x14ac:dyDescent="0.3">
      <c r="A17" t="s">
        <v>20</v>
      </c>
      <c r="B17" t="s">
        <v>36</v>
      </c>
      <c r="C17">
        <v>33115</v>
      </c>
      <c r="D17" s="3">
        <v>2.7400000000000004E-2</v>
      </c>
      <c r="E17">
        <v>606238</v>
      </c>
      <c r="F17" s="3">
        <v>5.4600000000000003E-2</v>
      </c>
    </row>
    <row r="18" spans="1:6" x14ac:dyDescent="0.3">
      <c r="A18" t="s">
        <v>20</v>
      </c>
      <c r="B18" t="s">
        <v>34</v>
      </c>
      <c r="C18">
        <v>56180</v>
      </c>
      <c r="D18" s="3">
        <v>4.6500000000000007E-2</v>
      </c>
      <c r="E18">
        <v>606238</v>
      </c>
      <c r="F18" s="3">
        <v>9.2699999999999991E-2</v>
      </c>
    </row>
    <row r="19" spans="1:6" x14ac:dyDescent="0.3">
      <c r="A19" t="s">
        <v>20</v>
      </c>
      <c r="B19" t="s">
        <v>37</v>
      </c>
      <c r="C19">
        <v>13954</v>
      </c>
      <c r="D19" s="3">
        <v>1.15E-2</v>
      </c>
      <c r="E19">
        <v>606238</v>
      </c>
      <c r="F19" s="3">
        <v>2.3E-2</v>
      </c>
    </row>
    <row r="20" spans="1:6" x14ac:dyDescent="0.3">
      <c r="A20" t="s">
        <v>20</v>
      </c>
      <c r="B20" t="s">
        <v>32</v>
      </c>
      <c r="C20">
        <v>127950</v>
      </c>
      <c r="D20" s="3">
        <v>0.10589999999999999</v>
      </c>
      <c r="E20">
        <v>606238</v>
      </c>
      <c r="F20" s="3">
        <v>0.21110000000000001</v>
      </c>
    </row>
    <row r="21" spans="1:6" x14ac:dyDescent="0.3">
      <c r="A21" t="s">
        <v>20</v>
      </c>
      <c r="B21" t="s">
        <v>48</v>
      </c>
      <c r="C21">
        <v>38230</v>
      </c>
      <c r="D21" s="3">
        <v>3.1600000000000003E-2</v>
      </c>
      <c r="E21">
        <v>606238</v>
      </c>
      <c r="F21" s="3">
        <v>6.3100000000000003E-2</v>
      </c>
    </row>
    <row r="23" spans="1:6" x14ac:dyDescent="0.3">
      <c r="D23" s="7"/>
      <c r="F23" s="7"/>
    </row>
    <row r="24" spans="1:6" x14ac:dyDescent="0.3">
      <c r="D24" s="7"/>
      <c r="F24" s="7"/>
    </row>
    <row r="25" spans="1:6" x14ac:dyDescent="0.3">
      <c r="D25" s="7"/>
      <c r="F25" s="7"/>
    </row>
    <row r="26" spans="1:6" x14ac:dyDescent="0.3">
      <c r="D26" s="7"/>
      <c r="F26" s="7"/>
    </row>
    <row r="27" spans="1:6" x14ac:dyDescent="0.3">
      <c r="D27" s="7"/>
      <c r="F27" s="7"/>
    </row>
    <row r="28" spans="1:6" x14ac:dyDescent="0.3">
      <c r="D28" s="7"/>
      <c r="F28" s="7"/>
    </row>
    <row r="29" spans="1:6" x14ac:dyDescent="0.3">
      <c r="D29" s="7"/>
      <c r="F29" s="7"/>
    </row>
    <row r="30" spans="1:6" x14ac:dyDescent="0.3">
      <c r="D30" s="7"/>
      <c r="F30" s="7"/>
    </row>
    <row r="31" spans="1:6" x14ac:dyDescent="0.3">
      <c r="D31" s="7"/>
      <c r="F31" s="7"/>
    </row>
    <row r="32" spans="1:6" x14ac:dyDescent="0.3">
      <c r="D32" s="7"/>
      <c r="F32" s="7"/>
    </row>
    <row r="33" spans="4:6" x14ac:dyDescent="0.3">
      <c r="D33" s="7"/>
      <c r="F33" s="7"/>
    </row>
    <row r="34" spans="4:6" x14ac:dyDescent="0.3">
      <c r="D34" s="7"/>
      <c r="F34" s="7"/>
    </row>
    <row r="35" spans="4:6" x14ac:dyDescent="0.3">
      <c r="D35" s="7"/>
      <c r="F35" s="7"/>
    </row>
    <row r="36" spans="4:6" x14ac:dyDescent="0.3">
      <c r="D36" s="7"/>
      <c r="F36" s="7"/>
    </row>
    <row r="37" spans="4:6" x14ac:dyDescent="0.3">
      <c r="D37" s="7"/>
      <c r="F37" s="7"/>
    </row>
    <row r="38" spans="4:6" x14ac:dyDescent="0.3">
      <c r="D38" s="7"/>
      <c r="F38" s="7"/>
    </row>
    <row r="39" spans="4:6" x14ac:dyDescent="0.3">
      <c r="D39" s="6"/>
      <c r="F39" s="6"/>
    </row>
    <row r="40" spans="4:6" x14ac:dyDescent="0.3">
      <c r="D40" s="6"/>
      <c r="F40" s="6"/>
    </row>
    <row r="41" spans="4:6" x14ac:dyDescent="0.3">
      <c r="D41" s="6"/>
      <c r="F41" s="6"/>
    </row>
    <row r="42" spans="4:6" x14ac:dyDescent="0.3">
      <c r="D42" s="6"/>
      <c r="F42" s="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70DA-1DC4-4C34-B2FD-7BBB6C73D112}">
  <sheetPr>
    <tabColor theme="7"/>
  </sheetPr>
  <dimension ref="A1:R74"/>
  <sheetViews>
    <sheetView tabSelected="1" topLeftCell="K24" zoomScale="90" zoomScaleNormal="90" workbookViewId="0">
      <selection activeCell="K26" sqref="K26"/>
    </sheetView>
  </sheetViews>
  <sheetFormatPr defaultRowHeight="14.4" x14ac:dyDescent="0.3"/>
  <cols>
    <col min="1" max="1" width="26.5546875" customWidth="1"/>
    <col min="2" max="2" width="18.5546875" bestFit="1" customWidth="1"/>
    <col min="3" max="3" width="27.44140625" bestFit="1" customWidth="1"/>
    <col min="4" max="4" width="28.33203125" bestFit="1" customWidth="1"/>
    <col min="5" max="5" width="33" bestFit="1" customWidth="1"/>
    <col min="6" max="6" width="41.44140625" bestFit="1" customWidth="1"/>
    <col min="7" max="7" width="19.109375" bestFit="1" customWidth="1"/>
    <col min="8" max="8" width="18.33203125" bestFit="1" customWidth="1"/>
    <col min="9" max="9" width="17" bestFit="1" customWidth="1"/>
    <col min="10" max="10" width="45.33203125" bestFit="1" customWidth="1"/>
    <col min="11" max="11" width="18.109375" bestFit="1" customWidth="1"/>
    <col min="12" max="12" width="11.109375" bestFit="1" customWidth="1"/>
    <col min="13" max="13" width="29.109375" bestFit="1" customWidth="1"/>
    <col min="14" max="14" width="27.44140625" customWidth="1"/>
    <col min="15" max="15" width="27.88671875" customWidth="1"/>
    <col min="16" max="16" width="18.109375" bestFit="1" customWidth="1"/>
    <col min="17" max="17" width="11.6640625" bestFit="1" customWidth="1"/>
    <col min="18" max="18" width="10.77734375" bestFit="1" customWidth="1"/>
  </cols>
  <sheetData>
    <row r="1" spans="1:15" x14ac:dyDescent="0.3">
      <c r="A1" s="9" t="s">
        <v>59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5" x14ac:dyDescent="0.3">
      <c r="A2" s="5" t="s">
        <v>11</v>
      </c>
      <c r="B2" s="5" t="s">
        <v>58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</row>
    <row r="3" spans="1:15" x14ac:dyDescent="0.3">
      <c r="A3" t="s">
        <v>0</v>
      </c>
      <c r="B3">
        <v>145</v>
      </c>
      <c r="C3">
        <v>331</v>
      </c>
      <c r="D3" s="8">
        <v>69</v>
      </c>
      <c r="E3">
        <v>53</v>
      </c>
      <c r="F3" s="8">
        <v>118</v>
      </c>
      <c r="G3">
        <v>44</v>
      </c>
      <c r="H3">
        <v>37</v>
      </c>
      <c r="I3">
        <v>14</v>
      </c>
      <c r="J3">
        <v>4</v>
      </c>
      <c r="K3">
        <v>1</v>
      </c>
    </row>
    <row r="4" spans="1:15" x14ac:dyDescent="0.3">
      <c r="A4" t="s">
        <v>3</v>
      </c>
      <c r="B4">
        <v>2503</v>
      </c>
      <c r="C4">
        <v>3565</v>
      </c>
      <c r="D4" s="8">
        <v>886</v>
      </c>
      <c r="E4">
        <v>925</v>
      </c>
      <c r="F4" s="8">
        <v>2215</v>
      </c>
      <c r="G4">
        <v>1282</v>
      </c>
      <c r="H4">
        <v>1601</v>
      </c>
      <c r="I4">
        <v>578</v>
      </c>
      <c r="J4">
        <v>102</v>
      </c>
      <c r="K4">
        <v>76</v>
      </c>
    </row>
    <row r="5" spans="1:15" x14ac:dyDescent="0.3">
      <c r="A5" t="s">
        <v>4</v>
      </c>
      <c r="B5">
        <v>497</v>
      </c>
      <c r="C5">
        <v>579</v>
      </c>
      <c r="D5" s="8">
        <v>201</v>
      </c>
      <c r="E5">
        <v>127</v>
      </c>
      <c r="F5" s="8">
        <v>312</v>
      </c>
      <c r="G5">
        <v>178</v>
      </c>
      <c r="H5">
        <v>265</v>
      </c>
      <c r="I5">
        <v>107</v>
      </c>
      <c r="J5">
        <v>17</v>
      </c>
      <c r="K5">
        <v>15</v>
      </c>
    </row>
    <row r="6" spans="1:15" x14ac:dyDescent="0.3">
      <c r="A6" t="s">
        <v>5</v>
      </c>
      <c r="B6">
        <v>6262</v>
      </c>
      <c r="C6">
        <v>8422</v>
      </c>
      <c r="D6" s="8">
        <v>1242</v>
      </c>
      <c r="E6">
        <v>2659</v>
      </c>
      <c r="F6" s="8">
        <v>6165</v>
      </c>
      <c r="G6">
        <v>5534</v>
      </c>
      <c r="H6">
        <v>32084</v>
      </c>
      <c r="I6">
        <v>20000</v>
      </c>
      <c r="J6">
        <v>4392</v>
      </c>
      <c r="K6">
        <v>4618</v>
      </c>
    </row>
    <row r="7" spans="1:15" x14ac:dyDescent="0.3">
      <c r="A7" t="s">
        <v>6</v>
      </c>
      <c r="B7">
        <v>13122</v>
      </c>
      <c r="C7">
        <v>26676</v>
      </c>
      <c r="D7" s="8">
        <v>7491</v>
      </c>
      <c r="E7">
        <v>8001</v>
      </c>
      <c r="F7" s="8">
        <v>16377</v>
      </c>
      <c r="G7">
        <v>9823</v>
      </c>
      <c r="H7">
        <v>17603</v>
      </c>
      <c r="I7">
        <v>9527</v>
      </c>
      <c r="J7">
        <v>1436</v>
      </c>
      <c r="K7">
        <v>1104</v>
      </c>
    </row>
    <row r="8" spans="1:15" x14ac:dyDescent="0.3">
      <c r="A8" t="s">
        <v>7</v>
      </c>
      <c r="B8">
        <v>258</v>
      </c>
      <c r="C8">
        <v>711</v>
      </c>
      <c r="D8" s="8">
        <v>132</v>
      </c>
      <c r="E8">
        <v>195</v>
      </c>
      <c r="F8" s="8">
        <v>327</v>
      </c>
      <c r="G8">
        <v>209</v>
      </c>
      <c r="H8">
        <v>346</v>
      </c>
      <c r="I8">
        <v>117</v>
      </c>
      <c r="J8">
        <v>18</v>
      </c>
      <c r="K8">
        <v>25</v>
      </c>
    </row>
    <row r="9" spans="1:15" x14ac:dyDescent="0.3">
      <c r="A9" t="s">
        <v>8</v>
      </c>
      <c r="B9">
        <v>23164</v>
      </c>
      <c r="C9">
        <v>21356</v>
      </c>
      <c r="D9" s="8">
        <v>3937</v>
      </c>
      <c r="E9">
        <v>5028</v>
      </c>
      <c r="F9" s="8">
        <v>9260</v>
      </c>
      <c r="G9">
        <v>5974</v>
      </c>
      <c r="H9">
        <v>11117</v>
      </c>
      <c r="I9">
        <v>3595</v>
      </c>
      <c r="J9">
        <v>901</v>
      </c>
      <c r="K9">
        <v>484</v>
      </c>
    </row>
    <row r="10" spans="1:15" x14ac:dyDescent="0.3">
      <c r="A10" t="s">
        <v>9</v>
      </c>
      <c r="B10">
        <v>19810</v>
      </c>
      <c r="C10">
        <v>27743</v>
      </c>
      <c r="D10" s="8">
        <v>6426</v>
      </c>
      <c r="E10">
        <v>8824</v>
      </c>
      <c r="F10" s="8">
        <v>18150</v>
      </c>
      <c r="G10">
        <v>12213</v>
      </c>
      <c r="H10">
        <v>29141</v>
      </c>
      <c r="I10">
        <v>11794</v>
      </c>
      <c r="J10">
        <v>2846</v>
      </c>
      <c r="K10">
        <v>1790</v>
      </c>
    </row>
    <row r="11" spans="1:15" x14ac:dyDescent="0.3">
      <c r="A11" t="s">
        <v>10</v>
      </c>
      <c r="B11">
        <v>42053</v>
      </c>
      <c r="C11">
        <v>135190</v>
      </c>
      <c r="D11" s="8">
        <v>32631</v>
      </c>
      <c r="E11">
        <v>48674</v>
      </c>
      <c r="F11" s="8">
        <v>89945</v>
      </c>
      <c r="G11">
        <v>76175</v>
      </c>
      <c r="H11">
        <v>210623</v>
      </c>
      <c r="I11">
        <v>93738</v>
      </c>
      <c r="J11">
        <v>19702</v>
      </c>
      <c r="K11">
        <v>14170</v>
      </c>
    </row>
    <row r="12" spans="1:15" x14ac:dyDescent="0.3">
      <c r="D12" s="3"/>
      <c r="F12" s="3"/>
    </row>
    <row r="13" spans="1:15" x14ac:dyDescent="0.3">
      <c r="D13" s="3"/>
      <c r="F13" s="3"/>
    </row>
    <row r="14" spans="1:15" x14ac:dyDescent="0.3">
      <c r="A14" s="9" t="s">
        <v>60</v>
      </c>
      <c r="B14" s="9"/>
      <c r="C14" s="9"/>
      <c r="D14" s="9"/>
      <c r="E14" s="9"/>
      <c r="F14" s="9"/>
      <c r="G14" s="9"/>
      <c r="H14" s="9"/>
      <c r="I14" s="9"/>
      <c r="J14" s="9"/>
      <c r="K14" s="9"/>
      <c r="M14" s="9" t="s">
        <v>60</v>
      </c>
      <c r="N14" s="9"/>
      <c r="O14" s="9"/>
    </row>
    <row r="15" spans="1:15" x14ac:dyDescent="0.3">
      <c r="A15" s="5" t="s">
        <v>11</v>
      </c>
      <c r="B15" s="5" t="s">
        <v>58</v>
      </c>
      <c r="C15" s="5" t="s">
        <v>49</v>
      </c>
      <c r="D15" s="5" t="s">
        <v>50</v>
      </c>
      <c r="E15" s="5" t="s">
        <v>51</v>
      </c>
      <c r="F15" s="5" t="s">
        <v>52</v>
      </c>
      <c r="G15" s="5" t="s">
        <v>53</v>
      </c>
      <c r="H15" s="5" t="s">
        <v>54</v>
      </c>
      <c r="I15" s="5" t="s">
        <v>55</v>
      </c>
      <c r="J15" s="5" t="s">
        <v>56</v>
      </c>
      <c r="K15" s="5" t="s">
        <v>57</v>
      </c>
      <c r="M15" s="14" t="s">
        <v>11</v>
      </c>
      <c r="N15" s="14" t="s">
        <v>64</v>
      </c>
      <c r="O15" s="14" t="s">
        <v>65</v>
      </c>
    </row>
    <row r="16" spans="1:15" x14ac:dyDescent="0.3">
      <c r="A16" t="s">
        <v>0</v>
      </c>
      <c r="B16" s="3">
        <f>B3 / SUM($B3:$K3)</f>
        <v>0.17769607843137256</v>
      </c>
      <c r="C16" s="3">
        <f t="shared" ref="C16:K16" si="0">C3 / SUM($B3:$K3)</f>
        <v>0.40563725490196079</v>
      </c>
      <c r="D16" s="3">
        <f t="shared" si="0"/>
        <v>8.455882352941177E-2</v>
      </c>
      <c r="E16" s="3">
        <f t="shared" si="0"/>
        <v>6.4950980392156868E-2</v>
      </c>
      <c r="F16" s="3">
        <f t="shared" si="0"/>
        <v>0.14460784313725492</v>
      </c>
      <c r="G16" s="3">
        <f t="shared" si="0"/>
        <v>5.3921568627450983E-2</v>
      </c>
      <c r="H16" s="3">
        <f t="shared" si="0"/>
        <v>4.5343137254901959E-2</v>
      </c>
      <c r="I16" s="3">
        <f t="shared" si="0"/>
        <v>1.7156862745098041E-2</v>
      </c>
      <c r="J16" s="3">
        <f t="shared" si="0"/>
        <v>4.9019607843137254E-3</v>
      </c>
      <c r="K16" s="3">
        <f t="shared" si="0"/>
        <v>1.2254901960784314E-3</v>
      </c>
      <c r="M16" s="13" t="s">
        <v>5</v>
      </c>
      <c r="N16" s="11">
        <v>0.27085294053273218</v>
      </c>
      <c r="O16" s="11">
        <v>0.72914705946726777</v>
      </c>
    </row>
    <row r="17" spans="1:15" x14ac:dyDescent="0.3">
      <c r="A17" t="s">
        <v>3</v>
      </c>
      <c r="B17" s="3">
        <f t="shared" ref="B17:K17" si="1">B4 / SUM($B4:$K4)</f>
        <v>0.18226170538119857</v>
      </c>
      <c r="C17" s="3">
        <f t="shared" si="1"/>
        <v>0.2595936794582393</v>
      </c>
      <c r="D17" s="3">
        <f t="shared" si="1"/>
        <v>6.4516129032258063E-2</v>
      </c>
      <c r="E17" s="3">
        <f t="shared" si="1"/>
        <v>6.7356003786499669E-2</v>
      </c>
      <c r="F17" s="3">
        <f t="shared" si="1"/>
        <v>0.16129032258064516</v>
      </c>
      <c r="G17" s="3">
        <f t="shared" si="1"/>
        <v>9.3351780383019001E-2</v>
      </c>
      <c r="H17" s="3">
        <f t="shared" si="1"/>
        <v>0.11658049952668754</v>
      </c>
      <c r="I17" s="3">
        <f t="shared" si="1"/>
        <v>4.2088400203888446E-2</v>
      </c>
      <c r="J17" s="3">
        <f t="shared" si="1"/>
        <v>7.4273647418626665E-3</v>
      </c>
      <c r="K17" s="3">
        <f t="shared" si="1"/>
        <v>5.534114905701595E-3</v>
      </c>
      <c r="M17" s="12" t="s">
        <v>10</v>
      </c>
      <c r="N17" s="10">
        <v>0.45679976825302371</v>
      </c>
      <c r="O17" s="10">
        <v>0.5432002317469764</v>
      </c>
    </row>
    <row r="18" spans="1:15" x14ac:dyDescent="0.3">
      <c r="A18" t="s">
        <v>4</v>
      </c>
      <c r="B18" s="3">
        <f t="shared" ref="B18:K18" si="2">B5 / SUM($B5:$K5)</f>
        <v>0.21627502175805047</v>
      </c>
      <c r="C18" s="3">
        <f t="shared" si="2"/>
        <v>0.25195822454308092</v>
      </c>
      <c r="D18" s="3">
        <f t="shared" si="2"/>
        <v>8.7467362924281991E-2</v>
      </c>
      <c r="E18" s="3">
        <f t="shared" si="2"/>
        <v>5.5265448215839862E-2</v>
      </c>
      <c r="F18" s="3">
        <f t="shared" si="2"/>
        <v>0.13577023498694518</v>
      </c>
      <c r="G18" s="3">
        <f t="shared" si="2"/>
        <v>7.7458659704090507E-2</v>
      </c>
      <c r="H18" s="3">
        <f t="shared" si="2"/>
        <v>0.11531766753698869</v>
      </c>
      <c r="I18" s="3">
        <f t="shared" si="2"/>
        <v>4.6562228024369018E-2</v>
      </c>
      <c r="J18" s="3">
        <f t="shared" si="2"/>
        <v>7.3977371627502175E-3</v>
      </c>
      <c r="K18" s="3">
        <f t="shared" si="2"/>
        <v>6.5274151436031328E-3</v>
      </c>
      <c r="M18" s="13" t="s">
        <v>9</v>
      </c>
      <c r="N18" s="11">
        <v>0.58349971528863964</v>
      </c>
      <c r="O18" s="11">
        <v>0.4165002847113603</v>
      </c>
    </row>
    <row r="19" spans="1:15" x14ac:dyDescent="0.3">
      <c r="A19" t="s">
        <v>5</v>
      </c>
      <c r="B19" s="3">
        <f t="shared" ref="B19:K19" si="3">B6 / SUM($B6:$K6)</f>
        <v>6.8528529843069452E-2</v>
      </c>
      <c r="C19" s="3">
        <f t="shared" si="3"/>
        <v>9.21666046531988E-2</v>
      </c>
      <c r="D19" s="3">
        <f t="shared" si="3"/>
        <v>1.3591893015824377E-2</v>
      </c>
      <c r="E19" s="3">
        <f t="shared" si="3"/>
        <v>2.9098907833395346E-2</v>
      </c>
      <c r="F19" s="3">
        <f t="shared" si="3"/>
        <v>6.7467005187244189E-2</v>
      </c>
      <c r="G19" s="3">
        <f t="shared" si="3"/>
        <v>6.0561623147803625E-2</v>
      </c>
      <c r="H19" s="3">
        <f t="shared" si="3"/>
        <v>0.35111295935564357</v>
      </c>
      <c r="I19" s="3">
        <f t="shared" si="3"/>
        <v>0.21887106305675327</v>
      </c>
      <c r="J19" s="3">
        <f t="shared" si="3"/>
        <v>4.8064085447263018E-2</v>
      </c>
      <c r="K19" s="3">
        <f t="shared" si="3"/>
        <v>5.0537328459804326E-2</v>
      </c>
      <c r="M19" s="12" t="s">
        <v>6</v>
      </c>
      <c r="N19" s="10">
        <v>0.64471932349766103</v>
      </c>
      <c r="O19" s="10">
        <v>0.35528067650233897</v>
      </c>
    </row>
    <row r="20" spans="1:15" x14ac:dyDescent="0.3">
      <c r="A20" t="s">
        <v>6</v>
      </c>
      <c r="B20" s="3">
        <f t="shared" ref="B20:K20" si="4">B7 / SUM($B7:$K7)</f>
        <v>0.11804605973371717</v>
      </c>
      <c r="C20" s="3">
        <f t="shared" si="4"/>
        <v>0.23997840949982008</v>
      </c>
      <c r="D20" s="3">
        <f t="shared" si="4"/>
        <v>6.7389348686577907E-2</v>
      </c>
      <c r="E20" s="3">
        <f t="shared" si="4"/>
        <v>7.1977329974811086E-2</v>
      </c>
      <c r="F20" s="3">
        <f t="shared" si="4"/>
        <v>0.14732817560273478</v>
      </c>
      <c r="G20" s="3">
        <f t="shared" si="4"/>
        <v>8.8368118028067655E-2</v>
      </c>
      <c r="H20" s="3">
        <f t="shared" si="4"/>
        <v>0.15835732277797768</v>
      </c>
      <c r="I20" s="3">
        <f t="shared" si="4"/>
        <v>8.570528967254408E-2</v>
      </c>
      <c r="J20" s="3">
        <f t="shared" si="4"/>
        <v>1.2918315940985966E-2</v>
      </c>
      <c r="K20" s="3">
        <f t="shared" si="4"/>
        <v>9.9316300827635845E-3</v>
      </c>
      <c r="M20" s="13" t="s">
        <v>7</v>
      </c>
      <c r="N20" s="11">
        <v>0.69418306244653549</v>
      </c>
      <c r="O20" s="11">
        <v>0.30581693755346451</v>
      </c>
    </row>
    <row r="21" spans="1:15" x14ac:dyDescent="0.3">
      <c r="A21" t="s">
        <v>7</v>
      </c>
      <c r="B21" s="3">
        <f t="shared" ref="B21:K21" si="5">B8 / SUM($B8:$K8)</f>
        <v>0.11035072711719418</v>
      </c>
      <c r="C21" s="3">
        <f t="shared" si="5"/>
        <v>0.30410607356715141</v>
      </c>
      <c r="D21" s="3">
        <f t="shared" si="5"/>
        <v>5.6458511548331911E-2</v>
      </c>
      <c r="E21" s="3">
        <f t="shared" si="5"/>
        <v>8.3404619332763039E-2</v>
      </c>
      <c r="F21" s="3">
        <f t="shared" si="5"/>
        <v>0.13986313088109495</v>
      </c>
      <c r="G21" s="3">
        <f t="shared" si="5"/>
        <v>8.9392643284858853E-2</v>
      </c>
      <c r="H21" s="3">
        <f t="shared" si="5"/>
        <v>0.14798973481608213</v>
      </c>
      <c r="I21" s="3">
        <f t="shared" si="5"/>
        <v>5.004277159965783E-2</v>
      </c>
      <c r="J21" s="3">
        <f t="shared" si="5"/>
        <v>7.6988879384088963E-3</v>
      </c>
      <c r="K21" s="3">
        <f t="shared" si="5"/>
        <v>1.0692899914456801E-2</v>
      </c>
      <c r="M21" s="13" t="s">
        <v>3</v>
      </c>
      <c r="N21" s="11">
        <v>0.73501784023884076</v>
      </c>
      <c r="O21" s="11">
        <v>0.26498215976115924</v>
      </c>
    </row>
    <row r="22" spans="1:15" x14ac:dyDescent="0.3">
      <c r="A22" t="s">
        <v>8</v>
      </c>
      <c r="B22" s="3">
        <f t="shared" ref="B22:K22" si="6">B9 / SUM($B9:$K9)</f>
        <v>0.27310884738728541</v>
      </c>
      <c r="C22" s="3">
        <f t="shared" si="6"/>
        <v>0.25179211469534052</v>
      </c>
      <c r="D22" s="3">
        <f t="shared" si="6"/>
        <v>4.6418128654970761E-2</v>
      </c>
      <c r="E22" s="3">
        <f t="shared" si="6"/>
        <v>5.9281267685342386E-2</v>
      </c>
      <c r="F22" s="3">
        <f t="shared" si="6"/>
        <v>0.10917751367666478</v>
      </c>
      <c r="G22" s="3">
        <f t="shared" si="6"/>
        <v>7.0434823618185247E-2</v>
      </c>
      <c r="H22" s="3">
        <f t="shared" si="6"/>
        <v>0.13107196755329184</v>
      </c>
      <c r="I22" s="3">
        <f t="shared" si="6"/>
        <v>4.2385870590454629E-2</v>
      </c>
      <c r="J22" s="3">
        <f t="shared" si="6"/>
        <v>1.0622995661196E-2</v>
      </c>
      <c r="K22" s="3">
        <f t="shared" si="6"/>
        <v>5.70647047726844E-3</v>
      </c>
      <c r="M22" s="12" t="s">
        <v>8</v>
      </c>
      <c r="N22" s="10">
        <v>0.73977787209960377</v>
      </c>
      <c r="O22" s="10">
        <v>0.26022212790039617</v>
      </c>
    </row>
    <row r="23" spans="1:15" x14ac:dyDescent="0.3">
      <c r="A23" t="s">
        <v>9</v>
      </c>
      <c r="B23" s="3">
        <f t="shared" ref="B23:K23" si="7">B10 / SUM($B10:$K10)</f>
        <v>0.14278815312425669</v>
      </c>
      <c r="C23" s="3">
        <f t="shared" si="7"/>
        <v>0.19996828531682248</v>
      </c>
      <c r="D23" s="3">
        <f t="shared" si="7"/>
        <v>4.6317853204264181E-2</v>
      </c>
      <c r="E23" s="3">
        <f t="shared" si="7"/>
        <v>6.3602355536014191E-2</v>
      </c>
      <c r="F23" s="3">
        <f t="shared" si="7"/>
        <v>0.13082306810728211</v>
      </c>
      <c r="G23" s="3">
        <f t="shared" si="7"/>
        <v>8.8029869465247199E-2</v>
      </c>
      <c r="H23" s="3">
        <f t="shared" si="7"/>
        <v>0.21004490510822635</v>
      </c>
      <c r="I23" s="3">
        <f t="shared" si="7"/>
        <v>8.5009766680842175E-2</v>
      </c>
      <c r="J23" s="3">
        <f t="shared" si="7"/>
        <v>2.0513633709825063E-2</v>
      </c>
      <c r="K23" s="3">
        <f t="shared" si="7"/>
        <v>1.2902109747219559E-2</v>
      </c>
      <c r="M23" s="12" t="s">
        <v>4</v>
      </c>
      <c r="N23" s="10">
        <v>0.7467362924281985</v>
      </c>
      <c r="O23" s="10">
        <v>0.25326370757180156</v>
      </c>
    </row>
    <row r="24" spans="1:15" x14ac:dyDescent="0.3">
      <c r="A24" t="s">
        <v>10</v>
      </c>
      <c r="B24" s="3">
        <f t="shared" ref="B24:K24" si="8">B11 / SUM($B11:$K11)</f>
        <v>5.5122486403871539E-2</v>
      </c>
      <c r="C24" s="3">
        <f t="shared" si="8"/>
        <v>0.17720516816729825</v>
      </c>
      <c r="D24" s="3">
        <f t="shared" si="8"/>
        <v>4.2772260096657362E-2</v>
      </c>
      <c r="E24" s="3">
        <f t="shared" si="8"/>
        <v>6.380120094219302E-2</v>
      </c>
      <c r="F24" s="3">
        <f t="shared" si="8"/>
        <v>0.11789865264300348</v>
      </c>
      <c r="G24" s="3">
        <f t="shared" si="8"/>
        <v>9.9849128523884487E-2</v>
      </c>
      <c r="H24" s="3">
        <f t="shared" si="8"/>
        <v>0.27608169343073347</v>
      </c>
      <c r="I24" s="3">
        <f t="shared" si="8"/>
        <v>0.1228704641886693</v>
      </c>
      <c r="J24" s="3">
        <f t="shared" si="8"/>
        <v>2.5825107058451882E-2</v>
      </c>
      <c r="K24" s="3">
        <f t="shared" si="8"/>
        <v>1.8573838545237194E-2</v>
      </c>
      <c r="M24" s="12" t="s">
        <v>0</v>
      </c>
      <c r="N24" s="10">
        <v>0.87745098039215697</v>
      </c>
      <c r="O24" s="10">
        <v>0.12254901960784313</v>
      </c>
    </row>
    <row r="25" spans="1:15" x14ac:dyDescent="0.3">
      <c r="D25" s="3"/>
      <c r="F25" s="3"/>
    </row>
    <row r="26" spans="1:15" x14ac:dyDescent="0.3">
      <c r="D26" s="3"/>
      <c r="F26" s="3"/>
    </row>
    <row r="27" spans="1:15" x14ac:dyDescent="0.3">
      <c r="D27" s="3"/>
      <c r="F27" s="3"/>
    </row>
    <row r="28" spans="1:15" x14ac:dyDescent="0.3">
      <c r="D28" s="3"/>
      <c r="F28" s="3"/>
    </row>
    <row r="29" spans="1:15" x14ac:dyDescent="0.3">
      <c r="D29" s="3"/>
      <c r="F29" s="3"/>
    </row>
    <row r="30" spans="1:15" x14ac:dyDescent="0.3">
      <c r="D30" s="3"/>
      <c r="F30" s="3"/>
    </row>
    <row r="31" spans="1:15" x14ac:dyDescent="0.3">
      <c r="D31" s="3"/>
      <c r="F31" s="3"/>
    </row>
    <row r="32" spans="1:15" x14ac:dyDescent="0.3">
      <c r="D32" s="3"/>
      <c r="F32" s="3"/>
    </row>
    <row r="33" spans="4:6" x14ac:dyDescent="0.3">
      <c r="D33" s="3"/>
      <c r="F33" s="3"/>
    </row>
    <row r="34" spans="4:6" x14ac:dyDescent="0.3">
      <c r="D34" s="3"/>
      <c r="F34" s="3"/>
    </row>
    <row r="35" spans="4:6" x14ac:dyDescent="0.3">
      <c r="D35" s="3"/>
      <c r="F35" s="3"/>
    </row>
    <row r="36" spans="4:6" x14ac:dyDescent="0.3">
      <c r="D36" s="3"/>
      <c r="F36" s="3"/>
    </row>
    <row r="37" spans="4:6" x14ac:dyDescent="0.3">
      <c r="D37" s="3"/>
      <c r="F37" s="3"/>
    </row>
    <row r="38" spans="4:6" x14ac:dyDescent="0.3">
      <c r="D38" s="3"/>
      <c r="F38" s="3"/>
    </row>
    <row r="39" spans="4:6" x14ac:dyDescent="0.3">
      <c r="D39" s="3"/>
      <c r="F39" s="3"/>
    </row>
    <row r="40" spans="4:6" x14ac:dyDescent="0.3">
      <c r="D40" s="3"/>
      <c r="F40" s="3"/>
    </row>
    <row r="41" spans="4:6" x14ac:dyDescent="0.3">
      <c r="D41" s="3"/>
      <c r="F41" s="3"/>
    </row>
    <row r="42" spans="4:6" x14ac:dyDescent="0.3">
      <c r="D42" s="3"/>
      <c r="F42" s="3"/>
    </row>
    <row r="43" spans="4:6" x14ac:dyDescent="0.3">
      <c r="D43" s="3"/>
      <c r="F43" s="3"/>
    </row>
    <row r="44" spans="4:6" x14ac:dyDescent="0.3">
      <c r="D44" s="3"/>
      <c r="F44" s="3"/>
    </row>
    <row r="45" spans="4:6" x14ac:dyDescent="0.3">
      <c r="D45" s="3"/>
      <c r="F45" s="3"/>
    </row>
    <row r="46" spans="4:6" x14ac:dyDescent="0.3">
      <c r="D46" s="3"/>
      <c r="F46" s="3"/>
    </row>
    <row r="47" spans="4:6" x14ac:dyDescent="0.3">
      <c r="D47" s="3"/>
      <c r="F47" s="3"/>
    </row>
    <row r="48" spans="4:6" x14ac:dyDescent="0.3">
      <c r="D48" s="3"/>
      <c r="F48" s="3"/>
    </row>
    <row r="49" spans="4:18" x14ac:dyDescent="0.3">
      <c r="D49" s="3"/>
      <c r="F49" s="3"/>
    </row>
    <row r="50" spans="4:18" x14ac:dyDescent="0.3">
      <c r="D50" s="3"/>
      <c r="F50" s="3"/>
      <c r="M50" s="15" t="s">
        <v>66</v>
      </c>
      <c r="N50" s="15"/>
      <c r="O50" s="15"/>
      <c r="P50" s="15"/>
      <c r="Q50" s="15"/>
      <c r="R50" s="15"/>
    </row>
    <row r="51" spans="4:18" x14ac:dyDescent="0.3">
      <c r="D51" s="3"/>
      <c r="F51" s="3"/>
    </row>
    <row r="52" spans="4:18" x14ac:dyDescent="0.3">
      <c r="D52" s="3"/>
      <c r="F52" s="3"/>
    </row>
    <row r="53" spans="4:18" x14ac:dyDescent="0.3">
      <c r="D53" s="3"/>
      <c r="F53" s="3"/>
    </row>
    <row r="54" spans="4:18" x14ac:dyDescent="0.3">
      <c r="D54" s="3"/>
      <c r="F54" s="3"/>
    </row>
    <row r="55" spans="4:18" x14ac:dyDescent="0.3">
      <c r="D55" s="3"/>
      <c r="F55" s="3"/>
    </row>
    <row r="56" spans="4:18" x14ac:dyDescent="0.3">
      <c r="D56" s="3"/>
      <c r="F56" s="3"/>
    </row>
    <row r="57" spans="4:18" x14ac:dyDescent="0.3">
      <c r="D57" s="3"/>
      <c r="F57" s="3"/>
    </row>
    <row r="58" spans="4:18" x14ac:dyDescent="0.3">
      <c r="D58" s="3"/>
      <c r="F58" s="3"/>
    </row>
    <row r="59" spans="4:18" x14ac:dyDescent="0.3">
      <c r="D59" s="3"/>
      <c r="F59" s="3"/>
    </row>
    <row r="60" spans="4:18" x14ac:dyDescent="0.3">
      <c r="D60" s="3"/>
      <c r="F60" s="3"/>
    </row>
    <row r="61" spans="4:18" x14ac:dyDescent="0.3">
      <c r="D61" s="3"/>
      <c r="F61" s="3"/>
    </row>
    <row r="62" spans="4:18" x14ac:dyDescent="0.3">
      <c r="D62" s="3"/>
      <c r="F62" s="3"/>
    </row>
    <row r="63" spans="4:18" x14ac:dyDescent="0.3">
      <c r="D63" s="3"/>
      <c r="F63" s="3"/>
    </row>
    <row r="64" spans="4:18" x14ac:dyDescent="0.3">
      <c r="D64" s="3"/>
      <c r="F64" s="3"/>
    </row>
    <row r="65" spans="4:6" x14ac:dyDescent="0.3">
      <c r="D65" s="3"/>
      <c r="F65" s="3"/>
    </row>
    <row r="66" spans="4:6" x14ac:dyDescent="0.3">
      <c r="D66" s="3"/>
      <c r="F66" s="3"/>
    </row>
    <row r="67" spans="4:6" x14ac:dyDescent="0.3">
      <c r="D67" s="3"/>
      <c r="F67" s="3"/>
    </row>
    <row r="68" spans="4:6" x14ac:dyDescent="0.3">
      <c r="D68" s="3"/>
      <c r="F68" s="3"/>
    </row>
    <row r="69" spans="4:6" x14ac:dyDescent="0.3">
      <c r="D69" s="3"/>
      <c r="F69" s="3"/>
    </row>
    <row r="70" spans="4:6" x14ac:dyDescent="0.3">
      <c r="D70" s="3"/>
      <c r="F70" s="3"/>
    </row>
    <row r="71" spans="4:6" x14ac:dyDescent="0.3">
      <c r="D71" s="3"/>
      <c r="F71" s="3"/>
    </row>
    <row r="72" spans="4:6" x14ac:dyDescent="0.3">
      <c r="D72" s="3"/>
      <c r="F72" s="3"/>
    </row>
    <row r="73" spans="4:6" x14ac:dyDescent="0.3">
      <c r="D73" s="3"/>
      <c r="F73" s="3"/>
    </row>
    <row r="74" spans="4:6" x14ac:dyDescent="0.3">
      <c r="D74" s="3"/>
      <c r="F74" s="3"/>
    </row>
  </sheetData>
  <mergeCells count="4">
    <mergeCell ref="A1:K1"/>
    <mergeCell ref="A14:K14"/>
    <mergeCell ref="M14:O14"/>
    <mergeCell ref="M50:R5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8EE8-3257-498B-B206-D7C579A8873F}">
  <sheetPr>
    <tabColor theme="7"/>
  </sheetPr>
  <dimension ref="A1:J21"/>
  <sheetViews>
    <sheetView topLeftCell="G1" workbookViewId="0">
      <selection activeCell="P10" sqref="P10"/>
    </sheetView>
  </sheetViews>
  <sheetFormatPr defaultRowHeight="14.4" x14ac:dyDescent="0.3"/>
  <cols>
    <col min="1" max="1" width="16.77734375" bestFit="1" customWidth="1"/>
    <col min="2" max="2" width="40.44140625" bestFit="1" customWidth="1"/>
    <col min="3" max="4" width="7" bestFit="1" customWidth="1"/>
    <col min="5" max="6" width="11.6640625" bestFit="1" customWidth="1"/>
    <col min="8" max="8" width="40.44140625" bestFit="1" customWidth="1"/>
    <col min="9" max="9" width="15.5546875" bestFit="1" customWidth="1"/>
    <col min="10" max="10" width="17.44140625" bestFit="1" customWidth="1"/>
    <col min="11" max="11" width="10.77734375" bestFit="1" customWidth="1"/>
    <col min="12" max="12" width="15.6640625" bestFit="1" customWidth="1"/>
    <col min="13" max="13" width="25.21875" bestFit="1" customWidth="1"/>
    <col min="14" max="14" width="14.44140625" bestFit="1" customWidth="1"/>
    <col min="15" max="15" width="41.88671875" bestFit="1" customWidth="1"/>
    <col min="16" max="16" width="25" bestFit="1" customWidth="1"/>
    <col min="17" max="17" width="10.77734375" bestFit="1" customWidth="1"/>
  </cols>
  <sheetData>
    <row r="1" spans="1:10" x14ac:dyDescent="0.3">
      <c r="A1" s="5" t="s">
        <v>42</v>
      </c>
      <c r="B1" s="5" t="s">
        <v>41</v>
      </c>
      <c r="C1" s="5" t="s">
        <v>13</v>
      </c>
      <c r="D1" s="5" t="s">
        <v>14</v>
      </c>
      <c r="E1" s="5" t="s">
        <v>29</v>
      </c>
      <c r="F1" s="5" t="s">
        <v>30</v>
      </c>
    </row>
    <row r="2" spans="1:10" x14ac:dyDescent="0.3">
      <c r="A2" t="s">
        <v>26</v>
      </c>
      <c r="B2" t="s">
        <v>47</v>
      </c>
      <c r="C2">
        <v>16539</v>
      </c>
      <c r="D2" s="3">
        <v>1.3700000000000002E-2</v>
      </c>
      <c r="E2">
        <v>123166</v>
      </c>
      <c r="F2" s="3">
        <v>0.1343</v>
      </c>
      <c r="H2" s="1" t="s">
        <v>62</v>
      </c>
      <c r="I2" s="1" t="s">
        <v>18</v>
      </c>
    </row>
    <row r="3" spans="1:10" x14ac:dyDescent="0.3">
      <c r="A3" t="s">
        <v>26</v>
      </c>
      <c r="B3" t="s">
        <v>35</v>
      </c>
      <c r="C3">
        <v>10409</v>
      </c>
      <c r="D3" s="3">
        <v>8.6E-3</v>
      </c>
      <c r="E3">
        <v>123166</v>
      </c>
      <c r="F3" s="3">
        <v>8.4499999999999992E-2</v>
      </c>
      <c r="H3" s="1" t="s">
        <v>17</v>
      </c>
      <c r="I3" t="s">
        <v>26</v>
      </c>
      <c r="J3" t="s">
        <v>27</v>
      </c>
    </row>
    <row r="4" spans="1:10" x14ac:dyDescent="0.3">
      <c r="A4" t="s">
        <v>26</v>
      </c>
      <c r="B4" t="s">
        <v>33</v>
      </c>
      <c r="C4">
        <v>15853</v>
      </c>
      <c r="D4" s="3">
        <v>1.3100000000000001E-2</v>
      </c>
      <c r="E4">
        <v>123166</v>
      </c>
      <c r="F4" s="3">
        <v>0.12869999999999998</v>
      </c>
      <c r="H4" s="2" t="s">
        <v>38</v>
      </c>
      <c r="I4" s="4">
        <v>6.7000000000000002E-3</v>
      </c>
      <c r="J4" s="4">
        <v>1.9800000000000002E-2</v>
      </c>
    </row>
    <row r="5" spans="1:10" x14ac:dyDescent="0.3">
      <c r="A5" t="s">
        <v>26</v>
      </c>
      <c r="B5" t="s">
        <v>40</v>
      </c>
      <c r="C5">
        <v>21213</v>
      </c>
      <c r="D5" s="3">
        <v>1.7600000000000001E-2</v>
      </c>
      <c r="E5">
        <v>123166</v>
      </c>
      <c r="F5" s="3">
        <v>0.17219999999999999</v>
      </c>
      <c r="H5" s="2" t="s">
        <v>34</v>
      </c>
      <c r="I5" s="4">
        <v>4.8899999999999999E-2</v>
      </c>
      <c r="J5" s="4">
        <v>0.12300000000000001</v>
      </c>
    </row>
    <row r="6" spans="1:10" x14ac:dyDescent="0.3">
      <c r="A6" t="s">
        <v>26</v>
      </c>
      <c r="B6" t="s">
        <v>38</v>
      </c>
      <c r="C6">
        <v>820</v>
      </c>
      <c r="D6" s="3">
        <v>7.000000000000001E-4</v>
      </c>
      <c r="E6">
        <v>123166</v>
      </c>
      <c r="F6" s="3">
        <v>6.7000000000000002E-3</v>
      </c>
      <c r="H6" s="2" t="s">
        <v>37</v>
      </c>
      <c r="I6" s="4">
        <v>8.5000000000000006E-3</v>
      </c>
      <c r="J6" s="4">
        <v>2.6099999999999998E-2</v>
      </c>
    </row>
    <row r="7" spans="1:10" x14ac:dyDescent="0.3">
      <c r="A7" t="s">
        <v>26</v>
      </c>
      <c r="B7" t="s">
        <v>36</v>
      </c>
      <c r="C7">
        <v>10438</v>
      </c>
      <c r="D7" s="3">
        <v>8.6E-3</v>
      </c>
      <c r="E7">
        <v>123166</v>
      </c>
      <c r="F7" s="3">
        <v>8.4700000000000011E-2</v>
      </c>
      <c r="H7" s="2" t="s">
        <v>33</v>
      </c>
      <c r="I7" s="4">
        <v>0.12869999999999998</v>
      </c>
      <c r="J7" s="4">
        <v>0.26450000000000001</v>
      </c>
    </row>
    <row r="8" spans="1:10" x14ac:dyDescent="0.3">
      <c r="A8" t="s">
        <v>26</v>
      </c>
      <c r="B8" t="s">
        <v>34</v>
      </c>
      <c r="C8">
        <v>6017</v>
      </c>
      <c r="D8" s="3">
        <v>5.0000000000000001E-3</v>
      </c>
      <c r="E8">
        <v>123166</v>
      </c>
      <c r="F8" s="3">
        <v>4.8899999999999999E-2</v>
      </c>
      <c r="H8" s="2" t="s">
        <v>35</v>
      </c>
      <c r="I8" s="4">
        <v>8.4499999999999992E-2</v>
      </c>
      <c r="J8" s="4">
        <v>9.3100000000000002E-2</v>
      </c>
    </row>
    <row r="9" spans="1:10" x14ac:dyDescent="0.3">
      <c r="A9" t="s">
        <v>26</v>
      </c>
      <c r="B9" t="s">
        <v>37</v>
      </c>
      <c r="C9">
        <v>1046</v>
      </c>
      <c r="D9" s="3">
        <v>8.9999999999999998E-4</v>
      </c>
      <c r="E9">
        <v>123166</v>
      </c>
      <c r="F9" s="3">
        <v>8.5000000000000006E-3</v>
      </c>
      <c r="H9" s="2" t="s">
        <v>47</v>
      </c>
      <c r="I9" s="4">
        <v>0.1343</v>
      </c>
      <c r="J9" s="4">
        <v>0.1164</v>
      </c>
    </row>
    <row r="10" spans="1:10" x14ac:dyDescent="0.3">
      <c r="A10" t="s">
        <v>26</v>
      </c>
      <c r="B10" t="s">
        <v>32</v>
      </c>
      <c r="C10">
        <v>30936</v>
      </c>
      <c r="D10" s="3">
        <v>2.5600000000000001E-2</v>
      </c>
      <c r="E10">
        <v>123166</v>
      </c>
      <c r="F10" s="3">
        <v>0.25120000000000003</v>
      </c>
      <c r="H10" s="2" t="s">
        <v>48</v>
      </c>
      <c r="I10" s="4">
        <v>8.0299999999999996E-2</v>
      </c>
      <c r="J10" s="4">
        <v>5.9500000000000004E-2</v>
      </c>
    </row>
    <row r="11" spans="1:10" x14ac:dyDescent="0.3">
      <c r="A11" t="s">
        <v>26</v>
      </c>
      <c r="B11" t="s">
        <v>48</v>
      </c>
      <c r="C11">
        <v>9895</v>
      </c>
      <c r="D11" s="3">
        <v>8.199999999999999E-3</v>
      </c>
      <c r="E11">
        <v>123166</v>
      </c>
      <c r="F11" s="3">
        <v>8.0299999999999996E-2</v>
      </c>
      <c r="H11" s="2" t="s">
        <v>32</v>
      </c>
      <c r="I11" s="4">
        <v>0.25120000000000003</v>
      </c>
      <c r="J11" s="4">
        <v>0.17850000000000002</v>
      </c>
    </row>
    <row r="12" spans="1:10" x14ac:dyDescent="0.3">
      <c r="A12" t="s">
        <v>27</v>
      </c>
      <c r="B12" t="s">
        <v>47</v>
      </c>
      <c r="C12">
        <v>126330</v>
      </c>
      <c r="D12" s="3">
        <v>0.10460000000000001</v>
      </c>
      <c r="E12">
        <v>1085011</v>
      </c>
      <c r="F12" s="3">
        <v>0.1164</v>
      </c>
      <c r="H12" s="2" t="s">
        <v>36</v>
      </c>
      <c r="I12" s="4">
        <v>8.4700000000000011E-2</v>
      </c>
      <c r="J12" s="4">
        <v>3.9199999999999999E-2</v>
      </c>
    </row>
    <row r="13" spans="1:10" x14ac:dyDescent="0.3">
      <c r="A13" t="s">
        <v>27</v>
      </c>
      <c r="B13" t="s">
        <v>35</v>
      </c>
      <c r="C13">
        <v>101023</v>
      </c>
      <c r="D13" s="3">
        <v>8.3599999999999994E-2</v>
      </c>
      <c r="E13">
        <v>1085011</v>
      </c>
      <c r="F13" s="3">
        <v>9.3100000000000002E-2</v>
      </c>
      <c r="H13" s="2" t="s">
        <v>40</v>
      </c>
      <c r="I13" s="4">
        <v>0.17219999999999999</v>
      </c>
      <c r="J13" s="4">
        <v>7.980000000000001E-2</v>
      </c>
    </row>
    <row r="14" spans="1:10" x14ac:dyDescent="0.3">
      <c r="A14" t="s">
        <v>27</v>
      </c>
      <c r="B14" t="s">
        <v>33</v>
      </c>
      <c r="C14">
        <v>286964</v>
      </c>
      <c r="D14" s="3">
        <v>0.23750000000000002</v>
      </c>
      <c r="E14">
        <v>1085011</v>
      </c>
      <c r="F14" s="3">
        <v>0.26450000000000001</v>
      </c>
    </row>
    <row r="15" spans="1:10" x14ac:dyDescent="0.3">
      <c r="A15" t="s">
        <v>27</v>
      </c>
      <c r="B15" t="s">
        <v>40</v>
      </c>
      <c r="C15">
        <v>86601</v>
      </c>
      <c r="D15" s="3">
        <v>7.17E-2</v>
      </c>
      <c r="E15">
        <v>1085011</v>
      </c>
      <c r="F15" s="3">
        <v>7.980000000000001E-2</v>
      </c>
    </row>
    <row r="16" spans="1:10" x14ac:dyDescent="0.3">
      <c r="A16" t="s">
        <v>27</v>
      </c>
      <c r="B16" t="s">
        <v>38</v>
      </c>
      <c r="C16">
        <v>21463</v>
      </c>
      <c r="D16" s="3">
        <v>1.78E-2</v>
      </c>
      <c r="E16">
        <v>1085011</v>
      </c>
      <c r="F16" s="3">
        <v>1.9800000000000002E-2</v>
      </c>
    </row>
    <row r="17" spans="1:6" x14ac:dyDescent="0.3">
      <c r="A17" t="s">
        <v>27</v>
      </c>
      <c r="B17" t="s">
        <v>36</v>
      </c>
      <c r="C17">
        <v>42577</v>
      </c>
      <c r="D17" s="3">
        <v>3.5200000000000002E-2</v>
      </c>
      <c r="E17">
        <v>1085011</v>
      </c>
      <c r="F17" s="3">
        <v>3.9199999999999999E-2</v>
      </c>
    </row>
    <row r="18" spans="1:6" x14ac:dyDescent="0.3">
      <c r="A18" t="s">
        <v>27</v>
      </c>
      <c r="B18" t="s">
        <v>34</v>
      </c>
      <c r="C18">
        <v>133453</v>
      </c>
      <c r="D18" s="3">
        <v>0.11050000000000001</v>
      </c>
      <c r="E18">
        <v>1085011</v>
      </c>
      <c r="F18" s="3">
        <v>0.12300000000000001</v>
      </c>
    </row>
    <row r="19" spans="1:6" x14ac:dyDescent="0.3">
      <c r="A19" t="s">
        <v>27</v>
      </c>
      <c r="B19" t="s">
        <v>37</v>
      </c>
      <c r="C19">
        <v>28372</v>
      </c>
      <c r="D19" s="3">
        <v>2.35E-2</v>
      </c>
      <c r="E19">
        <v>1085011</v>
      </c>
      <c r="F19" s="3">
        <v>2.6099999999999998E-2</v>
      </c>
    </row>
    <row r="20" spans="1:6" x14ac:dyDescent="0.3">
      <c r="A20" t="s">
        <v>27</v>
      </c>
      <c r="B20" t="s">
        <v>32</v>
      </c>
      <c r="C20">
        <v>193637</v>
      </c>
      <c r="D20" s="3">
        <v>0.16030000000000003</v>
      </c>
      <c r="E20">
        <v>1085011</v>
      </c>
      <c r="F20" s="3">
        <v>0.17850000000000002</v>
      </c>
    </row>
    <row r="21" spans="1:6" x14ac:dyDescent="0.3">
      <c r="A21" t="s">
        <v>27</v>
      </c>
      <c r="B21" t="s">
        <v>48</v>
      </c>
      <c r="C21">
        <v>64591</v>
      </c>
      <c r="D21" s="3">
        <v>5.3499999999999999E-2</v>
      </c>
      <c r="E21">
        <v>1085011</v>
      </c>
      <c r="F21" s="3">
        <v>5.9500000000000004E-2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11FB-9547-48C6-9202-DA7F64545C56}">
  <sheetPr>
    <tabColor theme="9" tint="-0.249977111117893"/>
  </sheetPr>
  <dimension ref="A1:K21"/>
  <sheetViews>
    <sheetView topLeftCell="G1" workbookViewId="0">
      <selection activeCell="U27" sqref="U27"/>
    </sheetView>
  </sheetViews>
  <sheetFormatPr defaultRowHeight="14.4" x14ac:dyDescent="0.3"/>
  <cols>
    <col min="1" max="1" width="40.44140625" bestFit="1" customWidth="1"/>
    <col min="2" max="2" width="11.33203125" bestFit="1" customWidth="1"/>
    <col min="3" max="3" width="7" bestFit="1" customWidth="1"/>
    <col min="5" max="6" width="14.88671875" bestFit="1" customWidth="1"/>
    <col min="7" max="7" width="14.88671875" customWidth="1"/>
    <col min="9" max="9" width="46.33203125" bestFit="1" customWidth="1"/>
    <col min="10" max="10" width="15.5546875" bestFit="1" customWidth="1"/>
    <col min="11" max="11" width="11.88671875" bestFit="1" customWidth="1"/>
    <col min="12" max="12" width="10.77734375" bestFit="1" customWidth="1"/>
  </cols>
  <sheetData>
    <row r="1" spans="1:11" x14ac:dyDescent="0.3">
      <c r="A1" s="5" t="s">
        <v>41</v>
      </c>
      <c r="B1" s="5" t="s">
        <v>43</v>
      </c>
      <c r="C1" s="5" t="s">
        <v>13</v>
      </c>
      <c r="D1" s="5" t="s">
        <v>14</v>
      </c>
      <c r="E1" s="5" t="s">
        <v>44</v>
      </c>
      <c r="F1" s="5" t="s">
        <v>45</v>
      </c>
      <c r="G1" s="5" t="s">
        <v>46</v>
      </c>
    </row>
    <row r="2" spans="1:11" x14ac:dyDescent="0.3">
      <c r="A2" t="s">
        <v>47</v>
      </c>
      <c r="B2" t="s">
        <v>1</v>
      </c>
      <c r="C2">
        <v>129098</v>
      </c>
      <c r="D2" s="3">
        <v>0.1069</v>
      </c>
      <c r="E2">
        <v>1077787</v>
      </c>
      <c r="F2" s="3">
        <v>0.1198</v>
      </c>
      <c r="G2" s="3">
        <f>C2 / SUM(C2, C12)</f>
        <v>0.90361100028697616</v>
      </c>
      <c r="H2" s="4"/>
      <c r="I2" s="1" t="s">
        <v>63</v>
      </c>
      <c r="J2" s="1" t="s">
        <v>18</v>
      </c>
    </row>
    <row r="3" spans="1:11" x14ac:dyDescent="0.3">
      <c r="A3" t="s">
        <v>35</v>
      </c>
      <c r="B3" t="s">
        <v>1</v>
      </c>
      <c r="C3">
        <v>103372</v>
      </c>
      <c r="D3" s="3">
        <v>8.5600000000000009E-2</v>
      </c>
      <c r="E3">
        <v>1077787</v>
      </c>
      <c r="F3" s="3">
        <v>9.5899999999999999E-2</v>
      </c>
      <c r="G3" s="3">
        <f t="shared" ref="G3:G11" si="0">C3 / SUM(C3, C13)</f>
        <v>0.92766889223921312</v>
      </c>
      <c r="I3" s="1" t="s">
        <v>17</v>
      </c>
      <c r="J3" t="s">
        <v>1</v>
      </c>
      <c r="K3" t="s">
        <v>2</v>
      </c>
    </row>
    <row r="4" spans="1:11" x14ac:dyDescent="0.3">
      <c r="A4" t="s">
        <v>33</v>
      </c>
      <c r="B4" t="s">
        <v>1</v>
      </c>
      <c r="C4">
        <v>286631</v>
      </c>
      <c r="D4" s="3">
        <v>0.23719999999999999</v>
      </c>
      <c r="E4">
        <v>1077787</v>
      </c>
      <c r="F4" s="3">
        <v>0.26590000000000003</v>
      </c>
      <c r="G4" s="3">
        <f t="shared" si="0"/>
        <v>0.94654857554232419</v>
      </c>
      <c r="I4" s="2" t="s">
        <v>38</v>
      </c>
      <c r="J4" s="4">
        <v>0.97441996140555576</v>
      </c>
      <c r="K4" s="4">
        <v>2.5580038594444195E-2</v>
      </c>
    </row>
    <row r="5" spans="1:11" x14ac:dyDescent="0.3">
      <c r="A5" t="s">
        <v>40</v>
      </c>
      <c r="B5" t="s">
        <v>1</v>
      </c>
      <c r="C5">
        <v>76500</v>
      </c>
      <c r="D5" s="3">
        <v>6.3299999999999995E-2</v>
      </c>
      <c r="E5">
        <v>1077787</v>
      </c>
      <c r="F5" s="3">
        <v>7.0999999999999994E-2</v>
      </c>
      <c r="G5" s="3">
        <f t="shared" si="0"/>
        <v>0.70955534531693476</v>
      </c>
      <c r="I5" s="2" t="s">
        <v>34</v>
      </c>
      <c r="J5" s="4">
        <v>0.96273033627303362</v>
      </c>
      <c r="K5" s="4">
        <v>3.7269663726966371E-2</v>
      </c>
    </row>
    <row r="6" spans="1:11" x14ac:dyDescent="0.3">
      <c r="A6" t="s">
        <v>38</v>
      </c>
      <c r="B6" t="s">
        <v>1</v>
      </c>
      <c r="C6">
        <v>21713</v>
      </c>
      <c r="D6" s="3">
        <v>1.8000000000000002E-2</v>
      </c>
      <c r="E6">
        <v>1077787</v>
      </c>
      <c r="F6" s="3">
        <v>2.01E-2</v>
      </c>
      <c r="G6" s="3">
        <f t="shared" si="0"/>
        <v>0.97441996140555576</v>
      </c>
      <c r="I6" s="2" t="s">
        <v>37</v>
      </c>
      <c r="J6" s="4">
        <v>0.96485145149228368</v>
      </c>
      <c r="K6" s="4">
        <v>3.5148548507716364E-2</v>
      </c>
    </row>
    <row r="7" spans="1:11" x14ac:dyDescent="0.3">
      <c r="A7" t="s">
        <v>36</v>
      </c>
      <c r="B7" t="s">
        <v>1</v>
      </c>
      <c r="C7">
        <v>41676</v>
      </c>
      <c r="D7" s="3">
        <v>3.4500000000000003E-2</v>
      </c>
      <c r="E7">
        <v>1077787</v>
      </c>
      <c r="F7" s="3">
        <v>3.8700000000000005E-2</v>
      </c>
      <c r="G7" s="3">
        <f t="shared" si="0"/>
        <v>0.78611713665943606</v>
      </c>
      <c r="I7" s="2" t="s">
        <v>33</v>
      </c>
      <c r="J7" s="4">
        <v>0.94654857554232419</v>
      </c>
      <c r="K7" s="4">
        <v>5.3451424457675756E-2</v>
      </c>
    </row>
    <row r="8" spans="1:11" x14ac:dyDescent="0.3">
      <c r="A8" t="s">
        <v>34</v>
      </c>
      <c r="B8" t="s">
        <v>1</v>
      </c>
      <c r="C8">
        <v>134272</v>
      </c>
      <c r="D8" s="3">
        <v>0.11109999999999999</v>
      </c>
      <c r="E8">
        <v>1077787</v>
      </c>
      <c r="F8" s="3">
        <v>0.12460000000000002</v>
      </c>
      <c r="G8" s="3">
        <f t="shared" si="0"/>
        <v>0.96273033627303362</v>
      </c>
      <c r="I8" s="2" t="s">
        <v>35</v>
      </c>
      <c r="J8" s="4">
        <v>0.92766889223921312</v>
      </c>
      <c r="K8" s="4">
        <v>7.2331107760786842E-2</v>
      </c>
    </row>
    <row r="9" spans="1:11" x14ac:dyDescent="0.3">
      <c r="A9" t="s">
        <v>37</v>
      </c>
      <c r="B9" t="s">
        <v>1</v>
      </c>
      <c r="C9">
        <v>28384</v>
      </c>
      <c r="D9" s="3">
        <v>2.35E-2</v>
      </c>
      <c r="E9">
        <v>1077787</v>
      </c>
      <c r="F9" s="3">
        <v>2.63E-2</v>
      </c>
      <c r="G9" s="3">
        <f t="shared" si="0"/>
        <v>0.96485145149228368</v>
      </c>
      <c r="I9" s="2" t="s">
        <v>47</v>
      </c>
      <c r="J9" s="4">
        <v>0.90361100028697616</v>
      </c>
      <c r="K9" s="4">
        <v>9.6388999713023824E-2</v>
      </c>
    </row>
    <row r="10" spans="1:11" x14ac:dyDescent="0.3">
      <c r="A10" t="s">
        <v>32</v>
      </c>
      <c r="B10" t="s">
        <v>1</v>
      </c>
      <c r="C10">
        <v>189197</v>
      </c>
      <c r="D10" s="3">
        <v>0.15660000000000002</v>
      </c>
      <c r="E10">
        <v>1077787</v>
      </c>
      <c r="F10" s="3">
        <v>0.17550000000000002</v>
      </c>
      <c r="G10" s="3">
        <f t="shared" si="0"/>
        <v>0.84247438472122649</v>
      </c>
      <c r="I10" s="2" t="s">
        <v>48</v>
      </c>
      <c r="J10" s="4">
        <v>0.89874607308756005</v>
      </c>
      <c r="K10" s="4">
        <v>0.10125392691243992</v>
      </c>
    </row>
    <row r="11" spans="1:11" x14ac:dyDescent="0.3">
      <c r="A11" t="s">
        <v>48</v>
      </c>
      <c r="B11" t="s">
        <v>1</v>
      </c>
      <c r="C11">
        <v>66944</v>
      </c>
      <c r="D11" s="3">
        <v>5.5400000000000005E-2</v>
      </c>
      <c r="E11">
        <v>1077787</v>
      </c>
      <c r="F11" s="3">
        <v>6.2100000000000002E-2</v>
      </c>
      <c r="G11" s="3">
        <f t="shared" si="0"/>
        <v>0.89874607308756005</v>
      </c>
      <c r="I11" s="2" t="s">
        <v>32</v>
      </c>
      <c r="J11" s="4">
        <v>0.84247438472122649</v>
      </c>
      <c r="K11" s="4">
        <v>0.15752561527877348</v>
      </c>
    </row>
    <row r="12" spans="1:11" x14ac:dyDescent="0.3">
      <c r="A12" t="s">
        <v>47</v>
      </c>
      <c r="B12" t="s">
        <v>2</v>
      </c>
      <c r="C12">
        <v>13771</v>
      </c>
      <c r="D12" s="3">
        <v>1.1399999999999999E-2</v>
      </c>
      <c r="E12">
        <v>130390</v>
      </c>
      <c r="F12" s="3">
        <v>0.10560000000000001</v>
      </c>
      <c r="G12" s="3">
        <f>C12 / SUM(C2, C12)</f>
        <v>9.6388999713023824E-2</v>
      </c>
      <c r="I12" s="2" t="s">
        <v>36</v>
      </c>
      <c r="J12" s="4">
        <v>0.78611713665943606</v>
      </c>
      <c r="K12" s="4">
        <v>0.213882863340564</v>
      </c>
    </row>
    <row r="13" spans="1:11" x14ac:dyDescent="0.3">
      <c r="A13" t="s">
        <v>35</v>
      </c>
      <c r="B13" t="s">
        <v>2</v>
      </c>
      <c r="C13">
        <v>8060</v>
      </c>
      <c r="D13" s="3">
        <v>6.7000000000000002E-3</v>
      </c>
      <c r="E13">
        <v>130390</v>
      </c>
      <c r="F13" s="3">
        <v>6.1800000000000001E-2</v>
      </c>
      <c r="G13" s="3">
        <f t="shared" ref="G13:G21" si="1">C13 / SUM(C3, C13)</f>
        <v>7.2331107760786842E-2</v>
      </c>
      <c r="I13" s="2" t="s">
        <v>40</v>
      </c>
      <c r="J13" s="4">
        <v>0.70955534531693476</v>
      </c>
      <c r="K13" s="4">
        <v>0.2904446546830653</v>
      </c>
    </row>
    <row r="14" spans="1:11" x14ac:dyDescent="0.3">
      <c r="A14" t="s">
        <v>33</v>
      </c>
      <c r="B14" t="s">
        <v>2</v>
      </c>
      <c r="C14">
        <v>16186</v>
      </c>
      <c r="D14" s="3">
        <v>1.34E-2</v>
      </c>
      <c r="E14">
        <v>130390</v>
      </c>
      <c r="F14" s="3">
        <v>0.1241</v>
      </c>
      <c r="G14" s="3">
        <f t="shared" si="1"/>
        <v>5.3451424457675756E-2</v>
      </c>
    </row>
    <row r="15" spans="1:11" x14ac:dyDescent="0.3">
      <c r="A15" t="s">
        <v>40</v>
      </c>
      <c r="B15" t="s">
        <v>2</v>
      </c>
      <c r="C15">
        <v>31314</v>
      </c>
      <c r="D15" s="3">
        <v>2.5899999999999999E-2</v>
      </c>
      <c r="E15">
        <v>130390</v>
      </c>
      <c r="F15" s="3">
        <v>0.2402</v>
      </c>
      <c r="G15" s="3">
        <f t="shared" si="1"/>
        <v>0.2904446546830653</v>
      </c>
    </row>
    <row r="16" spans="1:11" x14ac:dyDescent="0.3">
      <c r="A16" t="s">
        <v>38</v>
      </c>
      <c r="B16" t="s">
        <v>2</v>
      </c>
      <c r="C16">
        <v>570</v>
      </c>
      <c r="D16" s="3">
        <v>5.0000000000000001E-4</v>
      </c>
      <c r="E16">
        <v>130390</v>
      </c>
      <c r="F16" s="3">
        <v>4.4000000000000003E-3</v>
      </c>
      <c r="G16" s="3">
        <f t="shared" si="1"/>
        <v>2.5580038594444195E-2</v>
      </c>
    </row>
    <row r="17" spans="1:7" x14ac:dyDescent="0.3">
      <c r="A17" t="s">
        <v>36</v>
      </c>
      <c r="B17" t="s">
        <v>2</v>
      </c>
      <c r="C17">
        <v>11339</v>
      </c>
      <c r="D17" s="3">
        <v>9.4000000000000004E-3</v>
      </c>
      <c r="E17">
        <v>130390</v>
      </c>
      <c r="F17" s="3">
        <v>8.6999999999999994E-2</v>
      </c>
      <c r="G17" s="3">
        <f t="shared" si="1"/>
        <v>0.213882863340564</v>
      </c>
    </row>
    <row r="18" spans="1:7" x14ac:dyDescent="0.3">
      <c r="A18" t="s">
        <v>34</v>
      </c>
      <c r="B18" t="s">
        <v>2</v>
      </c>
      <c r="C18">
        <v>5198</v>
      </c>
      <c r="D18" s="3">
        <v>4.3E-3</v>
      </c>
      <c r="E18">
        <v>130390</v>
      </c>
      <c r="F18" s="3">
        <v>3.9900000000000005E-2</v>
      </c>
      <c r="G18" s="3">
        <f t="shared" si="1"/>
        <v>3.7269663726966371E-2</v>
      </c>
    </row>
    <row r="19" spans="1:7" x14ac:dyDescent="0.3">
      <c r="A19" t="s">
        <v>37</v>
      </c>
      <c r="B19" t="s">
        <v>2</v>
      </c>
      <c r="C19">
        <v>1034</v>
      </c>
      <c r="D19" s="3">
        <v>8.9999999999999998E-4</v>
      </c>
      <c r="E19">
        <v>130390</v>
      </c>
      <c r="F19" s="3">
        <v>7.9000000000000008E-3</v>
      </c>
      <c r="G19" s="3">
        <f t="shared" si="1"/>
        <v>3.5148548507716364E-2</v>
      </c>
    </row>
    <row r="20" spans="1:7" x14ac:dyDescent="0.3">
      <c r="A20" t="s">
        <v>32</v>
      </c>
      <c r="B20" t="s">
        <v>2</v>
      </c>
      <c r="C20">
        <v>35376</v>
      </c>
      <c r="D20" s="3">
        <v>2.9300000000000003E-2</v>
      </c>
      <c r="E20">
        <v>130390</v>
      </c>
      <c r="F20" s="3">
        <v>0.27129999999999999</v>
      </c>
      <c r="G20" s="3">
        <f t="shared" si="1"/>
        <v>0.15752561527877348</v>
      </c>
    </row>
    <row r="21" spans="1:7" x14ac:dyDescent="0.3">
      <c r="A21" t="s">
        <v>48</v>
      </c>
      <c r="B21" t="s">
        <v>2</v>
      </c>
      <c r="C21">
        <v>7542</v>
      </c>
      <c r="D21" s="3">
        <v>6.1999999999999998E-3</v>
      </c>
      <c r="E21">
        <v>130390</v>
      </c>
      <c r="F21" s="3">
        <v>5.7800000000000004E-2</v>
      </c>
      <c r="G21" s="3">
        <f t="shared" si="1"/>
        <v>0.10125392691243992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Empt pct for total samp pop</vt:lpstr>
      <vt:lpstr>Employment pcts by sex</vt:lpstr>
      <vt:lpstr>Employment pcts by race</vt:lpstr>
      <vt:lpstr>Employment pcts by disability</vt:lpstr>
      <vt:lpstr>Edu pct for total samp pop</vt:lpstr>
      <vt:lpstr>Edu pcts by sex</vt:lpstr>
      <vt:lpstr>Edu pcts by race</vt:lpstr>
      <vt:lpstr>Edu pcts by disability</vt:lpstr>
      <vt:lpstr>Employment per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Butler</dc:creator>
  <cp:lastModifiedBy>John Butler</cp:lastModifiedBy>
  <dcterms:created xsi:type="dcterms:W3CDTF">2024-02-12T02:48:28Z</dcterms:created>
  <dcterms:modified xsi:type="dcterms:W3CDTF">2024-02-17T18:00:50Z</dcterms:modified>
</cp:coreProperties>
</file>