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30\AC\Temp\"/>
    </mc:Choice>
  </mc:AlternateContent>
  <xr:revisionPtr revIDLastSave="0" documentId="8_{7A8D6948-5A58-479A-A00D-8D98C47C611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1" i="1" l="1"/>
  <c r="F91" i="1" s="1"/>
  <c r="H91" i="1" s="1"/>
  <c r="L91" i="1" s="1"/>
  <c r="E92" i="1"/>
  <c r="F92" i="1"/>
  <c r="H92" i="1"/>
  <c r="E90" i="1"/>
  <c r="F90" i="1"/>
  <c r="H90" i="1"/>
  <c r="L90" i="1"/>
  <c r="E89" i="1"/>
  <c r="F89" i="1"/>
  <c r="H89" i="1"/>
  <c r="L89" i="1"/>
  <c r="E88" i="1"/>
  <c r="F88" i="1"/>
  <c r="H88" i="1"/>
  <c r="L88" i="1"/>
  <c r="E87" i="1"/>
  <c r="F87" i="1"/>
  <c r="H87" i="1"/>
  <c r="E86" i="1"/>
  <c r="F86" i="1"/>
  <c r="H86" i="1"/>
  <c r="E85" i="1"/>
  <c r="F85" i="1"/>
  <c r="H85" i="1"/>
  <c r="E84" i="1"/>
  <c r="F84" i="1"/>
  <c r="H84" i="1"/>
  <c r="L84" i="1"/>
  <c r="E83" i="1"/>
  <c r="F83" i="1"/>
  <c r="H83" i="1"/>
  <c r="E82" i="1"/>
  <c r="F82" i="1"/>
  <c r="H82" i="1"/>
  <c r="E81" i="1"/>
  <c r="F81" i="1"/>
  <c r="H81" i="1"/>
  <c r="L81" i="1"/>
  <c r="E80" i="1"/>
  <c r="F80" i="1"/>
  <c r="H80" i="1"/>
  <c r="E79" i="1"/>
  <c r="F79" i="1"/>
  <c r="H79" i="1"/>
  <c r="E78" i="1"/>
  <c r="F78" i="1"/>
  <c r="H78" i="1"/>
  <c r="L78" i="1"/>
  <c r="E77" i="1"/>
  <c r="F77" i="1"/>
  <c r="H77" i="1"/>
  <c r="L77" i="1"/>
  <c r="E76" i="1"/>
  <c r="F76" i="1"/>
  <c r="H76" i="1"/>
  <c r="L76" i="1"/>
  <c r="E75" i="1"/>
  <c r="F75" i="1"/>
  <c r="H75" i="1"/>
  <c r="L75" i="1"/>
  <c r="E74" i="1"/>
  <c r="F74" i="1"/>
  <c r="H74" i="1"/>
  <c r="L74" i="1"/>
  <c r="E73" i="1"/>
  <c r="F73" i="1"/>
  <c r="H73" i="1"/>
  <c r="L73" i="1"/>
  <c r="E72" i="1"/>
  <c r="F72" i="1"/>
  <c r="H72" i="1"/>
  <c r="L72" i="1"/>
  <c r="E71" i="1"/>
  <c r="F71" i="1"/>
  <c r="H71" i="1"/>
  <c r="L71" i="1"/>
  <c r="E70" i="1"/>
  <c r="F70" i="1"/>
  <c r="H70" i="1"/>
  <c r="L70" i="1"/>
  <c r="E69" i="1"/>
  <c r="F69" i="1"/>
  <c r="H69" i="1"/>
  <c r="L69" i="1"/>
  <c r="E68" i="1"/>
  <c r="F68" i="1"/>
  <c r="H68" i="1"/>
  <c r="E67" i="1"/>
  <c r="F67" i="1"/>
  <c r="H67" i="1"/>
  <c r="E66" i="1"/>
  <c r="F66" i="1"/>
  <c r="H66" i="1"/>
  <c r="L66" i="1"/>
  <c r="E65" i="1"/>
  <c r="F65" i="1"/>
  <c r="H65" i="1"/>
  <c r="L65" i="1"/>
  <c r="E64" i="1"/>
  <c r="F64" i="1"/>
  <c r="H64" i="1"/>
  <c r="L64" i="1"/>
  <c r="E63" i="1"/>
  <c r="F63" i="1"/>
  <c r="H63" i="1"/>
  <c r="L63" i="1"/>
  <c r="E62" i="1"/>
  <c r="F62" i="1"/>
  <c r="H62" i="1"/>
  <c r="L62" i="1"/>
  <c r="E61" i="1"/>
  <c r="F61" i="1"/>
  <c r="H61" i="1"/>
  <c r="L61" i="1"/>
  <c r="E60" i="1"/>
  <c r="F60" i="1"/>
  <c r="H60" i="1"/>
  <c r="E59" i="1"/>
  <c r="F59" i="1"/>
  <c r="H59" i="1"/>
  <c r="E58" i="1"/>
  <c r="F58" i="1"/>
  <c r="H58" i="1"/>
  <c r="E57" i="1"/>
  <c r="F57" i="1"/>
  <c r="H57" i="1"/>
  <c r="L57" i="1"/>
  <c r="E56" i="1"/>
  <c r="F56" i="1"/>
  <c r="H56" i="1"/>
  <c r="L56" i="1"/>
  <c r="E55" i="1"/>
  <c r="F55" i="1"/>
  <c r="H55" i="1"/>
  <c r="E54" i="1"/>
  <c r="F54" i="1"/>
  <c r="H54" i="1"/>
  <c r="E53" i="1"/>
  <c r="F53" i="1"/>
  <c r="H53" i="1"/>
  <c r="L53" i="1"/>
  <c r="E52" i="1"/>
  <c r="F52" i="1"/>
  <c r="H52" i="1"/>
  <c r="L52" i="1"/>
  <c r="E51" i="1"/>
  <c r="F51" i="1"/>
  <c r="H51" i="1"/>
  <c r="L51" i="1"/>
  <c r="E50" i="1"/>
  <c r="F50" i="1"/>
  <c r="H50" i="1"/>
  <c r="E49" i="1"/>
  <c r="F49" i="1"/>
  <c r="H49" i="1"/>
  <c r="L49" i="1"/>
  <c r="E48" i="1"/>
  <c r="F48" i="1"/>
  <c r="H48" i="1"/>
  <c r="L48" i="1"/>
  <c r="E47" i="1"/>
  <c r="F47" i="1"/>
  <c r="H47" i="1"/>
  <c r="L47" i="1"/>
  <c r="E46" i="1"/>
  <c r="F46" i="1"/>
  <c r="H46" i="1"/>
  <c r="E45" i="1"/>
  <c r="F45" i="1"/>
  <c r="H45" i="1"/>
  <c r="E44" i="1"/>
  <c r="F44" i="1"/>
  <c r="H44" i="1"/>
  <c r="E43" i="1"/>
  <c r="F43" i="1"/>
  <c r="H43" i="1"/>
  <c r="E42" i="1"/>
  <c r="E41" i="1"/>
  <c r="F41" i="1"/>
  <c r="H41" i="1"/>
  <c r="L41" i="1"/>
  <c r="E40" i="1"/>
  <c r="F40" i="1"/>
  <c r="H40" i="1"/>
  <c r="L40" i="1"/>
  <c r="E39" i="1"/>
  <c r="F39" i="1"/>
  <c r="H39" i="1"/>
  <c r="L39" i="1"/>
  <c r="E38" i="1"/>
  <c r="F38" i="1"/>
  <c r="H38" i="1"/>
  <c r="L38" i="1"/>
  <c r="E37" i="1"/>
  <c r="F37" i="1"/>
  <c r="H37" i="1"/>
  <c r="L37" i="1"/>
  <c r="E36" i="1"/>
  <c r="F36" i="1"/>
  <c r="H36" i="1"/>
  <c r="L36" i="1"/>
  <c r="E35" i="1"/>
  <c r="F35" i="1"/>
  <c r="H35" i="1"/>
  <c r="L35" i="1"/>
  <c r="E34" i="1"/>
  <c r="F34" i="1"/>
  <c r="H34" i="1"/>
  <c r="E33" i="1"/>
  <c r="F33" i="1"/>
  <c r="H33" i="1"/>
  <c r="E32" i="1"/>
  <c r="F32" i="1"/>
  <c r="H32" i="1"/>
  <c r="E31" i="1"/>
  <c r="F31" i="1"/>
  <c r="H31" i="1"/>
  <c r="L31" i="1"/>
  <c r="E30" i="1"/>
  <c r="F30" i="1"/>
  <c r="H30" i="1"/>
  <c r="L30" i="1"/>
  <c r="E29" i="1"/>
  <c r="F29" i="1"/>
  <c r="H29" i="1"/>
  <c r="L29" i="1"/>
  <c r="E28" i="1"/>
  <c r="F28" i="1"/>
  <c r="H28" i="1"/>
  <c r="E27" i="1"/>
  <c r="F27" i="1"/>
  <c r="H27" i="1"/>
  <c r="E26" i="1"/>
  <c r="F26" i="1"/>
  <c r="H26" i="1"/>
  <c r="E25" i="1"/>
  <c r="F25" i="1"/>
  <c r="H25" i="1"/>
  <c r="E24" i="1"/>
  <c r="F24" i="1"/>
  <c r="H24" i="1"/>
  <c r="E23" i="1"/>
  <c r="F23" i="1"/>
  <c r="H23" i="1"/>
  <c r="L23" i="1"/>
  <c r="E22" i="1"/>
  <c r="F22" i="1"/>
  <c r="H22" i="1"/>
  <c r="E21" i="1"/>
  <c r="F21" i="1"/>
  <c r="H21" i="1"/>
  <c r="E20" i="1"/>
  <c r="F20" i="1"/>
  <c r="H20" i="1"/>
  <c r="E19" i="1"/>
  <c r="F19" i="1"/>
  <c r="H19" i="1"/>
  <c r="L19" i="1"/>
  <c r="E17" i="1"/>
  <c r="F17" i="1"/>
  <c r="H17" i="1"/>
  <c r="E16" i="1"/>
  <c r="F16" i="1"/>
  <c r="H16" i="1"/>
  <c r="E15" i="1"/>
  <c r="F15" i="1"/>
  <c r="H15" i="1"/>
  <c r="E14" i="1"/>
  <c r="F14" i="1"/>
  <c r="H14" i="1"/>
  <c r="L14" i="1"/>
  <c r="E13" i="1"/>
  <c r="F13" i="1"/>
  <c r="H13" i="1"/>
  <c r="E12" i="1"/>
  <c r="F12" i="1"/>
  <c r="H12" i="1"/>
  <c r="E11" i="1"/>
  <c r="F11" i="1"/>
  <c r="H11" i="1"/>
  <c r="E10" i="1"/>
  <c r="F10" i="1"/>
  <c r="H10" i="1"/>
  <c r="E9" i="1"/>
  <c r="F9" i="1"/>
  <c r="H9" i="1"/>
  <c r="E8" i="1"/>
  <c r="F8" i="1"/>
  <c r="H8" i="1"/>
  <c r="E7" i="1"/>
  <c r="F7" i="1"/>
  <c r="H7" i="1"/>
  <c r="E6" i="1"/>
  <c r="F6" i="1"/>
  <c r="H6" i="1"/>
  <c r="E18" i="1"/>
  <c r="F18" i="1"/>
  <c r="H18" i="1"/>
  <c r="L92" i="1"/>
  <c r="L82" i="1"/>
  <c r="L86" i="1"/>
  <c r="L58" i="1"/>
  <c r="L46" i="1"/>
  <c r="L50" i="1"/>
  <c r="L54" i="1"/>
  <c r="F42" i="1"/>
  <c r="H42" i="1"/>
  <c r="L32" i="1"/>
  <c r="G93" i="1"/>
  <c r="L80" i="1"/>
  <c r="K93" i="1"/>
  <c r="L96" i="1"/>
  <c r="L42" i="1"/>
  <c r="L18" i="1"/>
  <c r="L9" i="1"/>
  <c r="L11" i="1"/>
  <c r="L13" i="1"/>
  <c r="L15" i="1"/>
  <c r="L16" i="1"/>
  <c r="L17" i="1"/>
  <c r="L20" i="1"/>
  <c r="L21" i="1"/>
  <c r="L22" i="1"/>
  <c r="L24" i="1"/>
  <c r="L25" i="1"/>
  <c r="L27" i="1"/>
  <c r="L28" i="1"/>
  <c r="L44" i="1"/>
  <c r="L67" i="1"/>
  <c r="L79" i="1"/>
  <c r="L83" i="1"/>
  <c r="L85" i="1"/>
  <c r="L87" i="1"/>
  <c r="L7" i="1"/>
  <c r="L8" i="1"/>
  <c r="L10" i="1"/>
  <c r="L12" i="1"/>
  <c r="L26" i="1"/>
  <c r="L33" i="1"/>
  <c r="L43" i="1"/>
  <c r="L45" i="1"/>
  <c r="L55" i="1"/>
  <c r="L59" i="1"/>
  <c r="L68" i="1"/>
  <c r="L34" i="1"/>
  <c r="L60" i="1"/>
  <c r="L6" i="1"/>
  <c r="H93" i="1"/>
  <c r="L95" i="1"/>
  <c r="L93" i="1"/>
  <c r="L97" i="1"/>
</calcChain>
</file>

<file path=xl/sharedStrings.xml><?xml version="1.0" encoding="utf-8"?>
<sst xmlns="http://schemas.openxmlformats.org/spreadsheetml/2006/main" count="20" uniqueCount="20">
  <si>
    <t xml:space="preserve"> JUZGADO SEGUNDO DE FAMILIA DE VILLAVICENCIO</t>
  </si>
  <si>
    <t xml:space="preserve">PROCESO EJECUTIVO DE ALIMENTOS-          </t>
  </si>
  <si>
    <t>DEMANDANTE: Sandra Milena Pino</t>
  </si>
  <si>
    <t>DEMANDADO: Oscar Armando Padilla Rojas</t>
  </si>
  <si>
    <t>LIQUIDACION DE ALIMENTOS</t>
  </si>
  <si>
    <t>MES           ADEUDADO</t>
  </si>
  <si>
    <t>VALOR       CUOTA</t>
  </si>
  <si>
    <t>% REAJUSTE SMLMV</t>
  </si>
  <si>
    <t>VALOR     INCREMENTO</t>
  </si>
  <si>
    <t>VALOR CUOTA          MAS             INCREMENTO</t>
  </si>
  <si>
    <t>ABONOS         CUOTA ALIMENTARIA</t>
  </si>
  <si>
    <t>SALDO     CUOTA</t>
  </si>
  <si>
    <t>MESES</t>
  </si>
  <si>
    <t>INTERES MENSUAL</t>
  </si>
  <si>
    <t>ACUMULADO INTERES MENSUAL</t>
  </si>
  <si>
    <t>SALDO TOTAL</t>
  </si>
  <si>
    <t>TOTAL</t>
  </si>
  <si>
    <t>TOTAL DEUDA CUOTA ALIMENTOS</t>
  </si>
  <si>
    <t>TOTAL DEUDA INTERESES</t>
  </si>
  <si>
    <t>TOTAL DEUDA CUOTA MAS INTERESES A 05/10/2015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</si>
</sst>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\ #,##0_);[Red]\(&quot;$&quot;\ #,##0\)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#,##0;[Red]#,##0"/>
    <numFmt numFmtId="168" formatCode="&quot;$&quot;\ #,##0.00"/>
    <numFmt numFmtId="169" formatCode="&quot;$&quot;\ #,##0"/>
    <numFmt numFmtId="170" formatCode="0.0%"/>
    <numFmt numFmtId="171" formatCode="_(&quot;$&quot;\ * #,##0_);_(&quot;$&quot;\ * \(#,##0\);_(&quot;$&quot;\ 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7" fontId="0" fillId="0" borderId="1" xfId="0" applyNumberFormat="1" applyBorder="1"/>
    <xf numFmtId="17" fontId="0" fillId="0" borderId="1" xfId="0" applyNumberFormat="1" applyBorder="1"/>
    <xf numFmtId="165" fontId="1" fillId="0" borderId="1" xfId="1" applyNumberFormat="1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2" fillId="0" borderId="1" xfId="0" applyFont="1" applyBorder="1"/>
    <xf numFmtId="164" fontId="0" fillId="0" borderId="0" xfId="0" applyNumberFormat="1"/>
    <xf numFmtId="165" fontId="2" fillId="0" borderId="1" xfId="0" applyNumberFormat="1" applyFont="1" applyBorder="1"/>
    <xf numFmtId="165" fontId="0" fillId="0" borderId="0" xfId="0" applyNumberFormat="1"/>
    <xf numFmtId="164" fontId="2" fillId="0" borderId="0" xfId="0" applyNumberFormat="1" applyFont="1"/>
    <xf numFmtId="14" fontId="4" fillId="0" borderId="1" xfId="0" applyNumberFormat="1" applyFont="1" applyBorder="1"/>
    <xf numFmtId="17" fontId="0" fillId="0" borderId="1" xfId="0" applyNumberFormat="1" applyBorder="1" applyAlignment="1">
      <alignment horizontal="right"/>
    </xf>
    <xf numFmtId="3" fontId="0" fillId="0" borderId="0" xfId="0" applyNumberFormat="1"/>
    <xf numFmtId="166" fontId="1" fillId="0" borderId="0" xfId="1" applyFont="1" applyBorder="1"/>
    <xf numFmtId="0" fontId="2" fillId="0" borderId="0" xfId="0" applyFont="1"/>
    <xf numFmtId="168" fontId="2" fillId="0" borderId="1" xfId="0" applyNumberFormat="1" applyFont="1" applyBorder="1"/>
    <xf numFmtId="3" fontId="5" fillId="0" borderId="5" xfId="0" applyNumberFormat="1" applyFont="1" applyBorder="1" applyAlignment="1">
      <alignment horizontal="center" vertical="top" wrapText="1"/>
    </xf>
    <xf numFmtId="3" fontId="6" fillId="0" borderId="6" xfId="0" applyNumberFormat="1" applyFont="1" applyBorder="1" applyAlignment="1">
      <alignment horizontal="center" vertical="top" wrapText="1"/>
    </xf>
    <xf numFmtId="3" fontId="7" fillId="0" borderId="6" xfId="0" applyNumberFormat="1" applyFont="1" applyBorder="1" applyAlignment="1">
      <alignment horizontal="center" vertical="top" wrapText="1"/>
    </xf>
    <xf numFmtId="3" fontId="8" fillId="0" borderId="6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3" fontId="9" fillId="0" borderId="5" xfId="0" applyNumberFormat="1" applyFont="1" applyBorder="1" applyAlignment="1">
      <alignment horizontal="justify" vertical="top" wrapText="1"/>
    </xf>
    <xf numFmtId="3" fontId="9" fillId="0" borderId="6" xfId="0" applyNumberFormat="1" applyFont="1" applyBorder="1" applyAlignment="1">
      <alignment vertical="top" wrapText="1"/>
    </xf>
    <xf numFmtId="3" fontId="9" fillId="0" borderId="6" xfId="0" applyNumberFormat="1" applyFont="1" applyBorder="1" applyAlignment="1">
      <alignment horizontal="justify" vertical="top" wrapText="1"/>
    </xf>
    <xf numFmtId="169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/>
    </xf>
    <xf numFmtId="0" fontId="11" fillId="0" borderId="0" xfId="0" applyFont="1"/>
    <xf numFmtId="171" fontId="3" fillId="0" borderId="0" xfId="1" applyNumberFormat="1" applyFont="1" applyAlignment="1">
      <alignment horizontal="right" vertical="center"/>
    </xf>
    <xf numFmtId="171" fontId="3" fillId="0" borderId="0" xfId="1" applyNumberFormat="1" applyFont="1" applyBorder="1"/>
    <xf numFmtId="17" fontId="12" fillId="0" borderId="1" xfId="0" applyNumberFormat="1" applyFont="1" applyBorder="1"/>
    <xf numFmtId="17" fontId="12" fillId="0" borderId="1" xfId="0" applyNumberFormat="1" applyFont="1" applyBorder="1" applyAlignment="1">
      <alignment horizontal="right"/>
    </xf>
    <xf numFmtId="14" fontId="1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top" wrapText="1"/>
    </xf>
    <xf numFmtId="3" fontId="7" fillId="0" borderId="6" xfId="0" applyNumberFormat="1" applyFont="1" applyBorder="1" applyAlignment="1">
      <alignment horizontal="center" vertical="top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82" zoomScale="80" zoomScaleNormal="80" workbookViewId="0">
      <selection activeCell="B93" sqref="B93"/>
    </sheetView>
  </sheetViews>
  <sheetFormatPr defaultRowHeight="15"/>
  <cols>
    <col min="1" max="1" width="2.7109375" customWidth="1"/>
    <col min="2" max="2" width="9" customWidth="1"/>
    <col min="3" max="3" width="11" customWidth="1"/>
    <col min="4" max="4" width="9.28515625" customWidth="1"/>
    <col min="5" max="5" width="13.140625" customWidth="1"/>
    <col min="6" max="6" width="10.7109375" customWidth="1"/>
    <col min="7" max="8" width="12.28515625" customWidth="1"/>
    <col min="9" max="9" width="6.42578125" customWidth="1"/>
    <col min="10" max="10" width="8.7109375" customWidth="1"/>
    <col min="11" max="11" width="13" customWidth="1"/>
    <col min="12" max="12" width="13.42578125" customWidth="1"/>
    <col min="13" max="13" width="11.42578125" customWidth="1"/>
    <col min="14" max="14" width="15.140625" bestFit="1" customWidth="1"/>
    <col min="15" max="256" width="11.42578125" customWidth="1"/>
  </cols>
  <sheetData>
    <row r="2" spans="1:12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>
      <c r="B3" s="40" t="s">
        <v>1</v>
      </c>
      <c r="C3" s="40"/>
      <c r="D3" s="40"/>
      <c r="E3" s="40"/>
      <c r="F3" s="40"/>
      <c r="G3" s="40"/>
      <c r="H3" s="40"/>
      <c r="I3" s="40"/>
      <c r="J3" s="40"/>
      <c r="K3" s="40"/>
      <c r="L3" s="13">
        <v>44260</v>
      </c>
    </row>
    <row r="4" spans="1:12">
      <c r="B4" s="46" t="s">
        <v>2</v>
      </c>
      <c r="C4" s="47"/>
      <c r="D4" s="47"/>
      <c r="E4" s="48"/>
      <c r="F4" s="46" t="s">
        <v>3</v>
      </c>
      <c r="G4" s="47"/>
      <c r="H4" s="47"/>
      <c r="I4" s="48"/>
      <c r="J4" s="41" t="s">
        <v>4</v>
      </c>
      <c r="K4" s="42"/>
      <c r="L4" s="43"/>
    </row>
    <row r="5" spans="1:12" ht="34.5">
      <c r="B5" s="31" t="s">
        <v>5</v>
      </c>
      <c r="C5" s="7" t="s">
        <v>6</v>
      </c>
      <c r="D5" s="29" t="s">
        <v>7</v>
      </c>
      <c r="E5" s="30" t="s">
        <v>8</v>
      </c>
      <c r="F5" s="30" t="s">
        <v>9</v>
      </c>
      <c r="G5" s="30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</row>
    <row r="6" spans="1:12">
      <c r="B6" s="37">
        <v>42005</v>
      </c>
      <c r="C6" s="28">
        <v>148722</v>
      </c>
      <c r="D6" s="32">
        <v>4.5999999999999999E-2</v>
      </c>
      <c r="E6" s="2">
        <f>(C6)*D6</f>
        <v>6841.2119999999995</v>
      </c>
      <c r="F6" s="2">
        <f>(C6+E6)</f>
        <v>155563.212</v>
      </c>
      <c r="G6" s="2">
        <v>150000</v>
      </c>
      <c r="H6" s="2">
        <f>(F6-G6)</f>
        <v>5563.2119999999995</v>
      </c>
      <c r="I6" s="3">
        <v>86</v>
      </c>
      <c r="J6" s="3">
        <v>0</v>
      </c>
      <c r="K6" s="5">
        <v>0</v>
      </c>
      <c r="L6" s="2">
        <f t="shared" ref="L6:L37" si="0">(H6+K6)</f>
        <v>5563.2119999999995</v>
      </c>
    </row>
    <row r="7" spans="1:12">
      <c r="B7" s="14">
        <v>42036</v>
      </c>
      <c r="C7" s="28">
        <v>148722</v>
      </c>
      <c r="D7" s="32">
        <v>4.5999999999999999E-2</v>
      </c>
      <c r="E7" s="2">
        <f t="shared" ref="E7:E17" si="1">(C7)*D7</f>
        <v>6841.2119999999995</v>
      </c>
      <c r="F7" s="2">
        <f t="shared" ref="F7:F17" si="2">(C7+E7)</f>
        <v>155563.212</v>
      </c>
      <c r="G7" s="2">
        <v>150000</v>
      </c>
      <c r="H7" s="2">
        <f t="shared" ref="H7:H17" si="3">(F7-G7)</f>
        <v>5563.2119999999995</v>
      </c>
      <c r="I7" s="3">
        <v>85</v>
      </c>
      <c r="J7" s="3">
        <v>0</v>
      </c>
      <c r="K7" s="5">
        <v>0</v>
      </c>
      <c r="L7" s="2">
        <f t="shared" si="0"/>
        <v>5563.2119999999995</v>
      </c>
    </row>
    <row r="8" spans="1:12">
      <c r="B8" s="14">
        <v>42064</v>
      </c>
      <c r="C8" s="28">
        <v>148722</v>
      </c>
      <c r="D8" s="32">
        <v>4.5999999999999999E-2</v>
      </c>
      <c r="E8" s="2">
        <f t="shared" si="1"/>
        <v>6841.2119999999995</v>
      </c>
      <c r="F8" s="2">
        <f t="shared" si="2"/>
        <v>155563.212</v>
      </c>
      <c r="G8" s="2">
        <v>150000</v>
      </c>
      <c r="H8" s="2">
        <f t="shared" si="3"/>
        <v>5563.2119999999995</v>
      </c>
      <c r="I8" s="3">
        <v>84</v>
      </c>
      <c r="J8" s="3">
        <v>0</v>
      </c>
      <c r="K8" s="5">
        <v>0</v>
      </c>
      <c r="L8" s="2">
        <f t="shared" si="0"/>
        <v>5563.2119999999995</v>
      </c>
    </row>
    <row r="9" spans="1:12">
      <c r="B9" s="14">
        <v>42095</v>
      </c>
      <c r="C9" s="28">
        <v>148722</v>
      </c>
      <c r="D9" s="32">
        <v>4.5999999999999999E-2</v>
      </c>
      <c r="E9" s="2">
        <f t="shared" si="1"/>
        <v>6841.2119999999995</v>
      </c>
      <c r="F9" s="2">
        <f t="shared" si="2"/>
        <v>155563.212</v>
      </c>
      <c r="G9" s="2">
        <v>150000</v>
      </c>
      <c r="H9" s="2">
        <f t="shared" si="3"/>
        <v>5563.2119999999995</v>
      </c>
      <c r="I9" s="3">
        <v>83</v>
      </c>
      <c r="J9" s="3">
        <v>0</v>
      </c>
      <c r="K9" s="5">
        <v>0</v>
      </c>
      <c r="L9" s="2">
        <f t="shared" si="0"/>
        <v>5563.2119999999995</v>
      </c>
    </row>
    <row r="10" spans="1:12">
      <c r="B10" s="14">
        <v>42125</v>
      </c>
      <c r="C10" s="28">
        <v>148722</v>
      </c>
      <c r="D10" s="32">
        <v>4.5999999999999999E-2</v>
      </c>
      <c r="E10" s="2">
        <f t="shared" si="1"/>
        <v>6841.2119999999995</v>
      </c>
      <c r="F10" s="2">
        <f t="shared" si="2"/>
        <v>155563.212</v>
      </c>
      <c r="G10" s="2">
        <v>150000</v>
      </c>
      <c r="H10" s="2">
        <f t="shared" si="3"/>
        <v>5563.2119999999995</v>
      </c>
      <c r="I10" s="3">
        <v>82</v>
      </c>
      <c r="J10" s="3">
        <v>0</v>
      </c>
      <c r="K10" s="5">
        <v>0</v>
      </c>
      <c r="L10" s="2">
        <f t="shared" si="0"/>
        <v>5563.2119999999995</v>
      </c>
    </row>
    <row r="11" spans="1:12">
      <c r="B11" s="14">
        <v>42156</v>
      </c>
      <c r="C11" s="28">
        <v>148722</v>
      </c>
      <c r="D11" s="32">
        <v>4.5999999999999999E-2</v>
      </c>
      <c r="E11" s="2">
        <f t="shared" si="1"/>
        <v>6841.2119999999995</v>
      </c>
      <c r="F11" s="2">
        <f t="shared" si="2"/>
        <v>155563.212</v>
      </c>
      <c r="G11" s="2">
        <v>150000</v>
      </c>
      <c r="H11" s="2">
        <f t="shared" si="3"/>
        <v>5563.2119999999995</v>
      </c>
      <c r="I11" s="3">
        <v>81</v>
      </c>
      <c r="J11" s="3">
        <v>0</v>
      </c>
      <c r="K11" s="5">
        <v>0</v>
      </c>
      <c r="L11" s="2">
        <f t="shared" si="0"/>
        <v>5563.2119999999995</v>
      </c>
    </row>
    <row r="12" spans="1:12">
      <c r="A12" s="17"/>
      <c r="B12" s="14">
        <v>42186</v>
      </c>
      <c r="C12" s="28">
        <v>148722</v>
      </c>
      <c r="D12" s="32">
        <v>4.5999999999999999E-2</v>
      </c>
      <c r="E12" s="2">
        <f t="shared" si="1"/>
        <v>6841.2119999999995</v>
      </c>
      <c r="F12" s="2">
        <f t="shared" si="2"/>
        <v>155563.212</v>
      </c>
      <c r="G12" s="2">
        <v>150000</v>
      </c>
      <c r="H12" s="2">
        <f t="shared" si="3"/>
        <v>5563.2119999999995</v>
      </c>
      <c r="I12" s="3">
        <v>80</v>
      </c>
      <c r="J12" s="3">
        <v>0</v>
      </c>
      <c r="K12" s="5">
        <v>0</v>
      </c>
      <c r="L12" s="2">
        <f t="shared" si="0"/>
        <v>5563.2119999999995</v>
      </c>
    </row>
    <row r="13" spans="1:12">
      <c r="B13" s="14">
        <v>42217</v>
      </c>
      <c r="C13" s="28">
        <v>148722</v>
      </c>
      <c r="D13" s="32">
        <v>4.5999999999999999E-2</v>
      </c>
      <c r="E13" s="2">
        <f t="shared" si="1"/>
        <v>6841.2119999999995</v>
      </c>
      <c r="F13" s="2">
        <f t="shared" si="2"/>
        <v>155563.212</v>
      </c>
      <c r="G13" s="2">
        <v>150000</v>
      </c>
      <c r="H13" s="2">
        <f t="shared" si="3"/>
        <v>5563.2119999999995</v>
      </c>
      <c r="I13" s="3">
        <v>79</v>
      </c>
      <c r="J13" s="3">
        <v>0</v>
      </c>
      <c r="K13" s="5">
        <v>0</v>
      </c>
      <c r="L13" s="2">
        <f t="shared" si="0"/>
        <v>5563.2119999999995</v>
      </c>
    </row>
    <row r="14" spans="1:12">
      <c r="B14" s="14">
        <v>42248</v>
      </c>
      <c r="C14" s="28">
        <v>148722</v>
      </c>
      <c r="D14" s="32">
        <v>4.5999999999999999E-2</v>
      </c>
      <c r="E14" s="2">
        <f t="shared" si="1"/>
        <v>6841.2119999999995</v>
      </c>
      <c r="F14" s="2">
        <f t="shared" si="2"/>
        <v>155563.212</v>
      </c>
      <c r="G14" s="2">
        <v>150000</v>
      </c>
      <c r="H14" s="2">
        <f t="shared" si="3"/>
        <v>5563.2119999999995</v>
      </c>
      <c r="I14" s="3">
        <v>78</v>
      </c>
      <c r="J14" s="3">
        <v>0</v>
      </c>
      <c r="K14" s="5">
        <v>0</v>
      </c>
      <c r="L14" s="2">
        <f t="shared" si="0"/>
        <v>5563.2119999999995</v>
      </c>
    </row>
    <row r="15" spans="1:12">
      <c r="B15" s="4">
        <v>42278</v>
      </c>
      <c r="C15" s="28">
        <v>148722</v>
      </c>
      <c r="D15" s="32">
        <v>4.5999999999999999E-2</v>
      </c>
      <c r="E15" s="2">
        <f t="shared" si="1"/>
        <v>6841.2119999999995</v>
      </c>
      <c r="F15" s="2">
        <f t="shared" si="2"/>
        <v>155563.212</v>
      </c>
      <c r="G15" s="2">
        <v>150000</v>
      </c>
      <c r="H15" s="2">
        <f t="shared" si="3"/>
        <v>5563.2119999999995</v>
      </c>
      <c r="I15" s="3">
        <v>77</v>
      </c>
      <c r="J15" s="3">
        <v>0</v>
      </c>
      <c r="K15" s="5">
        <v>0</v>
      </c>
      <c r="L15" s="2">
        <f t="shared" si="0"/>
        <v>5563.2119999999995</v>
      </c>
    </row>
    <row r="16" spans="1:12">
      <c r="B16" s="4">
        <v>42309</v>
      </c>
      <c r="C16" s="28">
        <v>148722</v>
      </c>
      <c r="D16" s="32">
        <v>4.5999999999999999E-2</v>
      </c>
      <c r="E16" s="2">
        <f t="shared" si="1"/>
        <v>6841.2119999999995</v>
      </c>
      <c r="F16" s="2">
        <f t="shared" si="2"/>
        <v>155563.212</v>
      </c>
      <c r="G16" s="2">
        <v>150000</v>
      </c>
      <c r="H16" s="2">
        <f t="shared" si="3"/>
        <v>5563.2119999999995</v>
      </c>
      <c r="I16" s="3">
        <v>76</v>
      </c>
      <c r="J16" s="3">
        <v>0</v>
      </c>
      <c r="K16" s="5">
        <v>0</v>
      </c>
      <c r="L16" s="2">
        <f t="shared" si="0"/>
        <v>5563.2119999999995</v>
      </c>
    </row>
    <row r="17" spans="2:12">
      <c r="B17" s="4">
        <v>42339</v>
      </c>
      <c r="C17" s="28">
        <v>148722</v>
      </c>
      <c r="D17" s="32">
        <v>4.5999999999999999E-2</v>
      </c>
      <c r="E17" s="2">
        <f t="shared" si="1"/>
        <v>6841.2119999999995</v>
      </c>
      <c r="F17" s="2">
        <f t="shared" si="2"/>
        <v>155563.212</v>
      </c>
      <c r="G17" s="2">
        <v>150000</v>
      </c>
      <c r="H17" s="2">
        <f t="shared" si="3"/>
        <v>5563.2119999999995</v>
      </c>
      <c r="I17" s="3">
        <v>75</v>
      </c>
      <c r="J17" s="3">
        <v>0</v>
      </c>
      <c r="K17" s="5">
        <v>0</v>
      </c>
      <c r="L17" s="2">
        <f t="shared" si="0"/>
        <v>5563.2119999999995</v>
      </c>
    </row>
    <row r="18" spans="2:12">
      <c r="B18" s="36">
        <v>42370</v>
      </c>
      <c r="C18" s="28">
        <v>155563</v>
      </c>
      <c r="D18" s="32">
        <v>7.0000000000000007E-2</v>
      </c>
      <c r="E18" s="2">
        <f>(C18)*D18</f>
        <v>10889.410000000002</v>
      </c>
      <c r="F18" s="2">
        <f>(C18+E18)</f>
        <v>166452.41</v>
      </c>
      <c r="G18" s="2">
        <v>160000</v>
      </c>
      <c r="H18" s="2">
        <f>(F18-G18)</f>
        <v>6452.4100000000035</v>
      </c>
      <c r="I18" s="1">
        <v>74</v>
      </c>
      <c r="J18" s="3">
        <v>0</v>
      </c>
      <c r="K18" s="5">
        <v>0</v>
      </c>
      <c r="L18" s="2">
        <f t="shared" si="0"/>
        <v>6452.4100000000035</v>
      </c>
    </row>
    <row r="19" spans="2:12">
      <c r="B19" s="4">
        <v>42401</v>
      </c>
      <c r="C19" s="28">
        <v>155563</v>
      </c>
      <c r="D19" s="32">
        <v>7.0000000000000007E-2</v>
      </c>
      <c r="E19" s="2">
        <f t="shared" ref="E19:E29" si="4">(C19)*D19</f>
        <v>10889.410000000002</v>
      </c>
      <c r="F19" s="2">
        <f t="shared" ref="F19:F29" si="5">(C19+E19)</f>
        <v>166452.41</v>
      </c>
      <c r="G19" s="2">
        <v>160000</v>
      </c>
      <c r="H19" s="2">
        <f t="shared" ref="H19:H29" si="6">(F19-G19)</f>
        <v>6452.4100000000035</v>
      </c>
      <c r="I19" s="1">
        <v>73</v>
      </c>
      <c r="J19" s="3">
        <v>0</v>
      </c>
      <c r="K19" s="5">
        <v>0</v>
      </c>
      <c r="L19" s="2">
        <f t="shared" si="0"/>
        <v>6452.4100000000035</v>
      </c>
    </row>
    <row r="20" spans="2:12">
      <c r="B20" s="4">
        <v>42430</v>
      </c>
      <c r="C20" s="28">
        <v>155563</v>
      </c>
      <c r="D20" s="32">
        <v>7.0000000000000007E-2</v>
      </c>
      <c r="E20" s="2">
        <f t="shared" si="4"/>
        <v>10889.410000000002</v>
      </c>
      <c r="F20" s="2">
        <f t="shared" si="5"/>
        <v>166452.41</v>
      </c>
      <c r="G20" s="2">
        <v>160000</v>
      </c>
      <c r="H20" s="2">
        <f t="shared" si="6"/>
        <v>6452.4100000000035</v>
      </c>
      <c r="I20" s="1">
        <v>72</v>
      </c>
      <c r="J20" s="3">
        <v>0</v>
      </c>
      <c r="K20" s="5">
        <v>0</v>
      </c>
      <c r="L20" s="2">
        <f t="shared" si="0"/>
        <v>6452.4100000000035</v>
      </c>
    </row>
    <row r="21" spans="2:12">
      <c r="B21" s="4">
        <v>42461</v>
      </c>
      <c r="C21" s="28">
        <v>155563</v>
      </c>
      <c r="D21" s="32">
        <v>7.0000000000000007E-2</v>
      </c>
      <c r="E21" s="2">
        <f t="shared" si="4"/>
        <v>10889.410000000002</v>
      </c>
      <c r="F21" s="2">
        <f t="shared" si="5"/>
        <v>166452.41</v>
      </c>
      <c r="G21" s="2">
        <v>160000</v>
      </c>
      <c r="H21" s="2">
        <f t="shared" si="6"/>
        <v>6452.4100000000035</v>
      </c>
      <c r="I21" s="1">
        <v>71</v>
      </c>
      <c r="J21" s="3">
        <v>0</v>
      </c>
      <c r="K21" s="5">
        <v>0</v>
      </c>
      <c r="L21" s="2">
        <f t="shared" si="0"/>
        <v>6452.4100000000035</v>
      </c>
    </row>
    <row r="22" spans="2:12">
      <c r="B22" s="4">
        <v>42491</v>
      </c>
      <c r="C22" s="28">
        <v>155563</v>
      </c>
      <c r="D22" s="32">
        <v>7.0000000000000007E-2</v>
      </c>
      <c r="E22" s="2">
        <f t="shared" si="4"/>
        <v>10889.410000000002</v>
      </c>
      <c r="F22" s="2">
        <f t="shared" si="5"/>
        <v>166452.41</v>
      </c>
      <c r="G22" s="2">
        <v>160000</v>
      </c>
      <c r="H22" s="2">
        <f t="shared" si="6"/>
        <v>6452.4100000000035</v>
      </c>
      <c r="I22" s="1">
        <v>70</v>
      </c>
      <c r="J22" s="3">
        <v>0</v>
      </c>
      <c r="K22" s="5">
        <v>0</v>
      </c>
      <c r="L22" s="2">
        <f t="shared" si="0"/>
        <v>6452.4100000000035</v>
      </c>
    </row>
    <row r="23" spans="2:12">
      <c r="B23" s="4">
        <v>42522</v>
      </c>
      <c r="C23" s="28">
        <v>155563</v>
      </c>
      <c r="D23" s="32">
        <v>7.0000000000000007E-2</v>
      </c>
      <c r="E23" s="2">
        <f t="shared" si="4"/>
        <v>10889.410000000002</v>
      </c>
      <c r="F23" s="2">
        <f t="shared" si="5"/>
        <v>166452.41</v>
      </c>
      <c r="G23" s="2">
        <v>160000</v>
      </c>
      <c r="H23" s="2">
        <f t="shared" si="6"/>
        <v>6452.4100000000035</v>
      </c>
      <c r="I23" s="1">
        <v>69</v>
      </c>
      <c r="J23" s="3">
        <v>0</v>
      </c>
      <c r="K23" s="5">
        <v>0</v>
      </c>
      <c r="L23" s="2">
        <f t="shared" si="0"/>
        <v>6452.4100000000035</v>
      </c>
    </row>
    <row r="24" spans="2:12">
      <c r="B24" s="4">
        <v>42552</v>
      </c>
      <c r="C24" s="28">
        <v>155563</v>
      </c>
      <c r="D24" s="32">
        <v>7.0000000000000007E-2</v>
      </c>
      <c r="E24" s="2">
        <f t="shared" si="4"/>
        <v>10889.410000000002</v>
      </c>
      <c r="F24" s="2">
        <f t="shared" si="5"/>
        <v>166452.41</v>
      </c>
      <c r="G24" s="2">
        <v>160000</v>
      </c>
      <c r="H24" s="2">
        <f t="shared" si="6"/>
        <v>6452.4100000000035</v>
      </c>
      <c r="I24" s="1">
        <v>68</v>
      </c>
      <c r="J24" s="3">
        <v>0</v>
      </c>
      <c r="K24" s="5">
        <v>0</v>
      </c>
      <c r="L24" s="2">
        <f t="shared" si="0"/>
        <v>6452.4100000000035</v>
      </c>
    </row>
    <row r="25" spans="2:12">
      <c r="B25" s="4">
        <v>42583</v>
      </c>
      <c r="C25" s="28">
        <v>155563</v>
      </c>
      <c r="D25" s="32">
        <v>7.0000000000000007E-2</v>
      </c>
      <c r="E25" s="2">
        <f t="shared" si="4"/>
        <v>10889.410000000002</v>
      </c>
      <c r="F25" s="2">
        <f t="shared" si="5"/>
        <v>166452.41</v>
      </c>
      <c r="G25" s="2">
        <v>160000</v>
      </c>
      <c r="H25" s="2">
        <f t="shared" si="6"/>
        <v>6452.4100000000035</v>
      </c>
      <c r="I25" s="1">
        <v>67</v>
      </c>
      <c r="J25" s="3">
        <v>0</v>
      </c>
      <c r="K25" s="5">
        <v>0</v>
      </c>
      <c r="L25" s="2">
        <f t="shared" si="0"/>
        <v>6452.4100000000035</v>
      </c>
    </row>
    <row r="26" spans="2:12">
      <c r="B26" s="4">
        <v>42614</v>
      </c>
      <c r="C26" s="28">
        <v>155563</v>
      </c>
      <c r="D26" s="32">
        <v>7.0000000000000007E-2</v>
      </c>
      <c r="E26" s="2">
        <f t="shared" si="4"/>
        <v>10889.410000000002</v>
      </c>
      <c r="F26" s="2">
        <f t="shared" si="5"/>
        <v>166452.41</v>
      </c>
      <c r="G26" s="2">
        <v>160000</v>
      </c>
      <c r="H26" s="2">
        <f t="shared" si="6"/>
        <v>6452.4100000000035</v>
      </c>
      <c r="I26" s="1">
        <v>66</v>
      </c>
      <c r="J26" s="3">
        <v>0</v>
      </c>
      <c r="K26" s="5">
        <v>0</v>
      </c>
      <c r="L26" s="2">
        <f t="shared" si="0"/>
        <v>6452.4100000000035</v>
      </c>
    </row>
    <row r="27" spans="2:12">
      <c r="B27" s="4">
        <v>42644</v>
      </c>
      <c r="C27" s="28">
        <v>155563</v>
      </c>
      <c r="D27" s="32">
        <v>7.0000000000000007E-2</v>
      </c>
      <c r="E27" s="2">
        <f t="shared" si="4"/>
        <v>10889.410000000002</v>
      </c>
      <c r="F27" s="2">
        <f t="shared" si="5"/>
        <v>166452.41</v>
      </c>
      <c r="G27" s="2">
        <v>160000</v>
      </c>
      <c r="H27" s="2">
        <f t="shared" si="6"/>
        <v>6452.4100000000035</v>
      </c>
      <c r="I27" s="1">
        <v>65</v>
      </c>
      <c r="J27" s="3">
        <v>0</v>
      </c>
      <c r="K27" s="5">
        <v>0</v>
      </c>
      <c r="L27" s="2">
        <f t="shared" si="0"/>
        <v>6452.4100000000035</v>
      </c>
    </row>
    <row r="28" spans="2:12">
      <c r="B28" s="4">
        <v>42675</v>
      </c>
      <c r="C28" s="28">
        <v>155563</v>
      </c>
      <c r="D28" s="32">
        <v>7.0000000000000007E-2</v>
      </c>
      <c r="E28" s="2">
        <f t="shared" si="4"/>
        <v>10889.410000000002</v>
      </c>
      <c r="F28" s="2">
        <f t="shared" si="5"/>
        <v>166452.41</v>
      </c>
      <c r="G28" s="2">
        <v>160000</v>
      </c>
      <c r="H28" s="2">
        <f t="shared" si="6"/>
        <v>6452.4100000000035</v>
      </c>
      <c r="I28" s="1">
        <v>64</v>
      </c>
      <c r="J28" s="3">
        <v>0</v>
      </c>
      <c r="K28" s="5">
        <v>0</v>
      </c>
      <c r="L28" s="2">
        <f t="shared" si="0"/>
        <v>6452.4100000000035</v>
      </c>
    </row>
    <row r="29" spans="2:12">
      <c r="B29" s="4">
        <v>42705</v>
      </c>
      <c r="C29" s="28">
        <v>155563</v>
      </c>
      <c r="D29" s="32">
        <v>7.0000000000000007E-2</v>
      </c>
      <c r="E29" s="2">
        <f t="shared" si="4"/>
        <v>10889.410000000002</v>
      </c>
      <c r="F29" s="2">
        <f t="shared" si="5"/>
        <v>166452.41</v>
      </c>
      <c r="G29" s="2">
        <v>160000</v>
      </c>
      <c r="H29" s="2">
        <f t="shared" si="6"/>
        <v>6452.4100000000035</v>
      </c>
      <c r="I29" s="1">
        <v>63</v>
      </c>
      <c r="J29" s="3">
        <v>0</v>
      </c>
      <c r="K29" s="5">
        <v>0</v>
      </c>
      <c r="L29" s="2">
        <f t="shared" si="0"/>
        <v>6452.4100000000035</v>
      </c>
    </row>
    <row r="30" spans="2:12">
      <c r="B30" s="36">
        <v>42736</v>
      </c>
      <c r="C30" s="28">
        <v>166452</v>
      </c>
      <c r="D30" s="32">
        <v>7.0000000000000007E-2</v>
      </c>
      <c r="E30" s="2">
        <f>(C30)*D30</f>
        <v>11651.640000000001</v>
      </c>
      <c r="F30" s="2">
        <f>(C30+E30)</f>
        <v>178103.64</v>
      </c>
      <c r="G30" s="2">
        <v>0</v>
      </c>
      <c r="H30" s="2">
        <f>(F30-G30)</f>
        <v>178103.64</v>
      </c>
      <c r="I30" s="1">
        <v>62</v>
      </c>
      <c r="J30" s="3">
        <v>0</v>
      </c>
      <c r="K30" s="5">
        <v>0</v>
      </c>
      <c r="L30" s="2">
        <f t="shared" si="0"/>
        <v>178103.64</v>
      </c>
    </row>
    <row r="31" spans="2:12">
      <c r="B31" s="4">
        <v>42767</v>
      </c>
      <c r="C31" s="28">
        <v>166452</v>
      </c>
      <c r="D31" s="32">
        <v>7.0000000000000007E-2</v>
      </c>
      <c r="E31" s="2">
        <f t="shared" ref="E31:E42" si="7">(C31)*D31</f>
        <v>11651.640000000001</v>
      </c>
      <c r="F31" s="2">
        <f t="shared" ref="F31:F41" si="8">(C31+E31)</f>
        <v>178103.64</v>
      </c>
      <c r="G31" s="2">
        <v>0</v>
      </c>
      <c r="H31" s="2">
        <f t="shared" ref="H31:H42" si="9">(F31-G31)</f>
        <v>178103.64</v>
      </c>
      <c r="I31" s="1">
        <v>61</v>
      </c>
      <c r="J31" s="3">
        <v>0</v>
      </c>
      <c r="K31" s="5">
        <v>0</v>
      </c>
      <c r="L31" s="2">
        <f t="shared" si="0"/>
        <v>178103.64</v>
      </c>
    </row>
    <row r="32" spans="2:12">
      <c r="B32" s="4">
        <v>42795</v>
      </c>
      <c r="C32" s="28">
        <v>166452</v>
      </c>
      <c r="D32" s="32">
        <v>7.0000000000000007E-2</v>
      </c>
      <c r="E32" s="2">
        <f t="shared" si="7"/>
        <v>11651.640000000001</v>
      </c>
      <c r="F32" s="2">
        <f t="shared" si="8"/>
        <v>178103.64</v>
      </c>
      <c r="G32" s="2">
        <v>0</v>
      </c>
      <c r="H32" s="2">
        <f t="shared" si="9"/>
        <v>178103.64</v>
      </c>
      <c r="I32" s="1">
        <v>60</v>
      </c>
      <c r="J32" s="3">
        <v>0</v>
      </c>
      <c r="K32" s="5">
        <v>0</v>
      </c>
      <c r="L32" s="2">
        <f t="shared" si="0"/>
        <v>178103.64</v>
      </c>
    </row>
    <row r="33" spans="2:12">
      <c r="B33" s="4">
        <v>42826</v>
      </c>
      <c r="C33" s="28">
        <v>166452</v>
      </c>
      <c r="D33" s="32">
        <v>7.0000000000000007E-2</v>
      </c>
      <c r="E33" s="2">
        <f t="shared" si="7"/>
        <v>11651.640000000001</v>
      </c>
      <c r="F33" s="2">
        <f t="shared" si="8"/>
        <v>178103.64</v>
      </c>
      <c r="G33" s="2">
        <v>0</v>
      </c>
      <c r="H33" s="2">
        <f t="shared" si="9"/>
        <v>178103.64</v>
      </c>
      <c r="I33" s="1">
        <v>59</v>
      </c>
      <c r="J33" s="3">
        <v>0</v>
      </c>
      <c r="K33" s="5">
        <v>0</v>
      </c>
      <c r="L33" s="2">
        <f t="shared" si="0"/>
        <v>178103.64</v>
      </c>
    </row>
    <row r="34" spans="2:12">
      <c r="B34" s="4">
        <v>42856</v>
      </c>
      <c r="C34" s="28">
        <v>166452</v>
      </c>
      <c r="D34" s="32">
        <v>7.0000000000000007E-2</v>
      </c>
      <c r="E34" s="2">
        <f t="shared" si="7"/>
        <v>11651.640000000001</v>
      </c>
      <c r="F34" s="2">
        <f t="shared" si="8"/>
        <v>178103.64</v>
      </c>
      <c r="G34" s="2">
        <v>0</v>
      </c>
      <c r="H34" s="2">
        <f t="shared" si="9"/>
        <v>178103.64</v>
      </c>
      <c r="I34" s="1">
        <v>58</v>
      </c>
      <c r="J34" s="3">
        <v>0</v>
      </c>
      <c r="K34" s="5">
        <v>0</v>
      </c>
      <c r="L34" s="2">
        <f t="shared" si="0"/>
        <v>178103.64</v>
      </c>
    </row>
    <row r="35" spans="2:12">
      <c r="B35" s="4">
        <v>42887</v>
      </c>
      <c r="C35" s="28">
        <v>166452</v>
      </c>
      <c r="D35" s="32">
        <v>7.0000000000000007E-2</v>
      </c>
      <c r="E35" s="2">
        <f t="shared" si="7"/>
        <v>11651.640000000001</v>
      </c>
      <c r="F35" s="2">
        <f t="shared" si="8"/>
        <v>178103.64</v>
      </c>
      <c r="G35" s="2">
        <v>0</v>
      </c>
      <c r="H35" s="2">
        <f t="shared" si="9"/>
        <v>178103.64</v>
      </c>
      <c r="I35" s="1">
        <v>57</v>
      </c>
      <c r="J35" s="3">
        <v>0</v>
      </c>
      <c r="K35" s="5">
        <v>0</v>
      </c>
      <c r="L35" s="2">
        <f t="shared" si="0"/>
        <v>178103.64</v>
      </c>
    </row>
    <row r="36" spans="2:12">
      <c r="B36" s="4">
        <v>42917</v>
      </c>
      <c r="C36" s="28">
        <v>166452</v>
      </c>
      <c r="D36" s="32">
        <v>7.0000000000000007E-2</v>
      </c>
      <c r="E36" s="2">
        <f t="shared" si="7"/>
        <v>11651.640000000001</v>
      </c>
      <c r="F36" s="2">
        <f t="shared" si="8"/>
        <v>178103.64</v>
      </c>
      <c r="G36" s="2">
        <v>0</v>
      </c>
      <c r="H36" s="2">
        <f t="shared" si="9"/>
        <v>178103.64</v>
      </c>
      <c r="I36" s="1">
        <v>56</v>
      </c>
      <c r="J36" s="3">
        <v>0</v>
      </c>
      <c r="K36" s="5">
        <v>0</v>
      </c>
      <c r="L36" s="2">
        <f t="shared" si="0"/>
        <v>178103.64</v>
      </c>
    </row>
    <row r="37" spans="2:12">
      <c r="B37" s="4">
        <v>42948</v>
      </c>
      <c r="C37" s="28">
        <v>166452</v>
      </c>
      <c r="D37" s="32">
        <v>7.0000000000000007E-2</v>
      </c>
      <c r="E37" s="2">
        <f t="shared" si="7"/>
        <v>11651.640000000001</v>
      </c>
      <c r="F37" s="2">
        <f t="shared" si="8"/>
        <v>178103.64</v>
      </c>
      <c r="G37" s="2">
        <v>0</v>
      </c>
      <c r="H37" s="2">
        <f t="shared" si="9"/>
        <v>178103.64</v>
      </c>
      <c r="I37" s="1">
        <v>55</v>
      </c>
      <c r="J37" s="3">
        <v>0</v>
      </c>
      <c r="K37" s="5">
        <v>0</v>
      </c>
      <c r="L37" s="2">
        <f t="shared" si="0"/>
        <v>178103.64</v>
      </c>
    </row>
    <row r="38" spans="2:12">
      <c r="B38" s="4">
        <v>42979</v>
      </c>
      <c r="C38" s="28">
        <v>166452</v>
      </c>
      <c r="D38" s="32">
        <v>7.0000000000000007E-2</v>
      </c>
      <c r="E38" s="2">
        <f t="shared" si="7"/>
        <v>11651.640000000001</v>
      </c>
      <c r="F38" s="2">
        <f t="shared" si="8"/>
        <v>178103.64</v>
      </c>
      <c r="G38" s="2">
        <v>0</v>
      </c>
      <c r="H38" s="2">
        <f t="shared" si="9"/>
        <v>178103.64</v>
      </c>
      <c r="I38" s="1">
        <v>54</v>
      </c>
      <c r="J38" s="3">
        <v>0</v>
      </c>
      <c r="K38" s="5">
        <v>0</v>
      </c>
      <c r="L38" s="2">
        <f t="shared" ref="L38:L69" si="10">(H38+K38)</f>
        <v>178103.64</v>
      </c>
    </row>
    <row r="39" spans="2:12">
      <c r="B39" s="4">
        <v>43009</v>
      </c>
      <c r="C39" s="28">
        <v>166452</v>
      </c>
      <c r="D39" s="32">
        <v>7.0000000000000007E-2</v>
      </c>
      <c r="E39" s="2">
        <f t="shared" si="7"/>
        <v>11651.640000000001</v>
      </c>
      <c r="F39" s="2">
        <f t="shared" si="8"/>
        <v>178103.64</v>
      </c>
      <c r="G39" s="2">
        <v>0</v>
      </c>
      <c r="H39" s="2">
        <f t="shared" si="9"/>
        <v>178103.64</v>
      </c>
      <c r="I39" s="1">
        <v>53</v>
      </c>
      <c r="J39" s="3">
        <v>0</v>
      </c>
      <c r="K39" s="5">
        <v>0</v>
      </c>
      <c r="L39" s="2">
        <f t="shared" si="10"/>
        <v>178103.64</v>
      </c>
    </row>
    <row r="40" spans="2:12">
      <c r="B40" s="4">
        <v>43040</v>
      </c>
      <c r="C40" s="28">
        <v>166452</v>
      </c>
      <c r="D40" s="32">
        <v>7.0000000000000007E-2</v>
      </c>
      <c r="E40" s="2">
        <f t="shared" si="7"/>
        <v>11651.640000000001</v>
      </c>
      <c r="F40" s="2">
        <f t="shared" si="8"/>
        <v>178103.64</v>
      </c>
      <c r="G40" s="2">
        <v>0</v>
      </c>
      <c r="H40" s="2">
        <f t="shared" si="9"/>
        <v>178103.64</v>
      </c>
      <c r="I40" s="1">
        <v>52</v>
      </c>
      <c r="J40" s="3">
        <v>0</v>
      </c>
      <c r="K40" s="5">
        <v>0</v>
      </c>
      <c r="L40" s="2">
        <f t="shared" si="10"/>
        <v>178103.64</v>
      </c>
    </row>
    <row r="41" spans="2:12">
      <c r="B41" s="4">
        <v>43070</v>
      </c>
      <c r="C41" s="28">
        <v>166452</v>
      </c>
      <c r="D41" s="32">
        <v>7.0000000000000007E-2</v>
      </c>
      <c r="E41" s="2">
        <f t="shared" si="7"/>
        <v>11651.640000000001</v>
      </c>
      <c r="F41" s="2">
        <f t="shared" si="8"/>
        <v>178103.64</v>
      </c>
      <c r="G41" s="2">
        <v>0</v>
      </c>
      <c r="H41" s="2">
        <f t="shared" si="9"/>
        <v>178103.64</v>
      </c>
      <c r="I41" s="1">
        <v>51</v>
      </c>
      <c r="J41" s="3">
        <v>0</v>
      </c>
      <c r="K41" s="5">
        <v>0</v>
      </c>
      <c r="L41" s="2">
        <f t="shared" si="10"/>
        <v>178103.64</v>
      </c>
    </row>
    <row r="42" spans="2:12">
      <c r="B42" s="36">
        <v>43101</v>
      </c>
      <c r="C42" s="28">
        <v>178104</v>
      </c>
      <c r="D42" s="32">
        <v>5.8999999999999997E-2</v>
      </c>
      <c r="E42" s="2">
        <f t="shared" si="7"/>
        <v>10508.135999999999</v>
      </c>
      <c r="F42" s="2">
        <f>(C42+E42)</f>
        <v>188612.136</v>
      </c>
      <c r="G42" s="2">
        <v>0</v>
      </c>
      <c r="H42" s="2">
        <f t="shared" si="9"/>
        <v>188612.136</v>
      </c>
      <c r="I42" s="1">
        <v>50</v>
      </c>
      <c r="J42" s="3">
        <v>0</v>
      </c>
      <c r="K42" s="5">
        <v>0</v>
      </c>
      <c r="L42" s="2">
        <f t="shared" si="10"/>
        <v>188612.136</v>
      </c>
    </row>
    <row r="43" spans="2:12">
      <c r="B43" s="4">
        <v>43132</v>
      </c>
      <c r="C43" s="28">
        <v>178104</v>
      </c>
      <c r="D43" s="32">
        <v>5.8999999999999997E-2</v>
      </c>
      <c r="E43" s="2">
        <f t="shared" ref="E43:E54" si="11">(C43)*D43</f>
        <v>10508.135999999999</v>
      </c>
      <c r="F43" s="2">
        <f t="shared" ref="F43:F54" si="12">(C43+E43)</f>
        <v>188612.136</v>
      </c>
      <c r="G43" s="2">
        <v>0</v>
      </c>
      <c r="H43" s="2">
        <f t="shared" ref="H43:H54" si="13">(F43-G43)</f>
        <v>188612.136</v>
      </c>
      <c r="I43" s="1">
        <v>49</v>
      </c>
      <c r="J43" s="3">
        <v>0</v>
      </c>
      <c r="K43" s="5">
        <v>0</v>
      </c>
      <c r="L43" s="2">
        <f t="shared" si="10"/>
        <v>188612.136</v>
      </c>
    </row>
    <row r="44" spans="2:12">
      <c r="B44" s="4">
        <v>43160</v>
      </c>
      <c r="C44" s="28">
        <v>178104</v>
      </c>
      <c r="D44" s="32">
        <v>5.8999999999999997E-2</v>
      </c>
      <c r="E44" s="2">
        <f t="shared" si="11"/>
        <v>10508.135999999999</v>
      </c>
      <c r="F44" s="2">
        <f t="shared" si="12"/>
        <v>188612.136</v>
      </c>
      <c r="G44" s="2">
        <v>0</v>
      </c>
      <c r="H44" s="2">
        <f t="shared" si="13"/>
        <v>188612.136</v>
      </c>
      <c r="I44" s="1">
        <v>48</v>
      </c>
      <c r="J44" s="3">
        <v>0</v>
      </c>
      <c r="K44" s="5">
        <v>0</v>
      </c>
      <c r="L44" s="2">
        <f t="shared" si="10"/>
        <v>188612.136</v>
      </c>
    </row>
    <row r="45" spans="2:12">
      <c r="B45" s="4">
        <v>43191</v>
      </c>
      <c r="C45" s="28">
        <v>178104</v>
      </c>
      <c r="D45" s="32">
        <v>5.8999999999999997E-2</v>
      </c>
      <c r="E45" s="2">
        <f t="shared" si="11"/>
        <v>10508.135999999999</v>
      </c>
      <c r="F45" s="2">
        <f t="shared" si="12"/>
        <v>188612.136</v>
      </c>
      <c r="G45" s="2">
        <v>0</v>
      </c>
      <c r="H45" s="2">
        <f t="shared" si="13"/>
        <v>188612.136</v>
      </c>
      <c r="I45" s="1">
        <v>47</v>
      </c>
      <c r="J45" s="3">
        <v>0</v>
      </c>
      <c r="K45" s="5">
        <v>0</v>
      </c>
      <c r="L45" s="2">
        <f t="shared" si="10"/>
        <v>188612.136</v>
      </c>
    </row>
    <row r="46" spans="2:12">
      <c r="B46" s="4">
        <v>43221</v>
      </c>
      <c r="C46" s="28">
        <v>178104</v>
      </c>
      <c r="D46" s="32">
        <v>5.8999999999999997E-2</v>
      </c>
      <c r="E46" s="2">
        <f t="shared" si="11"/>
        <v>10508.135999999999</v>
      </c>
      <c r="F46" s="2">
        <f t="shared" si="12"/>
        <v>188612.136</v>
      </c>
      <c r="G46" s="2">
        <v>0</v>
      </c>
      <c r="H46" s="2">
        <f t="shared" si="13"/>
        <v>188612.136</v>
      </c>
      <c r="I46" s="1">
        <v>46</v>
      </c>
      <c r="J46" s="3">
        <v>0</v>
      </c>
      <c r="K46" s="5">
        <v>0</v>
      </c>
      <c r="L46" s="2">
        <f t="shared" si="10"/>
        <v>188612.136</v>
      </c>
    </row>
    <row r="47" spans="2:12">
      <c r="B47" s="4">
        <v>43252</v>
      </c>
      <c r="C47" s="28">
        <v>178104</v>
      </c>
      <c r="D47" s="32">
        <v>5.8999999999999997E-2</v>
      </c>
      <c r="E47" s="2">
        <f t="shared" si="11"/>
        <v>10508.135999999999</v>
      </c>
      <c r="F47" s="2">
        <f t="shared" si="12"/>
        <v>188612.136</v>
      </c>
      <c r="G47" s="2">
        <v>0</v>
      </c>
      <c r="H47" s="2">
        <f t="shared" si="13"/>
        <v>188612.136</v>
      </c>
      <c r="I47" s="1">
        <v>45</v>
      </c>
      <c r="J47" s="3">
        <v>0</v>
      </c>
      <c r="K47" s="5">
        <v>0</v>
      </c>
      <c r="L47" s="2">
        <f t="shared" si="10"/>
        <v>188612.136</v>
      </c>
    </row>
    <row r="48" spans="2:12">
      <c r="B48" s="4">
        <v>43282</v>
      </c>
      <c r="C48" s="28">
        <v>178104</v>
      </c>
      <c r="D48" s="32">
        <v>5.8999999999999997E-2</v>
      </c>
      <c r="E48" s="2">
        <f t="shared" si="11"/>
        <v>10508.135999999999</v>
      </c>
      <c r="F48" s="2">
        <f t="shared" si="12"/>
        <v>188612.136</v>
      </c>
      <c r="G48" s="2">
        <v>0</v>
      </c>
      <c r="H48" s="2">
        <f t="shared" si="13"/>
        <v>188612.136</v>
      </c>
      <c r="I48" s="1">
        <v>44</v>
      </c>
      <c r="J48" s="3">
        <v>0</v>
      </c>
      <c r="K48" s="5">
        <v>0</v>
      </c>
      <c r="L48" s="2">
        <f t="shared" si="10"/>
        <v>188612.136</v>
      </c>
    </row>
    <row r="49" spans="2:12">
      <c r="B49" s="4">
        <v>43313</v>
      </c>
      <c r="C49" s="28">
        <v>178104</v>
      </c>
      <c r="D49" s="32">
        <v>5.8999999999999997E-2</v>
      </c>
      <c r="E49" s="2">
        <f t="shared" si="11"/>
        <v>10508.135999999999</v>
      </c>
      <c r="F49" s="2">
        <f t="shared" si="12"/>
        <v>188612.136</v>
      </c>
      <c r="G49" s="2">
        <v>0</v>
      </c>
      <c r="H49" s="2">
        <f t="shared" si="13"/>
        <v>188612.136</v>
      </c>
      <c r="I49" s="1">
        <v>43</v>
      </c>
      <c r="J49" s="3">
        <v>0</v>
      </c>
      <c r="K49" s="5">
        <v>0</v>
      </c>
      <c r="L49" s="2">
        <f t="shared" si="10"/>
        <v>188612.136</v>
      </c>
    </row>
    <row r="50" spans="2:12">
      <c r="B50" s="4">
        <v>43344</v>
      </c>
      <c r="C50" s="28">
        <v>178104</v>
      </c>
      <c r="D50" s="32">
        <v>5.8999999999999997E-2</v>
      </c>
      <c r="E50" s="2">
        <f t="shared" si="11"/>
        <v>10508.135999999999</v>
      </c>
      <c r="F50" s="2">
        <f t="shared" si="12"/>
        <v>188612.136</v>
      </c>
      <c r="G50" s="2">
        <v>0</v>
      </c>
      <c r="H50" s="2">
        <f t="shared" si="13"/>
        <v>188612.136</v>
      </c>
      <c r="I50" s="1">
        <v>42</v>
      </c>
      <c r="J50" s="3">
        <v>0</v>
      </c>
      <c r="K50" s="5">
        <v>0</v>
      </c>
      <c r="L50" s="2">
        <f t="shared" si="10"/>
        <v>188612.136</v>
      </c>
    </row>
    <row r="51" spans="2:12">
      <c r="B51" s="4">
        <v>43374</v>
      </c>
      <c r="C51" s="28">
        <v>178104</v>
      </c>
      <c r="D51" s="32">
        <v>5.8999999999999997E-2</v>
      </c>
      <c r="E51" s="2">
        <f t="shared" si="11"/>
        <v>10508.135999999999</v>
      </c>
      <c r="F51" s="2">
        <f t="shared" si="12"/>
        <v>188612.136</v>
      </c>
      <c r="G51" s="2">
        <v>0</v>
      </c>
      <c r="H51" s="2">
        <f t="shared" si="13"/>
        <v>188612.136</v>
      </c>
      <c r="I51" s="1">
        <v>41</v>
      </c>
      <c r="J51" s="3">
        <v>0</v>
      </c>
      <c r="K51" s="5">
        <v>0</v>
      </c>
      <c r="L51" s="2">
        <f t="shared" si="10"/>
        <v>188612.136</v>
      </c>
    </row>
    <row r="52" spans="2:12">
      <c r="B52" s="4">
        <v>43405</v>
      </c>
      <c r="C52" s="28">
        <v>178104</v>
      </c>
      <c r="D52" s="32">
        <v>5.8999999999999997E-2</v>
      </c>
      <c r="E52" s="2">
        <f t="shared" si="11"/>
        <v>10508.135999999999</v>
      </c>
      <c r="F52" s="2">
        <f t="shared" si="12"/>
        <v>188612.136</v>
      </c>
      <c r="G52" s="2">
        <v>0</v>
      </c>
      <c r="H52" s="2">
        <f t="shared" si="13"/>
        <v>188612.136</v>
      </c>
      <c r="I52" s="1">
        <v>40</v>
      </c>
      <c r="J52" s="3">
        <v>0</v>
      </c>
      <c r="K52" s="5">
        <v>0</v>
      </c>
      <c r="L52" s="2">
        <f t="shared" si="10"/>
        <v>188612.136</v>
      </c>
    </row>
    <row r="53" spans="2:12">
      <c r="B53" s="4">
        <v>43435</v>
      </c>
      <c r="C53" s="28">
        <v>178104</v>
      </c>
      <c r="D53" s="32">
        <v>5.8999999999999997E-2</v>
      </c>
      <c r="E53" s="2">
        <f t="shared" si="11"/>
        <v>10508.135999999999</v>
      </c>
      <c r="F53" s="2">
        <f t="shared" si="12"/>
        <v>188612.136</v>
      </c>
      <c r="G53" s="2">
        <v>0</v>
      </c>
      <c r="H53" s="2">
        <f t="shared" si="13"/>
        <v>188612.136</v>
      </c>
      <c r="I53" s="1">
        <v>39</v>
      </c>
      <c r="J53" s="3">
        <v>0</v>
      </c>
      <c r="K53" s="5">
        <v>0</v>
      </c>
      <c r="L53" s="2">
        <f t="shared" si="10"/>
        <v>188612.136</v>
      </c>
    </row>
    <row r="54" spans="2:12">
      <c r="B54" s="36">
        <v>43466</v>
      </c>
      <c r="C54" s="28">
        <v>188612</v>
      </c>
      <c r="D54" s="32">
        <v>0.06</v>
      </c>
      <c r="E54" s="2">
        <f t="shared" si="11"/>
        <v>11316.72</v>
      </c>
      <c r="F54" s="2">
        <f t="shared" si="12"/>
        <v>199928.72</v>
      </c>
      <c r="G54" s="2">
        <v>0</v>
      </c>
      <c r="H54" s="2">
        <f t="shared" si="13"/>
        <v>199928.72</v>
      </c>
      <c r="I54" s="1">
        <v>38</v>
      </c>
      <c r="J54" s="3">
        <v>0</v>
      </c>
      <c r="K54" s="5">
        <v>0</v>
      </c>
      <c r="L54" s="2">
        <f t="shared" si="10"/>
        <v>199928.72</v>
      </c>
    </row>
    <row r="55" spans="2:12">
      <c r="B55" s="4">
        <v>43497</v>
      </c>
      <c r="C55" s="28">
        <v>188612</v>
      </c>
      <c r="D55" s="32">
        <v>0.06</v>
      </c>
      <c r="E55" s="2">
        <f t="shared" ref="E55:E65" si="14">(C55)*D55</f>
        <v>11316.72</v>
      </c>
      <c r="F55" s="2">
        <f t="shared" ref="F55:F65" si="15">(C55+E55)</f>
        <v>199928.72</v>
      </c>
      <c r="G55" s="2">
        <v>0</v>
      </c>
      <c r="H55" s="2">
        <f t="shared" ref="H55:H65" si="16">(F55-G55)</f>
        <v>199928.72</v>
      </c>
      <c r="I55" s="1">
        <v>37</v>
      </c>
      <c r="J55" s="3">
        <v>0</v>
      </c>
      <c r="K55" s="5">
        <v>0</v>
      </c>
      <c r="L55" s="2">
        <f t="shared" si="10"/>
        <v>199928.72</v>
      </c>
    </row>
    <row r="56" spans="2:12">
      <c r="B56" s="4">
        <v>43525</v>
      </c>
      <c r="C56" s="28">
        <v>188612</v>
      </c>
      <c r="D56" s="32">
        <v>0.06</v>
      </c>
      <c r="E56" s="2">
        <f t="shared" si="14"/>
        <v>11316.72</v>
      </c>
      <c r="F56" s="2">
        <f t="shared" si="15"/>
        <v>199928.72</v>
      </c>
      <c r="G56" s="2">
        <v>0</v>
      </c>
      <c r="H56" s="2">
        <f t="shared" si="16"/>
        <v>199928.72</v>
      </c>
      <c r="I56" s="1">
        <v>36</v>
      </c>
      <c r="J56" s="3">
        <v>0</v>
      </c>
      <c r="K56" s="5">
        <v>0</v>
      </c>
      <c r="L56" s="2">
        <f t="shared" si="10"/>
        <v>199928.72</v>
      </c>
    </row>
    <row r="57" spans="2:12">
      <c r="B57" s="4">
        <v>43922</v>
      </c>
      <c r="C57" s="28">
        <v>188612</v>
      </c>
      <c r="D57" s="32">
        <v>0.06</v>
      </c>
      <c r="E57" s="2">
        <f t="shared" si="14"/>
        <v>11316.72</v>
      </c>
      <c r="F57" s="2">
        <f t="shared" si="15"/>
        <v>199928.72</v>
      </c>
      <c r="G57" s="2">
        <v>0</v>
      </c>
      <c r="H57" s="2">
        <f t="shared" si="16"/>
        <v>199928.72</v>
      </c>
      <c r="I57" s="1">
        <v>35</v>
      </c>
      <c r="J57" s="3">
        <v>0</v>
      </c>
      <c r="K57" s="5">
        <v>0</v>
      </c>
      <c r="L57" s="2">
        <f t="shared" si="10"/>
        <v>199928.72</v>
      </c>
    </row>
    <row r="58" spans="2:12">
      <c r="B58" s="4">
        <v>43586</v>
      </c>
      <c r="C58" s="28">
        <v>188612</v>
      </c>
      <c r="D58" s="32">
        <v>0.06</v>
      </c>
      <c r="E58" s="2">
        <f t="shared" si="14"/>
        <v>11316.72</v>
      </c>
      <c r="F58" s="2">
        <f t="shared" si="15"/>
        <v>199928.72</v>
      </c>
      <c r="G58" s="2">
        <v>0</v>
      </c>
      <c r="H58" s="2">
        <f t="shared" si="16"/>
        <v>199928.72</v>
      </c>
      <c r="I58" s="1">
        <v>34</v>
      </c>
      <c r="J58" s="3">
        <v>0</v>
      </c>
      <c r="K58" s="5">
        <v>0</v>
      </c>
      <c r="L58" s="2">
        <f t="shared" si="10"/>
        <v>199928.72</v>
      </c>
    </row>
    <row r="59" spans="2:12">
      <c r="B59" s="4">
        <v>43617</v>
      </c>
      <c r="C59" s="28">
        <v>188612</v>
      </c>
      <c r="D59" s="32">
        <v>0.06</v>
      </c>
      <c r="E59" s="2">
        <f t="shared" si="14"/>
        <v>11316.72</v>
      </c>
      <c r="F59" s="2">
        <f t="shared" si="15"/>
        <v>199928.72</v>
      </c>
      <c r="G59" s="2">
        <v>0</v>
      </c>
      <c r="H59" s="2">
        <f t="shared" si="16"/>
        <v>199928.72</v>
      </c>
      <c r="I59" s="1">
        <v>33</v>
      </c>
      <c r="J59" s="3">
        <v>0</v>
      </c>
      <c r="K59" s="5">
        <v>0</v>
      </c>
      <c r="L59" s="2">
        <f t="shared" si="10"/>
        <v>199928.72</v>
      </c>
    </row>
    <row r="60" spans="2:12">
      <c r="B60" s="4">
        <v>43647</v>
      </c>
      <c r="C60" s="28">
        <v>188612</v>
      </c>
      <c r="D60" s="32">
        <v>0.06</v>
      </c>
      <c r="E60" s="2">
        <f t="shared" si="14"/>
        <v>11316.72</v>
      </c>
      <c r="F60" s="2">
        <f t="shared" si="15"/>
        <v>199928.72</v>
      </c>
      <c r="G60" s="2">
        <v>0</v>
      </c>
      <c r="H60" s="2">
        <f t="shared" si="16"/>
        <v>199928.72</v>
      </c>
      <c r="I60" s="1">
        <v>32</v>
      </c>
      <c r="J60" s="3">
        <v>0</v>
      </c>
      <c r="K60" s="5">
        <v>0</v>
      </c>
      <c r="L60" s="2">
        <f t="shared" si="10"/>
        <v>199928.72</v>
      </c>
    </row>
    <row r="61" spans="2:12">
      <c r="B61" s="4">
        <v>43678</v>
      </c>
      <c r="C61" s="28">
        <v>188612</v>
      </c>
      <c r="D61" s="32">
        <v>0.06</v>
      </c>
      <c r="E61" s="2">
        <f t="shared" si="14"/>
        <v>11316.72</v>
      </c>
      <c r="F61" s="2">
        <f t="shared" si="15"/>
        <v>199928.72</v>
      </c>
      <c r="G61" s="2">
        <v>0</v>
      </c>
      <c r="H61" s="2">
        <f t="shared" si="16"/>
        <v>199928.72</v>
      </c>
      <c r="I61" s="1">
        <v>31</v>
      </c>
      <c r="J61" s="3">
        <v>0</v>
      </c>
      <c r="K61" s="5">
        <v>0</v>
      </c>
      <c r="L61" s="2">
        <f t="shared" si="10"/>
        <v>199928.72</v>
      </c>
    </row>
    <row r="62" spans="2:12">
      <c r="B62" s="4">
        <v>43709</v>
      </c>
      <c r="C62" s="28">
        <v>188612</v>
      </c>
      <c r="D62" s="32">
        <v>0.06</v>
      </c>
      <c r="E62" s="2">
        <f t="shared" si="14"/>
        <v>11316.72</v>
      </c>
      <c r="F62" s="2">
        <f t="shared" si="15"/>
        <v>199928.72</v>
      </c>
      <c r="G62" s="2">
        <v>0</v>
      </c>
      <c r="H62" s="2">
        <f t="shared" si="16"/>
        <v>199928.72</v>
      </c>
      <c r="I62" s="1">
        <v>30</v>
      </c>
      <c r="J62" s="3">
        <v>0</v>
      </c>
      <c r="K62" s="5">
        <v>0</v>
      </c>
      <c r="L62" s="2">
        <f t="shared" si="10"/>
        <v>199928.72</v>
      </c>
    </row>
    <row r="63" spans="2:12">
      <c r="B63" s="4">
        <v>43739</v>
      </c>
      <c r="C63" s="28">
        <v>188612</v>
      </c>
      <c r="D63" s="32">
        <v>0.06</v>
      </c>
      <c r="E63" s="2">
        <f t="shared" si="14"/>
        <v>11316.72</v>
      </c>
      <c r="F63" s="2">
        <f t="shared" si="15"/>
        <v>199928.72</v>
      </c>
      <c r="G63" s="2">
        <v>0</v>
      </c>
      <c r="H63" s="2">
        <f t="shared" si="16"/>
        <v>199928.72</v>
      </c>
      <c r="I63" s="1">
        <v>29</v>
      </c>
      <c r="J63" s="3">
        <v>0</v>
      </c>
      <c r="K63" s="5">
        <v>0</v>
      </c>
      <c r="L63" s="2">
        <f t="shared" si="10"/>
        <v>199928.72</v>
      </c>
    </row>
    <row r="64" spans="2:12">
      <c r="B64" s="4">
        <v>43770</v>
      </c>
      <c r="C64" s="28">
        <v>188612</v>
      </c>
      <c r="D64" s="32">
        <v>0.06</v>
      </c>
      <c r="E64" s="2">
        <f t="shared" si="14"/>
        <v>11316.72</v>
      </c>
      <c r="F64" s="2">
        <f t="shared" si="15"/>
        <v>199928.72</v>
      </c>
      <c r="G64" s="2">
        <v>0</v>
      </c>
      <c r="H64" s="2">
        <f t="shared" si="16"/>
        <v>199928.72</v>
      </c>
      <c r="I64" s="1">
        <v>28</v>
      </c>
      <c r="J64" s="3">
        <v>0</v>
      </c>
      <c r="K64" s="5">
        <v>0</v>
      </c>
      <c r="L64" s="2">
        <f t="shared" si="10"/>
        <v>199928.72</v>
      </c>
    </row>
    <row r="65" spans="2:12">
      <c r="B65" s="4">
        <v>43800</v>
      </c>
      <c r="C65" s="28">
        <v>188612</v>
      </c>
      <c r="D65" s="32">
        <v>0.06</v>
      </c>
      <c r="E65" s="2">
        <f t="shared" si="14"/>
        <v>11316.72</v>
      </c>
      <c r="F65" s="2">
        <f t="shared" si="15"/>
        <v>199928.72</v>
      </c>
      <c r="G65" s="2">
        <v>0</v>
      </c>
      <c r="H65" s="2">
        <f t="shared" si="16"/>
        <v>199928.72</v>
      </c>
      <c r="I65" s="1">
        <v>27</v>
      </c>
      <c r="J65" s="3">
        <v>0</v>
      </c>
      <c r="K65" s="5">
        <v>0</v>
      </c>
      <c r="L65" s="2">
        <f t="shared" si="10"/>
        <v>199928.72</v>
      </c>
    </row>
    <row r="66" spans="2:12">
      <c r="B66" s="36">
        <v>43831</v>
      </c>
      <c r="C66" s="28">
        <v>199929</v>
      </c>
      <c r="D66" s="32">
        <v>0.06</v>
      </c>
      <c r="E66" s="2">
        <f>(C66)*D66</f>
        <v>11995.74</v>
      </c>
      <c r="F66" s="2">
        <f>(C66+E66)</f>
        <v>211924.74</v>
      </c>
      <c r="G66" s="2">
        <v>0</v>
      </c>
      <c r="H66" s="2">
        <f>(F66-G66)</f>
        <v>211924.74</v>
      </c>
      <c r="I66" s="1">
        <v>26</v>
      </c>
      <c r="J66" s="3">
        <v>0</v>
      </c>
      <c r="K66" s="5">
        <v>0</v>
      </c>
      <c r="L66" s="2">
        <f t="shared" si="10"/>
        <v>211924.74</v>
      </c>
    </row>
    <row r="67" spans="2:12">
      <c r="B67" s="4">
        <v>43862</v>
      </c>
      <c r="C67" s="28">
        <v>199929</v>
      </c>
      <c r="D67" s="32">
        <v>0.06</v>
      </c>
      <c r="E67" s="2">
        <f t="shared" ref="E67:E77" si="17">(C67)*D67</f>
        <v>11995.74</v>
      </c>
      <c r="F67" s="2">
        <f t="shared" ref="F67:F77" si="18">(C67+E67)</f>
        <v>211924.74</v>
      </c>
      <c r="G67" s="2">
        <v>0</v>
      </c>
      <c r="H67" s="2">
        <f t="shared" ref="H67:H77" si="19">(F67-G67)</f>
        <v>211924.74</v>
      </c>
      <c r="I67" s="1">
        <v>25</v>
      </c>
      <c r="J67" s="3">
        <v>0</v>
      </c>
      <c r="K67" s="5">
        <v>0</v>
      </c>
      <c r="L67" s="2">
        <f t="shared" si="10"/>
        <v>211924.74</v>
      </c>
    </row>
    <row r="68" spans="2:12">
      <c r="B68" s="4">
        <v>43891</v>
      </c>
      <c r="C68" s="28">
        <v>199929</v>
      </c>
      <c r="D68" s="32">
        <v>0.06</v>
      </c>
      <c r="E68" s="2">
        <f t="shared" si="17"/>
        <v>11995.74</v>
      </c>
      <c r="F68" s="2">
        <f t="shared" si="18"/>
        <v>211924.74</v>
      </c>
      <c r="G68" s="2">
        <v>0</v>
      </c>
      <c r="H68" s="2">
        <f t="shared" si="19"/>
        <v>211924.74</v>
      </c>
      <c r="I68" s="1">
        <v>24</v>
      </c>
      <c r="J68" s="3">
        <v>0</v>
      </c>
      <c r="K68" s="5">
        <v>0</v>
      </c>
      <c r="L68" s="2">
        <f t="shared" si="10"/>
        <v>211924.74</v>
      </c>
    </row>
    <row r="69" spans="2:12">
      <c r="B69" s="4">
        <v>43922</v>
      </c>
      <c r="C69" s="28">
        <v>199929</v>
      </c>
      <c r="D69" s="32">
        <v>0.06</v>
      </c>
      <c r="E69" s="2">
        <f t="shared" si="17"/>
        <v>11995.74</v>
      </c>
      <c r="F69" s="2">
        <f t="shared" si="18"/>
        <v>211924.74</v>
      </c>
      <c r="G69" s="2">
        <v>0</v>
      </c>
      <c r="H69" s="2">
        <f t="shared" si="19"/>
        <v>211924.74</v>
      </c>
      <c r="I69" s="1">
        <v>23</v>
      </c>
      <c r="J69" s="3">
        <v>0</v>
      </c>
      <c r="K69" s="5">
        <v>0</v>
      </c>
      <c r="L69" s="2">
        <f t="shared" si="10"/>
        <v>211924.74</v>
      </c>
    </row>
    <row r="70" spans="2:12">
      <c r="B70" s="4">
        <v>43952</v>
      </c>
      <c r="C70" s="28">
        <v>199929</v>
      </c>
      <c r="D70" s="32">
        <v>0.06</v>
      </c>
      <c r="E70" s="2">
        <f t="shared" si="17"/>
        <v>11995.74</v>
      </c>
      <c r="F70" s="2">
        <f t="shared" si="18"/>
        <v>211924.74</v>
      </c>
      <c r="G70" s="2">
        <v>0</v>
      </c>
      <c r="H70" s="2">
        <f t="shared" si="19"/>
        <v>211924.74</v>
      </c>
      <c r="I70" s="1">
        <v>22</v>
      </c>
      <c r="J70" s="3">
        <v>0</v>
      </c>
      <c r="K70" s="5">
        <v>0</v>
      </c>
      <c r="L70" s="2">
        <f t="shared" ref="L70:L92" si="20">(H70+K70)</f>
        <v>211924.74</v>
      </c>
    </row>
    <row r="71" spans="2:12">
      <c r="B71" s="4">
        <v>43983</v>
      </c>
      <c r="C71" s="28">
        <v>199929</v>
      </c>
      <c r="D71" s="32">
        <v>0.06</v>
      </c>
      <c r="E71" s="2">
        <f t="shared" si="17"/>
        <v>11995.74</v>
      </c>
      <c r="F71" s="2">
        <f t="shared" si="18"/>
        <v>211924.74</v>
      </c>
      <c r="G71" s="2">
        <v>0</v>
      </c>
      <c r="H71" s="2">
        <f t="shared" si="19"/>
        <v>211924.74</v>
      </c>
      <c r="I71" s="1">
        <v>21</v>
      </c>
      <c r="J71" s="3">
        <v>0</v>
      </c>
      <c r="K71" s="5">
        <v>0</v>
      </c>
      <c r="L71" s="2">
        <f t="shared" si="20"/>
        <v>211924.74</v>
      </c>
    </row>
    <row r="72" spans="2:12">
      <c r="B72" s="4">
        <v>44013</v>
      </c>
      <c r="C72" s="28">
        <v>199929</v>
      </c>
      <c r="D72" s="32">
        <v>0.06</v>
      </c>
      <c r="E72" s="2">
        <f t="shared" si="17"/>
        <v>11995.74</v>
      </c>
      <c r="F72" s="2">
        <f t="shared" si="18"/>
        <v>211924.74</v>
      </c>
      <c r="G72" s="2">
        <v>0</v>
      </c>
      <c r="H72" s="2">
        <f t="shared" si="19"/>
        <v>211924.74</v>
      </c>
      <c r="I72" s="1">
        <v>20</v>
      </c>
      <c r="J72" s="3">
        <v>0</v>
      </c>
      <c r="K72" s="5">
        <v>0</v>
      </c>
      <c r="L72" s="2">
        <f t="shared" si="20"/>
        <v>211924.74</v>
      </c>
    </row>
    <row r="73" spans="2:12">
      <c r="B73" s="4">
        <v>44044</v>
      </c>
      <c r="C73" s="28">
        <v>199929</v>
      </c>
      <c r="D73" s="32">
        <v>0.06</v>
      </c>
      <c r="E73" s="2">
        <f t="shared" si="17"/>
        <v>11995.74</v>
      </c>
      <c r="F73" s="2">
        <f t="shared" si="18"/>
        <v>211924.74</v>
      </c>
      <c r="G73" s="2">
        <v>0</v>
      </c>
      <c r="H73" s="2">
        <f t="shared" si="19"/>
        <v>211924.74</v>
      </c>
      <c r="I73" s="1">
        <v>19</v>
      </c>
      <c r="J73" s="3">
        <v>0</v>
      </c>
      <c r="K73" s="5">
        <v>0</v>
      </c>
      <c r="L73" s="2">
        <f t="shared" si="20"/>
        <v>211924.74</v>
      </c>
    </row>
    <row r="74" spans="2:12">
      <c r="B74" s="4">
        <v>44075</v>
      </c>
      <c r="C74" s="28">
        <v>199929</v>
      </c>
      <c r="D74" s="32">
        <v>0.06</v>
      </c>
      <c r="E74" s="2">
        <f t="shared" si="17"/>
        <v>11995.74</v>
      </c>
      <c r="F74" s="2">
        <f t="shared" si="18"/>
        <v>211924.74</v>
      </c>
      <c r="G74" s="2">
        <v>0</v>
      </c>
      <c r="H74" s="2">
        <f t="shared" si="19"/>
        <v>211924.74</v>
      </c>
      <c r="I74" s="1">
        <v>18</v>
      </c>
      <c r="J74" s="3">
        <v>0</v>
      </c>
      <c r="K74" s="5">
        <v>0</v>
      </c>
      <c r="L74" s="2">
        <f t="shared" si="20"/>
        <v>211924.74</v>
      </c>
    </row>
    <row r="75" spans="2:12">
      <c r="B75" s="4">
        <v>44105</v>
      </c>
      <c r="C75" s="28">
        <v>199929</v>
      </c>
      <c r="D75" s="32">
        <v>0.06</v>
      </c>
      <c r="E75" s="2">
        <f t="shared" si="17"/>
        <v>11995.74</v>
      </c>
      <c r="F75" s="2">
        <f t="shared" si="18"/>
        <v>211924.74</v>
      </c>
      <c r="G75" s="2">
        <v>0</v>
      </c>
      <c r="H75" s="2">
        <f t="shared" si="19"/>
        <v>211924.74</v>
      </c>
      <c r="I75" s="1">
        <v>17</v>
      </c>
      <c r="J75" s="3">
        <v>0</v>
      </c>
      <c r="K75" s="5">
        <v>0</v>
      </c>
      <c r="L75" s="2">
        <f t="shared" si="20"/>
        <v>211924.74</v>
      </c>
    </row>
    <row r="76" spans="2:12">
      <c r="B76" s="4">
        <v>44136</v>
      </c>
      <c r="C76" s="28">
        <v>199929</v>
      </c>
      <c r="D76" s="32">
        <v>0.06</v>
      </c>
      <c r="E76" s="2">
        <f t="shared" si="17"/>
        <v>11995.74</v>
      </c>
      <c r="F76" s="2">
        <f t="shared" si="18"/>
        <v>211924.74</v>
      </c>
      <c r="G76" s="2">
        <v>0</v>
      </c>
      <c r="H76" s="2">
        <f t="shared" si="19"/>
        <v>211924.74</v>
      </c>
      <c r="I76" s="1">
        <v>16</v>
      </c>
      <c r="J76" s="3">
        <v>0</v>
      </c>
      <c r="K76" s="5">
        <v>0</v>
      </c>
      <c r="L76" s="2">
        <f t="shared" si="20"/>
        <v>211924.74</v>
      </c>
    </row>
    <row r="77" spans="2:12">
      <c r="B77" s="4">
        <v>44166</v>
      </c>
      <c r="C77" s="28">
        <v>199929</v>
      </c>
      <c r="D77" s="32">
        <v>0.06</v>
      </c>
      <c r="E77" s="2">
        <f t="shared" si="17"/>
        <v>11995.74</v>
      </c>
      <c r="F77" s="2">
        <f t="shared" si="18"/>
        <v>211924.74</v>
      </c>
      <c r="G77" s="2">
        <v>0</v>
      </c>
      <c r="H77" s="2">
        <f t="shared" si="19"/>
        <v>211924.74</v>
      </c>
      <c r="I77" s="1">
        <v>15</v>
      </c>
      <c r="J77" s="3">
        <v>0</v>
      </c>
      <c r="K77" s="5">
        <v>0</v>
      </c>
      <c r="L77" s="2">
        <f t="shared" si="20"/>
        <v>211924.74</v>
      </c>
    </row>
    <row r="78" spans="2:12">
      <c r="B78" s="36">
        <v>44197</v>
      </c>
      <c r="C78" s="28">
        <v>211925</v>
      </c>
      <c r="D78" s="32">
        <v>3.5000000000000003E-2</v>
      </c>
      <c r="E78" s="2">
        <f>(C78)*D78</f>
        <v>7417.3750000000009</v>
      </c>
      <c r="F78" s="2">
        <f>(C78+E78)</f>
        <v>219342.375</v>
      </c>
      <c r="G78" s="2">
        <v>0</v>
      </c>
      <c r="H78" s="2">
        <f>(F78-G78)</f>
        <v>219342.375</v>
      </c>
      <c r="I78" s="1">
        <v>14</v>
      </c>
      <c r="J78" s="3">
        <v>0</v>
      </c>
      <c r="K78" s="5">
        <v>0</v>
      </c>
      <c r="L78" s="2">
        <f t="shared" si="20"/>
        <v>219342.375</v>
      </c>
    </row>
    <row r="79" spans="2:12">
      <c r="B79" s="4">
        <v>44228</v>
      </c>
      <c r="C79" s="28">
        <v>211925</v>
      </c>
      <c r="D79" s="32">
        <v>3.5000000000000003E-2</v>
      </c>
      <c r="E79" s="2">
        <f t="shared" ref="E79:E89" si="21">(C79)*D79</f>
        <v>7417.3750000000009</v>
      </c>
      <c r="F79" s="2">
        <f t="shared" ref="F79:F89" si="22">(C79+E79)</f>
        <v>219342.375</v>
      </c>
      <c r="G79" s="2">
        <v>0</v>
      </c>
      <c r="H79" s="2">
        <f t="shared" ref="H79:H89" si="23">(F79-G79)</f>
        <v>219342.375</v>
      </c>
      <c r="I79" s="1">
        <v>13</v>
      </c>
      <c r="J79" s="3">
        <v>0</v>
      </c>
      <c r="K79" s="5">
        <v>0</v>
      </c>
      <c r="L79" s="2">
        <f t="shared" si="20"/>
        <v>219342.375</v>
      </c>
    </row>
    <row r="80" spans="2:12">
      <c r="B80" s="4">
        <v>44256</v>
      </c>
      <c r="C80" s="28">
        <v>211925</v>
      </c>
      <c r="D80" s="32">
        <v>3.5000000000000003E-2</v>
      </c>
      <c r="E80" s="2">
        <f t="shared" si="21"/>
        <v>7417.3750000000009</v>
      </c>
      <c r="F80" s="2">
        <f t="shared" si="22"/>
        <v>219342.375</v>
      </c>
      <c r="G80" s="2">
        <v>0</v>
      </c>
      <c r="H80" s="2">
        <f t="shared" si="23"/>
        <v>219342.375</v>
      </c>
      <c r="I80" s="1">
        <v>12</v>
      </c>
      <c r="J80" s="3">
        <v>0</v>
      </c>
      <c r="K80" s="5">
        <v>0</v>
      </c>
      <c r="L80" s="2">
        <f t="shared" si="20"/>
        <v>219342.375</v>
      </c>
    </row>
    <row r="81" spans="2:12">
      <c r="B81" s="4">
        <v>44287</v>
      </c>
      <c r="C81" s="28">
        <v>211925</v>
      </c>
      <c r="D81" s="32">
        <v>3.5000000000000003E-2</v>
      </c>
      <c r="E81" s="2">
        <f t="shared" si="21"/>
        <v>7417.3750000000009</v>
      </c>
      <c r="F81" s="2">
        <f t="shared" si="22"/>
        <v>219342.375</v>
      </c>
      <c r="G81" s="2">
        <v>0</v>
      </c>
      <c r="H81" s="2">
        <f t="shared" si="23"/>
        <v>219342.375</v>
      </c>
      <c r="I81" s="1">
        <v>11</v>
      </c>
      <c r="J81" s="3">
        <v>0</v>
      </c>
      <c r="K81" s="5">
        <v>0</v>
      </c>
      <c r="L81" s="2">
        <f t="shared" si="20"/>
        <v>219342.375</v>
      </c>
    </row>
    <row r="82" spans="2:12">
      <c r="B82" s="4">
        <v>44317</v>
      </c>
      <c r="C82" s="28">
        <v>211925</v>
      </c>
      <c r="D82" s="32">
        <v>3.5000000000000003E-2</v>
      </c>
      <c r="E82" s="2">
        <f t="shared" si="21"/>
        <v>7417.3750000000009</v>
      </c>
      <c r="F82" s="2">
        <f t="shared" si="22"/>
        <v>219342.375</v>
      </c>
      <c r="G82" s="2">
        <v>0</v>
      </c>
      <c r="H82" s="2">
        <f t="shared" si="23"/>
        <v>219342.375</v>
      </c>
      <c r="I82" s="1">
        <v>10</v>
      </c>
      <c r="J82" s="3">
        <v>0</v>
      </c>
      <c r="K82" s="5">
        <v>0</v>
      </c>
      <c r="L82" s="2">
        <f t="shared" si="20"/>
        <v>219342.375</v>
      </c>
    </row>
    <row r="83" spans="2:12">
      <c r="B83" s="4">
        <v>44348</v>
      </c>
      <c r="C83" s="28">
        <v>211925</v>
      </c>
      <c r="D83" s="32">
        <v>3.5000000000000003E-2</v>
      </c>
      <c r="E83" s="2">
        <f t="shared" si="21"/>
        <v>7417.3750000000009</v>
      </c>
      <c r="F83" s="2">
        <f t="shared" si="22"/>
        <v>219342.375</v>
      </c>
      <c r="G83" s="2">
        <v>0</v>
      </c>
      <c r="H83" s="2">
        <f t="shared" si="23"/>
        <v>219342.375</v>
      </c>
      <c r="I83" s="1">
        <v>9</v>
      </c>
      <c r="J83" s="3">
        <v>0</v>
      </c>
      <c r="K83" s="5">
        <v>0</v>
      </c>
      <c r="L83" s="2">
        <f t="shared" si="20"/>
        <v>219342.375</v>
      </c>
    </row>
    <row r="84" spans="2:12">
      <c r="B84" s="4">
        <v>44378</v>
      </c>
      <c r="C84" s="28">
        <v>211925</v>
      </c>
      <c r="D84" s="32">
        <v>3.5000000000000003E-2</v>
      </c>
      <c r="E84" s="2">
        <f t="shared" si="21"/>
        <v>7417.3750000000009</v>
      </c>
      <c r="F84" s="2">
        <f t="shared" si="22"/>
        <v>219342.375</v>
      </c>
      <c r="G84" s="2">
        <v>0</v>
      </c>
      <c r="H84" s="2">
        <f t="shared" si="23"/>
        <v>219342.375</v>
      </c>
      <c r="I84" s="1">
        <v>8</v>
      </c>
      <c r="J84" s="3">
        <v>0</v>
      </c>
      <c r="K84" s="5">
        <v>0</v>
      </c>
      <c r="L84" s="2">
        <f t="shared" si="20"/>
        <v>219342.375</v>
      </c>
    </row>
    <row r="85" spans="2:12">
      <c r="B85" s="4">
        <v>44409</v>
      </c>
      <c r="C85" s="28">
        <v>211925</v>
      </c>
      <c r="D85" s="32">
        <v>3.5000000000000003E-2</v>
      </c>
      <c r="E85" s="2">
        <f t="shared" si="21"/>
        <v>7417.3750000000009</v>
      </c>
      <c r="F85" s="2">
        <f t="shared" si="22"/>
        <v>219342.375</v>
      </c>
      <c r="G85" s="2">
        <v>0</v>
      </c>
      <c r="H85" s="2">
        <f t="shared" si="23"/>
        <v>219342.375</v>
      </c>
      <c r="I85" s="1">
        <v>7</v>
      </c>
      <c r="J85" s="3">
        <v>0</v>
      </c>
      <c r="K85" s="5">
        <v>0</v>
      </c>
      <c r="L85" s="2">
        <f t="shared" si="20"/>
        <v>219342.375</v>
      </c>
    </row>
    <row r="86" spans="2:12">
      <c r="B86" s="4">
        <v>44440</v>
      </c>
      <c r="C86" s="28">
        <v>211925</v>
      </c>
      <c r="D86" s="32">
        <v>3.5000000000000003E-2</v>
      </c>
      <c r="E86" s="2">
        <f t="shared" si="21"/>
        <v>7417.3750000000009</v>
      </c>
      <c r="F86" s="2">
        <f t="shared" si="22"/>
        <v>219342.375</v>
      </c>
      <c r="G86" s="2">
        <v>0</v>
      </c>
      <c r="H86" s="2">
        <f t="shared" si="23"/>
        <v>219342.375</v>
      </c>
      <c r="I86" s="1">
        <v>6</v>
      </c>
      <c r="J86" s="3">
        <v>0</v>
      </c>
      <c r="K86" s="5">
        <v>0</v>
      </c>
      <c r="L86" s="2">
        <f t="shared" si="20"/>
        <v>219342.375</v>
      </c>
    </row>
    <row r="87" spans="2:12">
      <c r="B87" s="4">
        <v>44470</v>
      </c>
      <c r="C87" s="28">
        <v>211925</v>
      </c>
      <c r="D87" s="32">
        <v>3.5000000000000003E-2</v>
      </c>
      <c r="E87" s="2">
        <f t="shared" si="21"/>
        <v>7417.3750000000009</v>
      </c>
      <c r="F87" s="2">
        <f t="shared" si="22"/>
        <v>219342.375</v>
      </c>
      <c r="G87" s="2">
        <v>0</v>
      </c>
      <c r="H87" s="2">
        <f t="shared" si="23"/>
        <v>219342.375</v>
      </c>
      <c r="I87" s="1">
        <v>5</v>
      </c>
      <c r="J87" s="3">
        <v>0</v>
      </c>
      <c r="K87" s="5">
        <v>0</v>
      </c>
      <c r="L87" s="2">
        <f t="shared" si="20"/>
        <v>219342.375</v>
      </c>
    </row>
    <row r="88" spans="2:12">
      <c r="B88" s="4">
        <v>44501</v>
      </c>
      <c r="C88" s="28">
        <v>211925</v>
      </c>
      <c r="D88" s="32">
        <v>3.5000000000000003E-2</v>
      </c>
      <c r="E88" s="2">
        <f t="shared" si="21"/>
        <v>7417.3750000000009</v>
      </c>
      <c r="F88" s="2">
        <f t="shared" si="22"/>
        <v>219342.375</v>
      </c>
      <c r="G88" s="2">
        <v>0</v>
      </c>
      <c r="H88" s="2">
        <f t="shared" si="23"/>
        <v>219342.375</v>
      </c>
      <c r="I88" s="1">
        <v>4</v>
      </c>
      <c r="J88" s="3">
        <v>0</v>
      </c>
      <c r="K88" s="5">
        <v>0</v>
      </c>
      <c r="L88" s="2">
        <f t="shared" si="20"/>
        <v>219342.375</v>
      </c>
    </row>
    <row r="89" spans="2:12">
      <c r="B89" s="4">
        <v>44531</v>
      </c>
      <c r="C89" s="28">
        <v>211925</v>
      </c>
      <c r="D89" s="32">
        <v>3.5000000000000003E-2</v>
      </c>
      <c r="E89" s="2">
        <f t="shared" si="21"/>
        <v>7417.3750000000009</v>
      </c>
      <c r="F89" s="2">
        <f t="shared" si="22"/>
        <v>219342.375</v>
      </c>
      <c r="G89" s="2">
        <v>0</v>
      </c>
      <c r="H89" s="2">
        <f t="shared" si="23"/>
        <v>219342.375</v>
      </c>
      <c r="I89" s="1">
        <v>3</v>
      </c>
      <c r="J89" s="3">
        <v>0</v>
      </c>
      <c r="K89" s="5">
        <v>0</v>
      </c>
      <c r="L89" s="2">
        <f t="shared" si="20"/>
        <v>219342.375</v>
      </c>
    </row>
    <row r="90" spans="2:12">
      <c r="B90" s="36">
        <v>44562</v>
      </c>
      <c r="C90" s="28">
        <v>219342</v>
      </c>
      <c r="D90" s="32">
        <v>0.10050000000000001</v>
      </c>
      <c r="E90" s="2">
        <f>(C90)*D90</f>
        <v>22043.871000000003</v>
      </c>
      <c r="F90" s="2">
        <f>(C90+E90)</f>
        <v>241385.87100000001</v>
      </c>
      <c r="G90" s="2">
        <v>0</v>
      </c>
      <c r="H90" s="2">
        <f>(F90-G90)</f>
        <v>241385.87100000001</v>
      </c>
      <c r="I90" s="1">
        <v>2</v>
      </c>
      <c r="J90" s="3">
        <v>0</v>
      </c>
      <c r="K90" s="5">
        <v>0</v>
      </c>
      <c r="L90" s="2">
        <f t="shared" si="20"/>
        <v>241385.87100000001</v>
      </c>
    </row>
    <row r="91" spans="2:12">
      <c r="B91" s="4">
        <v>44593</v>
      </c>
      <c r="C91" s="28">
        <v>219342</v>
      </c>
      <c r="D91" s="32">
        <v>0.1007</v>
      </c>
      <c r="E91" s="2">
        <f>(C91)*D91</f>
        <v>22087.739399999999</v>
      </c>
      <c r="F91" s="2">
        <f>(C91+E91)</f>
        <v>241429.73939999999</v>
      </c>
      <c r="G91" s="2">
        <v>0</v>
      </c>
      <c r="H91" s="2">
        <f>(F91-G91)</f>
        <v>241429.73939999999</v>
      </c>
      <c r="I91" s="1">
        <v>1</v>
      </c>
      <c r="J91" s="3">
        <v>0</v>
      </c>
      <c r="K91" s="5">
        <v>0</v>
      </c>
      <c r="L91" s="2">
        <f t="shared" ref="L91" si="24">(H91+K91)</f>
        <v>241429.73939999999</v>
      </c>
    </row>
    <row r="92" spans="2:12">
      <c r="B92" s="4">
        <v>44621</v>
      </c>
      <c r="C92" s="28">
        <v>219342</v>
      </c>
      <c r="D92" s="32">
        <v>0.1007</v>
      </c>
      <c r="E92" s="2">
        <f>(C92)*D92</f>
        <v>22087.739399999999</v>
      </c>
      <c r="F92" s="2">
        <f>(C92+E92)</f>
        <v>241429.73939999999</v>
      </c>
      <c r="G92" s="2">
        <v>0</v>
      </c>
      <c r="H92" s="2">
        <f>(F92-G92)</f>
        <v>241429.73939999999</v>
      </c>
      <c r="I92" s="1">
        <v>1</v>
      </c>
      <c r="J92" s="3">
        <v>0</v>
      </c>
      <c r="K92" s="5">
        <v>0</v>
      </c>
      <c r="L92" s="2">
        <f t="shared" si="20"/>
        <v>241429.73939999999</v>
      </c>
    </row>
    <row r="93" spans="2:12">
      <c r="B93" s="8" t="s">
        <v>16</v>
      </c>
      <c r="C93" s="8"/>
      <c r="D93" s="8"/>
      <c r="E93" s="18">
        <v>1241744</v>
      </c>
      <c r="F93" s="18"/>
      <c r="G93" s="2">
        <f>SUM(G6:G92)</f>
        <v>3720000</v>
      </c>
      <c r="H93" s="9">
        <f>SUM(H6:H92)</f>
        <v>12843372.145799998</v>
      </c>
      <c r="I93" s="1"/>
      <c r="J93" s="1">
        <v>0</v>
      </c>
      <c r="K93" s="10">
        <f>SUM(K6:K92)</f>
        <v>0</v>
      </c>
      <c r="L93" s="6">
        <f>SUM(L6:L92)</f>
        <v>12843372.145799998</v>
      </c>
    </row>
    <row r="94" spans="2:12">
      <c r="E94" s="16"/>
      <c r="F94" s="16"/>
      <c r="H94" s="9"/>
    </row>
    <row r="95" spans="2:12">
      <c r="B95" s="33" t="s">
        <v>17</v>
      </c>
      <c r="C95" s="33"/>
      <c r="D95" s="33"/>
      <c r="E95" s="33"/>
      <c r="F95" s="33"/>
      <c r="G95" s="33"/>
      <c r="H95" s="33"/>
      <c r="I95" s="33"/>
      <c r="J95" s="33"/>
      <c r="K95" s="33"/>
      <c r="L95" s="35">
        <f>(H93)</f>
        <v>12843372.145799998</v>
      </c>
    </row>
    <row r="96" spans="2:12">
      <c r="B96" s="33" t="s">
        <v>18</v>
      </c>
      <c r="C96" s="33"/>
      <c r="D96" s="33"/>
      <c r="E96" s="33"/>
      <c r="F96" s="33"/>
      <c r="G96" s="33"/>
      <c r="H96" s="33"/>
      <c r="I96" s="33"/>
      <c r="J96" s="33"/>
      <c r="K96" s="33"/>
      <c r="L96" s="34">
        <f>(K93)</f>
        <v>0</v>
      </c>
    </row>
    <row r="97" spans="2:12">
      <c r="B97" s="33" t="s">
        <v>19</v>
      </c>
      <c r="C97" s="33"/>
      <c r="D97" s="33"/>
      <c r="E97" s="38">
        <v>44562</v>
      </c>
      <c r="F97" s="33"/>
      <c r="G97" s="33"/>
      <c r="H97" s="33"/>
      <c r="I97" s="33"/>
      <c r="J97" s="33"/>
      <c r="K97" s="33"/>
      <c r="L97" s="35">
        <f>SUM(L95:L96)</f>
        <v>12843372.145799998</v>
      </c>
    </row>
    <row r="98" spans="2:12">
      <c r="H98" s="9"/>
      <c r="L98" s="12"/>
    </row>
    <row r="99" spans="2:12">
      <c r="H99" s="9"/>
      <c r="L99" s="12"/>
    </row>
    <row r="100" spans="2:12">
      <c r="J100" s="9"/>
    </row>
    <row r="106" spans="2:12">
      <c r="L106" s="12"/>
    </row>
    <row r="107" spans="2:12">
      <c r="L107" s="11"/>
    </row>
    <row r="108" spans="2:12">
      <c r="H108" s="9"/>
      <c r="L108" s="12"/>
    </row>
  </sheetData>
  <mergeCells count="5">
    <mergeCell ref="B2:L2"/>
    <mergeCell ref="B3:K3"/>
    <mergeCell ref="B4:E4"/>
    <mergeCell ref="F4:I4"/>
    <mergeCell ref="J4:L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34" workbookViewId="0">
      <selection activeCell="A33" sqref="A33:L56"/>
    </sheetView>
  </sheetViews>
  <sheetFormatPr defaultRowHeight="15"/>
  <cols>
    <col min="1" max="256" width="11.42578125" customWidth="1"/>
  </cols>
  <sheetData>
    <row r="1" spans="1:1" ht="15.75" thickBot="1">
      <c r="A1" s="19">
        <v>169280</v>
      </c>
    </row>
    <row r="2" spans="1:1" ht="15.75" thickBot="1">
      <c r="A2" s="20">
        <v>169280</v>
      </c>
    </row>
    <row r="3" spans="1:1" ht="15.75" thickBot="1">
      <c r="A3" s="20">
        <v>169280</v>
      </c>
    </row>
    <row r="4" spans="1:1" ht="15.75" thickBot="1">
      <c r="A4" s="20">
        <v>169280</v>
      </c>
    </row>
    <row r="5" spans="1:1" ht="15.75" thickBot="1">
      <c r="A5" s="20">
        <v>169280</v>
      </c>
    </row>
    <row r="6" spans="1:1" ht="15.75" thickBot="1">
      <c r="A6" s="20">
        <v>169280</v>
      </c>
    </row>
    <row r="7" spans="1:1" ht="15.75" thickBot="1">
      <c r="A7" s="20">
        <v>169280</v>
      </c>
    </row>
    <row r="8" spans="1:1" ht="15.75" thickBot="1">
      <c r="A8" s="20">
        <v>169280</v>
      </c>
    </row>
    <row r="9" spans="1:1" ht="15.75" thickBot="1">
      <c r="A9" s="20">
        <v>169280</v>
      </c>
    </row>
    <row r="10" spans="1:1" ht="15.75" thickBot="1">
      <c r="A10" s="20">
        <v>169280</v>
      </c>
    </row>
    <row r="11" spans="1:1" ht="15.75" thickBot="1">
      <c r="A11" s="20">
        <v>169280</v>
      </c>
    </row>
    <row r="12" spans="1:1" ht="15.75" thickBot="1">
      <c r="A12" s="20">
        <v>169280</v>
      </c>
    </row>
    <row r="13" spans="1:1" ht="15.75" thickBot="1">
      <c r="A13" s="21">
        <v>176085</v>
      </c>
    </row>
    <row r="14" spans="1:1" ht="15.75" thickBot="1">
      <c r="A14" s="22">
        <v>176085</v>
      </c>
    </row>
    <row r="15" spans="1:1" ht="15.75" thickBot="1">
      <c r="A15" s="22">
        <v>176085</v>
      </c>
    </row>
    <row r="16" spans="1:1" ht="15.75" thickBot="1">
      <c r="A16" s="22">
        <v>176085</v>
      </c>
    </row>
    <row r="17" spans="1:1" ht="15.75" thickBot="1">
      <c r="A17" s="22">
        <v>176085</v>
      </c>
    </row>
    <row r="18" spans="1:1" ht="15.75" thickBot="1">
      <c r="A18" s="22">
        <v>176085</v>
      </c>
    </row>
    <row r="19" spans="1:1" ht="15.75" thickBot="1">
      <c r="A19" s="22">
        <v>176085</v>
      </c>
    </row>
    <row r="20" spans="1:1" ht="15.75" thickBot="1">
      <c r="A20" s="22">
        <v>176085</v>
      </c>
    </row>
    <row r="21" spans="1:1" ht="15.75" thickBot="1">
      <c r="A21" s="22">
        <v>176085</v>
      </c>
    </row>
    <row r="22" spans="1:1" ht="15.75" thickBot="1">
      <c r="A22" s="22">
        <v>176085</v>
      </c>
    </row>
    <row r="23" spans="1:1" ht="15.75" thickBot="1">
      <c r="A23" s="22">
        <v>176085</v>
      </c>
    </row>
    <row r="24" spans="1:1" ht="15.75" thickBot="1">
      <c r="A24" s="22">
        <v>176085</v>
      </c>
    </row>
    <row r="25" spans="1:1" ht="15.75" thickBot="1">
      <c r="A25" s="21">
        <v>184009</v>
      </c>
    </row>
    <row r="26" spans="1:1" ht="15.75" thickBot="1">
      <c r="A26" s="22">
        <v>184009</v>
      </c>
    </row>
    <row r="27" spans="1:1" ht="15.75" thickBot="1">
      <c r="A27" s="22">
        <v>184009</v>
      </c>
    </row>
    <row r="28" spans="1:1" ht="15.75" thickBot="1">
      <c r="A28" s="22">
        <v>184009</v>
      </c>
    </row>
    <row r="29" spans="1:1" ht="15.75" thickBot="1">
      <c r="A29" s="22">
        <v>184009</v>
      </c>
    </row>
    <row r="30" spans="1:1" ht="15.75" thickBot="1">
      <c r="A30" s="22">
        <v>184009</v>
      </c>
    </row>
    <row r="31" spans="1:1" ht="15.75" thickBot="1">
      <c r="A31" s="22">
        <v>184009</v>
      </c>
    </row>
    <row r="32" spans="1:1" ht="15.75" thickBot="1">
      <c r="A32" s="22">
        <v>184009</v>
      </c>
    </row>
    <row r="33" spans="1:7" ht="15.75" thickBot="1">
      <c r="A33" s="22"/>
    </row>
    <row r="34" spans="1:7" ht="15.75" thickBot="1">
      <c r="A34" s="22"/>
    </row>
    <row r="35" spans="1:7" ht="15.75" thickBot="1">
      <c r="A35" s="22"/>
    </row>
    <row r="36" spans="1:7" ht="15.75" thickBot="1">
      <c r="A36" s="22"/>
    </row>
    <row r="37" spans="1:7" ht="15.75" thickBot="1">
      <c r="A37" s="21"/>
    </row>
    <row r="38" spans="1:7" ht="15.75" thickBot="1">
      <c r="A38" s="22"/>
    </row>
    <row r="39" spans="1:7" ht="15.75" thickBot="1">
      <c r="A39" s="22"/>
    </row>
    <row r="40" spans="1:7" ht="15.75" thickBot="1">
      <c r="A40" s="22"/>
      <c r="D40" s="44"/>
      <c r="E40" s="23"/>
    </row>
    <row r="41" spans="1:7" ht="15.75" thickBot="1">
      <c r="A41" s="22"/>
      <c r="D41" s="45"/>
      <c r="E41" s="24"/>
      <c r="G41" s="15"/>
    </row>
    <row r="42" spans="1:7" ht="15.75" thickBot="1">
      <c r="A42" s="22"/>
      <c r="G42" s="15"/>
    </row>
    <row r="43" spans="1:7" ht="15.75" thickBot="1">
      <c r="A43" s="22"/>
      <c r="G43" s="15"/>
    </row>
    <row r="44" spans="1:7" ht="15.75" thickBot="1">
      <c r="A44" s="22"/>
    </row>
    <row r="45" spans="1:7" ht="15.75" thickBot="1">
      <c r="A45" s="22"/>
    </row>
    <row r="46" spans="1:7" ht="15.75" thickBot="1">
      <c r="A46" s="22"/>
    </row>
    <row r="47" spans="1:7" ht="15.75" thickBot="1">
      <c r="A47" s="15"/>
    </row>
    <row r="48" spans="1:7" ht="15.75" thickBot="1">
      <c r="F48" s="25"/>
    </row>
    <row r="49" spans="6:6" ht="15.75" thickBot="1">
      <c r="F49" s="26"/>
    </row>
    <row r="50" spans="6:6" ht="15.75" thickBot="1">
      <c r="F50" s="26"/>
    </row>
    <row r="51" spans="6:6" ht="15.75" thickBot="1">
      <c r="F51" s="27"/>
    </row>
    <row r="52" spans="6:6">
      <c r="F52" s="15"/>
    </row>
  </sheetData>
  <mergeCells count="1">
    <mergeCell ref="D40: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2" sqref="A32"/>
    </sheetView>
  </sheetViews>
  <sheetFormatPr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USTA</dc:creator>
  <cp:keywords/>
  <dc:description/>
  <cp:lastModifiedBy/>
  <cp:revision/>
  <dcterms:created xsi:type="dcterms:W3CDTF">2013-04-24T15:31:44Z</dcterms:created>
  <dcterms:modified xsi:type="dcterms:W3CDTF">2022-03-22T23:18:16Z</dcterms:modified>
  <cp:category/>
  <cp:contentStatus/>
</cp:coreProperties>
</file>