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eccab\AppData\Local\Microsoft\Windows\INetCache\Content.Outlook\D6ZN05R1\"/>
    </mc:Choice>
  </mc:AlternateContent>
  <xr:revisionPtr revIDLastSave="0" documentId="13_ncr:1_{A2BDEB54-0265-4BA2-8F88-CC854D3C786C}" xr6:coauthVersionLast="47" xr6:coauthVersionMax="47" xr10:uidLastSave="{00000000-0000-0000-0000-000000000000}"/>
  <bookViews>
    <workbookView xWindow="-28920" yWindow="-120" windowWidth="29040" windowHeight="15840" firstSheet="7" activeTab="7" xr2:uid="{DFD8FD4A-D4A7-4328-819E-C3FF6AF45F69}"/>
  </bookViews>
  <sheets>
    <sheet name="PCT TALLY 1" sheetId="6" state="hidden" r:id="rId1"/>
    <sheet name="PCT TALLY 2" sheetId="34" state="hidden" r:id="rId2"/>
    <sheet name="PCT TALLY 3" sheetId="35" state="hidden" r:id="rId3"/>
    <sheet name="PCT TALLY 4" sheetId="36" state="hidden" r:id="rId4"/>
    <sheet name="Mailed In-TALLY" sheetId="24" state="hidden" r:id="rId5"/>
    <sheet name="Early-TALLY" sheetId="18" state="hidden" r:id="rId6"/>
    <sheet name="Election Day-TALLY" sheetId="32" state="hidden" r:id="rId7"/>
    <sheet name="TOTAL TALLY" sheetId="20" r:id="rId8"/>
    <sheet name="PCT 1-TALLY (BLANK)" sheetId="25" state="hidden" r:id="rId9"/>
    <sheet name="PCT 2-TALLY (BLANK)" sheetId="26" state="hidden" r:id="rId10"/>
    <sheet name="PCT 3-TALLY (BLANK)" sheetId="27" state="hidden" r:id="rId11"/>
    <sheet name="PCT 4-TALLY (BLANK)" sheetId="28" state="hidden" r:id="rId12"/>
    <sheet name="Mailed In-TALLY (BLANK)" sheetId="29" state="hidden" r:id="rId13"/>
    <sheet name="Early-TALLY (BLANK)" sheetId="30" state="hidden" r:id="rId14"/>
    <sheet name="Election Day-TALLY (BLANK)" sheetId="33" state="hidden" r:id="rId15"/>
    <sheet name="TOTAL TALLY (BLANK)" sheetId="31" state="hidden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20" l="1"/>
  <c r="C24" i="32"/>
  <c r="C23" i="20" s="1"/>
  <c r="D24" i="32"/>
  <c r="E24" i="32"/>
  <c r="E23" i="20" s="1"/>
  <c r="F24" i="32"/>
  <c r="F23" i="20" s="1"/>
  <c r="C15" i="32"/>
  <c r="C14" i="20" s="1"/>
  <c r="D15" i="32"/>
  <c r="D14" i="20" s="1"/>
  <c r="E15" i="32"/>
  <c r="E14" i="20" s="1"/>
  <c r="F15" i="32"/>
  <c r="F14" i="20" s="1"/>
  <c r="C16" i="32"/>
  <c r="C15" i="20" s="1"/>
  <c r="D16" i="32"/>
  <c r="D15" i="20" s="1"/>
  <c r="E16" i="32"/>
  <c r="E15" i="20" s="1"/>
  <c r="F16" i="32"/>
  <c r="F15" i="20" s="1"/>
  <c r="C17" i="32"/>
  <c r="C16" i="20" s="1"/>
  <c r="D17" i="32"/>
  <c r="D16" i="20" s="1"/>
  <c r="E17" i="32"/>
  <c r="E16" i="20" s="1"/>
  <c r="F17" i="32"/>
  <c r="F16" i="20" s="1"/>
  <c r="C18" i="32"/>
  <c r="D18" i="32"/>
  <c r="D17" i="20" s="1"/>
  <c r="E18" i="32"/>
  <c r="E17" i="20" s="1"/>
  <c r="F18" i="32"/>
  <c r="F17" i="20" s="1"/>
  <c r="C19" i="32"/>
  <c r="C18" i="20" s="1"/>
  <c r="D19" i="32"/>
  <c r="D18" i="20" s="1"/>
  <c r="E19" i="32"/>
  <c r="E18" i="20" s="1"/>
  <c r="F19" i="32"/>
  <c r="F18" i="20" s="1"/>
  <c r="C20" i="32"/>
  <c r="C19" i="20" s="1"/>
  <c r="D20" i="32"/>
  <c r="D19" i="20" s="1"/>
  <c r="E20" i="32"/>
  <c r="E19" i="20" s="1"/>
  <c r="F20" i="32"/>
  <c r="F19" i="20" s="1"/>
  <c r="E18" i="18"/>
  <c r="F21" i="18"/>
  <c r="F20" i="18"/>
  <c r="F19" i="18"/>
  <c r="C15" i="18"/>
  <c r="D15" i="18"/>
  <c r="E15" i="18"/>
  <c r="F15" i="18"/>
  <c r="C16" i="18"/>
  <c r="D16" i="18"/>
  <c r="E16" i="18"/>
  <c r="F16" i="18"/>
  <c r="C17" i="18"/>
  <c r="D17" i="18"/>
  <c r="E17" i="18"/>
  <c r="F17" i="18"/>
  <c r="C18" i="18"/>
  <c r="D18" i="18"/>
  <c r="F18" i="18"/>
  <c r="C19" i="18"/>
  <c r="D19" i="18"/>
  <c r="E19" i="18"/>
  <c r="E30" i="18"/>
  <c r="E29" i="18"/>
  <c r="E23" i="18"/>
  <c r="F24" i="18"/>
  <c r="C24" i="18"/>
  <c r="D24" i="18"/>
  <c r="E24" i="18"/>
  <c r="C25" i="18"/>
  <c r="D25" i="18"/>
  <c r="E25" i="18"/>
  <c r="F25" i="18"/>
  <c r="D23" i="24"/>
  <c r="C22" i="24"/>
  <c r="G22" i="24" s="1"/>
  <c r="E24" i="24"/>
  <c r="F25" i="24"/>
  <c r="C24" i="24"/>
  <c r="D24" i="24"/>
  <c r="F24" i="24"/>
  <c r="C25" i="24"/>
  <c r="D25" i="24"/>
  <c r="E25" i="24"/>
  <c r="F15" i="24"/>
  <c r="F12" i="24"/>
  <c r="F16" i="24"/>
  <c r="C15" i="24"/>
  <c r="D15" i="24"/>
  <c r="E15" i="24"/>
  <c r="C16" i="24"/>
  <c r="D16" i="24"/>
  <c r="E16" i="24"/>
  <c r="C17" i="24"/>
  <c r="D17" i="24"/>
  <c r="E17" i="24"/>
  <c r="F17" i="24"/>
  <c r="C18" i="24"/>
  <c r="D18" i="24"/>
  <c r="E18" i="24"/>
  <c r="F18" i="24"/>
  <c r="C19" i="24"/>
  <c r="D19" i="24"/>
  <c r="E19" i="24"/>
  <c r="F19" i="24"/>
  <c r="F15" i="36"/>
  <c r="F13" i="36"/>
  <c r="F14" i="36"/>
  <c r="F16" i="36"/>
  <c r="F17" i="36"/>
  <c r="F22" i="36"/>
  <c r="F22" i="35"/>
  <c r="F17" i="35"/>
  <c r="F13" i="35"/>
  <c r="F14" i="35"/>
  <c r="F15" i="35"/>
  <c r="F16" i="35"/>
  <c r="F22" i="34"/>
  <c r="F13" i="34"/>
  <c r="F17" i="34"/>
  <c r="F14" i="34"/>
  <c r="F15" i="34"/>
  <c r="F16" i="34"/>
  <c r="F18" i="34"/>
  <c r="D4" i="6"/>
  <c r="E4" i="6" s="1"/>
  <c r="F22" i="6"/>
  <c r="F17" i="6"/>
  <c r="F16" i="6"/>
  <c r="F15" i="6"/>
  <c r="F14" i="6"/>
  <c r="F13" i="6"/>
  <c r="F12" i="6"/>
  <c r="E5" i="18"/>
  <c r="C12" i="32"/>
  <c r="D12" i="32"/>
  <c r="D11" i="20" s="1"/>
  <c r="E12" i="32"/>
  <c r="E11" i="20" s="1"/>
  <c r="F12" i="32"/>
  <c r="F11" i="20" s="1"/>
  <c r="C13" i="32"/>
  <c r="D13" i="32"/>
  <c r="D12" i="20" s="1"/>
  <c r="E13" i="32"/>
  <c r="E12" i="20" s="1"/>
  <c r="F13" i="32"/>
  <c r="F12" i="20" s="1"/>
  <c r="C14" i="32"/>
  <c r="C13" i="20" s="1"/>
  <c r="D14" i="32"/>
  <c r="D13" i="20" s="1"/>
  <c r="E14" i="32"/>
  <c r="E13" i="20" s="1"/>
  <c r="F14" i="32"/>
  <c r="F13" i="20" s="1"/>
  <c r="C21" i="32"/>
  <c r="C20" i="20" s="1"/>
  <c r="D21" i="32"/>
  <c r="D20" i="20" s="1"/>
  <c r="E21" i="32"/>
  <c r="E20" i="20" s="1"/>
  <c r="F21" i="32"/>
  <c r="F20" i="20" s="1"/>
  <c r="C22" i="32"/>
  <c r="D22" i="32"/>
  <c r="D21" i="20" s="1"/>
  <c r="E22" i="32"/>
  <c r="E21" i="20" s="1"/>
  <c r="F22" i="32"/>
  <c r="F21" i="20" s="1"/>
  <c r="C23" i="32"/>
  <c r="C22" i="20" s="1"/>
  <c r="D23" i="32"/>
  <c r="D22" i="20" s="1"/>
  <c r="E23" i="32"/>
  <c r="E22" i="20" s="1"/>
  <c r="F23" i="32"/>
  <c r="F22" i="20" s="1"/>
  <c r="C25" i="32"/>
  <c r="C24" i="20" s="1"/>
  <c r="D25" i="32"/>
  <c r="D24" i="20" s="1"/>
  <c r="E25" i="32"/>
  <c r="E24" i="20" s="1"/>
  <c r="F25" i="32"/>
  <c r="F24" i="20" s="1"/>
  <c r="C26" i="32"/>
  <c r="D26" i="32"/>
  <c r="D25" i="20" s="1"/>
  <c r="E26" i="32"/>
  <c r="E25" i="20" s="1"/>
  <c r="F26" i="32"/>
  <c r="F25" i="20" s="1"/>
  <c r="C27" i="32"/>
  <c r="C26" i="20" s="1"/>
  <c r="D27" i="32"/>
  <c r="D26" i="20" s="1"/>
  <c r="E27" i="32"/>
  <c r="E26" i="20" s="1"/>
  <c r="F27" i="32"/>
  <c r="F26" i="20" s="1"/>
  <c r="C28" i="32"/>
  <c r="C27" i="20" s="1"/>
  <c r="D28" i="32"/>
  <c r="D27" i="20" s="1"/>
  <c r="E28" i="32"/>
  <c r="E27" i="20" s="1"/>
  <c r="F28" i="32"/>
  <c r="F27" i="20" s="1"/>
  <c r="C29" i="32"/>
  <c r="C28" i="20" s="1"/>
  <c r="D29" i="32"/>
  <c r="D28" i="20" s="1"/>
  <c r="E29" i="32"/>
  <c r="E28" i="20" s="1"/>
  <c r="F29" i="32"/>
  <c r="F28" i="20" s="1"/>
  <c r="C30" i="32"/>
  <c r="C29" i="20" s="1"/>
  <c r="D30" i="32"/>
  <c r="D29" i="20" s="1"/>
  <c r="E30" i="32"/>
  <c r="E29" i="20" s="1"/>
  <c r="F30" i="32"/>
  <c r="F29" i="20" s="1"/>
  <c r="C31" i="32"/>
  <c r="C30" i="20" s="1"/>
  <c r="D31" i="32"/>
  <c r="D30" i="20" s="1"/>
  <c r="E31" i="32"/>
  <c r="E30" i="20" s="1"/>
  <c r="F31" i="32"/>
  <c r="F30" i="20" s="1"/>
  <c r="C32" i="32"/>
  <c r="C31" i="20" s="1"/>
  <c r="D32" i="32"/>
  <c r="E32" i="32"/>
  <c r="E31" i="20" s="1"/>
  <c r="F32" i="32"/>
  <c r="F31" i="20" s="1"/>
  <c r="C33" i="32"/>
  <c r="C32" i="20" s="1"/>
  <c r="D33" i="32"/>
  <c r="D32" i="20" s="1"/>
  <c r="E33" i="32"/>
  <c r="E32" i="20" s="1"/>
  <c r="F33" i="32"/>
  <c r="F32" i="20" s="1"/>
  <c r="C34" i="32"/>
  <c r="C33" i="20" s="1"/>
  <c r="D34" i="32"/>
  <c r="D33" i="20" s="1"/>
  <c r="E34" i="32"/>
  <c r="E33" i="20" s="1"/>
  <c r="F34" i="32"/>
  <c r="F33" i="20" s="1"/>
  <c r="C35" i="32"/>
  <c r="D35" i="32"/>
  <c r="D34" i="20" s="1"/>
  <c r="E35" i="32"/>
  <c r="E34" i="20" s="1"/>
  <c r="F35" i="32"/>
  <c r="F34" i="20" s="1"/>
  <c r="C36" i="32"/>
  <c r="C35" i="20" s="1"/>
  <c r="D36" i="32"/>
  <c r="D35" i="20" s="1"/>
  <c r="E36" i="32"/>
  <c r="E35" i="20" s="1"/>
  <c r="F36" i="32"/>
  <c r="F35" i="20" s="1"/>
  <c r="C37" i="32"/>
  <c r="D37" i="32"/>
  <c r="D36" i="20" s="1"/>
  <c r="E37" i="32"/>
  <c r="E36" i="20" s="1"/>
  <c r="F37" i="32"/>
  <c r="F36" i="20" s="1"/>
  <c r="C38" i="32"/>
  <c r="D38" i="32"/>
  <c r="D37" i="20" s="1"/>
  <c r="E38" i="32"/>
  <c r="E37" i="20" s="1"/>
  <c r="F38" i="32"/>
  <c r="F37" i="20" s="1"/>
  <c r="C39" i="32"/>
  <c r="C38" i="20" s="1"/>
  <c r="D39" i="32"/>
  <c r="D38" i="20" s="1"/>
  <c r="E39" i="32"/>
  <c r="E38" i="20" s="1"/>
  <c r="F39" i="32"/>
  <c r="F38" i="20" s="1"/>
  <c r="C40" i="32"/>
  <c r="C39" i="20" s="1"/>
  <c r="D40" i="32"/>
  <c r="D39" i="20" s="1"/>
  <c r="E40" i="32"/>
  <c r="E39" i="20" s="1"/>
  <c r="F40" i="32"/>
  <c r="F39" i="20" s="1"/>
  <c r="C41" i="32"/>
  <c r="C40" i="20" s="1"/>
  <c r="D41" i="32"/>
  <c r="D40" i="20" s="1"/>
  <c r="E41" i="32"/>
  <c r="E40" i="20" s="1"/>
  <c r="F41" i="32"/>
  <c r="F40" i="20" s="1"/>
  <c r="C42" i="32"/>
  <c r="C41" i="20" s="1"/>
  <c r="D42" i="32"/>
  <c r="D41" i="20" s="1"/>
  <c r="E42" i="32"/>
  <c r="E41" i="20" s="1"/>
  <c r="F42" i="32"/>
  <c r="F41" i="20" s="1"/>
  <c r="C43" i="32"/>
  <c r="C42" i="20" s="1"/>
  <c r="D43" i="32"/>
  <c r="D42" i="20" s="1"/>
  <c r="E43" i="32"/>
  <c r="E42" i="20" s="1"/>
  <c r="F43" i="32"/>
  <c r="F42" i="20" s="1"/>
  <c r="C44" i="32"/>
  <c r="D44" i="32"/>
  <c r="D43" i="20" s="1"/>
  <c r="E44" i="32"/>
  <c r="E43" i="20" s="1"/>
  <c r="F44" i="32"/>
  <c r="F43" i="20" s="1"/>
  <c r="C45" i="32"/>
  <c r="C44" i="20" s="1"/>
  <c r="D45" i="32"/>
  <c r="D44" i="20" s="1"/>
  <c r="E45" i="32"/>
  <c r="E44" i="20" s="1"/>
  <c r="F45" i="32"/>
  <c r="F44" i="20" s="1"/>
  <c r="C46" i="32"/>
  <c r="C45" i="20" s="1"/>
  <c r="D46" i="32"/>
  <c r="D45" i="20" s="1"/>
  <c r="E46" i="32"/>
  <c r="E45" i="20" s="1"/>
  <c r="F46" i="32"/>
  <c r="F45" i="20" s="1"/>
  <c r="C47" i="32"/>
  <c r="D47" i="32"/>
  <c r="D46" i="20" s="1"/>
  <c r="E47" i="32"/>
  <c r="E46" i="20" s="1"/>
  <c r="F47" i="32"/>
  <c r="F46" i="20" s="1"/>
  <c r="C48" i="32"/>
  <c r="C47" i="20" s="1"/>
  <c r="D48" i="32"/>
  <c r="D47" i="20" s="1"/>
  <c r="E48" i="32"/>
  <c r="E47" i="20" s="1"/>
  <c r="F48" i="32"/>
  <c r="F47" i="20" s="1"/>
  <c r="C49" i="32"/>
  <c r="D49" i="32"/>
  <c r="D48" i="20" s="1"/>
  <c r="E49" i="32"/>
  <c r="E48" i="20" s="1"/>
  <c r="F49" i="32"/>
  <c r="F48" i="20" s="1"/>
  <c r="C50" i="32"/>
  <c r="C49" i="20" s="1"/>
  <c r="D50" i="32"/>
  <c r="D49" i="20" s="1"/>
  <c r="E50" i="32"/>
  <c r="E49" i="20" s="1"/>
  <c r="F50" i="32"/>
  <c r="F49" i="20" s="1"/>
  <c r="C51" i="32"/>
  <c r="C50" i="20" s="1"/>
  <c r="D51" i="32"/>
  <c r="D50" i="20" s="1"/>
  <c r="E51" i="32"/>
  <c r="E50" i="20" s="1"/>
  <c r="F51" i="32"/>
  <c r="F50" i="20" s="1"/>
  <c r="C52" i="32"/>
  <c r="C51" i="20" s="1"/>
  <c r="D52" i="32"/>
  <c r="D51" i="20" s="1"/>
  <c r="E52" i="32"/>
  <c r="E51" i="20" s="1"/>
  <c r="F52" i="32"/>
  <c r="F51" i="20" s="1"/>
  <c r="C53" i="32"/>
  <c r="C52" i="20" s="1"/>
  <c r="D53" i="32"/>
  <c r="D52" i="20" s="1"/>
  <c r="E53" i="32"/>
  <c r="F53" i="32"/>
  <c r="F52" i="20" s="1"/>
  <c r="C54" i="32"/>
  <c r="D54" i="32"/>
  <c r="D53" i="20" s="1"/>
  <c r="E54" i="32"/>
  <c r="E53" i="20" s="1"/>
  <c r="F54" i="32"/>
  <c r="F53" i="20" s="1"/>
  <c r="C55" i="32"/>
  <c r="C54" i="20" s="1"/>
  <c r="D55" i="32"/>
  <c r="D54" i="20" s="1"/>
  <c r="E55" i="32"/>
  <c r="E54" i="20" s="1"/>
  <c r="F55" i="32"/>
  <c r="F54" i="20" s="1"/>
  <c r="C56" i="32"/>
  <c r="C55" i="20" s="1"/>
  <c r="D56" i="32"/>
  <c r="D55" i="20" s="1"/>
  <c r="E56" i="32"/>
  <c r="E55" i="20" s="1"/>
  <c r="F56" i="32"/>
  <c r="F55" i="20" s="1"/>
  <c r="C57" i="32"/>
  <c r="C56" i="20" s="1"/>
  <c r="D57" i="32"/>
  <c r="D56" i="20" s="1"/>
  <c r="E57" i="32"/>
  <c r="E56" i="20" s="1"/>
  <c r="F57" i="32"/>
  <c r="F56" i="20" s="1"/>
  <c r="C58" i="32"/>
  <c r="C57" i="20" s="1"/>
  <c r="D58" i="32"/>
  <c r="D57" i="20" s="1"/>
  <c r="E58" i="32"/>
  <c r="E57" i="20" s="1"/>
  <c r="F58" i="32"/>
  <c r="F57" i="20" s="1"/>
  <c r="C59" i="32"/>
  <c r="D59" i="32"/>
  <c r="D58" i="20" s="1"/>
  <c r="E59" i="32"/>
  <c r="E58" i="20" s="1"/>
  <c r="F59" i="32"/>
  <c r="F58" i="20" s="1"/>
  <c r="C60" i="32"/>
  <c r="D60" i="32"/>
  <c r="D59" i="20" s="1"/>
  <c r="E60" i="32"/>
  <c r="E59" i="20" s="1"/>
  <c r="F60" i="32"/>
  <c r="F59" i="20" s="1"/>
  <c r="C61" i="32"/>
  <c r="D61" i="32"/>
  <c r="D60" i="20" s="1"/>
  <c r="E61" i="32"/>
  <c r="E60" i="20" s="1"/>
  <c r="F61" i="32"/>
  <c r="F60" i="20" s="1"/>
  <c r="C62" i="32"/>
  <c r="C61" i="20" s="1"/>
  <c r="D62" i="32"/>
  <c r="D61" i="20" s="1"/>
  <c r="E62" i="32"/>
  <c r="F62" i="32"/>
  <c r="F61" i="20" s="1"/>
  <c r="C63" i="32"/>
  <c r="D63" i="32"/>
  <c r="D62" i="20" s="1"/>
  <c r="E63" i="32"/>
  <c r="E62" i="20" s="1"/>
  <c r="F63" i="32"/>
  <c r="F62" i="20" s="1"/>
  <c r="C64" i="32"/>
  <c r="C63" i="20" s="1"/>
  <c r="D64" i="32"/>
  <c r="D63" i="20" s="1"/>
  <c r="E64" i="32"/>
  <c r="E63" i="20" s="1"/>
  <c r="F64" i="32"/>
  <c r="F63" i="20" s="1"/>
  <c r="C65" i="32"/>
  <c r="C64" i="20" s="1"/>
  <c r="D65" i="32"/>
  <c r="D64" i="20" s="1"/>
  <c r="E65" i="32"/>
  <c r="E64" i="20" s="1"/>
  <c r="F65" i="32"/>
  <c r="F64" i="20" s="1"/>
  <c r="C66" i="32"/>
  <c r="C65" i="20" s="1"/>
  <c r="D66" i="32"/>
  <c r="D65" i="20" s="1"/>
  <c r="E66" i="32"/>
  <c r="E65" i="20" s="1"/>
  <c r="F66" i="32"/>
  <c r="F65" i="20" s="1"/>
  <c r="C12" i="18"/>
  <c r="D12" i="18"/>
  <c r="E12" i="18"/>
  <c r="F12" i="18"/>
  <c r="C13" i="18"/>
  <c r="D13" i="18"/>
  <c r="E13" i="18"/>
  <c r="F13" i="18"/>
  <c r="C14" i="18"/>
  <c r="D14" i="18"/>
  <c r="E14" i="18"/>
  <c r="F14" i="18"/>
  <c r="C20" i="18"/>
  <c r="D20" i="18"/>
  <c r="E20" i="18"/>
  <c r="C21" i="18"/>
  <c r="D21" i="18"/>
  <c r="E21" i="18"/>
  <c r="C22" i="18"/>
  <c r="D22" i="18"/>
  <c r="E22" i="18"/>
  <c r="F22" i="18"/>
  <c r="C23" i="18"/>
  <c r="D23" i="18"/>
  <c r="F23" i="18"/>
  <c r="C26" i="18"/>
  <c r="D26" i="18"/>
  <c r="E26" i="18"/>
  <c r="F26" i="18"/>
  <c r="C27" i="18"/>
  <c r="D27" i="18"/>
  <c r="E27" i="18"/>
  <c r="F27" i="18"/>
  <c r="C28" i="18"/>
  <c r="D28" i="18"/>
  <c r="E28" i="18"/>
  <c r="F28" i="18"/>
  <c r="C29" i="18"/>
  <c r="D29" i="18"/>
  <c r="F29" i="18"/>
  <c r="C30" i="18"/>
  <c r="D30" i="18"/>
  <c r="F30" i="18"/>
  <c r="C31" i="18"/>
  <c r="D31" i="18"/>
  <c r="E31" i="18"/>
  <c r="F31" i="18"/>
  <c r="C32" i="18"/>
  <c r="D32" i="18"/>
  <c r="E32" i="18"/>
  <c r="F32" i="18"/>
  <c r="C33" i="18"/>
  <c r="D33" i="18"/>
  <c r="E33" i="18"/>
  <c r="F33" i="18"/>
  <c r="C34" i="18"/>
  <c r="D34" i="18"/>
  <c r="E34" i="18"/>
  <c r="F34" i="18"/>
  <c r="C35" i="18"/>
  <c r="D35" i="18"/>
  <c r="E35" i="18"/>
  <c r="F35" i="18"/>
  <c r="C36" i="18"/>
  <c r="D36" i="18"/>
  <c r="E36" i="18"/>
  <c r="F36" i="18"/>
  <c r="C37" i="18"/>
  <c r="D37" i="18"/>
  <c r="E37" i="18"/>
  <c r="F37" i="18"/>
  <c r="C38" i="18"/>
  <c r="D38" i="18"/>
  <c r="E38" i="18"/>
  <c r="F38" i="18"/>
  <c r="C39" i="18"/>
  <c r="D39" i="18"/>
  <c r="E39" i="18"/>
  <c r="F39" i="18"/>
  <c r="C40" i="18"/>
  <c r="D40" i="18"/>
  <c r="E40" i="18"/>
  <c r="F40" i="18"/>
  <c r="C41" i="18"/>
  <c r="D41" i="18"/>
  <c r="E41" i="18"/>
  <c r="F41" i="18"/>
  <c r="C42" i="18"/>
  <c r="D42" i="18"/>
  <c r="E42" i="18"/>
  <c r="F42" i="18"/>
  <c r="C43" i="18"/>
  <c r="D43" i="18"/>
  <c r="E43" i="18"/>
  <c r="F43" i="18"/>
  <c r="C44" i="18"/>
  <c r="D44" i="18"/>
  <c r="E44" i="18"/>
  <c r="F44" i="18"/>
  <c r="C45" i="18"/>
  <c r="D45" i="18"/>
  <c r="E45" i="18"/>
  <c r="F45" i="18"/>
  <c r="C46" i="18"/>
  <c r="D46" i="18"/>
  <c r="E46" i="18"/>
  <c r="F46" i="18"/>
  <c r="C47" i="18"/>
  <c r="D47" i="18"/>
  <c r="E47" i="18"/>
  <c r="F47" i="18"/>
  <c r="C48" i="18"/>
  <c r="D48" i="18"/>
  <c r="E48" i="18"/>
  <c r="F48" i="18"/>
  <c r="C49" i="18"/>
  <c r="D49" i="18"/>
  <c r="E49" i="18"/>
  <c r="F49" i="18"/>
  <c r="C50" i="18"/>
  <c r="D50" i="18"/>
  <c r="E50" i="18"/>
  <c r="F50" i="18"/>
  <c r="C51" i="18"/>
  <c r="D51" i="18"/>
  <c r="E51" i="18"/>
  <c r="F51" i="18"/>
  <c r="C52" i="18"/>
  <c r="D52" i="18"/>
  <c r="E52" i="18"/>
  <c r="F52" i="18"/>
  <c r="C53" i="18"/>
  <c r="D53" i="18"/>
  <c r="E53" i="18"/>
  <c r="F53" i="18"/>
  <c r="C54" i="18"/>
  <c r="D54" i="18"/>
  <c r="E54" i="18"/>
  <c r="F54" i="18"/>
  <c r="C55" i="18"/>
  <c r="D55" i="18"/>
  <c r="E55" i="18"/>
  <c r="F55" i="18"/>
  <c r="C56" i="18"/>
  <c r="D56" i="18"/>
  <c r="E56" i="18"/>
  <c r="F56" i="18"/>
  <c r="C57" i="18"/>
  <c r="D57" i="18"/>
  <c r="E57" i="18"/>
  <c r="F57" i="18"/>
  <c r="C58" i="18"/>
  <c r="D58" i="18"/>
  <c r="E58" i="18"/>
  <c r="F58" i="18"/>
  <c r="C59" i="18"/>
  <c r="D59" i="18"/>
  <c r="E59" i="18"/>
  <c r="F59" i="18"/>
  <c r="C60" i="18"/>
  <c r="D60" i="18"/>
  <c r="E60" i="18"/>
  <c r="F60" i="18"/>
  <c r="C61" i="18"/>
  <c r="D61" i="18"/>
  <c r="E61" i="18"/>
  <c r="F61" i="18"/>
  <c r="C62" i="18"/>
  <c r="D62" i="18"/>
  <c r="E62" i="18"/>
  <c r="F62" i="18"/>
  <c r="C63" i="18"/>
  <c r="D63" i="18"/>
  <c r="E63" i="18"/>
  <c r="F63" i="18"/>
  <c r="C64" i="18"/>
  <c r="D64" i="18"/>
  <c r="E64" i="18"/>
  <c r="F64" i="18"/>
  <c r="C65" i="18"/>
  <c r="D65" i="18"/>
  <c r="E65" i="18"/>
  <c r="F65" i="18"/>
  <c r="C66" i="18"/>
  <c r="D66" i="18"/>
  <c r="E66" i="18"/>
  <c r="F66" i="18"/>
  <c r="C11" i="18"/>
  <c r="D11" i="24"/>
  <c r="C66" i="24"/>
  <c r="C11" i="24"/>
  <c r="C12" i="24"/>
  <c r="D12" i="24"/>
  <c r="E12" i="24"/>
  <c r="C13" i="24"/>
  <c r="D13" i="24"/>
  <c r="E13" i="24"/>
  <c r="F13" i="24"/>
  <c r="C14" i="24"/>
  <c r="D14" i="24"/>
  <c r="E14" i="24"/>
  <c r="F14" i="24"/>
  <c r="C20" i="24"/>
  <c r="D20" i="24"/>
  <c r="E20" i="24"/>
  <c r="F20" i="24"/>
  <c r="C21" i="24"/>
  <c r="D21" i="24"/>
  <c r="E21" i="24"/>
  <c r="F21" i="24"/>
  <c r="D22" i="24"/>
  <c r="E22" i="24"/>
  <c r="F22" i="24"/>
  <c r="C23" i="24"/>
  <c r="E23" i="24"/>
  <c r="F23" i="24"/>
  <c r="C26" i="24"/>
  <c r="D26" i="24"/>
  <c r="E26" i="24"/>
  <c r="F26" i="24"/>
  <c r="C27" i="24"/>
  <c r="D27" i="24"/>
  <c r="E27" i="24"/>
  <c r="F27" i="24"/>
  <c r="C28" i="24"/>
  <c r="D28" i="24"/>
  <c r="E28" i="24"/>
  <c r="F28" i="24"/>
  <c r="C29" i="24"/>
  <c r="D29" i="24"/>
  <c r="E29" i="24"/>
  <c r="F29" i="24"/>
  <c r="C30" i="24"/>
  <c r="D30" i="24"/>
  <c r="E30" i="24"/>
  <c r="F30" i="24"/>
  <c r="C31" i="24"/>
  <c r="D31" i="24"/>
  <c r="E31" i="24"/>
  <c r="F31" i="24"/>
  <c r="C32" i="24"/>
  <c r="D32" i="24"/>
  <c r="E32" i="24"/>
  <c r="F32" i="24"/>
  <c r="C33" i="24"/>
  <c r="D33" i="24"/>
  <c r="E33" i="24"/>
  <c r="F33" i="24"/>
  <c r="C34" i="24"/>
  <c r="D34" i="24"/>
  <c r="E34" i="24"/>
  <c r="F34" i="24"/>
  <c r="C35" i="24"/>
  <c r="D35" i="24"/>
  <c r="E35" i="24"/>
  <c r="F35" i="24"/>
  <c r="C36" i="24"/>
  <c r="D36" i="24"/>
  <c r="E36" i="24"/>
  <c r="F36" i="24"/>
  <c r="C37" i="24"/>
  <c r="D37" i="24"/>
  <c r="E37" i="24"/>
  <c r="F37" i="24"/>
  <c r="C38" i="24"/>
  <c r="D38" i="24"/>
  <c r="E38" i="24"/>
  <c r="F38" i="24"/>
  <c r="C39" i="24"/>
  <c r="D39" i="24"/>
  <c r="E39" i="24"/>
  <c r="F39" i="24"/>
  <c r="C40" i="24"/>
  <c r="D40" i="24"/>
  <c r="E40" i="24"/>
  <c r="F40" i="24"/>
  <c r="C41" i="24"/>
  <c r="D41" i="24"/>
  <c r="E41" i="24"/>
  <c r="F41" i="24"/>
  <c r="C42" i="24"/>
  <c r="D42" i="24"/>
  <c r="E42" i="24"/>
  <c r="F42" i="24"/>
  <c r="C43" i="24"/>
  <c r="D43" i="24"/>
  <c r="E43" i="24"/>
  <c r="F43" i="24"/>
  <c r="C44" i="24"/>
  <c r="D44" i="24"/>
  <c r="E44" i="24"/>
  <c r="F44" i="24"/>
  <c r="C45" i="24"/>
  <c r="D45" i="24"/>
  <c r="E45" i="24"/>
  <c r="F45" i="24"/>
  <c r="C46" i="24"/>
  <c r="D46" i="24"/>
  <c r="E46" i="24"/>
  <c r="F46" i="24"/>
  <c r="C47" i="24"/>
  <c r="D47" i="24"/>
  <c r="E47" i="24"/>
  <c r="F47" i="24"/>
  <c r="C48" i="24"/>
  <c r="D48" i="24"/>
  <c r="E48" i="24"/>
  <c r="F48" i="24"/>
  <c r="C49" i="24"/>
  <c r="D49" i="24"/>
  <c r="E49" i="24"/>
  <c r="F49" i="24"/>
  <c r="C50" i="24"/>
  <c r="D50" i="24"/>
  <c r="E50" i="24"/>
  <c r="F50" i="24"/>
  <c r="C51" i="24"/>
  <c r="D51" i="24"/>
  <c r="E51" i="24"/>
  <c r="F51" i="24"/>
  <c r="C52" i="24"/>
  <c r="D52" i="24"/>
  <c r="E52" i="24"/>
  <c r="F52" i="24"/>
  <c r="C53" i="24"/>
  <c r="D53" i="24"/>
  <c r="E53" i="24"/>
  <c r="F53" i="24"/>
  <c r="C54" i="24"/>
  <c r="D54" i="24"/>
  <c r="E54" i="24"/>
  <c r="F54" i="24"/>
  <c r="C55" i="24"/>
  <c r="D55" i="24"/>
  <c r="E55" i="24"/>
  <c r="F55" i="24"/>
  <c r="C56" i="24"/>
  <c r="E56" i="24"/>
  <c r="F56" i="24"/>
  <c r="C57" i="24"/>
  <c r="D57" i="24"/>
  <c r="E57" i="24"/>
  <c r="F57" i="24"/>
  <c r="C58" i="24"/>
  <c r="D58" i="24"/>
  <c r="E58" i="24"/>
  <c r="F58" i="24"/>
  <c r="C59" i="24"/>
  <c r="D59" i="24"/>
  <c r="E59" i="24"/>
  <c r="F59" i="24"/>
  <c r="C60" i="24"/>
  <c r="D60" i="24"/>
  <c r="E60" i="24"/>
  <c r="F60" i="24"/>
  <c r="C61" i="24"/>
  <c r="D61" i="24"/>
  <c r="E61" i="24"/>
  <c r="F61" i="24"/>
  <c r="C62" i="24"/>
  <c r="D62" i="24"/>
  <c r="E62" i="24"/>
  <c r="F62" i="24"/>
  <c r="C63" i="24"/>
  <c r="D63" i="24"/>
  <c r="E63" i="24"/>
  <c r="F63" i="24"/>
  <c r="C64" i="24"/>
  <c r="D64" i="24"/>
  <c r="E64" i="24"/>
  <c r="F64" i="24"/>
  <c r="C65" i="24"/>
  <c r="D65" i="24"/>
  <c r="E65" i="24"/>
  <c r="F65" i="24"/>
  <c r="D66" i="24"/>
  <c r="E66" i="24"/>
  <c r="F66" i="24"/>
  <c r="F11" i="24"/>
  <c r="E11" i="24"/>
  <c r="F26" i="34"/>
  <c r="F62" i="36"/>
  <c r="F9" i="35"/>
  <c r="F64" i="36"/>
  <c r="F63" i="36"/>
  <c r="F61" i="36"/>
  <c r="F60" i="36"/>
  <c r="F59" i="36"/>
  <c r="F58" i="36"/>
  <c r="F57" i="36"/>
  <c r="F56" i="36"/>
  <c r="F55" i="36"/>
  <c r="F54" i="36"/>
  <c r="F53" i="36"/>
  <c r="F52" i="36"/>
  <c r="F51" i="36"/>
  <c r="F50" i="36"/>
  <c r="F49" i="36"/>
  <c r="F48" i="36"/>
  <c r="F47" i="36"/>
  <c r="F46" i="36"/>
  <c r="F45" i="36"/>
  <c r="F44" i="36"/>
  <c r="F43" i="36"/>
  <c r="F42" i="36"/>
  <c r="F41" i="36"/>
  <c r="F40" i="36"/>
  <c r="F39" i="36"/>
  <c r="F38" i="36"/>
  <c r="F37" i="36"/>
  <c r="F36" i="36"/>
  <c r="F35" i="36"/>
  <c r="F34" i="36"/>
  <c r="F33" i="36"/>
  <c r="F32" i="36"/>
  <c r="F31" i="36"/>
  <c r="F30" i="36"/>
  <c r="F29" i="36"/>
  <c r="F28" i="36"/>
  <c r="F27" i="36"/>
  <c r="F26" i="36"/>
  <c r="F25" i="36"/>
  <c r="F24" i="36"/>
  <c r="F23" i="36"/>
  <c r="F21" i="36"/>
  <c r="F20" i="36"/>
  <c r="F19" i="36"/>
  <c r="F18" i="36"/>
  <c r="F12" i="36"/>
  <c r="F11" i="36"/>
  <c r="F10" i="36"/>
  <c r="F9" i="36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1" i="35"/>
  <c r="F20" i="35"/>
  <c r="F19" i="35"/>
  <c r="F18" i="35"/>
  <c r="F12" i="35"/>
  <c r="F11" i="35"/>
  <c r="F10" i="35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25" i="34"/>
  <c r="F24" i="34"/>
  <c r="F23" i="34"/>
  <c r="F21" i="34"/>
  <c r="F20" i="34"/>
  <c r="F19" i="34"/>
  <c r="F12" i="34"/>
  <c r="F11" i="34"/>
  <c r="F10" i="34"/>
  <c r="F9" i="34"/>
  <c r="F52" i="6"/>
  <c r="F10" i="6"/>
  <c r="F11" i="6"/>
  <c r="F18" i="6"/>
  <c r="F19" i="6"/>
  <c r="F20" i="6"/>
  <c r="F21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3" i="6"/>
  <c r="F54" i="6"/>
  <c r="F55" i="6"/>
  <c r="F56" i="6"/>
  <c r="F57" i="6"/>
  <c r="F58" i="6"/>
  <c r="F59" i="6"/>
  <c r="F60" i="6"/>
  <c r="F61" i="6"/>
  <c r="F62" i="6"/>
  <c r="F63" i="6"/>
  <c r="F64" i="6"/>
  <c r="F9" i="6"/>
  <c r="D4" i="36"/>
  <c r="D4" i="35"/>
  <c r="D4" i="34"/>
  <c r="G24" i="18" l="1"/>
  <c r="G54" i="24"/>
  <c r="G25" i="24"/>
  <c r="G17" i="18"/>
  <c r="G16" i="18"/>
  <c r="G15" i="18"/>
  <c r="G15" i="24"/>
  <c r="G14" i="20" s="1"/>
  <c r="H14" i="20" s="1"/>
  <c r="G18" i="18"/>
  <c r="G18" i="32"/>
  <c r="G24" i="32"/>
  <c r="C17" i="20"/>
  <c r="D23" i="20"/>
  <c r="H23" i="20" s="1"/>
  <c r="G15" i="32"/>
  <c r="G16" i="32"/>
  <c r="G17" i="32"/>
  <c r="G19" i="32"/>
  <c r="G20" i="32"/>
  <c r="G19" i="18"/>
  <c r="G25" i="18"/>
  <c r="G24" i="24"/>
  <c r="G23" i="20" s="1"/>
  <c r="G16" i="24"/>
  <c r="G11" i="24"/>
  <c r="G19" i="24"/>
  <c r="G18" i="24"/>
  <c r="G17" i="24"/>
  <c r="G16" i="20" s="1"/>
  <c r="H16" i="20" s="1"/>
  <c r="G59" i="18"/>
  <c r="G46" i="18"/>
  <c r="G55" i="18"/>
  <c r="G32" i="18"/>
  <c r="G60" i="24"/>
  <c r="G62" i="32"/>
  <c r="G53" i="32"/>
  <c r="G41" i="32"/>
  <c r="G58" i="32"/>
  <c r="G62" i="18"/>
  <c r="G63" i="24"/>
  <c r="G64" i="32"/>
  <c r="G55" i="32"/>
  <c r="G43" i="18"/>
  <c r="G60" i="18"/>
  <c r="G66" i="18"/>
  <c r="G63" i="18"/>
  <c r="G57" i="18"/>
  <c r="G48" i="18"/>
  <c r="G36" i="18"/>
  <c r="G33" i="18"/>
  <c r="G54" i="18"/>
  <c r="G53" i="18"/>
  <c r="G29" i="18"/>
  <c r="G57" i="24"/>
  <c r="G56" i="24"/>
  <c r="G55" i="24"/>
  <c r="G37" i="32"/>
  <c r="G54" i="32"/>
  <c r="E52" i="20"/>
  <c r="G51" i="32"/>
  <c r="G48" i="32"/>
  <c r="G45" i="32"/>
  <c r="G42" i="32"/>
  <c r="E61" i="20"/>
  <c r="G32" i="32"/>
  <c r="G38" i="32"/>
  <c r="G35" i="32"/>
  <c r="G64" i="18"/>
  <c r="G14" i="18"/>
  <c r="G61" i="18"/>
  <c r="G49" i="18"/>
  <c r="G37" i="18"/>
  <c r="G28" i="18"/>
  <c r="G26" i="18"/>
  <c r="G27" i="18"/>
  <c r="G20" i="18"/>
  <c r="G12" i="18"/>
  <c r="G66" i="24"/>
  <c r="G62" i="24"/>
  <c r="G59" i="24"/>
  <c r="G33" i="32"/>
  <c r="G12" i="32"/>
  <c r="G47" i="32"/>
  <c r="G44" i="32"/>
  <c r="G23" i="32"/>
  <c r="G61" i="32"/>
  <c r="G28" i="32"/>
  <c r="G26" i="32"/>
  <c r="G22" i="32"/>
  <c r="G27" i="32"/>
  <c r="G21" i="32"/>
  <c r="G39" i="32"/>
  <c r="G36" i="32"/>
  <c r="G66" i="32"/>
  <c r="G49" i="32"/>
  <c r="G65" i="32"/>
  <c r="G59" i="32"/>
  <c r="G63" i="32"/>
  <c r="G60" i="32"/>
  <c r="G57" i="32"/>
  <c r="G25" i="32"/>
  <c r="G13" i="32"/>
  <c r="D31" i="20"/>
  <c r="G30" i="32"/>
  <c r="G38" i="18"/>
  <c r="G30" i="18"/>
  <c r="G42" i="18"/>
  <c r="G65" i="18"/>
  <c r="G56" i="18"/>
  <c r="G35" i="18"/>
  <c r="G44" i="18"/>
  <c r="G41" i="18"/>
  <c r="G51" i="18"/>
  <c r="G45" i="18"/>
  <c r="G39" i="18"/>
  <c r="G58" i="24"/>
  <c r="G56" i="32"/>
  <c r="C53" i="20"/>
  <c r="C58" i="20"/>
  <c r="G50" i="32"/>
  <c r="G29" i="32"/>
  <c r="C46" i="20"/>
  <c r="C43" i="20"/>
  <c r="C37" i="20"/>
  <c r="C34" i="20"/>
  <c r="C25" i="20"/>
  <c r="C21" i="20"/>
  <c r="G52" i="32"/>
  <c r="G46" i="32"/>
  <c r="C60" i="20"/>
  <c r="G40" i="32"/>
  <c r="C12" i="20"/>
  <c r="G43" i="32"/>
  <c r="G34" i="32"/>
  <c r="C48" i="20"/>
  <c r="C36" i="20"/>
  <c r="G31" i="32"/>
  <c r="C62" i="20"/>
  <c r="C59" i="20"/>
  <c r="G50" i="18"/>
  <c r="G58" i="18"/>
  <c r="G47" i="18"/>
  <c r="G23" i="18"/>
  <c r="G22" i="18"/>
  <c r="G52" i="18"/>
  <c r="G34" i="18"/>
  <c r="G40" i="18"/>
  <c r="G31" i="18"/>
  <c r="G21" i="18"/>
  <c r="G13" i="18"/>
  <c r="G65" i="24"/>
  <c r="G64" i="24"/>
  <c r="G61" i="24"/>
  <c r="G14" i="32"/>
  <c r="C11" i="20"/>
  <c r="G15" i="20" l="1"/>
  <c r="H15" i="20" s="1"/>
  <c r="G17" i="20"/>
  <c r="H17" i="20" s="1"/>
  <c r="G18" i="20"/>
  <c r="H18" i="20" s="1"/>
  <c r="G54" i="20"/>
  <c r="H54" i="20" s="1"/>
  <c r="G58" i="20"/>
  <c r="H58" i="20" s="1"/>
  <c r="G59" i="20"/>
  <c r="H59" i="20" s="1"/>
  <c r="G63" i="20"/>
  <c r="H63" i="20" s="1"/>
  <c r="G61" i="20"/>
  <c r="H61" i="20" s="1"/>
  <c r="G55" i="20"/>
  <c r="H55" i="20" s="1"/>
  <c r="G56" i="20"/>
  <c r="H56" i="20" s="1"/>
  <c r="G65" i="20"/>
  <c r="H65" i="20" s="1"/>
  <c r="G60" i="20"/>
  <c r="H60" i="20" s="1"/>
  <c r="G62" i="20"/>
  <c r="H62" i="20" s="1"/>
  <c r="G57" i="20"/>
  <c r="H57" i="20" s="1"/>
  <c r="G64" i="20"/>
  <c r="H64" i="20" s="1"/>
  <c r="E7" i="32"/>
  <c r="E6" i="20" s="1"/>
  <c r="E8" i="32"/>
  <c r="E7" i="20" s="1"/>
  <c r="E6" i="32"/>
  <c r="E5" i="20" s="1"/>
  <c r="E5" i="32"/>
  <c r="E4" i="20" s="1"/>
  <c r="E8" i="18"/>
  <c r="D7" i="20" s="1"/>
  <c r="E7" i="18"/>
  <c r="D6" i="20" s="1"/>
  <c r="E6" i="18"/>
  <c r="D5" i="20" s="1"/>
  <c r="D4" i="20"/>
  <c r="E8" i="24"/>
  <c r="C7" i="20" s="1"/>
  <c r="E7" i="24"/>
  <c r="C6" i="20" s="1"/>
  <c r="E6" i="24"/>
  <c r="C5" i="20" s="1"/>
  <c r="E5" i="24"/>
  <c r="C4" i="20" s="1"/>
  <c r="D8" i="24"/>
  <c r="D7" i="24"/>
  <c r="D6" i="24"/>
  <c r="D5" i="24"/>
  <c r="D8" i="18"/>
  <c r="D7" i="18"/>
  <c r="D6" i="18"/>
  <c r="D5" i="18"/>
  <c r="D8" i="32"/>
  <c r="D7" i="32"/>
  <c r="D6" i="32"/>
  <c r="D5" i="32"/>
  <c r="F7" i="20"/>
  <c r="F5" i="20"/>
  <c r="F4" i="20"/>
  <c r="F11" i="32"/>
  <c r="E11" i="32"/>
  <c r="D11" i="32"/>
  <c r="C11" i="32"/>
  <c r="F11" i="18"/>
  <c r="E11" i="18"/>
  <c r="D11" i="18"/>
  <c r="F3" i="20" l="1"/>
  <c r="G4" i="20"/>
  <c r="D4" i="18"/>
  <c r="G11" i="32"/>
  <c r="C10" i="20"/>
  <c r="G7" i="20"/>
  <c r="G5" i="20"/>
  <c r="G52" i="24"/>
  <c r="G51" i="20" s="1"/>
  <c r="H51" i="20" s="1"/>
  <c r="G53" i="20"/>
  <c r="H53" i="20" s="1"/>
  <c r="G53" i="24"/>
  <c r="G52" i="20" s="1"/>
  <c r="H52" i="20" s="1"/>
  <c r="K53" i="18" l="1"/>
  <c r="K54" i="18"/>
  <c r="K52" i="18"/>
  <c r="E3" i="20"/>
  <c r="F10" i="20"/>
  <c r="E10" i="20"/>
  <c r="D10" i="20"/>
  <c r="D4" i="32"/>
  <c r="D4" i="24"/>
  <c r="E4" i="34"/>
  <c r="F6" i="24" s="1"/>
  <c r="H7" i="20" l="1"/>
  <c r="G11" i="18"/>
  <c r="G10" i="20" s="1"/>
  <c r="H10" i="20" s="1"/>
  <c r="G50" i="24"/>
  <c r="G49" i="20" s="1"/>
  <c r="H49" i="20" s="1"/>
  <c r="G35" i="24"/>
  <c r="G34" i="20" s="1"/>
  <c r="H34" i="20" s="1"/>
  <c r="G34" i="24"/>
  <c r="G33" i="20" s="1"/>
  <c r="H33" i="20" s="1"/>
  <c r="G27" i="24"/>
  <c r="G26" i="20" s="1"/>
  <c r="H26" i="20" s="1"/>
  <c r="F6" i="18"/>
  <c r="F6" i="32"/>
  <c r="E4" i="35"/>
  <c r="E4" i="36"/>
  <c r="G38" i="24"/>
  <c r="G37" i="20" s="1"/>
  <c r="H37" i="20" s="1"/>
  <c r="G21" i="20"/>
  <c r="H21" i="20" s="1"/>
  <c r="G21" i="24"/>
  <c r="G20" i="20" s="1"/>
  <c r="H20" i="20" s="1"/>
  <c r="G51" i="24"/>
  <c r="G50" i="20" s="1"/>
  <c r="H50" i="20" s="1"/>
  <c r="G47" i="24"/>
  <c r="G46" i="20" s="1"/>
  <c r="H46" i="20" s="1"/>
  <c r="G46" i="24"/>
  <c r="G45" i="20" s="1"/>
  <c r="H45" i="20" s="1"/>
  <c r="G41" i="24"/>
  <c r="G40" i="20" s="1"/>
  <c r="H40" i="20" s="1"/>
  <c r="G39" i="24"/>
  <c r="G38" i="20" s="1"/>
  <c r="H38" i="20" s="1"/>
  <c r="G28" i="24"/>
  <c r="G27" i="20" s="1"/>
  <c r="H27" i="20" s="1"/>
  <c r="G20" i="24"/>
  <c r="G19" i="20" s="1"/>
  <c r="H19" i="20" s="1"/>
  <c r="G12" i="24"/>
  <c r="G11" i="20" s="1"/>
  <c r="H11" i="20" s="1"/>
  <c r="G30" i="24"/>
  <c r="G29" i="20" s="1"/>
  <c r="H29" i="20" s="1"/>
  <c r="G40" i="24"/>
  <c r="G39" i="20" s="1"/>
  <c r="H39" i="20" s="1"/>
  <c r="G48" i="24"/>
  <c r="G47" i="20" s="1"/>
  <c r="H47" i="20" s="1"/>
  <c r="G45" i="24"/>
  <c r="G44" i="20" s="1"/>
  <c r="H44" i="20" s="1"/>
  <c r="G44" i="24"/>
  <c r="G43" i="20" s="1"/>
  <c r="H43" i="20" s="1"/>
  <c r="G37" i="24"/>
  <c r="G36" i="20" s="1"/>
  <c r="H36" i="20" s="1"/>
  <c r="G33" i="24"/>
  <c r="G32" i="20" s="1"/>
  <c r="H32" i="20" s="1"/>
  <c r="G32" i="24"/>
  <c r="G31" i="20" s="1"/>
  <c r="H31" i="20" s="1"/>
  <c r="G31" i="24"/>
  <c r="G30" i="20" s="1"/>
  <c r="H30" i="20" s="1"/>
  <c r="G26" i="24"/>
  <c r="G25" i="20" s="1"/>
  <c r="H25" i="20" s="1"/>
  <c r="G24" i="20"/>
  <c r="H24" i="20" s="1"/>
  <c r="G23" i="24"/>
  <c r="G13" i="24"/>
  <c r="G12" i="20" s="1"/>
  <c r="H12" i="20" s="1"/>
  <c r="G29" i="24"/>
  <c r="G28" i="20" s="1"/>
  <c r="H28" i="20" s="1"/>
  <c r="G36" i="24"/>
  <c r="G35" i="20" s="1"/>
  <c r="H35" i="20" s="1"/>
  <c r="G43" i="24"/>
  <c r="G42" i="20" s="1"/>
  <c r="H42" i="20" s="1"/>
  <c r="G14" i="24"/>
  <c r="G13" i="20" s="1"/>
  <c r="H13" i="20" s="1"/>
  <c r="G42" i="24"/>
  <c r="G41" i="20" s="1"/>
  <c r="H41" i="20" s="1"/>
  <c r="G49" i="24"/>
  <c r="G48" i="20" s="1"/>
  <c r="H48" i="20" s="1"/>
  <c r="G22" i="20" l="1"/>
  <c r="H22" i="20" s="1"/>
  <c r="K21" i="18"/>
  <c r="K30" i="18"/>
  <c r="K47" i="18"/>
  <c r="K11" i="18"/>
  <c r="K33" i="18"/>
  <c r="K51" i="18"/>
  <c r="K25" i="18"/>
  <c r="K12" i="18"/>
  <c r="K42" i="18"/>
  <c r="K23" i="18"/>
  <c r="K37" i="18"/>
  <c r="K38" i="18"/>
  <c r="K14" i="18"/>
  <c r="K39" i="18"/>
  <c r="K28" i="18"/>
  <c r="K45" i="18"/>
  <c r="K35" i="18"/>
  <c r="K36" i="18"/>
  <c r="K26" i="18"/>
  <c r="K50" i="18"/>
  <c r="K34" i="18"/>
  <c r="K22" i="18"/>
  <c r="K32" i="18"/>
  <c r="K31" i="18"/>
  <c r="K43" i="18"/>
  <c r="K40" i="18"/>
  <c r="K44" i="18"/>
  <c r="K48" i="18"/>
  <c r="K46" i="18"/>
  <c r="K27" i="18"/>
  <c r="K29" i="18"/>
  <c r="K41" i="18"/>
  <c r="K13" i="18"/>
  <c r="K49" i="18"/>
  <c r="K20" i="18"/>
  <c r="D3" i="20"/>
  <c r="H5" i="20"/>
  <c r="E4" i="18"/>
  <c r="F4" i="18" s="1"/>
  <c r="H4" i="20"/>
  <c r="E4" i="32"/>
  <c r="F4" i="32" s="1"/>
  <c r="E4" i="24"/>
  <c r="F7" i="18"/>
  <c r="F7" i="32"/>
  <c r="F7" i="24"/>
  <c r="F8" i="18"/>
  <c r="F8" i="32"/>
  <c r="F8" i="24"/>
  <c r="C3" i="20"/>
  <c r="G6" i="20"/>
  <c r="G3" i="20" s="1"/>
  <c r="F5" i="32"/>
  <c r="H3" i="20" l="1"/>
  <c r="F5" i="24"/>
  <c r="F5" i="18"/>
  <c r="H6" i="20"/>
  <c r="F4" i="24"/>
</calcChain>
</file>

<file path=xl/sharedStrings.xml><?xml version="1.0" encoding="utf-8"?>
<sst xmlns="http://schemas.openxmlformats.org/spreadsheetml/2006/main" count="1092" uniqueCount="154">
  <si>
    <t>Precinct #1</t>
  </si>
  <si>
    <t>Mailed in Votes</t>
  </si>
  <si>
    <t>Early Votes</t>
  </si>
  <si>
    <t>Election Day Votes</t>
  </si>
  <si>
    <t>PROPOSITION 1</t>
  </si>
  <si>
    <t>PROPOSITION 2</t>
  </si>
  <si>
    <t>PROPOSITION 3</t>
  </si>
  <si>
    <t>PROPOSITION 4</t>
  </si>
  <si>
    <t>PROPOSITION 5</t>
  </si>
  <si>
    <t>PROPOSITION 6</t>
  </si>
  <si>
    <t>PROPOSITION 7</t>
  </si>
  <si>
    <t>PROPOSITION 8</t>
  </si>
  <si>
    <t>PROPOSITION 9</t>
  </si>
  <si>
    <t>GLASSCOCK ISD PROPOSITION A</t>
  </si>
  <si>
    <t>for</t>
  </si>
  <si>
    <t>against</t>
  </si>
  <si>
    <t>Precinct #2</t>
  </si>
  <si>
    <t>Precinct #3</t>
  </si>
  <si>
    <t>Precinct #4</t>
  </si>
  <si>
    <t>Glasscock County - Constitutional Amendment Election for 11-2-2021</t>
  </si>
  <si>
    <t>Early Voting</t>
  </si>
  <si>
    <t>mailed in votes</t>
  </si>
  <si>
    <t>early votes</t>
  </si>
  <si>
    <t>election day votes</t>
  </si>
  <si>
    <t>% VOTED</t>
  </si>
  <si>
    <t xml:space="preserve"> # VOTED</t>
  </si>
  <si>
    <t>Total # 
Registered Voters</t>
  </si>
  <si>
    <t>Precinct #2 EV</t>
  </si>
  <si>
    <t>Precinct #1 EV</t>
  </si>
  <si>
    <t>Precinct #3 EV</t>
  </si>
  <si>
    <t>Precinct #4 EV</t>
  </si>
  <si>
    <t>Precinct #4 MIV</t>
  </si>
  <si>
    <t>Precinct #3 MIV</t>
  </si>
  <si>
    <t>Mailed In Votes</t>
  </si>
  <si>
    <t>Precinct #2 MIV</t>
  </si>
  <si>
    <t>Precinct #1 MIV</t>
  </si>
  <si>
    <t>County of Glasscock</t>
  </si>
  <si>
    <t xml:space="preserve"> 
Registered Voters</t>
  </si>
  <si>
    <t>TOTAL
Mailed in Votes</t>
  </si>
  <si>
    <t>TOTAL
Early Votes</t>
  </si>
  <si>
    <t>TOTAL
Election Day Votes</t>
  </si>
  <si>
    <t>TOTAL VOTES</t>
  </si>
  <si>
    <t>Total 
Propisition Votes</t>
  </si>
  <si>
    <t>TOTAL 
Proposition MIV</t>
  </si>
  <si>
    <t>TOTAL Prosposition EV</t>
  </si>
  <si>
    <t>Total Proposition Votes</t>
  </si>
  <si>
    <t>Precinct #4 Eday</t>
  </si>
  <si>
    <t>Precinct #3 Eday</t>
  </si>
  <si>
    <t>Precinct #2 Eday</t>
  </si>
  <si>
    <t>Precinct #1 Eday</t>
  </si>
  <si>
    <t>TOTAL
Early Voters</t>
  </si>
  <si>
    <t>TOTAL
Mailed in Voters</t>
  </si>
  <si>
    <t>TOTAL
Election Day Voters</t>
  </si>
  <si>
    <t>Precinct #1 Election Day Votes</t>
  </si>
  <si>
    <t>Precinct #2 Election Day Votes</t>
  </si>
  <si>
    <t>Precinct #3 Election Day Votes</t>
  </si>
  <si>
    <t>Precinct #4 Election Day Votes</t>
  </si>
  <si>
    <r>
      <t xml:space="preserve">TOTAL
</t>
    </r>
    <r>
      <rPr>
        <b/>
        <i/>
        <sz val="10"/>
        <color theme="1"/>
        <rFont val="Calibri"/>
        <family val="2"/>
        <scheme val="minor"/>
      </rPr>
      <t xml:space="preserve"> Prosposition        </t>
    </r>
    <r>
      <rPr>
        <b/>
        <i/>
        <u/>
        <sz val="10"/>
        <color theme="1"/>
        <rFont val="Calibri"/>
        <family val="2"/>
        <scheme val="minor"/>
      </rPr>
      <t xml:space="preserve">                           EV + MIV</t>
    </r>
  </si>
  <si>
    <t>Total 
 Votes</t>
  </si>
  <si>
    <t>TOTAL 
Election Day</t>
  </si>
  <si>
    <t>TOTAL 
Early Votes</t>
  </si>
  <si>
    <t>Total 
Mailed in VOTES</t>
  </si>
  <si>
    <r>
      <t xml:space="preserve">Total
 COUNTY 
</t>
    </r>
    <r>
      <rPr>
        <b/>
        <i/>
        <u/>
        <sz val="14"/>
        <color theme="1"/>
        <rFont val="Calibri"/>
        <family val="2"/>
        <scheme val="minor"/>
      </rPr>
      <t>Votes</t>
    </r>
  </si>
  <si>
    <t>Railroad Commissioner</t>
  </si>
  <si>
    <t>mailed in voters</t>
  </si>
  <si>
    <t>early voters</t>
  </si>
  <si>
    <t>election day 
voters</t>
  </si>
  <si>
    <t>EARLY 
VOTES</t>
  </si>
  <si>
    <t>FOR</t>
  </si>
  <si>
    <t>AGAINST</t>
  </si>
  <si>
    <t>MIV plus EV</t>
  </si>
  <si>
    <t>Early Voting in Person</t>
  </si>
  <si>
    <t>1 was a provisional ballot</t>
  </si>
  <si>
    <t>Glasscock County - GENERAL ELECTION 11/5/2024</t>
  </si>
  <si>
    <t xml:space="preserve">President /
Vice President </t>
  </si>
  <si>
    <t>Chase Oliver / Mike ter Maat (LIB)</t>
  </si>
  <si>
    <t>Jill Stein / Rudolph Ware (GRN)</t>
  </si>
  <si>
    <t>Donald J. Trump / JD Vance (REP)</t>
  </si>
  <si>
    <t>Kamala D. Harris / Tim Walz (DEM)</t>
  </si>
  <si>
    <t>United States Senator</t>
  </si>
  <si>
    <t>Ted Cruz (REP)</t>
  </si>
  <si>
    <t>Colin Allred (DEM)</t>
  </si>
  <si>
    <t>Ted Brown (LIB)</t>
  </si>
  <si>
    <t>August Pfluger (REP)</t>
  </si>
  <si>
    <t>U. S. Representative District 11</t>
  </si>
  <si>
    <t>Christi Craddick (REP)</t>
  </si>
  <si>
    <t>Katherine Culbert (DEM)</t>
  </si>
  <si>
    <t>Hawk Dunlap (LIB)</t>
  </si>
  <si>
    <t>Eddie Espinoza (GRN)</t>
  </si>
  <si>
    <t>Justice, 
Supreme Court, 
Place 2</t>
  </si>
  <si>
    <t>DaSean Jones (DEM)</t>
  </si>
  <si>
    <t>Justice, 
Supreme Court, 
Place 4</t>
  </si>
  <si>
    <t>John Devine (REP)</t>
  </si>
  <si>
    <t>Christine Vinh Weems (DEM)</t>
  </si>
  <si>
    <t>Justice,
Supreme Court,
Place 6</t>
  </si>
  <si>
    <t>Jane Bland (REP)</t>
  </si>
  <si>
    <t>Bonnie Lee Goldstein (DEM)</t>
  </si>
  <si>
    <t>J. David Robinson (LIB)</t>
  </si>
  <si>
    <t>Presiding Judge,
Court of Criminal Appeals</t>
  </si>
  <si>
    <t>David J. Schenck (REP)</t>
  </si>
  <si>
    <t>Holly Taylor (DEM)</t>
  </si>
  <si>
    <t>Judge,
Court of Criminal Appeal, Place 7</t>
  </si>
  <si>
    <t>Gina Parker (REP)</t>
  </si>
  <si>
    <t>Nancy Mulder (DEM)</t>
  </si>
  <si>
    <t>Judge,
Court of Criminal Appeal, Place 8</t>
  </si>
  <si>
    <t>Lee Finley (REP)</t>
  </si>
  <si>
    <t>Chika Anyiam (DEM)</t>
  </si>
  <si>
    <t>Member, State Board of Education, 
District 15</t>
  </si>
  <si>
    <t>Aaron Kinsey (REP)</t>
  </si>
  <si>
    <t>Morgan Kirkpatrick (DEM)</t>
  </si>
  <si>
    <t>Jack B. Westbrook (LIB)</t>
  </si>
  <si>
    <t>Drew Darby (REP)</t>
  </si>
  <si>
    <t>State Rep., District 72</t>
  </si>
  <si>
    <t>Chief Justice, 11th Court of Appeals District</t>
  </si>
  <si>
    <t>John Bailey (REP)</t>
  </si>
  <si>
    <t>District Attorney, 118th Judicial District</t>
  </si>
  <si>
    <t>Joshua Andrew Hamby (REP)</t>
  </si>
  <si>
    <t>Keith Burnett (REP)</t>
  </si>
  <si>
    <t>Sheriff</t>
  </si>
  <si>
    <t>County Tax Assessor-Collector</t>
  </si>
  <si>
    <t>Ernestina Flores (REP)</t>
  </si>
  <si>
    <t>County Commissioner, Precinct No. 1</t>
  </si>
  <si>
    <t>County Commissioner, Precinct No. 3</t>
  </si>
  <si>
    <t>Justice of the Peace - Unexpired Term</t>
  </si>
  <si>
    <t>Constable</t>
  </si>
  <si>
    <t>Board of Trustees</t>
  </si>
  <si>
    <t>Derek C. Dieringer</t>
  </si>
  <si>
    <t>Quentin Gass</t>
  </si>
  <si>
    <t>Anthony R. Wheat</t>
  </si>
  <si>
    <t>Alonzo Garcia</t>
  </si>
  <si>
    <t>Max Batla</t>
  </si>
  <si>
    <t>Christy Seidenberger</t>
  </si>
  <si>
    <t>Katrina Goodwin</t>
  </si>
  <si>
    <t>Adam Parker</t>
  </si>
  <si>
    <t>G.C.I.S.D 
Proposition A</t>
  </si>
  <si>
    <t>Charlie Gully (REP)</t>
  </si>
  <si>
    <t>Carolyn Frerich (REP)</t>
  </si>
  <si>
    <t>Denice Batla (REP)</t>
  </si>
  <si>
    <t>Mark Frysak</t>
  </si>
  <si>
    <t>1 limited ballot voter included</t>
  </si>
  <si>
    <t>218 PLUS 1 Limited Ballot</t>
  </si>
  <si>
    <t>227 PLUS 2 Limited Ballot</t>
  </si>
  <si>
    <t>2 limited ballot voters included</t>
  </si>
  <si>
    <t>206 PLUS 2 Limited Ballot</t>
  </si>
  <si>
    <t>write in_ Shiva Ayyadurai/Crystal Ellis</t>
  </si>
  <si>
    <t>write in_ Claudia De la Cruz/Karina Garcia</t>
  </si>
  <si>
    <t>write in_ Cherunda Fox/Harlan McVay</t>
  </si>
  <si>
    <t>write in_ Peter Sonski/Lauren Onak</t>
  </si>
  <si>
    <t>write in_ Cornel West/Melina Abdullah</t>
  </si>
  <si>
    <t>write in_ Tracy Andrus</t>
  </si>
  <si>
    <t>write in_ Analisa Roc</t>
  </si>
  <si>
    <t>write in_ Richard McKibbin</t>
  </si>
  <si>
    <t>write in_ Jessie Cuellar/Wesley Lasley</t>
  </si>
  <si>
    <t>Jimmy Blacklock (REP)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</si>
</sst>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3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u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i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6"/>
      <color rgb="FFFF0000"/>
      <name val="Calibri"/>
      <family val="2"/>
      <scheme val="minor"/>
    </font>
    <font>
      <i/>
      <sz val="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1" xfId="0" applyFont="1" applyBorder="1"/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5" fillId="0" borderId="0" xfId="0" applyFont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4" fillId="0" borderId="0" xfId="0" applyFont="1"/>
    <xf numFmtId="0" fontId="1" fillId="0" borderId="0" xfId="0" applyFont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6" xfId="0" applyBorder="1" applyAlignment="1">
      <alignment horizontal="right"/>
    </xf>
    <xf numFmtId="0" fontId="8" fillId="0" borderId="6" xfId="0" applyFont="1" applyBorder="1" applyAlignment="1">
      <alignment horizontal="center" vertical="center"/>
    </xf>
    <xf numFmtId="0" fontId="4" fillId="0" borderId="6" xfId="0" applyFont="1" applyBorder="1"/>
    <xf numFmtId="0" fontId="3" fillId="0" borderId="6" xfId="0" applyFont="1" applyBorder="1" applyAlignment="1">
      <alignment horizontal="center"/>
    </xf>
    <xf numFmtId="0" fontId="13" fillId="0" borderId="6" xfId="0" applyFont="1" applyBorder="1" applyAlignment="1">
      <alignment horizontal="right" vertical="center"/>
    </xf>
    <xf numFmtId="0" fontId="9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15" fillId="0" borderId="1" xfId="0" applyFont="1" applyBorder="1" applyAlignment="1">
      <alignment horizontal="center"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4" fillId="3" borderId="7" xfId="0" applyFont="1" applyFill="1" applyBorder="1" applyAlignment="1">
      <alignment horizontal="center" wrapText="1"/>
    </xf>
    <xf numFmtId="0" fontId="16" fillId="2" borderId="0" xfId="0" applyFont="1" applyFill="1" applyAlignment="1">
      <alignment horizontal="center" wrapText="1"/>
    </xf>
    <xf numFmtId="0" fontId="0" fillId="0" borderId="10" xfId="0" applyBorder="1"/>
    <xf numFmtId="0" fontId="0" fillId="0" borderId="11" xfId="0" applyBorder="1"/>
    <xf numFmtId="0" fontId="18" fillId="0" borderId="0" xfId="0" applyFont="1" applyAlignment="1">
      <alignment horizontal="center" wrapText="1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5" fillId="0" borderId="17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5" fillId="0" borderId="0" xfId="0" applyFont="1"/>
    <xf numFmtId="10" fontId="0" fillId="0" borderId="0" xfId="0" applyNumberFormat="1"/>
    <xf numFmtId="0" fontId="26" fillId="0" borderId="0" xfId="0" applyFont="1"/>
    <xf numFmtId="0" fontId="27" fillId="0" borderId="0" xfId="0" applyFont="1" applyAlignment="1">
      <alignment horizontal="left"/>
    </xf>
    <xf numFmtId="0" fontId="1" fillId="4" borderId="12" xfId="0" applyFont="1" applyFill="1" applyBorder="1" applyAlignment="1">
      <alignment horizontal="right" vertical="center" wrapText="1"/>
    </xf>
    <xf numFmtId="0" fontId="1" fillId="0" borderId="11" xfId="0" applyFont="1" applyBorder="1" applyAlignment="1">
      <alignment horizontal="right" vertical="center" wrapText="1"/>
    </xf>
    <xf numFmtId="0" fontId="28" fillId="0" borderId="0" xfId="0" applyFont="1" applyAlignment="1">
      <alignment horizontal="left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wrapText="1"/>
    </xf>
    <xf numFmtId="0" fontId="15" fillId="0" borderId="21" xfId="0" applyFont="1" applyBorder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0" fontId="20" fillId="4" borderId="12" xfId="0" applyFont="1" applyFill="1" applyBorder="1" applyAlignment="1">
      <alignment horizontal="right" vertical="center" wrapText="1"/>
    </xf>
    <xf numFmtId="0" fontId="15" fillId="0" borderId="23" xfId="0" applyFont="1" applyBorder="1" applyAlignment="1">
      <alignment horizontal="center" vertical="center"/>
    </xf>
    <xf numFmtId="0" fontId="2" fillId="0" borderId="6" xfId="0" applyFont="1" applyBorder="1" applyAlignment="1">
      <alignment horizontal="right" vertical="center"/>
    </xf>
    <xf numFmtId="0" fontId="15" fillId="0" borderId="24" xfId="0" applyFont="1" applyBorder="1" applyAlignment="1">
      <alignment horizontal="center" vertical="center"/>
    </xf>
    <xf numFmtId="0" fontId="2" fillId="0" borderId="19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1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3" borderId="13" xfId="0" applyFont="1" applyFill="1" applyBorder="1" applyAlignment="1">
      <alignment horizontal="right" vertical="center"/>
    </xf>
    <xf numFmtId="0" fontId="15" fillId="3" borderId="17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16" xfId="0" applyFont="1" applyFill="1" applyBorder="1" applyAlignment="1">
      <alignment horizontal="center" vertical="center"/>
    </xf>
    <xf numFmtId="0" fontId="2" fillId="0" borderId="0" xfId="0" applyFont="1"/>
    <xf numFmtId="0" fontId="15" fillId="0" borderId="25" xfId="0" applyFont="1" applyBorder="1" applyAlignment="1">
      <alignment horizontal="center" vertical="center"/>
    </xf>
    <xf numFmtId="0" fontId="2" fillId="0" borderId="22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4" borderId="8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horizontal="right" vertical="center" wrapText="1"/>
    </xf>
    <xf numFmtId="0" fontId="1" fillId="4" borderId="11" xfId="0" applyFont="1" applyFill="1" applyBorder="1" applyAlignment="1">
      <alignment horizontal="right" vertical="center" wrapText="1"/>
    </xf>
    <xf numFmtId="0" fontId="10" fillId="4" borderId="10" xfId="0" applyFont="1" applyFill="1" applyBorder="1" applyAlignment="1">
      <alignment horizontal="right" vertical="center" wrapText="1"/>
    </xf>
    <xf numFmtId="0" fontId="10" fillId="4" borderId="11" xfId="0" applyFont="1" applyFill="1" applyBorder="1" applyAlignment="1">
      <alignment horizontal="right" vertical="center" wrapText="1"/>
    </xf>
    <xf numFmtId="0" fontId="13" fillId="0" borderId="0" xfId="0" applyFont="1" applyAlignment="1">
      <alignment horizontal="right" vertical="center"/>
    </xf>
    <xf numFmtId="0" fontId="13" fillId="0" borderId="5" xfId="0" applyFont="1" applyBorder="1" applyAlignment="1">
      <alignment horizontal="right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0BE8-563C-4953-9062-98302B498CF3}">
  <sheetPr>
    <pageSetUpPr fitToPage="1"/>
  </sheetPr>
  <dimension ref="A1:H74"/>
  <sheetViews>
    <sheetView topLeftCell="A46" workbookViewId="0">
      <selection activeCell="G26" sqref="G26"/>
    </sheetView>
  </sheetViews>
  <sheetFormatPr defaultRowHeight="15" x14ac:dyDescent="0.25"/>
  <cols>
    <col min="1" max="1" width="19.7109375" customWidth="1"/>
    <col min="2" max="2" width="32.42578125" bestFit="1" customWidth="1"/>
    <col min="3" max="3" width="18" customWidth="1"/>
    <col min="4" max="4" width="19.140625" customWidth="1"/>
    <col min="5" max="5" width="18.85546875" customWidth="1"/>
    <col min="6" max="6" width="18.7109375" style="25" customWidth="1"/>
  </cols>
  <sheetData>
    <row r="1" spans="1:8" ht="23.25" x14ac:dyDescent="0.25">
      <c r="A1" s="76" t="s">
        <v>0</v>
      </c>
      <c r="B1" s="76"/>
      <c r="C1" s="76"/>
      <c r="D1" s="76"/>
      <c r="E1" s="76"/>
      <c r="F1" s="76"/>
    </row>
    <row r="2" spans="1:8" ht="23.25" x14ac:dyDescent="0.25">
      <c r="A2" s="77" t="s">
        <v>73</v>
      </c>
      <c r="B2" s="77"/>
      <c r="C2" s="77"/>
      <c r="D2" s="77"/>
      <c r="E2" s="77"/>
      <c r="F2" s="77"/>
      <c r="G2" s="77"/>
      <c r="H2" s="77"/>
    </row>
    <row r="3" spans="1:8" ht="48.75" customHeight="1" thickBot="1" x14ac:dyDescent="0.35">
      <c r="A3" s="4"/>
      <c r="B3" s="4"/>
      <c r="C3" s="11" t="s">
        <v>26</v>
      </c>
      <c r="D3" s="11" t="s">
        <v>25</v>
      </c>
      <c r="E3" s="11" t="s">
        <v>24</v>
      </c>
      <c r="F3" s="4"/>
    </row>
    <row r="4" spans="1:8" ht="35.25" customHeight="1" thickBot="1" x14ac:dyDescent="0.35">
      <c r="A4" s="4"/>
      <c r="B4" s="4"/>
      <c r="C4" s="12">
        <v>219</v>
      </c>
      <c r="D4" s="12">
        <f>+SUM(C6:E6)</f>
        <v>188</v>
      </c>
      <c r="E4" s="12">
        <f>+SUM(D4/C4*100)</f>
        <v>85.844748858447488</v>
      </c>
      <c r="F4" s="4"/>
      <c r="G4" t="s">
        <v>140</v>
      </c>
    </row>
    <row r="5" spans="1:8" ht="35.25" customHeight="1" thickBot="1" x14ac:dyDescent="0.35">
      <c r="A5" s="4"/>
      <c r="B5" s="4"/>
      <c r="C5" s="22" t="s">
        <v>51</v>
      </c>
      <c r="D5" s="22" t="s">
        <v>50</v>
      </c>
      <c r="E5" s="22" t="s">
        <v>52</v>
      </c>
      <c r="F5" s="22"/>
    </row>
    <row r="6" spans="1:8" ht="35.25" customHeight="1" thickBot="1" x14ac:dyDescent="0.35">
      <c r="A6" s="4"/>
      <c r="B6" s="4"/>
      <c r="C6" s="12">
        <v>11</v>
      </c>
      <c r="D6" s="12">
        <v>128</v>
      </c>
      <c r="E6" s="12">
        <v>49</v>
      </c>
      <c r="F6" s="27"/>
    </row>
    <row r="7" spans="1:8" ht="12.75" customHeight="1" thickBot="1" x14ac:dyDescent="0.35">
      <c r="A7" s="18"/>
      <c r="B7" s="18"/>
      <c r="C7" s="16"/>
      <c r="D7" s="16"/>
      <c r="E7" s="16"/>
      <c r="F7" s="16"/>
    </row>
    <row r="8" spans="1:8" ht="36.75" customHeight="1" thickBot="1" x14ac:dyDescent="0.3">
      <c r="C8" s="54" t="s">
        <v>1</v>
      </c>
      <c r="D8" s="54" t="s">
        <v>2</v>
      </c>
      <c r="E8" s="54" t="s">
        <v>3</v>
      </c>
      <c r="F8" s="22" t="s">
        <v>58</v>
      </c>
    </row>
    <row r="9" spans="1:8" ht="21.75" thickBot="1" x14ac:dyDescent="0.3">
      <c r="A9" s="78" t="s">
        <v>74</v>
      </c>
      <c r="B9" s="56" t="s">
        <v>77</v>
      </c>
      <c r="C9" s="60">
        <v>11</v>
      </c>
      <c r="D9" s="60">
        <v>123</v>
      </c>
      <c r="E9" s="60">
        <v>48</v>
      </c>
      <c r="F9" s="34">
        <f>+SUM(C9:E9)</f>
        <v>182</v>
      </c>
    </row>
    <row r="10" spans="1:8" ht="21.75" thickBot="1" x14ac:dyDescent="0.3">
      <c r="A10" s="79"/>
      <c r="B10" s="57" t="s">
        <v>78</v>
      </c>
      <c r="C10" s="52">
        <v>0</v>
      </c>
      <c r="D10" s="52">
        <v>4</v>
      </c>
      <c r="E10" s="52">
        <v>1</v>
      </c>
      <c r="F10" s="34">
        <f t="shared" ref="F10:F64" si="0">+SUM(C10:E10)</f>
        <v>5</v>
      </c>
    </row>
    <row r="11" spans="1:8" ht="21.75" thickBot="1" x14ac:dyDescent="0.3">
      <c r="A11" s="30"/>
      <c r="B11" s="57" t="s">
        <v>75</v>
      </c>
      <c r="C11" s="52">
        <v>0</v>
      </c>
      <c r="D11" s="52">
        <v>0</v>
      </c>
      <c r="E11" s="52">
        <v>0</v>
      </c>
      <c r="F11" s="34">
        <f t="shared" si="0"/>
        <v>0</v>
      </c>
    </row>
    <row r="12" spans="1:8" ht="21.75" thickBot="1" x14ac:dyDescent="0.3">
      <c r="A12" s="30"/>
      <c r="B12" s="57" t="s">
        <v>76</v>
      </c>
      <c r="C12" s="52">
        <v>0</v>
      </c>
      <c r="D12" s="52">
        <v>0</v>
      </c>
      <c r="E12" s="52">
        <v>0</v>
      </c>
      <c r="F12" s="34">
        <f>+SUM(C12:E12)</f>
        <v>0</v>
      </c>
    </row>
    <row r="13" spans="1:8" ht="21.75" thickBot="1" x14ac:dyDescent="0.3">
      <c r="A13" s="30"/>
      <c r="B13" s="57" t="s">
        <v>144</v>
      </c>
      <c r="C13" s="52">
        <v>0</v>
      </c>
      <c r="D13" s="52">
        <v>0</v>
      </c>
      <c r="E13" s="52">
        <v>0</v>
      </c>
      <c r="F13" s="74">
        <f>+SUM(C13:E13)</f>
        <v>0</v>
      </c>
    </row>
    <row r="14" spans="1:8" ht="21.75" thickBot="1" x14ac:dyDescent="0.3">
      <c r="A14" s="30"/>
      <c r="B14" s="57" t="s">
        <v>152</v>
      </c>
      <c r="C14" s="52">
        <v>0</v>
      </c>
      <c r="D14" s="52">
        <v>0</v>
      </c>
      <c r="E14" s="52">
        <v>0</v>
      </c>
      <c r="F14" s="74">
        <f t="shared" ref="F14" si="1">+SUM(C14:E14)</f>
        <v>0</v>
      </c>
    </row>
    <row r="15" spans="1:8" ht="21.75" thickBot="1" x14ac:dyDescent="0.3">
      <c r="A15" s="30"/>
      <c r="B15" s="57" t="s">
        <v>145</v>
      </c>
      <c r="C15" s="52">
        <v>0</v>
      </c>
      <c r="D15" s="52">
        <v>0</v>
      </c>
      <c r="E15" s="52">
        <v>0</v>
      </c>
      <c r="F15" s="74">
        <f>+SUM(C15:E15)</f>
        <v>0</v>
      </c>
    </row>
    <row r="16" spans="1:8" ht="21.75" thickBot="1" x14ac:dyDescent="0.3">
      <c r="A16" s="30"/>
      <c r="B16" s="57" t="s">
        <v>146</v>
      </c>
      <c r="C16" s="52">
        <v>0</v>
      </c>
      <c r="D16" s="52">
        <v>0</v>
      </c>
      <c r="E16" s="52">
        <v>0</v>
      </c>
      <c r="F16" s="74">
        <f>+SUM(C16:E16)</f>
        <v>0</v>
      </c>
    </row>
    <row r="17" spans="1:6" ht="21.75" thickBot="1" x14ac:dyDescent="0.3">
      <c r="A17" s="30"/>
      <c r="B17" s="57" t="s">
        <v>147</v>
      </c>
      <c r="C17" s="52">
        <v>0</v>
      </c>
      <c r="D17" s="52">
        <v>0</v>
      </c>
      <c r="E17" s="52">
        <v>0</v>
      </c>
      <c r="F17" s="74">
        <f>+SUM(C17:E17)</f>
        <v>0</v>
      </c>
    </row>
    <row r="18" spans="1:6" ht="21.75" thickBot="1" x14ac:dyDescent="0.3">
      <c r="A18" s="30"/>
      <c r="B18" s="57" t="s">
        <v>148</v>
      </c>
      <c r="C18" s="55">
        <v>0</v>
      </c>
      <c r="D18" s="55">
        <v>0</v>
      </c>
      <c r="E18" s="55">
        <v>0</v>
      </c>
      <c r="F18" s="33">
        <f t="shared" si="0"/>
        <v>0</v>
      </c>
    </row>
    <row r="19" spans="1:6" ht="21.75" thickBot="1" x14ac:dyDescent="0.3">
      <c r="A19" s="78" t="s">
        <v>79</v>
      </c>
      <c r="B19" s="56" t="s">
        <v>80</v>
      </c>
      <c r="C19" s="53">
        <v>11</v>
      </c>
      <c r="D19" s="53">
        <v>126</v>
      </c>
      <c r="E19" s="53">
        <v>48</v>
      </c>
      <c r="F19" s="34">
        <f t="shared" si="0"/>
        <v>185</v>
      </c>
    </row>
    <row r="20" spans="1:6" ht="21.75" thickBot="1" x14ac:dyDescent="0.3">
      <c r="A20" s="79"/>
      <c r="B20" s="57" t="s">
        <v>81</v>
      </c>
      <c r="C20" s="52">
        <v>0</v>
      </c>
      <c r="D20" s="52">
        <v>2</v>
      </c>
      <c r="E20" s="52">
        <v>1</v>
      </c>
      <c r="F20" s="34">
        <f t="shared" si="0"/>
        <v>3</v>
      </c>
    </row>
    <row r="21" spans="1:6" ht="21.75" thickBot="1" x14ac:dyDescent="0.3">
      <c r="A21" s="30"/>
      <c r="B21" s="57" t="s">
        <v>82</v>
      </c>
      <c r="C21" s="52">
        <v>0</v>
      </c>
      <c r="D21" s="52">
        <v>0</v>
      </c>
      <c r="E21" s="52">
        <v>0</v>
      </c>
      <c r="F21" s="34">
        <f t="shared" si="0"/>
        <v>0</v>
      </c>
    </row>
    <row r="22" spans="1:6" ht="21.75" thickBot="1" x14ac:dyDescent="0.3">
      <c r="A22" s="30"/>
      <c r="B22" s="57" t="s">
        <v>149</v>
      </c>
      <c r="C22" s="52">
        <v>0</v>
      </c>
      <c r="D22" s="52">
        <v>0</v>
      </c>
      <c r="E22" s="52">
        <v>0</v>
      </c>
      <c r="F22" s="34">
        <f>+SUM(C22:E22)</f>
        <v>0</v>
      </c>
    </row>
    <row r="23" spans="1:6" ht="21.75" thickBot="1" x14ac:dyDescent="0.3">
      <c r="A23" s="49"/>
      <c r="B23" s="57" t="s">
        <v>150</v>
      </c>
      <c r="C23" s="55">
        <v>0</v>
      </c>
      <c r="D23" s="55">
        <v>0</v>
      </c>
      <c r="E23" s="55">
        <v>0</v>
      </c>
      <c r="F23" s="33">
        <f t="shared" si="0"/>
        <v>0</v>
      </c>
    </row>
    <row r="24" spans="1:6" ht="26.25" thickBot="1" x14ac:dyDescent="0.3">
      <c r="A24" s="59" t="s">
        <v>84</v>
      </c>
      <c r="B24" s="58" t="s">
        <v>83</v>
      </c>
      <c r="C24" s="39">
        <v>10</v>
      </c>
      <c r="D24" s="39">
        <v>126</v>
      </c>
      <c r="E24" s="39">
        <v>47</v>
      </c>
      <c r="F24" s="33">
        <f t="shared" si="0"/>
        <v>183</v>
      </c>
    </row>
    <row r="25" spans="1:6" ht="21.75" thickBot="1" x14ac:dyDescent="0.3">
      <c r="A25" s="78" t="s">
        <v>63</v>
      </c>
      <c r="B25" s="57" t="s">
        <v>85</v>
      </c>
      <c r="C25" s="53">
        <v>11</v>
      </c>
      <c r="D25" s="53">
        <v>97</v>
      </c>
      <c r="E25" s="53">
        <v>43</v>
      </c>
      <c r="F25" s="34">
        <f t="shared" si="0"/>
        <v>151</v>
      </c>
    </row>
    <row r="26" spans="1:6" ht="21.75" thickBot="1" x14ac:dyDescent="0.3">
      <c r="A26" s="79"/>
      <c r="B26" s="57" t="s">
        <v>86</v>
      </c>
      <c r="C26" s="52">
        <v>0</v>
      </c>
      <c r="D26" s="52">
        <v>7</v>
      </c>
      <c r="E26" s="52">
        <v>2</v>
      </c>
      <c r="F26" s="34">
        <f t="shared" si="0"/>
        <v>9</v>
      </c>
    </row>
    <row r="27" spans="1:6" ht="21.75" thickBot="1" x14ac:dyDescent="0.3">
      <c r="A27" s="66"/>
      <c r="B27" s="57" t="s">
        <v>87</v>
      </c>
      <c r="C27" s="52">
        <v>0</v>
      </c>
      <c r="D27" s="52">
        <v>11</v>
      </c>
      <c r="E27" s="52">
        <v>3</v>
      </c>
      <c r="F27" s="34">
        <f t="shared" si="0"/>
        <v>14</v>
      </c>
    </row>
    <row r="28" spans="1:6" ht="21.75" thickBot="1" x14ac:dyDescent="0.3">
      <c r="A28" s="66"/>
      <c r="B28" s="57" t="s">
        <v>88</v>
      </c>
      <c r="C28" s="52">
        <v>0</v>
      </c>
      <c r="D28" s="52">
        <v>2</v>
      </c>
      <c r="E28" s="52">
        <v>0</v>
      </c>
      <c r="F28" s="34">
        <f t="shared" si="0"/>
        <v>2</v>
      </c>
    </row>
    <row r="29" spans="1:6" ht="21.75" thickBot="1" x14ac:dyDescent="0.3">
      <c r="A29" s="49"/>
      <c r="B29" s="75" t="s">
        <v>151</v>
      </c>
      <c r="C29" s="55">
        <v>0</v>
      </c>
      <c r="D29" s="55">
        <v>0</v>
      </c>
      <c r="E29" s="55">
        <v>0</v>
      </c>
      <c r="F29" s="33">
        <f t="shared" si="0"/>
        <v>0</v>
      </c>
    </row>
    <row r="30" spans="1:6" ht="24.75" customHeight="1" thickBot="1" x14ac:dyDescent="0.3">
      <c r="A30" s="78" t="s">
        <v>89</v>
      </c>
      <c r="B30" s="56" t="s">
        <v>153</v>
      </c>
      <c r="C30" s="60">
        <v>11</v>
      </c>
      <c r="D30" s="60">
        <v>122</v>
      </c>
      <c r="E30" s="60">
        <v>45</v>
      </c>
      <c r="F30" s="34">
        <f t="shared" si="0"/>
        <v>178</v>
      </c>
    </row>
    <row r="31" spans="1:6" ht="23.25" customHeight="1" thickBot="1" x14ac:dyDescent="0.3">
      <c r="A31" s="80"/>
      <c r="B31" s="61" t="s">
        <v>90</v>
      </c>
      <c r="C31" s="55">
        <v>0</v>
      </c>
      <c r="D31" s="55">
        <v>1</v>
      </c>
      <c r="E31" s="55">
        <v>0</v>
      </c>
      <c r="F31" s="33">
        <f t="shared" si="0"/>
        <v>1</v>
      </c>
    </row>
    <row r="32" spans="1:6" ht="23.25" customHeight="1" thickBot="1" x14ac:dyDescent="0.3">
      <c r="A32" s="78" t="s">
        <v>91</v>
      </c>
      <c r="B32" s="56" t="s">
        <v>92</v>
      </c>
      <c r="C32" s="60">
        <v>11</v>
      </c>
      <c r="D32" s="60">
        <v>120</v>
      </c>
      <c r="E32" s="60">
        <v>45</v>
      </c>
      <c r="F32" s="34">
        <f t="shared" si="0"/>
        <v>176</v>
      </c>
    </row>
    <row r="33" spans="1:6" ht="23.25" customHeight="1" thickBot="1" x14ac:dyDescent="0.3">
      <c r="A33" s="80"/>
      <c r="B33" s="61" t="s">
        <v>93</v>
      </c>
      <c r="C33" s="55">
        <v>0</v>
      </c>
      <c r="D33" s="55">
        <v>2</v>
      </c>
      <c r="E33" s="55">
        <v>0</v>
      </c>
      <c r="F33" s="33">
        <f t="shared" si="0"/>
        <v>2</v>
      </c>
    </row>
    <row r="34" spans="1:6" ht="23.25" customHeight="1" thickBot="1" x14ac:dyDescent="0.3">
      <c r="A34" s="78" t="s">
        <v>94</v>
      </c>
      <c r="B34" s="57" t="s">
        <v>95</v>
      </c>
      <c r="C34" s="53">
        <v>11</v>
      </c>
      <c r="D34" s="53">
        <v>116</v>
      </c>
      <c r="E34" s="53">
        <v>47</v>
      </c>
      <c r="F34" s="34">
        <f t="shared" si="0"/>
        <v>174</v>
      </c>
    </row>
    <row r="35" spans="1:6" ht="23.25" customHeight="1" thickBot="1" x14ac:dyDescent="0.3">
      <c r="A35" s="79"/>
      <c r="B35" s="57" t="s">
        <v>96</v>
      </c>
      <c r="C35" s="52">
        <v>0</v>
      </c>
      <c r="D35" s="52">
        <v>2</v>
      </c>
      <c r="E35" s="52">
        <v>1</v>
      </c>
      <c r="F35" s="34">
        <f t="shared" si="0"/>
        <v>3</v>
      </c>
    </row>
    <row r="36" spans="1:6" ht="23.25" customHeight="1" thickBot="1" x14ac:dyDescent="0.3">
      <c r="A36" s="67"/>
      <c r="B36" s="61" t="s">
        <v>97</v>
      </c>
      <c r="C36" s="55">
        <v>0</v>
      </c>
      <c r="D36" s="55">
        <v>4</v>
      </c>
      <c r="E36" s="55">
        <v>0</v>
      </c>
      <c r="F36" s="33">
        <f t="shared" si="0"/>
        <v>4</v>
      </c>
    </row>
    <row r="37" spans="1:6" ht="23.25" customHeight="1" thickBot="1" x14ac:dyDescent="0.3">
      <c r="A37" s="78" t="s">
        <v>98</v>
      </c>
      <c r="B37" s="56" t="s">
        <v>99</v>
      </c>
      <c r="C37" s="60">
        <v>11</v>
      </c>
      <c r="D37" s="60">
        <v>119</v>
      </c>
      <c r="E37" s="60">
        <v>46</v>
      </c>
      <c r="F37" s="34">
        <f t="shared" si="0"/>
        <v>176</v>
      </c>
    </row>
    <row r="38" spans="1:6" ht="23.25" customHeight="1" thickBot="1" x14ac:dyDescent="0.3">
      <c r="A38" s="80"/>
      <c r="B38" s="61" t="s">
        <v>100</v>
      </c>
      <c r="C38" s="55">
        <v>0</v>
      </c>
      <c r="D38" s="55">
        <v>3</v>
      </c>
      <c r="E38" s="55">
        <v>1</v>
      </c>
      <c r="F38" s="33">
        <f t="shared" si="0"/>
        <v>4</v>
      </c>
    </row>
    <row r="39" spans="1:6" ht="23.25" customHeight="1" thickBot="1" x14ac:dyDescent="0.3">
      <c r="A39" s="78" t="s">
        <v>101</v>
      </c>
      <c r="B39" s="56" t="s">
        <v>102</v>
      </c>
      <c r="C39" s="60">
        <v>11</v>
      </c>
      <c r="D39" s="60">
        <v>119</v>
      </c>
      <c r="E39" s="60">
        <v>44</v>
      </c>
      <c r="F39" s="34">
        <f t="shared" si="0"/>
        <v>174</v>
      </c>
    </row>
    <row r="40" spans="1:6" ht="23.25" customHeight="1" thickBot="1" x14ac:dyDescent="0.3">
      <c r="A40" s="80"/>
      <c r="B40" s="61" t="s">
        <v>103</v>
      </c>
      <c r="C40" s="55">
        <v>0</v>
      </c>
      <c r="D40" s="55">
        <v>2</v>
      </c>
      <c r="E40" s="55">
        <v>0</v>
      </c>
      <c r="F40" s="34">
        <f t="shared" si="0"/>
        <v>2</v>
      </c>
    </row>
    <row r="41" spans="1:6" ht="23.25" customHeight="1" thickBot="1" x14ac:dyDescent="0.3">
      <c r="A41" s="78" t="s">
        <v>104</v>
      </c>
      <c r="B41" s="56" t="s">
        <v>105</v>
      </c>
      <c r="C41" s="60">
        <v>11</v>
      </c>
      <c r="D41" s="60">
        <v>121</v>
      </c>
      <c r="E41" s="60">
        <v>46</v>
      </c>
      <c r="F41" s="34">
        <f t="shared" si="0"/>
        <v>178</v>
      </c>
    </row>
    <row r="42" spans="1:6" ht="23.25" customHeight="1" thickBot="1" x14ac:dyDescent="0.3">
      <c r="A42" s="80"/>
      <c r="B42" s="61" t="s">
        <v>106</v>
      </c>
      <c r="C42" s="55">
        <v>0</v>
      </c>
      <c r="D42" s="55">
        <v>1</v>
      </c>
      <c r="E42" s="55">
        <v>0</v>
      </c>
      <c r="F42" s="34">
        <f t="shared" si="0"/>
        <v>1</v>
      </c>
    </row>
    <row r="43" spans="1:6" ht="23.25" customHeight="1" thickBot="1" x14ac:dyDescent="0.3">
      <c r="A43" s="78" t="s">
        <v>107</v>
      </c>
      <c r="B43" s="57" t="s">
        <v>108</v>
      </c>
      <c r="C43" s="53">
        <v>11</v>
      </c>
      <c r="D43" s="53">
        <v>116</v>
      </c>
      <c r="E43" s="53">
        <v>46</v>
      </c>
      <c r="F43" s="34">
        <f t="shared" si="0"/>
        <v>173</v>
      </c>
    </row>
    <row r="44" spans="1:6" ht="23.25" customHeight="1" thickBot="1" x14ac:dyDescent="0.3">
      <c r="A44" s="79"/>
      <c r="B44" s="57" t="s">
        <v>109</v>
      </c>
      <c r="C44" s="52">
        <v>0</v>
      </c>
      <c r="D44" s="52">
        <v>4</v>
      </c>
      <c r="E44" s="52">
        <v>1</v>
      </c>
      <c r="F44" s="34">
        <f t="shared" si="0"/>
        <v>5</v>
      </c>
    </row>
    <row r="45" spans="1:6" ht="21.75" customHeight="1" thickBot="1" x14ac:dyDescent="0.3">
      <c r="A45" s="67"/>
      <c r="B45" s="61" t="s">
        <v>110</v>
      </c>
      <c r="C45" s="55">
        <v>0</v>
      </c>
      <c r="D45" s="55">
        <v>1</v>
      </c>
      <c r="E45" s="55">
        <v>0</v>
      </c>
      <c r="F45" s="34">
        <f t="shared" si="0"/>
        <v>1</v>
      </c>
    </row>
    <row r="46" spans="1:6" ht="21.75" thickBot="1" x14ac:dyDescent="0.3">
      <c r="A46" s="59" t="s">
        <v>112</v>
      </c>
      <c r="B46" s="58" t="s">
        <v>111</v>
      </c>
      <c r="C46" s="39">
        <v>9</v>
      </c>
      <c r="D46" s="39">
        <v>123</v>
      </c>
      <c r="E46" s="39">
        <v>46</v>
      </c>
      <c r="F46" s="33">
        <f t="shared" si="0"/>
        <v>178</v>
      </c>
    </row>
    <row r="47" spans="1:6" ht="39" thickBot="1" x14ac:dyDescent="0.3">
      <c r="A47" s="59" t="s">
        <v>113</v>
      </c>
      <c r="B47" s="58" t="s">
        <v>114</v>
      </c>
      <c r="C47" s="39">
        <v>9</v>
      </c>
      <c r="D47" s="39">
        <v>115</v>
      </c>
      <c r="E47" s="39">
        <v>45</v>
      </c>
      <c r="F47" s="34">
        <f t="shared" si="0"/>
        <v>169</v>
      </c>
    </row>
    <row r="48" spans="1:6" ht="26.25" thickBot="1" x14ac:dyDescent="0.3">
      <c r="A48" s="59" t="s">
        <v>115</v>
      </c>
      <c r="B48" s="58" t="s">
        <v>116</v>
      </c>
      <c r="C48" s="39">
        <v>9</v>
      </c>
      <c r="D48" s="39">
        <v>117</v>
      </c>
      <c r="E48" s="39">
        <v>45</v>
      </c>
      <c r="F48" s="33">
        <f t="shared" si="0"/>
        <v>171</v>
      </c>
    </row>
    <row r="49" spans="1:6" ht="21.75" thickBot="1" x14ac:dyDescent="0.3">
      <c r="A49" s="48" t="s">
        <v>118</v>
      </c>
      <c r="B49" s="58" t="s">
        <v>117</v>
      </c>
      <c r="C49" s="39">
        <v>10</v>
      </c>
      <c r="D49" s="39">
        <v>105</v>
      </c>
      <c r="E49" s="39">
        <v>45</v>
      </c>
      <c r="F49" s="33">
        <f t="shared" si="0"/>
        <v>160</v>
      </c>
    </row>
    <row r="50" spans="1:6" ht="26.25" thickBot="1" x14ac:dyDescent="0.3">
      <c r="A50" s="59" t="s">
        <v>119</v>
      </c>
      <c r="B50" s="58" t="s">
        <v>120</v>
      </c>
      <c r="C50" s="39">
        <v>10</v>
      </c>
      <c r="D50" s="39">
        <v>117</v>
      </c>
      <c r="E50" s="39">
        <v>44</v>
      </c>
      <c r="F50" s="33">
        <f t="shared" si="0"/>
        <v>171</v>
      </c>
    </row>
    <row r="51" spans="1:6" ht="26.25" thickBot="1" x14ac:dyDescent="0.3">
      <c r="A51" s="59" t="s">
        <v>121</v>
      </c>
      <c r="B51" s="58" t="s">
        <v>135</v>
      </c>
      <c r="C51" s="39">
        <v>10</v>
      </c>
      <c r="D51" s="39">
        <v>108</v>
      </c>
      <c r="E51" s="39">
        <v>41</v>
      </c>
      <c r="F51" s="33">
        <f t="shared" si="0"/>
        <v>159</v>
      </c>
    </row>
    <row r="52" spans="1:6" ht="26.25" thickBot="1" x14ac:dyDescent="0.3">
      <c r="A52" s="59" t="s">
        <v>122</v>
      </c>
      <c r="B52" s="68" t="s">
        <v>136</v>
      </c>
      <c r="C52" s="69">
        <v>0</v>
      </c>
      <c r="D52" s="69">
        <v>0</v>
      </c>
      <c r="E52" s="69">
        <v>0</v>
      </c>
      <c r="F52" s="70">
        <f>+SUM(C52:E52)</f>
        <v>0</v>
      </c>
    </row>
    <row r="53" spans="1:6" ht="26.25" thickBot="1" x14ac:dyDescent="0.3">
      <c r="A53" s="59" t="s">
        <v>123</v>
      </c>
      <c r="B53" s="58" t="s">
        <v>137</v>
      </c>
      <c r="C53" s="62">
        <v>11</v>
      </c>
      <c r="D53" s="62">
        <v>117</v>
      </c>
      <c r="E53" s="62">
        <v>43</v>
      </c>
      <c r="F53" s="33">
        <f t="shared" si="0"/>
        <v>171</v>
      </c>
    </row>
    <row r="54" spans="1:6" ht="21.75" thickBot="1" x14ac:dyDescent="0.3">
      <c r="A54" s="48" t="s">
        <v>124</v>
      </c>
      <c r="B54" s="58" t="s">
        <v>138</v>
      </c>
      <c r="C54" s="39">
        <v>9</v>
      </c>
      <c r="D54" s="39">
        <v>101</v>
      </c>
      <c r="E54" s="39">
        <v>45</v>
      </c>
      <c r="F54" s="33">
        <f t="shared" si="0"/>
        <v>155</v>
      </c>
    </row>
    <row r="55" spans="1:6" ht="21.75" thickBot="1" x14ac:dyDescent="0.3">
      <c r="A55" s="79" t="s">
        <v>125</v>
      </c>
      <c r="B55" s="64" t="s">
        <v>126</v>
      </c>
      <c r="C55" s="53">
        <v>6</v>
      </c>
      <c r="D55" s="53">
        <v>70</v>
      </c>
      <c r="E55" s="53">
        <v>23</v>
      </c>
      <c r="F55" s="51">
        <f t="shared" si="0"/>
        <v>99</v>
      </c>
    </row>
    <row r="56" spans="1:6" ht="21.75" thickBot="1" x14ac:dyDescent="0.3">
      <c r="A56" s="79"/>
      <c r="B56" s="63" t="s">
        <v>127</v>
      </c>
      <c r="C56" s="52">
        <v>2</v>
      </c>
      <c r="D56" s="52">
        <v>32</v>
      </c>
      <c r="E56" s="52">
        <v>12</v>
      </c>
      <c r="F56" s="34">
        <f t="shared" si="0"/>
        <v>46</v>
      </c>
    </row>
    <row r="57" spans="1:6" ht="21.75" thickBot="1" x14ac:dyDescent="0.3">
      <c r="A57" s="30"/>
      <c r="B57" s="63" t="s">
        <v>128</v>
      </c>
      <c r="C57" s="52">
        <v>2</v>
      </c>
      <c r="D57" s="52">
        <v>34</v>
      </c>
      <c r="E57" s="52">
        <v>14</v>
      </c>
      <c r="F57" s="34">
        <f t="shared" si="0"/>
        <v>50</v>
      </c>
    </row>
    <row r="58" spans="1:6" ht="21.75" thickBot="1" x14ac:dyDescent="0.3">
      <c r="A58" s="30"/>
      <c r="B58" s="63" t="s">
        <v>129</v>
      </c>
      <c r="C58" s="52">
        <v>6</v>
      </c>
      <c r="D58" s="52">
        <v>55</v>
      </c>
      <c r="E58" s="52">
        <v>22</v>
      </c>
      <c r="F58" s="34">
        <f t="shared" si="0"/>
        <v>83</v>
      </c>
    </row>
    <row r="59" spans="1:6" ht="21.75" thickBot="1" x14ac:dyDescent="0.3">
      <c r="A59" s="30"/>
      <c r="B59" s="63" t="s">
        <v>130</v>
      </c>
      <c r="C59" s="52">
        <v>8</v>
      </c>
      <c r="D59" s="52">
        <v>73</v>
      </c>
      <c r="E59" s="52">
        <v>31</v>
      </c>
      <c r="F59" s="34">
        <f t="shared" si="0"/>
        <v>112</v>
      </c>
    </row>
    <row r="60" spans="1:6" ht="21.75" thickBot="1" x14ac:dyDescent="0.3">
      <c r="A60" s="30"/>
      <c r="B60" s="63" t="s">
        <v>131</v>
      </c>
      <c r="C60" s="52">
        <v>7</v>
      </c>
      <c r="D60" s="52">
        <v>86</v>
      </c>
      <c r="E60" s="52">
        <v>30</v>
      </c>
      <c r="F60" s="34">
        <f t="shared" si="0"/>
        <v>123</v>
      </c>
    </row>
    <row r="61" spans="1:6" ht="21.75" thickBot="1" x14ac:dyDescent="0.3">
      <c r="A61" s="30"/>
      <c r="B61" s="63" t="s">
        <v>132</v>
      </c>
      <c r="C61" s="52">
        <v>6</v>
      </c>
      <c r="D61" s="52">
        <v>60</v>
      </c>
      <c r="E61" s="52">
        <v>21</v>
      </c>
      <c r="F61" s="34">
        <f t="shared" si="0"/>
        <v>87</v>
      </c>
    </row>
    <row r="62" spans="1:6" ht="21.75" thickBot="1" x14ac:dyDescent="0.3">
      <c r="A62" s="31"/>
      <c r="B62" s="65" t="s">
        <v>133</v>
      </c>
      <c r="C62" s="55">
        <v>1</v>
      </c>
      <c r="D62" s="55">
        <v>23</v>
      </c>
      <c r="E62" s="55">
        <v>14</v>
      </c>
      <c r="F62" s="33">
        <f t="shared" si="0"/>
        <v>38</v>
      </c>
    </row>
    <row r="63" spans="1:6" ht="21.75" thickBot="1" x14ac:dyDescent="0.3">
      <c r="A63" s="81" t="s">
        <v>134</v>
      </c>
      <c r="B63" s="64" t="s">
        <v>68</v>
      </c>
      <c r="C63" s="53">
        <v>9</v>
      </c>
      <c r="D63" s="53">
        <v>92</v>
      </c>
      <c r="E63" s="53">
        <v>37</v>
      </c>
      <c r="F63" s="34">
        <f t="shared" si="0"/>
        <v>138</v>
      </c>
    </row>
    <row r="64" spans="1:6" ht="21.75" thickBot="1" x14ac:dyDescent="0.3">
      <c r="A64" s="82"/>
      <c r="B64" s="65" t="s">
        <v>69</v>
      </c>
      <c r="C64" s="55">
        <v>1</v>
      </c>
      <c r="D64" s="55">
        <v>33</v>
      </c>
      <c r="E64" s="55">
        <v>9</v>
      </c>
      <c r="F64" s="33">
        <f t="shared" si="0"/>
        <v>43</v>
      </c>
    </row>
    <row r="65" spans="2:2" x14ac:dyDescent="0.25">
      <c r="B65" s="57"/>
    </row>
    <row r="66" spans="2:2" x14ac:dyDescent="0.25">
      <c r="B66" s="57"/>
    </row>
    <row r="67" spans="2:2" x14ac:dyDescent="0.25">
      <c r="B67" s="57"/>
    </row>
    <row r="68" spans="2:2" x14ac:dyDescent="0.25">
      <c r="B68" s="57"/>
    </row>
    <row r="69" spans="2:2" x14ac:dyDescent="0.25">
      <c r="B69" s="57"/>
    </row>
    <row r="70" spans="2:2" x14ac:dyDescent="0.25">
      <c r="B70" s="57"/>
    </row>
    <row r="71" spans="2:2" x14ac:dyDescent="0.25">
      <c r="B71" s="57"/>
    </row>
    <row r="72" spans="2:2" x14ac:dyDescent="0.25">
      <c r="B72" s="57"/>
    </row>
    <row r="73" spans="2:2" x14ac:dyDescent="0.25">
      <c r="B73" s="38"/>
    </row>
    <row r="74" spans="2:2" x14ac:dyDescent="0.25">
      <c r="B74" s="38"/>
    </row>
  </sheetData>
  <mergeCells count="14">
    <mergeCell ref="A55:A56"/>
    <mergeCell ref="A63:A64"/>
    <mergeCell ref="A32:A33"/>
    <mergeCell ref="A37:A38"/>
    <mergeCell ref="A39:A40"/>
    <mergeCell ref="A41:A42"/>
    <mergeCell ref="A1:F1"/>
    <mergeCell ref="A2:H2"/>
    <mergeCell ref="A34:A35"/>
    <mergeCell ref="A30:A31"/>
    <mergeCell ref="A43:A44"/>
    <mergeCell ref="A9:A10"/>
    <mergeCell ref="A19:A20"/>
    <mergeCell ref="A25:A26"/>
  </mergeCells>
  <pageMargins left="0.7" right="0.7" top="0.75" bottom="0.75" header="0.3" footer="0.3"/>
  <pageSetup paperSize="5" scale="93" fitToHeight="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37530-36C8-4C67-9B06-F587B1B2BFDD}">
  <sheetPr>
    <pageSetUpPr fitToPage="1"/>
  </sheetPr>
  <dimension ref="A1:F29"/>
  <sheetViews>
    <sheetView topLeftCell="A19" workbookViewId="0">
      <selection activeCell="I14" sqref="I14"/>
    </sheetView>
  </sheetViews>
  <sheetFormatPr defaultRowHeight="15" x14ac:dyDescent="0.25"/>
  <cols>
    <col min="1" max="1" width="14.85546875" customWidth="1"/>
    <col min="3" max="3" width="18" customWidth="1"/>
    <col min="4" max="4" width="19.140625" customWidth="1"/>
    <col min="5" max="5" width="18.85546875" customWidth="1"/>
    <col min="6" max="6" width="18.7109375" customWidth="1"/>
  </cols>
  <sheetData>
    <row r="1" spans="1:6" ht="23.25" x14ac:dyDescent="0.25">
      <c r="A1" s="76" t="s">
        <v>16</v>
      </c>
      <c r="B1" s="76"/>
      <c r="C1" s="76"/>
      <c r="D1" s="76"/>
      <c r="E1" s="76"/>
      <c r="F1" s="76"/>
    </row>
    <row r="2" spans="1:6" ht="18.75" x14ac:dyDescent="0.3">
      <c r="A2" s="85" t="s">
        <v>19</v>
      </c>
      <c r="B2" s="85"/>
      <c r="C2" s="85"/>
      <c r="D2" s="85"/>
      <c r="E2" s="85"/>
      <c r="F2" s="85"/>
    </row>
    <row r="3" spans="1:6" ht="48.75" customHeight="1" thickBot="1" x14ac:dyDescent="0.35">
      <c r="A3" s="4"/>
      <c r="B3" s="4"/>
      <c r="C3" s="11" t="s">
        <v>26</v>
      </c>
      <c r="D3" s="11" t="s">
        <v>25</v>
      </c>
      <c r="E3" s="11" t="s">
        <v>24</v>
      </c>
      <c r="F3" s="4"/>
    </row>
    <row r="4" spans="1:6" ht="35.25" customHeight="1" thickBot="1" x14ac:dyDescent="0.35">
      <c r="A4" s="4"/>
      <c r="B4" s="4"/>
      <c r="C4" s="12">
        <v>180</v>
      </c>
      <c r="D4" s="12"/>
      <c r="E4" s="12"/>
      <c r="F4" s="4"/>
    </row>
    <row r="5" spans="1:6" ht="40.5" customHeight="1" thickBot="1" x14ac:dyDescent="0.35">
      <c r="A5" s="4"/>
      <c r="B5" s="4"/>
      <c r="C5" s="22" t="s">
        <v>38</v>
      </c>
      <c r="D5" s="22" t="s">
        <v>39</v>
      </c>
      <c r="E5" s="22" t="s">
        <v>40</v>
      </c>
      <c r="F5" s="22" t="s">
        <v>41</v>
      </c>
    </row>
    <row r="6" spans="1:6" ht="48" customHeight="1" thickBot="1" x14ac:dyDescent="0.35">
      <c r="A6" s="4"/>
      <c r="B6" s="4"/>
      <c r="C6" s="12"/>
      <c r="D6" s="12"/>
      <c r="E6" s="12"/>
      <c r="F6" s="12"/>
    </row>
    <row r="7" spans="1:6" ht="12.75" customHeight="1" thickBot="1" x14ac:dyDescent="0.35">
      <c r="A7" s="18"/>
      <c r="B7" s="18"/>
      <c r="C7" s="16"/>
      <c r="D7" s="16"/>
      <c r="E7" s="16"/>
      <c r="F7" s="16"/>
    </row>
    <row r="8" spans="1:6" ht="39" customHeight="1" thickBot="1" x14ac:dyDescent="0.3">
      <c r="C8" s="22" t="s">
        <v>1</v>
      </c>
      <c r="D8" s="22" t="s">
        <v>2</v>
      </c>
      <c r="E8" s="22" t="s">
        <v>3</v>
      </c>
      <c r="F8" s="22" t="s">
        <v>42</v>
      </c>
    </row>
    <row r="9" spans="1:6" ht="41.25" customHeight="1" thickBot="1" x14ac:dyDescent="0.4">
      <c r="A9" s="5" t="s">
        <v>4</v>
      </c>
      <c r="B9" s="6" t="s">
        <v>14</v>
      </c>
      <c r="C9" s="3"/>
      <c r="D9" s="3"/>
      <c r="E9" s="3"/>
      <c r="F9" s="3"/>
    </row>
    <row r="10" spans="1:6" ht="37.5" customHeight="1" thickBot="1" x14ac:dyDescent="0.4">
      <c r="A10" s="1"/>
      <c r="B10" s="7" t="s">
        <v>15</v>
      </c>
      <c r="C10" s="3"/>
      <c r="D10" s="3"/>
      <c r="E10" s="3"/>
      <c r="F10" s="3"/>
    </row>
    <row r="11" spans="1:6" ht="38.25" customHeight="1" thickBot="1" x14ac:dyDescent="0.4">
      <c r="A11" s="5" t="s">
        <v>5</v>
      </c>
      <c r="B11" s="7" t="s">
        <v>14</v>
      </c>
      <c r="C11" s="3"/>
      <c r="D11" s="3"/>
      <c r="E11" s="3"/>
      <c r="F11" s="3"/>
    </row>
    <row r="12" spans="1:6" ht="39.75" customHeight="1" thickBot="1" x14ac:dyDescent="0.4">
      <c r="A12" s="1"/>
      <c r="B12" s="7" t="s">
        <v>15</v>
      </c>
      <c r="C12" s="3"/>
      <c r="D12" s="3"/>
      <c r="E12" s="3"/>
      <c r="F12" s="3"/>
    </row>
    <row r="13" spans="1:6" ht="42" customHeight="1" thickBot="1" x14ac:dyDescent="0.4">
      <c r="A13" s="5" t="s">
        <v>6</v>
      </c>
      <c r="B13" s="7" t="s">
        <v>14</v>
      </c>
      <c r="C13" s="3"/>
      <c r="D13" s="3"/>
      <c r="E13" s="3"/>
      <c r="F13" s="3"/>
    </row>
    <row r="14" spans="1:6" ht="39.75" customHeight="1" thickBot="1" x14ac:dyDescent="0.4">
      <c r="A14" s="1"/>
      <c r="B14" s="7" t="s">
        <v>15</v>
      </c>
      <c r="C14" s="3"/>
      <c r="D14" s="3"/>
      <c r="E14" s="3"/>
      <c r="F14" s="3"/>
    </row>
    <row r="15" spans="1:6" ht="45" customHeight="1" thickBot="1" x14ac:dyDescent="0.4">
      <c r="A15" s="5" t="s">
        <v>7</v>
      </c>
      <c r="B15" s="7" t="s">
        <v>14</v>
      </c>
      <c r="C15" s="3"/>
      <c r="D15" s="3"/>
      <c r="E15" s="3"/>
      <c r="F15" s="3"/>
    </row>
    <row r="16" spans="1:6" ht="48" customHeight="1" thickBot="1" x14ac:dyDescent="0.4">
      <c r="A16" s="1"/>
      <c r="B16" s="7" t="s">
        <v>15</v>
      </c>
      <c r="C16" s="3"/>
      <c r="D16" s="3"/>
      <c r="E16" s="3"/>
      <c r="F16" s="3"/>
    </row>
    <row r="17" spans="1:6" ht="41.25" customHeight="1" thickBot="1" x14ac:dyDescent="0.4">
      <c r="A17" s="5" t="s">
        <v>8</v>
      </c>
      <c r="B17" s="7" t="s">
        <v>14</v>
      </c>
      <c r="C17" s="3"/>
      <c r="D17" s="3"/>
      <c r="E17" s="3"/>
      <c r="F17" s="3"/>
    </row>
    <row r="18" spans="1:6" ht="39.75" customHeight="1" thickBot="1" x14ac:dyDescent="0.4">
      <c r="A18" s="1"/>
      <c r="B18" s="7" t="s">
        <v>15</v>
      </c>
      <c r="C18" s="3"/>
      <c r="D18" s="3"/>
      <c r="E18" s="3"/>
      <c r="F18" s="3"/>
    </row>
    <row r="19" spans="1:6" ht="39" customHeight="1" thickBot="1" x14ac:dyDescent="0.4">
      <c r="A19" s="5" t="s">
        <v>9</v>
      </c>
      <c r="B19" s="7" t="s">
        <v>14</v>
      </c>
      <c r="C19" s="3"/>
      <c r="D19" s="3"/>
      <c r="E19" s="3"/>
      <c r="F19" s="3"/>
    </row>
    <row r="20" spans="1:6" ht="40.5" customHeight="1" thickBot="1" x14ac:dyDescent="0.4">
      <c r="A20" s="1"/>
      <c r="B20" s="7" t="s">
        <v>15</v>
      </c>
      <c r="C20" s="3"/>
      <c r="D20" s="3"/>
      <c r="E20" s="3"/>
      <c r="F20" s="3"/>
    </row>
    <row r="21" spans="1:6" ht="40.5" customHeight="1" thickBot="1" x14ac:dyDescent="0.4">
      <c r="A21" s="5" t="s">
        <v>10</v>
      </c>
      <c r="B21" s="7" t="s">
        <v>14</v>
      </c>
      <c r="C21" s="3"/>
      <c r="D21" s="3"/>
      <c r="E21" s="3"/>
      <c r="F21" s="3"/>
    </row>
    <row r="22" spans="1:6" ht="42" customHeight="1" thickBot="1" x14ac:dyDescent="0.4">
      <c r="A22" s="1"/>
      <c r="B22" s="7" t="s">
        <v>15</v>
      </c>
      <c r="C22" s="3"/>
      <c r="D22" s="3"/>
      <c r="E22" s="3"/>
      <c r="F22" s="3"/>
    </row>
    <row r="23" spans="1:6" ht="41.25" customHeight="1" thickBot="1" x14ac:dyDescent="0.4">
      <c r="A23" s="5" t="s">
        <v>11</v>
      </c>
      <c r="B23" s="7" t="s">
        <v>14</v>
      </c>
      <c r="C23" s="3"/>
      <c r="D23" s="3"/>
      <c r="E23" s="3"/>
      <c r="F23" s="3"/>
    </row>
    <row r="24" spans="1:6" ht="44.25" customHeight="1" thickBot="1" x14ac:dyDescent="0.4">
      <c r="A24" s="1"/>
      <c r="B24" s="7" t="s">
        <v>15</v>
      </c>
      <c r="C24" s="3"/>
      <c r="D24" s="3"/>
      <c r="E24" s="3"/>
      <c r="F24" s="3"/>
    </row>
    <row r="25" spans="1:6" ht="38.25" hidden="1" customHeight="1" thickBot="1" x14ac:dyDescent="0.4">
      <c r="A25" s="5" t="s">
        <v>12</v>
      </c>
      <c r="B25" s="7" t="s">
        <v>14</v>
      </c>
      <c r="C25" s="3"/>
      <c r="D25" s="3"/>
      <c r="E25" s="3"/>
      <c r="F25" s="3"/>
    </row>
    <row r="26" spans="1:6" ht="41.25" hidden="1" customHeight="1" thickBot="1" x14ac:dyDescent="0.4">
      <c r="A26" s="1"/>
      <c r="B26" s="7" t="s">
        <v>15</v>
      </c>
      <c r="C26" s="3"/>
      <c r="D26" s="3"/>
      <c r="E26" s="3"/>
      <c r="F26" s="3"/>
    </row>
    <row r="27" spans="1:6" ht="37.5" customHeight="1" thickBot="1" x14ac:dyDescent="0.4">
      <c r="A27" s="9" t="s">
        <v>13</v>
      </c>
      <c r="B27" s="7" t="s">
        <v>14</v>
      </c>
      <c r="C27" s="3"/>
      <c r="D27" s="3"/>
      <c r="E27" s="3"/>
      <c r="F27" s="3"/>
    </row>
    <row r="28" spans="1:6" ht="37.5" customHeight="1" thickBot="1" x14ac:dyDescent="0.4">
      <c r="A28" s="8"/>
      <c r="B28" s="7" t="s">
        <v>15</v>
      </c>
      <c r="C28" s="3"/>
      <c r="D28" s="3"/>
      <c r="E28" s="3"/>
      <c r="F28" s="3"/>
    </row>
    <row r="29" spans="1:6" x14ac:dyDescent="0.25">
      <c r="A29" s="8"/>
    </row>
  </sheetData>
  <mergeCells count="2">
    <mergeCell ref="A1:F1"/>
    <mergeCell ref="A2:F2"/>
  </mergeCells>
  <pageMargins left="0.7" right="0.7" top="0.75" bottom="0.75" header="0.3" footer="0.3"/>
  <pageSetup paperSize="5" scale="93" fitToWidth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BDB6-5A5A-4338-B42C-92EDBBEAC128}">
  <sheetPr>
    <pageSetUpPr fitToPage="1"/>
  </sheetPr>
  <dimension ref="A1:F29"/>
  <sheetViews>
    <sheetView topLeftCell="A19" workbookViewId="0">
      <selection activeCell="I14" sqref="I14"/>
    </sheetView>
  </sheetViews>
  <sheetFormatPr defaultRowHeight="15" x14ac:dyDescent="0.25"/>
  <cols>
    <col min="1" max="1" width="14.85546875" customWidth="1"/>
    <col min="3" max="3" width="18" customWidth="1"/>
    <col min="4" max="4" width="19.140625" customWidth="1"/>
    <col min="5" max="5" width="18.85546875" customWidth="1"/>
    <col min="6" max="6" width="18.7109375" customWidth="1"/>
  </cols>
  <sheetData>
    <row r="1" spans="1:6" ht="23.25" x14ac:dyDescent="0.25">
      <c r="A1" s="76" t="s">
        <v>17</v>
      </c>
      <c r="B1" s="76"/>
      <c r="C1" s="76"/>
      <c r="D1" s="76"/>
      <c r="E1" s="76"/>
      <c r="F1" s="76"/>
    </row>
    <row r="2" spans="1:6" ht="18.75" x14ac:dyDescent="0.3">
      <c r="A2" s="85" t="s">
        <v>19</v>
      </c>
      <c r="B2" s="85"/>
      <c r="C2" s="85"/>
      <c r="D2" s="85"/>
      <c r="E2" s="85"/>
      <c r="F2" s="85"/>
    </row>
    <row r="3" spans="1:6" ht="48.75" customHeight="1" thickBot="1" x14ac:dyDescent="0.35">
      <c r="A3" s="4"/>
      <c r="B3" s="4"/>
      <c r="C3" s="11" t="s">
        <v>26</v>
      </c>
      <c r="D3" s="11" t="s">
        <v>25</v>
      </c>
      <c r="E3" s="11" t="s">
        <v>24</v>
      </c>
      <c r="F3" s="4"/>
    </row>
    <row r="4" spans="1:6" ht="35.25" customHeight="1" thickBot="1" x14ac:dyDescent="0.35">
      <c r="A4" s="4"/>
      <c r="B4" s="4"/>
      <c r="C4" s="12">
        <v>183</v>
      </c>
      <c r="D4" s="12"/>
      <c r="E4" s="12"/>
      <c r="F4" s="4"/>
    </row>
    <row r="5" spans="1:6" ht="40.5" customHeight="1" thickBot="1" x14ac:dyDescent="0.35">
      <c r="A5" s="4"/>
      <c r="B5" s="4"/>
      <c r="C5" s="22" t="s">
        <v>38</v>
      </c>
      <c r="D5" s="22" t="s">
        <v>39</v>
      </c>
      <c r="E5" s="22" t="s">
        <v>40</v>
      </c>
      <c r="F5" s="22" t="s">
        <v>41</v>
      </c>
    </row>
    <row r="6" spans="1:6" ht="48" customHeight="1" thickBot="1" x14ac:dyDescent="0.35">
      <c r="A6" s="4"/>
      <c r="B6" s="4"/>
      <c r="C6" s="12"/>
      <c r="D6" s="12"/>
      <c r="E6" s="12"/>
      <c r="F6" s="12"/>
    </row>
    <row r="7" spans="1:6" ht="12.75" customHeight="1" thickBot="1" x14ac:dyDescent="0.35">
      <c r="A7" s="18"/>
      <c r="B7" s="18"/>
      <c r="C7" s="16"/>
      <c r="D7" s="16"/>
      <c r="E7" s="16"/>
      <c r="F7" s="16"/>
    </row>
    <row r="8" spans="1:6" ht="41.25" customHeight="1" thickBot="1" x14ac:dyDescent="0.3">
      <c r="C8" s="22" t="s">
        <v>1</v>
      </c>
      <c r="D8" s="22" t="s">
        <v>2</v>
      </c>
      <c r="E8" s="22" t="s">
        <v>3</v>
      </c>
      <c r="F8" s="22" t="s">
        <v>42</v>
      </c>
    </row>
    <row r="9" spans="1:6" ht="41.25" customHeight="1" thickBot="1" x14ac:dyDescent="0.4">
      <c r="A9" s="5" t="s">
        <v>4</v>
      </c>
      <c r="B9" s="6" t="s">
        <v>14</v>
      </c>
      <c r="C9" s="3"/>
      <c r="D9" s="3"/>
      <c r="E9" s="3"/>
      <c r="F9" s="3"/>
    </row>
    <row r="10" spans="1:6" ht="37.5" customHeight="1" thickBot="1" x14ac:dyDescent="0.4">
      <c r="A10" s="1"/>
      <c r="B10" s="7" t="s">
        <v>15</v>
      </c>
      <c r="C10" s="3"/>
      <c r="D10" s="3"/>
      <c r="E10" s="3"/>
      <c r="F10" s="3"/>
    </row>
    <row r="11" spans="1:6" ht="38.25" customHeight="1" thickBot="1" x14ac:dyDescent="0.4">
      <c r="A11" s="5" t="s">
        <v>5</v>
      </c>
      <c r="B11" s="7" t="s">
        <v>14</v>
      </c>
      <c r="C11" s="3"/>
      <c r="D11" s="3"/>
      <c r="E11" s="3"/>
      <c r="F11" s="3"/>
    </row>
    <row r="12" spans="1:6" ht="39.75" customHeight="1" thickBot="1" x14ac:dyDescent="0.4">
      <c r="A12" s="1"/>
      <c r="B12" s="7" t="s">
        <v>15</v>
      </c>
      <c r="C12" s="3"/>
      <c r="D12" s="3"/>
      <c r="E12" s="3"/>
      <c r="F12" s="3"/>
    </row>
    <row r="13" spans="1:6" ht="42" customHeight="1" thickBot="1" x14ac:dyDescent="0.4">
      <c r="A13" s="5" t="s">
        <v>6</v>
      </c>
      <c r="B13" s="7" t="s">
        <v>14</v>
      </c>
      <c r="C13" s="3"/>
      <c r="D13" s="3"/>
      <c r="E13" s="3"/>
      <c r="F13" s="3"/>
    </row>
    <row r="14" spans="1:6" ht="39.75" customHeight="1" thickBot="1" x14ac:dyDescent="0.4">
      <c r="A14" s="1"/>
      <c r="B14" s="7" t="s">
        <v>15</v>
      </c>
      <c r="C14" s="3"/>
      <c r="D14" s="3"/>
      <c r="E14" s="3"/>
      <c r="F14" s="3"/>
    </row>
    <row r="15" spans="1:6" ht="45" customHeight="1" thickBot="1" x14ac:dyDescent="0.4">
      <c r="A15" s="5" t="s">
        <v>7</v>
      </c>
      <c r="B15" s="7" t="s">
        <v>14</v>
      </c>
      <c r="C15" s="3"/>
      <c r="D15" s="3"/>
      <c r="E15" s="3"/>
      <c r="F15" s="3"/>
    </row>
    <row r="16" spans="1:6" ht="48" customHeight="1" thickBot="1" x14ac:dyDescent="0.4">
      <c r="A16" s="1"/>
      <c r="B16" s="7" t="s">
        <v>15</v>
      </c>
      <c r="C16" s="3"/>
      <c r="D16" s="3"/>
      <c r="E16" s="3"/>
      <c r="F16" s="3"/>
    </row>
    <row r="17" spans="1:6" ht="41.25" customHeight="1" thickBot="1" x14ac:dyDescent="0.4">
      <c r="A17" s="5" t="s">
        <v>8</v>
      </c>
      <c r="B17" s="7" t="s">
        <v>14</v>
      </c>
      <c r="C17" s="3"/>
      <c r="D17" s="3"/>
      <c r="E17" s="3"/>
      <c r="F17" s="3"/>
    </row>
    <row r="18" spans="1:6" ht="39.75" customHeight="1" thickBot="1" x14ac:dyDescent="0.4">
      <c r="A18" s="1"/>
      <c r="B18" s="7" t="s">
        <v>15</v>
      </c>
      <c r="C18" s="3"/>
      <c r="D18" s="3"/>
      <c r="E18" s="3"/>
      <c r="F18" s="3"/>
    </row>
    <row r="19" spans="1:6" ht="39" customHeight="1" thickBot="1" x14ac:dyDescent="0.4">
      <c r="A19" s="5" t="s">
        <v>9</v>
      </c>
      <c r="B19" s="7" t="s">
        <v>14</v>
      </c>
      <c r="C19" s="3"/>
      <c r="D19" s="3"/>
      <c r="E19" s="3"/>
      <c r="F19" s="3"/>
    </row>
    <row r="20" spans="1:6" ht="40.5" customHeight="1" thickBot="1" x14ac:dyDescent="0.4">
      <c r="A20" s="1"/>
      <c r="B20" s="7" t="s">
        <v>15</v>
      </c>
      <c r="C20" s="3"/>
      <c r="D20" s="3"/>
      <c r="E20" s="3"/>
      <c r="F20" s="3"/>
    </row>
    <row r="21" spans="1:6" ht="40.5" customHeight="1" thickBot="1" x14ac:dyDescent="0.4">
      <c r="A21" s="5" t="s">
        <v>10</v>
      </c>
      <c r="B21" s="7" t="s">
        <v>14</v>
      </c>
      <c r="C21" s="3"/>
      <c r="D21" s="3"/>
      <c r="E21" s="3"/>
      <c r="F21" s="3"/>
    </row>
    <row r="22" spans="1:6" ht="42" customHeight="1" thickBot="1" x14ac:dyDescent="0.4">
      <c r="A22" s="1"/>
      <c r="B22" s="7" t="s">
        <v>15</v>
      </c>
      <c r="C22" s="3"/>
      <c r="D22" s="3"/>
      <c r="E22" s="3"/>
      <c r="F22" s="3"/>
    </row>
    <row r="23" spans="1:6" ht="41.25" customHeight="1" thickBot="1" x14ac:dyDescent="0.4">
      <c r="A23" s="5" t="s">
        <v>11</v>
      </c>
      <c r="B23" s="7" t="s">
        <v>14</v>
      </c>
      <c r="C23" s="3"/>
      <c r="D23" s="3"/>
      <c r="E23" s="3"/>
      <c r="F23" s="3"/>
    </row>
    <row r="24" spans="1:6" ht="44.25" customHeight="1" thickBot="1" x14ac:dyDescent="0.4">
      <c r="A24" s="1"/>
      <c r="B24" s="7" t="s">
        <v>15</v>
      </c>
      <c r="C24" s="3"/>
      <c r="D24" s="3"/>
      <c r="E24" s="3"/>
      <c r="F24" s="3"/>
    </row>
    <row r="25" spans="1:6" ht="38.25" hidden="1" customHeight="1" thickBot="1" x14ac:dyDescent="0.4">
      <c r="A25" s="5" t="s">
        <v>12</v>
      </c>
      <c r="B25" s="7" t="s">
        <v>14</v>
      </c>
      <c r="C25" s="3"/>
      <c r="D25" s="3"/>
      <c r="E25" s="3"/>
      <c r="F25" s="3"/>
    </row>
    <row r="26" spans="1:6" ht="41.25" hidden="1" customHeight="1" thickBot="1" x14ac:dyDescent="0.4">
      <c r="A26" s="1"/>
      <c r="B26" s="7" t="s">
        <v>15</v>
      </c>
      <c r="C26" s="3"/>
      <c r="D26" s="3"/>
      <c r="E26" s="3"/>
      <c r="F26" s="3"/>
    </row>
    <row r="27" spans="1:6" ht="37.5" customHeight="1" thickBot="1" x14ac:dyDescent="0.4">
      <c r="A27" s="9" t="s">
        <v>13</v>
      </c>
      <c r="B27" s="7" t="s">
        <v>14</v>
      </c>
      <c r="C27" s="3"/>
      <c r="D27" s="3"/>
      <c r="E27" s="3"/>
      <c r="F27" s="3"/>
    </row>
    <row r="28" spans="1:6" ht="37.5" customHeight="1" thickBot="1" x14ac:dyDescent="0.4">
      <c r="A28" s="8"/>
      <c r="B28" s="7" t="s">
        <v>15</v>
      </c>
      <c r="C28" s="3"/>
      <c r="D28" s="3"/>
      <c r="E28" s="3"/>
      <c r="F28" s="3"/>
    </row>
    <row r="29" spans="1:6" x14ac:dyDescent="0.25">
      <c r="A29" s="8"/>
    </row>
  </sheetData>
  <mergeCells count="2">
    <mergeCell ref="A1:F1"/>
    <mergeCell ref="A2:F2"/>
  </mergeCells>
  <pageMargins left="0.7" right="0.7" top="0.75" bottom="0.75" header="0.3" footer="0.3"/>
  <pageSetup paperSize="5" scale="93" fitToWidth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8C2FE-46EE-42B4-A944-D6E215B8A1A7}">
  <sheetPr>
    <pageSetUpPr fitToPage="1"/>
  </sheetPr>
  <dimension ref="A1:F27"/>
  <sheetViews>
    <sheetView topLeftCell="A19" workbookViewId="0">
      <selection activeCell="I14" sqref="I14"/>
    </sheetView>
  </sheetViews>
  <sheetFormatPr defaultRowHeight="15" x14ac:dyDescent="0.25"/>
  <cols>
    <col min="1" max="1" width="14.85546875" customWidth="1"/>
    <col min="3" max="3" width="18" customWidth="1"/>
    <col min="4" max="4" width="19.140625" customWidth="1"/>
    <col min="5" max="5" width="18.85546875" customWidth="1"/>
    <col min="6" max="6" width="18.7109375" customWidth="1"/>
  </cols>
  <sheetData>
    <row r="1" spans="1:6" ht="23.25" x14ac:dyDescent="0.25">
      <c r="A1" s="76" t="s">
        <v>18</v>
      </c>
      <c r="B1" s="76"/>
      <c r="C1" s="76"/>
      <c r="D1" s="76"/>
      <c r="E1" s="76"/>
      <c r="F1" s="76"/>
    </row>
    <row r="2" spans="1:6" ht="18.75" x14ac:dyDescent="0.3">
      <c r="A2" s="85" t="s">
        <v>19</v>
      </c>
      <c r="B2" s="85"/>
      <c r="C2" s="85"/>
      <c r="D2" s="85"/>
      <c r="E2" s="85"/>
      <c r="F2" s="85"/>
    </row>
    <row r="3" spans="1:6" ht="48.75" customHeight="1" thickBot="1" x14ac:dyDescent="0.35">
      <c r="A3" s="4"/>
      <c r="B3" s="4"/>
      <c r="C3" s="11" t="s">
        <v>26</v>
      </c>
      <c r="D3" s="11" t="s">
        <v>25</v>
      </c>
      <c r="E3" s="11" t="s">
        <v>24</v>
      </c>
      <c r="F3" s="4"/>
    </row>
    <row r="4" spans="1:6" ht="35.25" customHeight="1" thickBot="1" x14ac:dyDescent="0.35">
      <c r="A4" s="4"/>
      <c r="B4" s="4"/>
      <c r="C4" s="12">
        <v>220</v>
      </c>
      <c r="D4" s="12"/>
      <c r="E4" s="12"/>
      <c r="F4" s="4"/>
    </row>
    <row r="5" spans="1:6" ht="40.5" customHeight="1" thickBot="1" x14ac:dyDescent="0.35">
      <c r="A5" s="4"/>
      <c r="B5" s="4"/>
      <c r="C5" s="22" t="s">
        <v>38</v>
      </c>
      <c r="D5" s="22" t="s">
        <v>39</v>
      </c>
      <c r="E5" s="22" t="s">
        <v>40</v>
      </c>
      <c r="F5" s="22" t="s">
        <v>41</v>
      </c>
    </row>
    <row r="6" spans="1:6" ht="48" customHeight="1" thickBot="1" x14ac:dyDescent="0.35">
      <c r="A6" s="4"/>
      <c r="B6" s="4"/>
      <c r="C6" s="12"/>
      <c r="D6" s="12"/>
      <c r="E6" s="12"/>
      <c r="F6" s="12"/>
    </row>
    <row r="7" spans="1:6" ht="12.75" customHeight="1" thickBot="1" x14ac:dyDescent="0.35">
      <c r="A7" s="18"/>
      <c r="B7" s="18"/>
      <c r="C7" s="16"/>
      <c r="D7" s="16"/>
      <c r="E7" s="16"/>
      <c r="F7" s="16"/>
    </row>
    <row r="8" spans="1:6" ht="36.75" customHeight="1" thickBot="1" x14ac:dyDescent="0.3">
      <c r="C8" s="22" t="s">
        <v>1</v>
      </c>
      <c r="D8" s="22" t="s">
        <v>2</v>
      </c>
      <c r="E8" s="22" t="s">
        <v>3</v>
      </c>
      <c r="F8" s="22" t="s">
        <v>42</v>
      </c>
    </row>
    <row r="9" spans="1:6" ht="41.25" customHeight="1" thickBot="1" x14ac:dyDescent="0.4">
      <c r="A9" s="5" t="s">
        <v>4</v>
      </c>
      <c r="B9" s="6" t="s">
        <v>14</v>
      </c>
      <c r="C9" s="3"/>
      <c r="D9" s="3"/>
      <c r="E9" s="3"/>
      <c r="F9" s="3"/>
    </row>
    <row r="10" spans="1:6" ht="37.5" customHeight="1" thickBot="1" x14ac:dyDescent="0.4">
      <c r="A10" s="1"/>
      <c r="B10" s="7" t="s">
        <v>15</v>
      </c>
      <c r="C10" s="3"/>
      <c r="D10" s="3"/>
      <c r="E10" s="3"/>
      <c r="F10" s="3"/>
    </row>
    <row r="11" spans="1:6" ht="38.25" customHeight="1" thickBot="1" x14ac:dyDescent="0.4">
      <c r="A11" s="5" t="s">
        <v>5</v>
      </c>
      <c r="B11" s="7" t="s">
        <v>14</v>
      </c>
      <c r="C11" s="3"/>
      <c r="D11" s="3"/>
      <c r="E11" s="3"/>
      <c r="F11" s="3"/>
    </row>
    <row r="12" spans="1:6" ht="39.75" customHeight="1" thickBot="1" x14ac:dyDescent="0.4">
      <c r="A12" s="1"/>
      <c r="B12" s="7" t="s">
        <v>15</v>
      </c>
      <c r="C12" s="3"/>
      <c r="D12" s="3"/>
      <c r="E12" s="3"/>
      <c r="F12" s="3"/>
    </row>
    <row r="13" spans="1:6" ht="42" customHeight="1" thickBot="1" x14ac:dyDescent="0.4">
      <c r="A13" s="5" t="s">
        <v>6</v>
      </c>
      <c r="B13" s="7" t="s">
        <v>14</v>
      </c>
      <c r="C13" s="3"/>
      <c r="D13" s="3"/>
      <c r="E13" s="3"/>
      <c r="F13" s="3"/>
    </row>
    <row r="14" spans="1:6" ht="39.75" customHeight="1" thickBot="1" x14ac:dyDescent="0.4">
      <c r="A14" s="1"/>
      <c r="B14" s="7" t="s">
        <v>15</v>
      </c>
      <c r="C14" s="3"/>
      <c r="D14" s="3"/>
      <c r="E14" s="3"/>
      <c r="F14" s="3"/>
    </row>
    <row r="15" spans="1:6" ht="45" customHeight="1" thickBot="1" x14ac:dyDescent="0.4">
      <c r="A15" s="5" t="s">
        <v>7</v>
      </c>
      <c r="B15" s="7" t="s">
        <v>14</v>
      </c>
      <c r="C15" s="3"/>
      <c r="D15" s="3"/>
      <c r="E15" s="3"/>
      <c r="F15" s="3"/>
    </row>
    <row r="16" spans="1:6" ht="48" customHeight="1" thickBot="1" x14ac:dyDescent="0.4">
      <c r="A16" s="1"/>
      <c r="B16" s="7" t="s">
        <v>15</v>
      </c>
      <c r="C16" s="3"/>
      <c r="D16" s="3"/>
      <c r="E16" s="3"/>
      <c r="F16" s="3"/>
    </row>
    <row r="17" spans="1:6" ht="41.25" customHeight="1" thickBot="1" x14ac:dyDescent="0.4">
      <c r="A17" s="5" t="s">
        <v>8</v>
      </c>
      <c r="B17" s="7" t="s">
        <v>14</v>
      </c>
      <c r="C17" s="3"/>
      <c r="D17" s="3"/>
      <c r="E17" s="3"/>
      <c r="F17" s="3"/>
    </row>
    <row r="18" spans="1:6" ht="39.75" customHeight="1" thickBot="1" x14ac:dyDescent="0.4">
      <c r="A18" s="1"/>
      <c r="B18" s="7" t="s">
        <v>15</v>
      </c>
      <c r="C18" s="3"/>
      <c r="D18" s="3"/>
      <c r="E18" s="3"/>
      <c r="F18" s="3"/>
    </row>
    <row r="19" spans="1:6" ht="39" customHeight="1" thickBot="1" x14ac:dyDescent="0.4">
      <c r="A19" s="5" t="s">
        <v>9</v>
      </c>
      <c r="B19" s="7" t="s">
        <v>14</v>
      </c>
      <c r="C19" s="3"/>
      <c r="D19" s="3"/>
      <c r="E19" s="3"/>
      <c r="F19" s="3"/>
    </row>
    <row r="20" spans="1:6" ht="40.5" customHeight="1" thickBot="1" x14ac:dyDescent="0.4">
      <c r="A20" s="1"/>
      <c r="B20" s="7" t="s">
        <v>15</v>
      </c>
      <c r="C20" s="3"/>
      <c r="D20" s="3"/>
      <c r="E20" s="3"/>
      <c r="F20" s="3"/>
    </row>
    <row r="21" spans="1:6" ht="40.5" customHeight="1" thickBot="1" x14ac:dyDescent="0.4">
      <c r="A21" s="5" t="s">
        <v>10</v>
      </c>
      <c r="B21" s="7" t="s">
        <v>14</v>
      </c>
      <c r="C21" s="3"/>
      <c r="D21" s="3"/>
      <c r="E21" s="3"/>
      <c r="F21" s="3"/>
    </row>
    <row r="22" spans="1:6" ht="42" customHeight="1" thickBot="1" x14ac:dyDescent="0.4">
      <c r="A22" s="1"/>
      <c r="B22" s="7" t="s">
        <v>15</v>
      </c>
      <c r="C22" s="3"/>
      <c r="D22" s="3"/>
      <c r="E22" s="3"/>
      <c r="F22" s="3"/>
    </row>
    <row r="23" spans="1:6" ht="41.25" customHeight="1" thickBot="1" x14ac:dyDescent="0.4">
      <c r="A23" s="5" t="s">
        <v>11</v>
      </c>
      <c r="B23" s="7" t="s">
        <v>14</v>
      </c>
      <c r="C23" s="3"/>
      <c r="D23" s="3"/>
      <c r="E23" s="3"/>
      <c r="F23" s="3"/>
    </row>
    <row r="24" spans="1:6" ht="44.25" customHeight="1" thickBot="1" x14ac:dyDescent="0.4">
      <c r="A24" s="1"/>
      <c r="B24" s="7" t="s">
        <v>15</v>
      </c>
      <c r="C24" s="3"/>
      <c r="D24" s="3"/>
      <c r="E24" s="3"/>
      <c r="F24" s="3"/>
    </row>
    <row r="25" spans="1:6" ht="37.5" customHeight="1" thickBot="1" x14ac:dyDescent="0.4">
      <c r="A25" s="9" t="s">
        <v>13</v>
      </c>
      <c r="B25" s="7" t="s">
        <v>14</v>
      </c>
      <c r="C25" s="3"/>
      <c r="D25" s="3"/>
      <c r="E25" s="3"/>
      <c r="F25" s="3"/>
    </row>
    <row r="26" spans="1:6" ht="37.5" customHeight="1" thickBot="1" x14ac:dyDescent="0.4">
      <c r="A26" s="8"/>
      <c r="B26" s="7" t="s">
        <v>15</v>
      </c>
      <c r="C26" s="3"/>
      <c r="D26" s="3"/>
      <c r="E26" s="3"/>
      <c r="F26" s="3"/>
    </row>
    <row r="27" spans="1:6" x14ac:dyDescent="0.25">
      <c r="A27" s="8"/>
    </row>
  </sheetData>
  <mergeCells count="2">
    <mergeCell ref="A1:F1"/>
    <mergeCell ref="A2:F2"/>
  </mergeCells>
  <pageMargins left="0.7" right="0.7" top="0.75" bottom="0.75" header="0.3" footer="0.3"/>
  <pageSetup paperSize="5" scale="93" fitToWidth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6CCB7-B7A1-45BD-B0AE-97A42D535C21}">
  <sheetPr>
    <pageSetUpPr fitToPage="1"/>
  </sheetPr>
  <dimension ref="A1:G29"/>
  <sheetViews>
    <sheetView topLeftCell="A19" workbookViewId="0">
      <selection activeCell="I14" sqref="I14"/>
    </sheetView>
  </sheetViews>
  <sheetFormatPr defaultRowHeight="15" x14ac:dyDescent="0.25"/>
  <cols>
    <col min="1" max="1" width="14.85546875" customWidth="1"/>
    <col min="3" max="3" width="18" customWidth="1"/>
    <col min="4" max="4" width="19.140625" customWidth="1"/>
    <col min="5" max="5" width="18.85546875" customWidth="1"/>
    <col min="6" max="7" width="18.7109375" customWidth="1"/>
  </cols>
  <sheetData>
    <row r="1" spans="1:7" ht="23.25" x14ac:dyDescent="0.25">
      <c r="A1" s="76" t="s">
        <v>33</v>
      </c>
      <c r="B1" s="76"/>
      <c r="C1" s="76"/>
      <c r="D1" s="76"/>
      <c r="E1" s="76"/>
      <c r="F1" s="76"/>
      <c r="G1" s="76"/>
    </row>
    <row r="2" spans="1:7" ht="18.75" x14ac:dyDescent="0.3">
      <c r="A2" s="85" t="s">
        <v>19</v>
      </c>
      <c r="B2" s="85"/>
      <c r="C2" s="85"/>
      <c r="D2" s="85"/>
      <c r="E2" s="85"/>
      <c r="F2" s="85"/>
      <c r="G2" s="85"/>
    </row>
    <row r="3" spans="1:7" ht="36.75" customHeight="1" thickBot="1" x14ac:dyDescent="0.35">
      <c r="A3" s="4"/>
      <c r="B3" s="4"/>
      <c r="D3" s="11" t="s">
        <v>37</v>
      </c>
      <c r="E3" s="11" t="s">
        <v>25</v>
      </c>
      <c r="F3" s="11" t="s">
        <v>24</v>
      </c>
      <c r="G3" s="4"/>
    </row>
    <row r="4" spans="1:7" ht="27" customHeight="1" thickBot="1" x14ac:dyDescent="0.35">
      <c r="A4" s="83" t="s">
        <v>36</v>
      </c>
      <c r="B4" s="83"/>
      <c r="C4" s="84"/>
      <c r="D4" s="12">
        <v>793</v>
      </c>
      <c r="E4" s="12"/>
      <c r="F4" s="12"/>
      <c r="G4" s="4"/>
    </row>
    <row r="5" spans="1:7" ht="25.5" customHeight="1" thickBot="1" x14ac:dyDescent="0.35">
      <c r="A5" s="83" t="s">
        <v>0</v>
      </c>
      <c r="B5" s="83"/>
      <c r="C5" s="83"/>
      <c r="D5" s="12">
        <v>210</v>
      </c>
      <c r="E5" s="12"/>
      <c r="F5" s="12"/>
      <c r="G5" s="4"/>
    </row>
    <row r="6" spans="1:7" ht="27.75" customHeight="1" thickBot="1" x14ac:dyDescent="0.35">
      <c r="A6" s="83" t="s">
        <v>16</v>
      </c>
      <c r="B6" s="83"/>
      <c r="C6" s="83"/>
      <c r="D6" s="12">
        <v>180</v>
      </c>
      <c r="E6" s="12"/>
      <c r="F6" s="12"/>
      <c r="G6" s="4"/>
    </row>
    <row r="7" spans="1:7" ht="31.5" customHeight="1" thickBot="1" x14ac:dyDescent="0.35">
      <c r="A7" s="83" t="s">
        <v>17</v>
      </c>
      <c r="B7" s="83"/>
      <c r="C7" s="83"/>
      <c r="D7" s="12">
        <v>183</v>
      </c>
      <c r="E7" s="12"/>
      <c r="F7" s="12"/>
      <c r="G7" s="4"/>
    </row>
    <row r="8" spans="1:7" ht="28.5" customHeight="1" thickBot="1" x14ac:dyDescent="0.35">
      <c r="A8" s="83" t="s">
        <v>18</v>
      </c>
      <c r="B8" s="83"/>
      <c r="C8" s="83"/>
      <c r="D8" s="12">
        <v>220</v>
      </c>
      <c r="E8" s="12"/>
      <c r="F8" s="12"/>
      <c r="G8" s="4"/>
    </row>
    <row r="9" spans="1:7" ht="13.5" customHeight="1" thickBot="1" x14ac:dyDescent="0.35">
      <c r="A9" s="19"/>
      <c r="B9" s="19"/>
      <c r="C9" s="19"/>
      <c r="D9" s="16"/>
      <c r="E9" s="16"/>
      <c r="F9" s="16"/>
      <c r="G9" s="18"/>
    </row>
    <row r="10" spans="1:7" ht="48" customHeight="1" thickBot="1" x14ac:dyDescent="0.3">
      <c r="C10" s="23" t="s">
        <v>35</v>
      </c>
      <c r="D10" s="23" t="s">
        <v>34</v>
      </c>
      <c r="E10" s="23" t="s">
        <v>32</v>
      </c>
      <c r="F10" s="23" t="s">
        <v>31</v>
      </c>
      <c r="G10" s="23" t="s">
        <v>43</v>
      </c>
    </row>
    <row r="11" spans="1:7" ht="41.25" customHeight="1" thickBot="1" x14ac:dyDescent="0.4">
      <c r="A11" s="5" t="s">
        <v>4</v>
      </c>
      <c r="B11" s="6" t="s">
        <v>14</v>
      </c>
      <c r="C11" s="3"/>
      <c r="D11" s="3"/>
      <c r="E11" s="3"/>
      <c r="F11" s="3"/>
      <c r="G11" s="3"/>
    </row>
    <row r="12" spans="1:7" ht="37.5" customHeight="1" thickBot="1" x14ac:dyDescent="0.4">
      <c r="A12" s="1"/>
      <c r="B12" s="7" t="s">
        <v>15</v>
      </c>
      <c r="C12" s="3"/>
      <c r="D12" s="3"/>
      <c r="E12" s="3"/>
      <c r="F12" s="3"/>
      <c r="G12" s="3"/>
    </row>
    <row r="13" spans="1:7" ht="38.25" customHeight="1" thickBot="1" x14ac:dyDescent="0.4">
      <c r="A13" s="5" t="s">
        <v>5</v>
      </c>
      <c r="B13" s="7" t="s">
        <v>14</v>
      </c>
      <c r="C13" s="3"/>
      <c r="D13" s="3"/>
      <c r="E13" s="3"/>
      <c r="F13" s="3"/>
      <c r="G13" s="3"/>
    </row>
    <row r="14" spans="1:7" ht="39.75" customHeight="1" thickBot="1" x14ac:dyDescent="0.4">
      <c r="A14" s="1"/>
      <c r="B14" s="7" t="s">
        <v>15</v>
      </c>
      <c r="C14" s="3"/>
      <c r="D14" s="3"/>
      <c r="E14" s="3"/>
      <c r="F14" s="3"/>
      <c r="G14" s="3"/>
    </row>
    <row r="15" spans="1:7" ht="42" customHeight="1" thickBot="1" x14ac:dyDescent="0.4">
      <c r="A15" s="5" t="s">
        <v>6</v>
      </c>
      <c r="B15" s="7" t="s">
        <v>14</v>
      </c>
      <c r="C15" s="3"/>
      <c r="D15" s="3"/>
      <c r="E15" s="3"/>
      <c r="F15" s="3"/>
      <c r="G15" s="3"/>
    </row>
    <row r="16" spans="1:7" ht="39.75" customHeight="1" thickBot="1" x14ac:dyDescent="0.4">
      <c r="A16" s="1"/>
      <c r="B16" s="7" t="s">
        <v>15</v>
      </c>
      <c r="C16" s="3"/>
      <c r="D16" s="3"/>
      <c r="E16" s="3"/>
      <c r="F16" s="3"/>
      <c r="G16" s="3"/>
    </row>
    <row r="17" spans="1:7" ht="45" customHeight="1" thickBot="1" x14ac:dyDescent="0.4">
      <c r="A17" s="5" t="s">
        <v>7</v>
      </c>
      <c r="B17" s="7" t="s">
        <v>14</v>
      </c>
      <c r="C17" s="3"/>
      <c r="D17" s="3"/>
      <c r="E17" s="3"/>
      <c r="F17" s="3"/>
      <c r="G17" s="3"/>
    </row>
    <row r="18" spans="1:7" ht="48" customHeight="1" thickBot="1" x14ac:dyDescent="0.4">
      <c r="A18" s="1"/>
      <c r="B18" s="7" t="s">
        <v>15</v>
      </c>
      <c r="C18" s="3"/>
      <c r="D18" s="3"/>
      <c r="E18" s="3"/>
      <c r="F18" s="3"/>
      <c r="G18" s="3"/>
    </row>
    <row r="19" spans="1:7" ht="41.25" customHeight="1" thickBot="1" x14ac:dyDescent="0.4">
      <c r="A19" s="5" t="s">
        <v>8</v>
      </c>
      <c r="B19" s="7" t="s">
        <v>14</v>
      </c>
      <c r="C19" s="3"/>
      <c r="D19" s="3"/>
      <c r="E19" s="3"/>
      <c r="F19" s="3"/>
      <c r="G19" s="3"/>
    </row>
    <row r="20" spans="1:7" ht="39.75" customHeight="1" thickBot="1" x14ac:dyDescent="0.4">
      <c r="A20" s="1"/>
      <c r="B20" s="7" t="s">
        <v>15</v>
      </c>
      <c r="C20" s="3"/>
      <c r="D20" s="3"/>
      <c r="E20" s="3"/>
      <c r="F20" s="3"/>
      <c r="G20" s="3"/>
    </row>
    <row r="21" spans="1:7" ht="39" customHeight="1" thickBot="1" x14ac:dyDescent="0.4">
      <c r="A21" s="5" t="s">
        <v>9</v>
      </c>
      <c r="B21" s="7" t="s">
        <v>14</v>
      </c>
      <c r="C21" s="3"/>
      <c r="D21" s="3"/>
      <c r="E21" s="3"/>
      <c r="F21" s="3"/>
      <c r="G21" s="3"/>
    </row>
    <row r="22" spans="1:7" ht="40.5" customHeight="1" thickBot="1" x14ac:dyDescent="0.4">
      <c r="A22" s="1"/>
      <c r="B22" s="7" t="s">
        <v>15</v>
      </c>
      <c r="C22" s="3"/>
      <c r="D22" s="3"/>
      <c r="E22" s="3"/>
      <c r="F22" s="3"/>
      <c r="G22" s="3"/>
    </row>
    <row r="23" spans="1:7" ht="40.5" customHeight="1" thickBot="1" x14ac:dyDescent="0.4">
      <c r="A23" s="5" t="s">
        <v>10</v>
      </c>
      <c r="B23" s="7" t="s">
        <v>14</v>
      </c>
      <c r="C23" s="3"/>
      <c r="D23" s="3"/>
      <c r="E23" s="3"/>
      <c r="F23" s="3"/>
      <c r="G23" s="3"/>
    </row>
    <row r="24" spans="1:7" ht="42" customHeight="1" thickBot="1" x14ac:dyDescent="0.4">
      <c r="A24" s="1"/>
      <c r="B24" s="7" t="s">
        <v>15</v>
      </c>
      <c r="C24" s="3"/>
      <c r="D24" s="3"/>
      <c r="E24" s="3"/>
      <c r="F24" s="3"/>
      <c r="G24" s="3"/>
    </row>
    <row r="25" spans="1:7" ht="41.25" customHeight="1" thickBot="1" x14ac:dyDescent="0.4">
      <c r="A25" s="5" t="s">
        <v>11</v>
      </c>
      <c r="B25" s="7" t="s">
        <v>14</v>
      </c>
      <c r="C25" s="3"/>
      <c r="D25" s="3"/>
      <c r="E25" s="3"/>
      <c r="F25" s="3"/>
      <c r="G25" s="3"/>
    </row>
    <row r="26" spans="1:7" ht="44.25" customHeight="1" thickBot="1" x14ac:dyDescent="0.4">
      <c r="A26" s="1"/>
      <c r="B26" s="7" t="s">
        <v>15</v>
      </c>
      <c r="C26" s="3"/>
      <c r="D26" s="3"/>
      <c r="E26" s="3"/>
      <c r="F26" s="3"/>
      <c r="G26" s="3"/>
    </row>
    <row r="27" spans="1:7" ht="37.5" customHeight="1" thickBot="1" x14ac:dyDescent="0.4">
      <c r="A27" s="9" t="s">
        <v>13</v>
      </c>
      <c r="B27" s="7" t="s">
        <v>14</v>
      </c>
      <c r="C27" s="3"/>
      <c r="D27" s="3"/>
      <c r="E27" s="3"/>
      <c r="F27" s="3"/>
      <c r="G27" s="3"/>
    </row>
    <row r="28" spans="1:7" ht="37.5" customHeight="1" thickBot="1" x14ac:dyDescent="0.4">
      <c r="A28" s="8"/>
      <c r="B28" s="7" t="s">
        <v>15</v>
      </c>
      <c r="C28" s="3"/>
      <c r="D28" s="3"/>
      <c r="E28" s="3"/>
      <c r="F28" s="3"/>
      <c r="G28" s="3"/>
    </row>
    <row r="29" spans="1:7" x14ac:dyDescent="0.25">
      <c r="A29" s="8"/>
    </row>
  </sheetData>
  <mergeCells count="7">
    <mergeCell ref="A8:C8"/>
    <mergeCell ref="A1:G1"/>
    <mergeCell ref="A2:G2"/>
    <mergeCell ref="A4:C4"/>
    <mergeCell ref="A5:C5"/>
    <mergeCell ref="A6:C6"/>
    <mergeCell ref="A7:C7"/>
  </mergeCells>
  <pageMargins left="0.7" right="0.7" top="0.75" bottom="0.75" header="0.3" footer="0.3"/>
  <pageSetup paperSize="5" scale="78" fitToHeight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B365B-32A4-46B2-B663-F5A468740A7F}">
  <sheetPr>
    <pageSetUpPr fitToPage="1"/>
  </sheetPr>
  <dimension ref="A1:G29"/>
  <sheetViews>
    <sheetView topLeftCell="A19" workbookViewId="0">
      <selection activeCell="I14" sqref="I14"/>
    </sheetView>
  </sheetViews>
  <sheetFormatPr defaultRowHeight="15" x14ac:dyDescent="0.25"/>
  <cols>
    <col min="1" max="1" width="14.85546875" customWidth="1"/>
    <col min="3" max="3" width="18" customWidth="1"/>
    <col min="4" max="4" width="19.140625" customWidth="1"/>
    <col min="5" max="5" width="18.85546875" customWidth="1"/>
    <col min="6" max="7" width="18.7109375" customWidth="1"/>
  </cols>
  <sheetData>
    <row r="1" spans="1:7" ht="23.25" x14ac:dyDescent="0.25">
      <c r="A1" s="76" t="s">
        <v>2</v>
      </c>
      <c r="B1" s="76"/>
      <c r="C1" s="76"/>
      <c r="D1" s="76"/>
      <c r="E1" s="76"/>
      <c r="F1" s="76"/>
      <c r="G1" s="76"/>
    </row>
    <row r="2" spans="1:7" ht="18.75" x14ac:dyDescent="0.3">
      <c r="A2" s="85" t="s">
        <v>19</v>
      </c>
      <c r="B2" s="85"/>
      <c r="C2" s="85"/>
      <c r="D2" s="85"/>
      <c r="E2" s="85"/>
      <c r="F2" s="85"/>
      <c r="G2" s="85"/>
    </row>
    <row r="3" spans="1:7" ht="36.75" customHeight="1" thickBot="1" x14ac:dyDescent="0.35">
      <c r="A3" s="4"/>
      <c r="B3" s="4"/>
      <c r="D3" s="11" t="s">
        <v>37</v>
      </c>
      <c r="E3" s="11" t="s">
        <v>25</v>
      </c>
      <c r="F3" s="11" t="s">
        <v>24</v>
      </c>
      <c r="G3" s="4"/>
    </row>
    <row r="4" spans="1:7" ht="27" customHeight="1" thickBot="1" x14ac:dyDescent="0.35">
      <c r="A4" s="83" t="s">
        <v>36</v>
      </c>
      <c r="B4" s="83"/>
      <c r="C4" s="84"/>
      <c r="D4" s="12">
        <v>793</v>
      </c>
      <c r="E4" s="12"/>
      <c r="F4" s="12"/>
      <c r="G4" s="4"/>
    </row>
    <row r="5" spans="1:7" ht="25.5" customHeight="1" thickBot="1" x14ac:dyDescent="0.35">
      <c r="A5" s="83" t="s">
        <v>0</v>
      </c>
      <c r="B5" s="83"/>
      <c r="C5" s="83"/>
      <c r="D5" s="12">
        <v>210</v>
      </c>
      <c r="E5" s="12"/>
      <c r="F5" s="12"/>
      <c r="G5" s="4"/>
    </row>
    <row r="6" spans="1:7" ht="27.75" customHeight="1" thickBot="1" x14ac:dyDescent="0.35">
      <c r="A6" s="83" t="s">
        <v>16</v>
      </c>
      <c r="B6" s="83"/>
      <c r="C6" s="83"/>
      <c r="D6" s="12">
        <v>180</v>
      </c>
      <c r="E6" s="12"/>
      <c r="F6" s="12"/>
      <c r="G6" s="4"/>
    </row>
    <row r="7" spans="1:7" ht="31.5" customHeight="1" thickBot="1" x14ac:dyDescent="0.35">
      <c r="A7" s="83" t="s">
        <v>17</v>
      </c>
      <c r="B7" s="83"/>
      <c r="C7" s="83"/>
      <c r="D7" s="12">
        <v>183</v>
      </c>
      <c r="E7" s="12"/>
      <c r="F7" s="12"/>
      <c r="G7" s="4"/>
    </row>
    <row r="8" spans="1:7" ht="28.5" customHeight="1" thickBot="1" x14ac:dyDescent="0.35">
      <c r="A8" s="83" t="s">
        <v>18</v>
      </c>
      <c r="B8" s="83"/>
      <c r="C8" s="83"/>
      <c r="D8" s="12">
        <v>220</v>
      </c>
      <c r="E8" s="12"/>
      <c r="F8" s="12"/>
      <c r="G8" s="4"/>
    </row>
    <row r="9" spans="1:7" ht="13.5" customHeight="1" thickBot="1" x14ac:dyDescent="0.35">
      <c r="A9" s="19"/>
      <c r="B9" s="19"/>
      <c r="C9" s="19"/>
      <c r="D9" s="16"/>
      <c r="E9" s="16"/>
      <c r="F9" s="16"/>
      <c r="G9" s="18"/>
    </row>
    <row r="10" spans="1:7" ht="42.75" customHeight="1" thickBot="1" x14ac:dyDescent="0.3">
      <c r="C10" s="23" t="s">
        <v>28</v>
      </c>
      <c r="D10" s="23" t="s">
        <v>27</v>
      </c>
      <c r="E10" s="23" t="s">
        <v>29</v>
      </c>
      <c r="F10" s="23" t="s">
        <v>30</v>
      </c>
      <c r="G10" s="23" t="s">
        <v>44</v>
      </c>
    </row>
    <row r="11" spans="1:7" ht="41.25" customHeight="1" thickBot="1" x14ac:dyDescent="0.4">
      <c r="A11" s="5" t="s">
        <v>4</v>
      </c>
      <c r="B11" s="6" t="s">
        <v>14</v>
      </c>
      <c r="C11" s="3"/>
      <c r="D11" s="3"/>
      <c r="E11" s="3"/>
      <c r="F11" s="3"/>
      <c r="G11" s="3"/>
    </row>
    <row r="12" spans="1:7" ht="37.5" customHeight="1" thickBot="1" x14ac:dyDescent="0.4">
      <c r="A12" s="1"/>
      <c r="B12" s="7" t="s">
        <v>15</v>
      </c>
      <c r="C12" s="3"/>
      <c r="D12" s="3"/>
      <c r="E12" s="3"/>
      <c r="F12" s="3"/>
      <c r="G12" s="3"/>
    </row>
    <row r="13" spans="1:7" ht="38.25" customHeight="1" thickBot="1" x14ac:dyDescent="0.4">
      <c r="A13" s="5" t="s">
        <v>5</v>
      </c>
      <c r="B13" s="7" t="s">
        <v>14</v>
      </c>
      <c r="C13" s="3"/>
      <c r="D13" s="3"/>
      <c r="E13" s="3"/>
      <c r="F13" s="3"/>
      <c r="G13" s="3"/>
    </row>
    <row r="14" spans="1:7" ht="39.75" customHeight="1" thickBot="1" x14ac:dyDescent="0.4">
      <c r="A14" s="1"/>
      <c r="B14" s="7" t="s">
        <v>15</v>
      </c>
      <c r="C14" s="3"/>
      <c r="D14" s="3"/>
      <c r="E14" s="3"/>
      <c r="F14" s="3"/>
      <c r="G14" s="3"/>
    </row>
    <row r="15" spans="1:7" ht="42" customHeight="1" thickBot="1" x14ac:dyDescent="0.4">
      <c r="A15" s="5" t="s">
        <v>6</v>
      </c>
      <c r="B15" s="7" t="s">
        <v>14</v>
      </c>
      <c r="C15" s="3"/>
      <c r="D15" s="3"/>
      <c r="E15" s="3"/>
      <c r="F15" s="3"/>
      <c r="G15" s="3"/>
    </row>
    <row r="16" spans="1:7" ht="39.75" customHeight="1" thickBot="1" x14ac:dyDescent="0.4">
      <c r="A16" s="1"/>
      <c r="B16" s="7" t="s">
        <v>15</v>
      </c>
      <c r="C16" s="3"/>
      <c r="D16" s="3"/>
      <c r="E16" s="3"/>
      <c r="F16" s="3"/>
      <c r="G16" s="3"/>
    </row>
    <row r="17" spans="1:7" ht="45" customHeight="1" thickBot="1" x14ac:dyDescent="0.4">
      <c r="A17" s="5" t="s">
        <v>7</v>
      </c>
      <c r="B17" s="7" t="s">
        <v>14</v>
      </c>
      <c r="C17" s="3"/>
      <c r="D17" s="3"/>
      <c r="E17" s="3"/>
      <c r="F17" s="3"/>
      <c r="G17" s="3"/>
    </row>
    <row r="18" spans="1:7" ht="48" customHeight="1" thickBot="1" x14ac:dyDescent="0.4">
      <c r="A18" s="1"/>
      <c r="B18" s="7" t="s">
        <v>15</v>
      </c>
      <c r="C18" s="3"/>
      <c r="D18" s="3"/>
      <c r="E18" s="3"/>
      <c r="F18" s="3"/>
      <c r="G18" s="3"/>
    </row>
    <row r="19" spans="1:7" ht="41.25" customHeight="1" thickBot="1" x14ac:dyDescent="0.4">
      <c r="A19" s="5" t="s">
        <v>8</v>
      </c>
      <c r="B19" s="7" t="s">
        <v>14</v>
      </c>
      <c r="C19" s="3"/>
      <c r="D19" s="3"/>
      <c r="E19" s="3"/>
      <c r="F19" s="3"/>
      <c r="G19" s="3"/>
    </row>
    <row r="20" spans="1:7" ht="39.75" customHeight="1" thickBot="1" x14ac:dyDescent="0.4">
      <c r="A20" s="1"/>
      <c r="B20" s="7" t="s">
        <v>15</v>
      </c>
      <c r="C20" s="3"/>
      <c r="D20" s="3"/>
      <c r="E20" s="3"/>
      <c r="F20" s="3"/>
      <c r="G20" s="3"/>
    </row>
    <row r="21" spans="1:7" ht="39" customHeight="1" thickBot="1" x14ac:dyDescent="0.4">
      <c r="A21" s="5" t="s">
        <v>9</v>
      </c>
      <c r="B21" s="7" t="s">
        <v>14</v>
      </c>
      <c r="C21" s="3"/>
      <c r="D21" s="3"/>
      <c r="E21" s="3"/>
      <c r="F21" s="3"/>
      <c r="G21" s="3"/>
    </row>
    <row r="22" spans="1:7" ht="40.5" customHeight="1" thickBot="1" x14ac:dyDescent="0.4">
      <c r="A22" s="1"/>
      <c r="B22" s="7" t="s">
        <v>15</v>
      </c>
      <c r="C22" s="3"/>
      <c r="D22" s="3"/>
      <c r="E22" s="3"/>
      <c r="F22" s="3"/>
      <c r="G22" s="3"/>
    </row>
    <row r="23" spans="1:7" ht="40.5" customHeight="1" thickBot="1" x14ac:dyDescent="0.4">
      <c r="A23" s="5" t="s">
        <v>10</v>
      </c>
      <c r="B23" s="7" t="s">
        <v>14</v>
      </c>
      <c r="C23" s="3"/>
      <c r="D23" s="3"/>
      <c r="E23" s="3"/>
      <c r="F23" s="3"/>
      <c r="G23" s="3"/>
    </row>
    <row r="24" spans="1:7" ht="42" customHeight="1" thickBot="1" x14ac:dyDescent="0.4">
      <c r="A24" s="1"/>
      <c r="B24" s="7" t="s">
        <v>15</v>
      </c>
      <c r="C24" s="3"/>
      <c r="D24" s="3"/>
      <c r="E24" s="3"/>
      <c r="F24" s="3"/>
      <c r="G24" s="3"/>
    </row>
    <row r="25" spans="1:7" ht="41.25" customHeight="1" thickBot="1" x14ac:dyDescent="0.4">
      <c r="A25" s="5" t="s">
        <v>11</v>
      </c>
      <c r="B25" s="7" t="s">
        <v>14</v>
      </c>
      <c r="C25" s="3"/>
      <c r="D25" s="3"/>
      <c r="E25" s="3"/>
      <c r="F25" s="3"/>
      <c r="G25" s="3"/>
    </row>
    <row r="26" spans="1:7" ht="44.25" customHeight="1" thickBot="1" x14ac:dyDescent="0.4">
      <c r="A26" s="1"/>
      <c r="B26" s="7" t="s">
        <v>15</v>
      </c>
      <c r="C26" s="3"/>
      <c r="D26" s="3"/>
      <c r="E26" s="3"/>
      <c r="F26" s="3"/>
      <c r="G26" s="3"/>
    </row>
    <row r="27" spans="1:7" ht="37.5" customHeight="1" thickBot="1" x14ac:dyDescent="0.4">
      <c r="A27" s="9" t="s">
        <v>13</v>
      </c>
      <c r="B27" s="7" t="s">
        <v>14</v>
      </c>
      <c r="C27" s="3"/>
      <c r="D27" s="3"/>
      <c r="E27" s="3"/>
      <c r="F27" s="3"/>
      <c r="G27" s="3"/>
    </row>
    <row r="28" spans="1:7" ht="37.5" customHeight="1" thickBot="1" x14ac:dyDescent="0.4">
      <c r="A28" s="8"/>
      <c r="B28" s="7" t="s">
        <v>15</v>
      </c>
      <c r="C28" s="3"/>
      <c r="D28" s="3"/>
      <c r="E28" s="3"/>
      <c r="F28" s="3"/>
      <c r="G28" s="3"/>
    </row>
    <row r="29" spans="1:7" x14ac:dyDescent="0.25">
      <c r="A29" s="8"/>
    </row>
  </sheetData>
  <mergeCells count="7">
    <mergeCell ref="A8:C8"/>
    <mergeCell ref="A1:G1"/>
    <mergeCell ref="A2:G2"/>
    <mergeCell ref="A4:C4"/>
    <mergeCell ref="A5:C5"/>
    <mergeCell ref="A6:C6"/>
    <mergeCell ref="A7:C7"/>
  </mergeCells>
  <pageMargins left="0.7" right="0.7" top="0.75" bottom="0.75" header="0.3" footer="0.3"/>
  <pageSetup paperSize="5" scale="78" fitToHeight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E16B8-428B-409F-A129-BC0B786DD7A3}">
  <sheetPr>
    <pageSetUpPr fitToPage="1"/>
  </sheetPr>
  <dimension ref="A1:G31"/>
  <sheetViews>
    <sheetView workbookViewId="0">
      <selection activeCell="I14" sqref="I14"/>
    </sheetView>
  </sheetViews>
  <sheetFormatPr defaultRowHeight="15" x14ac:dyDescent="0.25"/>
  <cols>
    <col min="1" max="1" width="14.85546875" customWidth="1"/>
    <col min="3" max="3" width="18" customWidth="1"/>
    <col min="4" max="4" width="19.140625" customWidth="1"/>
    <col min="5" max="5" width="18.85546875" customWidth="1"/>
    <col min="6" max="7" width="18.7109375" customWidth="1"/>
  </cols>
  <sheetData>
    <row r="1" spans="1:7" ht="23.25" x14ac:dyDescent="0.25">
      <c r="A1" s="76" t="s">
        <v>3</v>
      </c>
      <c r="B1" s="76"/>
      <c r="C1" s="76"/>
      <c r="D1" s="76"/>
      <c r="E1" s="76"/>
      <c r="F1" s="76"/>
      <c r="G1" s="76"/>
    </row>
    <row r="2" spans="1:7" ht="18.75" x14ac:dyDescent="0.3">
      <c r="A2" s="85" t="s">
        <v>19</v>
      </c>
      <c r="B2" s="85"/>
      <c r="C2" s="85"/>
      <c r="D2" s="85"/>
      <c r="E2" s="85"/>
      <c r="F2" s="85"/>
      <c r="G2" s="85"/>
    </row>
    <row r="3" spans="1:7" ht="36.75" customHeight="1" thickBot="1" x14ac:dyDescent="0.35">
      <c r="A3" s="4"/>
      <c r="B3" s="4"/>
      <c r="D3" s="11" t="s">
        <v>37</v>
      </c>
      <c r="E3" s="11" t="s">
        <v>25</v>
      </c>
      <c r="F3" s="11" t="s">
        <v>24</v>
      </c>
      <c r="G3" s="4"/>
    </row>
    <row r="4" spans="1:7" ht="27" customHeight="1" thickBot="1" x14ac:dyDescent="0.35">
      <c r="A4" s="83" t="s">
        <v>36</v>
      </c>
      <c r="B4" s="83"/>
      <c r="C4" s="84"/>
      <c r="D4" s="12">
        <v>793</v>
      </c>
      <c r="E4" s="12"/>
      <c r="F4" s="12"/>
      <c r="G4" s="4"/>
    </row>
    <row r="5" spans="1:7" ht="25.5" customHeight="1" thickBot="1" x14ac:dyDescent="0.35">
      <c r="A5" s="83" t="s">
        <v>0</v>
      </c>
      <c r="B5" s="83"/>
      <c r="C5" s="83"/>
      <c r="D5" s="12">
        <v>210</v>
      </c>
      <c r="E5" s="12"/>
      <c r="F5" s="12"/>
      <c r="G5" s="4"/>
    </row>
    <row r="6" spans="1:7" ht="27.75" customHeight="1" thickBot="1" x14ac:dyDescent="0.35">
      <c r="A6" s="83" t="s">
        <v>16</v>
      </c>
      <c r="B6" s="83"/>
      <c r="C6" s="83"/>
      <c r="D6" s="12">
        <v>180</v>
      </c>
      <c r="E6" s="12"/>
      <c r="F6" s="12"/>
      <c r="G6" s="4"/>
    </row>
    <row r="7" spans="1:7" ht="31.5" customHeight="1" thickBot="1" x14ac:dyDescent="0.35">
      <c r="A7" s="83" t="s">
        <v>17</v>
      </c>
      <c r="B7" s="83"/>
      <c r="C7" s="83"/>
      <c r="D7" s="12">
        <v>183</v>
      </c>
      <c r="E7" s="12"/>
      <c r="F7" s="12"/>
      <c r="G7" s="4"/>
    </row>
    <row r="8" spans="1:7" ht="28.5" customHeight="1" thickBot="1" x14ac:dyDescent="0.35">
      <c r="A8" s="83" t="s">
        <v>18</v>
      </c>
      <c r="B8" s="83"/>
      <c r="C8" s="83"/>
      <c r="D8" s="12">
        <v>220</v>
      </c>
      <c r="E8" s="12"/>
      <c r="F8" s="12"/>
      <c r="G8" s="4"/>
    </row>
    <row r="9" spans="1:7" ht="13.5" customHeight="1" thickBot="1" x14ac:dyDescent="0.35">
      <c r="A9" s="19"/>
      <c r="B9" s="19"/>
      <c r="C9" s="19"/>
      <c r="D9" s="16"/>
      <c r="E9" s="16"/>
      <c r="F9" s="16"/>
      <c r="G9" s="18"/>
    </row>
    <row r="10" spans="1:7" ht="42.75" customHeight="1" thickBot="1" x14ac:dyDescent="0.3">
      <c r="C10" s="23" t="s">
        <v>28</v>
      </c>
      <c r="D10" s="23" t="s">
        <v>27</v>
      </c>
      <c r="E10" s="23" t="s">
        <v>29</v>
      </c>
      <c r="F10" s="23" t="s">
        <v>30</v>
      </c>
      <c r="G10" s="23" t="s">
        <v>44</v>
      </c>
    </row>
    <row r="11" spans="1:7" ht="41.25" customHeight="1" thickBot="1" x14ac:dyDescent="0.4">
      <c r="A11" s="5" t="s">
        <v>4</v>
      </c>
      <c r="B11" s="6" t="s">
        <v>14</v>
      </c>
      <c r="C11" s="3"/>
      <c r="D11" s="3"/>
      <c r="E11" s="3"/>
      <c r="F11" s="3"/>
      <c r="G11" s="3"/>
    </row>
    <row r="12" spans="1:7" ht="37.5" customHeight="1" thickBot="1" x14ac:dyDescent="0.4">
      <c r="A12" s="1"/>
      <c r="B12" s="7" t="s">
        <v>15</v>
      </c>
      <c r="C12" s="3"/>
      <c r="D12" s="3"/>
      <c r="E12" s="3"/>
      <c r="F12" s="3"/>
      <c r="G12" s="3"/>
    </row>
    <row r="13" spans="1:7" ht="38.25" customHeight="1" thickBot="1" x14ac:dyDescent="0.4">
      <c r="A13" s="5" t="s">
        <v>5</v>
      </c>
      <c r="B13" s="7" t="s">
        <v>14</v>
      </c>
      <c r="C13" s="3"/>
      <c r="D13" s="3"/>
      <c r="E13" s="3"/>
      <c r="F13" s="3"/>
      <c r="G13" s="3"/>
    </row>
    <row r="14" spans="1:7" ht="39.75" customHeight="1" thickBot="1" x14ac:dyDescent="0.4">
      <c r="A14" s="1"/>
      <c r="B14" s="7" t="s">
        <v>15</v>
      </c>
      <c r="C14" s="3"/>
      <c r="D14" s="3"/>
      <c r="E14" s="3"/>
      <c r="F14" s="3"/>
      <c r="G14" s="3"/>
    </row>
    <row r="15" spans="1:7" ht="42" customHeight="1" thickBot="1" x14ac:dyDescent="0.4">
      <c r="A15" s="5" t="s">
        <v>6</v>
      </c>
      <c r="B15" s="7" t="s">
        <v>14</v>
      </c>
      <c r="C15" s="3"/>
      <c r="D15" s="3"/>
      <c r="E15" s="3"/>
      <c r="F15" s="3"/>
      <c r="G15" s="3"/>
    </row>
    <row r="16" spans="1:7" ht="39.75" customHeight="1" thickBot="1" x14ac:dyDescent="0.4">
      <c r="A16" s="1"/>
      <c r="B16" s="7" t="s">
        <v>15</v>
      </c>
      <c r="C16" s="3"/>
      <c r="D16" s="3"/>
      <c r="E16" s="3"/>
      <c r="F16" s="3"/>
      <c r="G16" s="3"/>
    </row>
    <row r="17" spans="1:7" ht="45" customHeight="1" thickBot="1" x14ac:dyDescent="0.4">
      <c r="A17" s="5" t="s">
        <v>7</v>
      </c>
      <c r="B17" s="7" t="s">
        <v>14</v>
      </c>
      <c r="C17" s="3"/>
      <c r="D17" s="3"/>
      <c r="E17" s="3"/>
      <c r="F17" s="3"/>
      <c r="G17" s="3"/>
    </row>
    <row r="18" spans="1:7" ht="48" customHeight="1" thickBot="1" x14ac:dyDescent="0.4">
      <c r="A18" s="1"/>
      <c r="B18" s="7" t="s">
        <v>15</v>
      </c>
      <c r="C18" s="3"/>
      <c r="D18" s="3"/>
      <c r="E18" s="3"/>
      <c r="F18" s="3"/>
      <c r="G18" s="3"/>
    </row>
    <row r="19" spans="1:7" ht="41.25" customHeight="1" thickBot="1" x14ac:dyDescent="0.4">
      <c r="A19" s="5" t="s">
        <v>8</v>
      </c>
      <c r="B19" s="7" t="s">
        <v>14</v>
      </c>
      <c r="C19" s="3"/>
      <c r="D19" s="3"/>
      <c r="E19" s="3"/>
      <c r="F19" s="3"/>
      <c r="G19" s="3"/>
    </row>
    <row r="20" spans="1:7" ht="39.75" customHeight="1" thickBot="1" x14ac:dyDescent="0.4">
      <c r="A20" s="1"/>
      <c r="B20" s="7" t="s">
        <v>15</v>
      </c>
      <c r="C20" s="3"/>
      <c r="D20" s="3"/>
      <c r="E20" s="3"/>
      <c r="F20" s="3"/>
      <c r="G20" s="3"/>
    </row>
    <row r="21" spans="1:7" ht="39" customHeight="1" thickBot="1" x14ac:dyDescent="0.4">
      <c r="A21" s="5" t="s">
        <v>9</v>
      </c>
      <c r="B21" s="7" t="s">
        <v>14</v>
      </c>
      <c r="C21" s="3"/>
      <c r="D21" s="3"/>
      <c r="E21" s="3"/>
      <c r="F21" s="3"/>
      <c r="G21" s="3"/>
    </row>
    <row r="22" spans="1:7" ht="40.5" customHeight="1" thickBot="1" x14ac:dyDescent="0.4">
      <c r="A22" s="1"/>
      <c r="B22" s="7" t="s">
        <v>15</v>
      </c>
      <c r="C22" s="3"/>
      <c r="D22" s="3"/>
      <c r="E22" s="3"/>
      <c r="F22" s="3"/>
      <c r="G22" s="3"/>
    </row>
    <row r="23" spans="1:7" ht="40.5" customHeight="1" thickBot="1" x14ac:dyDescent="0.4">
      <c r="A23" s="5" t="s">
        <v>10</v>
      </c>
      <c r="B23" s="7" t="s">
        <v>14</v>
      </c>
      <c r="C23" s="3"/>
      <c r="D23" s="3"/>
      <c r="E23" s="3"/>
      <c r="F23" s="3"/>
      <c r="G23" s="3"/>
    </row>
    <row r="24" spans="1:7" ht="42" customHeight="1" thickBot="1" x14ac:dyDescent="0.4">
      <c r="A24" s="1"/>
      <c r="B24" s="7" t="s">
        <v>15</v>
      </c>
      <c r="C24" s="3"/>
      <c r="D24" s="3"/>
      <c r="E24" s="3"/>
      <c r="F24" s="3"/>
      <c r="G24" s="3"/>
    </row>
    <row r="25" spans="1:7" ht="41.25" customHeight="1" thickBot="1" x14ac:dyDescent="0.4">
      <c r="A25" s="5" t="s">
        <v>11</v>
      </c>
      <c r="B25" s="7" t="s">
        <v>14</v>
      </c>
      <c r="C25" s="3"/>
      <c r="D25" s="3"/>
      <c r="E25" s="3"/>
      <c r="F25" s="3"/>
      <c r="G25" s="3"/>
    </row>
    <row r="26" spans="1:7" ht="44.25" customHeight="1" thickBot="1" x14ac:dyDescent="0.4">
      <c r="A26" s="1"/>
      <c r="B26" s="7" t="s">
        <v>15</v>
      </c>
      <c r="C26" s="3"/>
      <c r="D26" s="3"/>
      <c r="E26" s="3"/>
      <c r="F26" s="3"/>
      <c r="G26" s="3"/>
    </row>
    <row r="27" spans="1:7" ht="38.25" hidden="1" customHeight="1" thickBot="1" x14ac:dyDescent="0.4">
      <c r="A27" s="5" t="s">
        <v>12</v>
      </c>
      <c r="B27" s="7" t="s">
        <v>14</v>
      </c>
      <c r="C27" s="3"/>
      <c r="D27" s="3"/>
      <c r="E27" s="3"/>
      <c r="F27" s="3"/>
      <c r="G27" s="3"/>
    </row>
    <row r="28" spans="1:7" ht="41.25" hidden="1" customHeight="1" thickBot="1" x14ac:dyDescent="0.4">
      <c r="A28" s="1"/>
      <c r="B28" s="7" t="s">
        <v>15</v>
      </c>
      <c r="C28" s="3"/>
      <c r="D28" s="3"/>
      <c r="E28" s="3"/>
      <c r="F28" s="3"/>
      <c r="G28" s="3"/>
    </row>
    <row r="29" spans="1:7" ht="37.5" customHeight="1" thickBot="1" x14ac:dyDescent="0.4">
      <c r="A29" s="9" t="s">
        <v>13</v>
      </c>
      <c r="B29" s="7" t="s">
        <v>14</v>
      </c>
      <c r="C29" s="3"/>
      <c r="D29" s="3"/>
      <c r="E29" s="3"/>
      <c r="F29" s="3"/>
      <c r="G29" s="3"/>
    </row>
    <row r="30" spans="1:7" ht="37.5" customHeight="1" thickBot="1" x14ac:dyDescent="0.4">
      <c r="A30" s="8"/>
      <c r="B30" s="7" t="s">
        <v>15</v>
      </c>
      <c r="C30" s="3"/>
      <c r="D30" s="3"/>
      <c r="E30" s="3"/>
      <c r="F30" s="3"/>
      <c r="G30" s="3"/>
    </row>
    <row r="31" spans="1:7" x14ac:dyDescent="0.25">
      <c r="A31" s="8"/>
    </row>
  </sheetData>
  <mergeCells count="7">
    <mergeCell ref="A8:C8"/>
    <mergeCell ref="A1:G1"/>
    <mergeCell ref="A2:G2"/>
    <mergeCell ref="A4:C4"/>
    <mergeCell ref="A5:C5"/>
    <mergeCell ref="A6:C6"/>
    <mergeCell ref="A7:C7"/>
  </mergeCells>
  <pageMargins left="0.7" right="0.7" top="0.75" bottom="0.75" header="0.3" footer="0.3"/>
  <pageSetup paperSize="5" scale="78" fitToHeight="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E3005-5E7D-46D6-9C25-DC37BC3CD5B6}">
  <sheetPr>
    <pageSetUpPr fitToPage="1"/>
  </sheetPr>
  <dimension ref="A1:I28"/>
  <sheetViews>
    <sheetView topLeftCell="A19" zoomScaleNormal="100" workbookViewId="0">
      <selection activeCell="I14" sqref="I14"/>
    </sheetView>
  </sheetViews>
  <sheetFormatPr defaultRowHeight="15" x14ac:dyDescent="0.25"/>
  <cols>
    <col min="1" max="1" width="14.85546875" customWidth="1"/>
    <col min="3" max="3" width="18" customWidth="1"/>
    <col min="4" max="4" width="19.140625" customWidth="1"/>
    <col min="5" max="5" width="18.85546875" customWidth="1"/>
    <col min="6" max="9" width="18.7109375" customWidth="1"/>
  </cols>
  <sheetData>
    <row r="1" spans="1:9" ht="34.5" customHeight="1" x14ac:dyDescent="0.25">
      <c r="A1" s="77" t="s">
        <v>19</v>
      </c>
      <c r="B1" s="77"/>
      <c r="C1" s="77"/>
      <c r="D1" s="77"/>
      <c r="E1" s="77"/>
      <c r="F1" s="77"/>
      <c r="G1" s="77"/>
      <c r="H1" s="77"/>
      <c r="I1" s="77"/>
    </row>
    <row r="2" spans="1:9" ht="40.5" customHeight="1" thickBot="1" x14ac:dyDescent="0.3">
      <c r="A2" s="8"/>
      <c r="C2" s="13" t="s">
        <v>21</v>
      </c>
      <c r="D2" s="13" t="s">
        <v>22</v>
      </c>
      <c r="E2" s="13" t="s">
        <v>23</v>
      </c>
      <c r="F2" s="14" t="s">
        <v>26</v>
      </c>
      <c r="G2" s="14" t="s">
        <v>25</v>
      </c>
      <c r="H2" s="14" t="s">
        <v>24</v>
      </c>
    </row>
    <row r="3" spans="1:9" ht="45.75" customHeight="1" thickBot="1" x14ac:dyDescent="0.4">
      <c r="A3" s="83" t="s">
        <v>36</v>
      </c>
      <c r="B3" s="84"/>
      <c r="C3" s="12"/>
      <c r="D3" s="12"/>
      <c r="E3" s="12"/>
      <c r="F3" s="12">
        <v>793</v>
      </c>
      <c r="G3" s="12"/>
      <c r="H3" s="12"/>
      <c r="I3" s="10"/>
    </row>
    <row r="4" spans="1:9" ht="36" customHeight="1" thickBot="1" x14ac:dyDescent="0.4">
      <c r="A4" s="83" t="s">
        <v>0</v>
      </c>
      <c r="B4" s="84"/>
      <c r="C4" s="12"/>
      <c r="D4" s="12"/>
      <c r="E4" s="12"/>
      <c r="F4" s="12">
        <v>210</v>
      </c>
      <c r="G4" s="12"/>
      <c r="H4" s="12"/>
      <c r="I4" s="10"/>
    </row>
    <row r="5" spans="1:9" ht="35.25" customHeight="1" thickBot="1" x14ac:dyDescent="0.4">
      <c r="A5" s="83" t="s">
        <v>16</v>
      </c>
      <c r="B5" s="84"/>
      <c r="C5" s="12"/>
      <c r="D5" s="12"/>
      <c r="E5" s="12"/>
      <c r="F5" s="12">
        <v>180</v>
      </c>
      <c r="G5" s="12"/>
      <c r="H5" s="12"/>
      <c r="I5" s="10"/>
    </row>
    <row r="6" spans="1:9" ht="31.5" customHeight="1" thickBot="1" x14ac:dyDescent="0.4">
      <c r="A6" s="83" t="s">
        <v>17</v>
      </c>
      <c r="B6" s="84"/>
      <c r="C6" s="12"/>
      <c r="D6" s="12"/>
      <c r="E6" s="12"/>
      <c r="F6" s="12">
        <v>183</v>
      </c>
      <c r="G6" s="12"/>
      <c r="H6" s="12"/>
      <c r="I6" s="10"/>
    </row>
    <row r="7" spans="1:9" ht="33" customHeight="1" thickBot="1" x14ac:dyDescent="0.4">
      <c r="A7" s="83" t="s">
        <v>18</v>
      </c>
      <c r="B7" s="84"/>
      <c r="C7" s="12"/>
      <c r="D7" s="12"/>
      <c r="E7" s="12"/>
      <c r="F7" s="12">
        <v>220</v>
      </c>
      <c r="G7" s="12"/>
      <c r="H7" s="12"/>
      <c r="I7" s="10"/>
    </row>
    <row r="8" spans="1:9" ht="18" customHeight="1" thickBot="1" x14ac:dyDescent="0.4">
      <c r="A8" s="15"/>
      <c r="B8" s="15"/>
      <c r="C8" s="16"/>
      <c r="D8" s="16"/>
      <c r="E8" s="16"/>
      <c r="F8" s="16"/>
      <c r="G8" s="16"/>
      <c r="H8" s="16"/>
      <c r="I8" s="17"/>
    </row>
    <row r="9" spans="1:9" ht="59.25" customHeight="1" thickBot="1" x14ac:dyDescent="0.35">
      <c r="C9" s="20" t="s">
        <v>0</v>
      </c>
      <c r="D9" s="20" t="s">
        <v>16</v>
      </c>
      <c r="E9" s="20" t="s">
        <v>17</v>
      </c>
      <c r="F9" s="20" t="s">
        <v>18</v>
      </c>
      <c r="G9" s="21" t="s">
        <v>33</v>
      </c>
      <c r="H9" s="20" t="s">
        <v>20</v>
      </c>
      <c r="I9" s="20" t="s">
        <v>45</v>
      </c>
    </row>
    <row r="10" spans="1:9" ht="64.5" customHeight="1" thickBot="1" x14ac:dyDescent="0.4">
      <c r="A10" s="5" t="s">
        <v>4</v>
      </c>
      <c r="B10" s="6" t="s">
        <v>14</v>
      </c>
      <c r="C10" s="3"/>
      <c r="D10" s="3"/>
      <c r="E10" s="3"/>
      <c r="F10" s="3"/>
      <c r="G10" s="3"/>
      <c r="H10" s="3"/>
      <c r="I10" s="3"/>
    </row>
    <row r="11" spans="1:9" ht="55.5" customHeight="1" thickBot="1" x14ac:dyDescent="0.4">
      <c r="A11" s="1"/>
      <c r="B11" s="7" t="s">
        <v>15</v>
      </c>
      <c r="C11" s="3"/>
      <c r="D11" s="3"/>
      <c r="E11" s="3"/>
      <c r="F11" s="3"/>
      <c r="G11" s="3"/>
      <c r="H11" s="3"/>
      <c r="I11" s="3"/>
    </row>
    <row r="12" spans="1:9" ht="58.5" customHeight="1" thickBot="1" x14ac:dyDescent="0.4">
      <c r="A12" s="5" t="s">
        <v>5</v>
      </c>
      <c r="B12" s="7" t="s">
        <v>14</v>
      </c>
      <c r="C12" s="3"/>
      <c r="D12" s="3"/>
      <c r="E12" s="3"/>
      <c r="F12" s="3"/>
      <c r="G12" s="3"/>
      <c r="H12" s="3"/>
      <c r="I12" s="3"/>
    </row>
    <row r="13" spans="1:9" ht="61.5" customHeight="1" thickBot="1" x14ac:dyDescent="0.4">
      <c r="A13" s="1"/>
      <c r="B13" s="7" t="s">
        <v>15</v>
      </c>
      <c r="C13" s="3"/>
      <c r="D13" s="3"/>
      <c r="E13" s="3"/>
      <c r="F13" s="3"/>
      <c r="G13" s="3"/>
      <c r="H13" s="3"/>
      <c r="I13" s="3"/>
    </row>
    <row r="14" spans="1:9" ht="60" customHeight="1" thickBot="1" x14ac:dyDescent="0.4">
      <c r="A14" s="5" t="s">
        <v>6</v>
      </c>
      <c r="B14" s="7" t="s">
        <v>14</v>
      </c>
      <c r="C14" s="3"/>
      <c r="D14" s="3"/>
      <c r="E14" s="3"/>
      <c r="F14" s="3"/>
      <c r="G14" s="3"/>
      <c r="H14" s="3"/>
      <c r="I14" s="3"/>
    </row>
    <row r="15" spans="1:9" ht="56.25" customHeight="1" thickBot="1" x14ac:dyDescent="0.4">
      <c r="A15" s="1"/>
      <c r="B15" s="7" t="s">
        <v>15</v>
      </c>
      <c r="C15" s="3"/>
      <c r="D15" s="3"/>
      <c r="E15" s="3"/>
      <c r="F15" s="3"/>
      <c r="G15" s="3"/>
      <c r="H15" s="3"/>
      <c r="I15" s="3"/>
    </row>
    <row r="16" spans="1:9" ht="66" customHeight="1" thickBot="1" x14ac:dyDescent="0.4">
      <c r="A16" s="5" t="s">
        <v>7</v>
      </c>
      <c r="B16" s="7" t="s">
        <v>14</v>
      </c>
      <c r="C16" s="3"/>
      <c r="D16" s="3"/>
      <c r="E16" s="3"/>
      <c r="F16" s="3"/>
      <c r="G16" s="3"/>
      <c r="H16" s="3"/>
      <c r="I16" s="3"/>
    </row>
    <row r="17" spans="1:9" ht="65.25" customHeight="1" thickBot="1" x14ac:dyDescent="0.4">
      <c r="A17" s="1"/>
      <c r="B17" s="7" t="s">
        <v>15</v>
      </c>
      <c r="C17" s="3"/>
      <c r="D17" s="3"/>
      <c r="E17" s="3"/>
      <c r="F17" s="3"/>
      <c r="G17" s="3"/>
      <c r="H17" s="3"/>
      <c r="I17" s="3"/>
    </row>
    <row r="18" spans="1:9" ht="55.5" customHeight="1" thickBot="1" x14ac:dyDescent="0.4">
      <c r="A18" s="5" t="s">
        <v>8</v>
      </c>
      <c r="B18" s="7" t="s">
        <v>14</v>
      </c>
      <c r="C18" s="3"/>
      <c r="D18" s="3"/>
      <c r="E18" s="3"/>
      <c r="F18" s="3"/>
      <c r="G18" s="3"/>
      <c r="H18" s="3"/>
      <c r="I18" s="3"/>
    </row>
    <row r="19" spans="1:9" ht="52.5" customHeight="1" thickBot="1" x14ac:dyDescent="0.4">
      <c r="A19" s="1"/>
      <c r="B19" s="7" t="s">
        <v>15</v>
      </c>
      <c r="C19" s="3"/>
      <c r="D19" s="3"/>
      <c r="E19" s="3"/>
      <c r="F19" s="3"/>
      <c r="G19" s="3"/>
      <c r="H19" s="3"/>
      <c r="I19" s="3"/>
    </row>
    <row r="20" spans="1:9" ht="50.25" customHeight="1" thickBot="1" x14ac:dyDescent="0.4">
      <c r="A20" s="5" t="s">
        <v>9</v>
      </c>
      <c r="B20" s="7" t="s">
        <v>14</v>
      </c>
      <c r="C20" s="3"/>
      <c r="D20" s="3"/>
      <c r="E20" s="3"/>
      <c r="F20" s="3"/>
      <c r="G20" s="3"/>
      <c r="H20" s="3"/>
      <c r="I20" s="3"/>
    </row>
    <row r="21" spans="1:9" ht="51.75" customHeight="1" thickBot="1" x14ac:dyDescent="0.4">
      <c r="A21" s="1"/>
      <c r="B21" s="7" t="s">
        <v>15</v>
      </c>
      <c r="C21" s="3"/>
      <c r="D21" s="3"/>
      <c r="E21" s="3"/>
      <c r="F21" s="3"/>
      <c r="G21" s="3"/>
      <c r="H21" s="3"/>
      <c r="I21" s="3"/>
    </row>
    <row r="22" spans="1:9" ht="51.75" customHeight="1" thickBot="1" x14ac:dyDescent="0.4">
      <c r="A22" s="5" t="s">
        <v>10</v>
      </c>
      <c r="B22" s="7" t="s">
        <v>14</v>
      </c>
      <c r="C22" s="3"/>
      <c r="D22" s="3"/>
      <c r="E22" s="3"/>
      <c r="F22" s="3"/>
      <c r="G22" s="3"/>
      <c r="H22" s="3"/>
      <c r="I22" s="3"/>
    </row>
    <row r="23" spans="1:9" ht="54" customHeight="1" thickBot="1" x14ac:dyDescent="0.4">
      <c r="A23" s="1"/>
      <c r="B23" s="7" t="s">
        <v>15</v>
      </c>
      <c r="C23" s="3"/>
      <c r="D23" s="3"/>
      <c r="E23" s="3"/>
      <c r="F23" s="3"/>
      <c r="G23" s="3"/>
      <c r="H23" s="3"/>
      <c r="I23" s="3"/>
    </row>
    <row r="24" spans="1:9" ht="53.25" customHeight="1" thickBot="1" x14ac:dyDescent="0.4">
      <c r="A24" s="5" t="s">
        <v>11</v>
      </c>
      <c r="B24" s="7" t="s">
        <v>14</v>
      </c>
      <c r="C24" s="3"/>
      <c r="D24" s="3"/>
      <c r="E24" s="3"/>
      <c r="F24" s="3"/>
      <c r="G24" s="3"/>
      <c r="H24" s="3"/>
      <c r="I24" s="3"/>
    </row>
    <row r="25" spans="1:9" ht="54.75" customHeight="1" thickBot="1" x14ac:dyDescent="0.4">
      <c r="A25" s="1"/>
      <c r="B25" s="7" t="s">
        <v>15</v>
      </c>
      <c r="C25" s="3"/>
      <c r="D25" s="3"/>
      <c r="E25" s="3"/>
      <c r="F25" s="3"/>
      <c r="G25" s="3"/>
      <c r="H25" s="3"/>
      <c r="I25" s="3"/>
    </row>
    <row r="26" spans="1:9" ht="52.5" customHeight="1" thickBot="1" x14ac:dyDescent="0.4">
      <c r="A26" s="9" t="s">
        <v>13</v>
      </c>
      <c r="B26" s="7" t="s">
        <v>14</v>
      </c>
      <c r="C26" s="3"/>
      <c r="D26" s="3"/>
      <c r="E26" s="3"/>
      <c r="F26" s="3"/>
      <c r="G26" s="3"/>
      <c r="H26" s="3"/>
      <c r="I26" s="3"/>
    </row>
    <row r="27" spans="1:9" ht="54" customHeight="1" thickBot="1" x14ac:dyDescent="0.4">
      <c r="A27" s="8"/>
      <c r="B27" s="7" t="s">
        <v>15</v>
      </c>
      <c r="C27" s="3"/>
      <c r="D27" s="3"/>
      <c r="E27" s="3"/>
      <c r="F27" s="3"/>
      <c r="G27" s="3"/>
      <c r="H27" s="3"/>
      <c r="I27" s="3"/>
    </row>
    <row r="28" spans="1:9" ht="7.5" customHeight="1" x14ac:dyDescent="0.35">
      <c r="A28" s="8"/>
      <c r="B28" s="2"/>
      <c r="C28" s="10"/>
      <c r="D28" s="10"/>
      <c r="E28" s="10"/>
      <c r="F28" s="10"/>
      <c r="G28" s="10"/>
      <c r="H28" s="10"/>
      <c r="I28" s="10"/>
    </row>
  </sheetData>
  <mergeCells count="6">
    <mergeCell ref="A7:B7"/>
    <mergeCell ref="A1:I1"/>
    <mergeCell ref="A3:B3"/>
    <mergeCell ref="A4:B4"/>
    <mergeCell ref="A5:B5"/>
    <mergeCell ref="A6:B6"/>
  </mergeCells>
  <pageMargins left="0.7" right="0.7" top="0.75" bottom="0.75" header="0.3" footer="0.3"/>
  <pageSetup paperSize="5" scale="59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8F7D0-962A-491B-8B93-CCFB23C398D1}">
  <sheetPr>
    <pageSetUpPr fitToPage="1"/>
  </sheetPr>
  <dimension ref="A1:H64"/>
  <sheetViews>
    <sheetView workbookViewId="0">
      <selection activeCell="G26" sqref="G26"/>
    </sheetView>
  </sheetViews>
  <sheetFormatPr defaultRowHeight="15" x14ac:dyDescent="0.25"/>
  <cols>
    <col min="1" max="1" width="19.7109375" customWidth="1"/>
    <col min="2" max="2" width="32.42578125" bestFit="1" customWidth="1"/>
    <col min="3" max="3" width="18" customWidth="1"/>
    <col min="4" max="4" width="19.140625" customWidth="1"/>
    <col min="5" max="5" width="18.85546875" customWidth="1"/>
    <col min="6" max="6" width="18.7109375" style="25" customWidth="1"/>
  </cols>
  <sheetData>
    <row r="1" spans="1:8" ht="23.25" x14ac:dyDescent="0.25">
      <c r="A1" s="76" t="s">
        <v>16</v>
      </c>
      <c r="B1" s="76"/>
      <c r="C1" s="76"/>
      <c r="D1" s="76"/>
      <c r="E1" s="76"/>
      <c r="F1" s="76"/>
    </row>
    <row r="2" spans="1:8" ht="23.25" x14ac:dyDescent="0.25">
      <c r="A2" s="77" t="s">
        <v>73</v>
      </c>
      <c r="B2" s="77"/>
      <c r="C2" s="77"/>
      <c r="D2" s="77"/>
      <c r="E2" s="77"/>
      <c r="F2" s="77"/>
      <c r="G2" s="77"/>
      <c r="H2" s="77"/>
    </row>
    <row r="3" spans="1:8" ht="48.75" customHeight="1" thickBot="1" x14ac:dyDescent="0.35">
      <c r="A3" s="4"/>
      <c r="B3" s="4"/>
      <c r="C3" s="11" t="s">
        <v>26</v>
      </c>
      <c r="D3" s="11" t="s">
        <v>25</v>
      </c>
      <c r="E3" s="11" t="s">
        <v>24</v>
      </c>
      <c r="F3" s="4"/>
    </row>
    <row r="4" spans="1:8" ht="35.25" customHeight="1" thickBot="1" x14ac:dyDescent="0.35">
      <c r="A4" s="4"/>
      <c r="B4" s="4"/>
      <c r="C4" s="12">
        <v>189</v>
      </c>
      <c r="D4" s="12">
        <f>+SUM(C6:E6)</f>
        <v>147</v>
      </c>
      <c r="E4" s="12">
        <f>+SUM(D4/C4*100)</f>
        <v>77.777777777777786</v>
      </c>
      <c r="F4" s="4"/>
    </row>
    <row r="5" spans="1:8" ht="35.25" customHeight="1" thickBot="1" x14ac:dyDescent="0.35">
      <c r="A5" s="4"/>
      <c r="B5" s="4"/>
      <c r="C5" s="22" t="s">
        <v>51</v>
      </c>
      <c r="D5" s="22" t="s">
        <v>50</v>
      </c>
      <c r="E5" s="22" t="s">
        <v>52</v>
      </c>
      <c r="F5" s="22"/>
    </row>
    <row r="6" spans="1:8" ht="35.25" customHeight="1" thickBot="1" x14ac:dyDescent="0.35">
      <c r="A6" s="4"/>
      <c r="B6" s="4"/>
      <c r="C6" s="12">
        <v>8</v>
      </c>
      <c r="D6" s="12">
        <v>113</v>
      </c>
      <c r="E6" s="12">
        <v>26</v>
      </c>
      <c r="F6" s="27"/>
    </row>
    <row r="7" spans="1:8" ht="12.75" customHeight="1" thickBot="1" x14ac:dyDescent="0.35">
      <c r="A7" s="18"/>
      <c r="B7" s="18"/>
      <c r="C7" s="16"/>
      <c r="D7" s="16"/>
      <c r="E7" s="16"/>
      <c r="F7" s="16"/>
    </row>
    <row r="8" spans="1:8" ht="36.75" customHeight="1" thickBot="1" x14ac:dyDescent="0.3">
      <c r="C8" s="22" t="s">
        <v>1</v>
      </c>
      <c r="D8" s="22" t="s">
        <v>2</v>
      </c>
      <c r="E8" s="22" t="s">
        <v>3</v>
      </c>
      <c r="F8" s="22" t="s">
        <v>58</v>
      </c>
    </row>
    <row r="9" spans="1:8" ht="23.25" customHeight="1" thickBot="1" x14ac:dyDescent="0.3">
      <c r="A9" s="78" t="s">
        <v>74</v>
      </c>
      <c r="B9" s="56" t="s">
        <v>77</v>
      </c>
      <c r="C9" s="60">
        <v>5</v>
      </c>
      <c r="D9" s="60">
        <v>102</v>
      </c>
      <c r="E9" s="60">
        <v>21</v>
      </c>
      <c r="F9" s="34">
        <f>+SUM(C9:E9)</f>
        <v>128</v>
      </c>
    </row>
    <row r="10" spans="1:8" ht="23.25" customHeight="1" thickBot="1" x14ac:dyDescent="0.3">
      <c r="A10" s="79"/>
      <c r="B10" s="57" t="s">
        <v>78</v>
      </c>
      <c r="C10" s="52">
        <v>3</v>
      </c>
      <c r="D10" s="52">
        <v>10</v>
      </c>
      <c r="E10" s="52">
        <v>4</v>
      </c>
      <c r="F10" s="34">
        <f t="shared" ref="F10:F64" si="0">+SUM(C10:E10)</f>
        <v>17</v>
      </c>
    </row>
    <row r="11" spans="1:8" ht="23.25" customHeight="1" thickBot="1" x14ac:dyDescent="0.3">
      <c r="A11" s="30"/>
      <c r="B11" s="57" t="s">
        <v>75</v>
      </c>
      <c r="C11" s="52">
        <v>0</v>
      </c>
      <c r="D11" s="52">
        <v>0</v>
      </c>
      <c r="E11" s="52">
        <v>0</v>
      </c>
      <c r="F11" s="34">
        <f t="shared" si="0"/>
        <v>0</v>
      </c>
    </row>
    <row r="12" spans="1:8" ht="23.25" customHeight="1" thickBot="1" x14ac:dyDescent="0.3">
      <c r="A12" s="30"/>
      <c r="B12" s="57" t="s">
        <v>76</v>
      </c>
      <c r="C12" s="52">
        <v>0</v>
      </c>
      <c r="D12" s="52">
        <v>0</v>
      </c>
      <c r="E12" s="52">
        <v>0</v>
      </c>
      <c r="F12" s="34">
        <f t="shared" si="0"/>
        <v>0</v>
      </c>
    </row>
    <row r="13" spans="1:8" ht="23.25" customHeight="1" thickBot="1" x14ac:dyDescent="0.3">
      <c r="A13" s="30"/>
      <c r="B13" s="57" t="s">
        <v>144</v>
      </c>
      <c r="C13" s="52">
        <v>0</v>
      </c>
      <c r="D13" s="52">
        <v>0</v>
      </c>
      <c r="E13" s="52">
        <v>0</v>
      </c>
      <c r="F13" s="34">
        <f>+SUM(C13:E13)</f>
        <v>0</v>
      </c>
    </row>
    <row r="14" spans="1:8" ht="23.25" customHeight="1" thickBot="1" x14ac:dyDescent="0.3">
      <c r="A14" s="30"/>
      <c r="B14" s="57" t="s">
        <v>152</v>
      </c>
      <c r="C14" s="52">
        <v>0</v>
      </c>
      <c r="D14" s="52">
        <v>0</v>
      </c>
      <c r="E14" s="52">
        <v>0</v>
      </c>
      <c r="F14" s="34">
        <f t="shared" si="0"/>
        <v>0</v>
      </c>
    </row>
    <row r="15" spans="1:8" ht="23.25" customHeight="1" thickBot="1" x14ac:dyDescent="0.3">
      <c r="A15" s="30"/>
      <c r="B15" s="57" t="s">
        <v>145</v>
      </c>
      <c r="C15" s="52">
        <v>0</v>
      </c>
      <c r="D15" s="52">
        <v>0</v>
      </c>
      <c r="E15" s="52">
        <v>0</v>
      </c>
      <c r="F15" s="34">
        <f t="shared" si="0"/>
        <v>0</v>
      </c>
    </row>
    <row r="16" spans="1:8" ht="23.25" customHeight="1" thickBot="1" x14ac:dyDescent="0.3">
      <c r="A16" s="30"/>
      <c r="B16" s="57" t="s">
        <v>146</v>
      </c>
      <c r="C16" s="52">
        <v>0</v>
      </c>
      <c r="D16" s="52">
        <v>0</v>
      </c>
      <c r="E16" s="52">
        <v>0</v>
      </c>
      <c r="F16" s="34">
        <f t="shared" si="0"/>
        <v>0</v>
      </c>
    </row>
    <row r="17" spans="1:6" ht="23.25" customHeight="1" thickBot="1" x14ac:dyDescent="0.3">
      <c r="A17" s="30"/>
      <c r="B17" s="57" t="s">
        <v>147</v>
      </c>
      <c r="C17" s="52">
        <v>0</v>
      </c>
      <c r="D17" s="52">
        <v>0</v>
      </c>
      <c r="E17" s="52">
        <v>0</v>
      </c>
      <c r="F17" s="34">
        <f>+SUM(C17:E17)</f>
        <v>0</v>
      </c>
    </row>
    <row r="18" spans="1:6" ht="23.25" customHeight="1" thickBot="1" x14ac:dyDescent="0.3">
      <c r="A18" s="30"/>
      <c r="B18" s="57" t="s">
        <v>148</v>
      </c>
      <c r="C18" s="55">
        <v>0</v>
      </c>
      <c r="D18" s="55">
        <v>0</v>
      </c>
      <c r="E18" s="55">
        <v>0</v>
      </c>
      <c r="F18" s="33">
        <f t="shared" si="0"/>
        <v>0</v>
      </c>
    </row>
    <row r="19" spans="1:6" ht="23.25" customHeight="1" thickBot="1" x14ac:dyDescent="0.3">
      <c r="A19" s="78" t="s">
        <v>79</v>
      </c>
      <c r="B19" s="56" t="s">
        <v>80</v>
      </c>
      <c r="C19" s="53">
        <v>6</v>
      </c>
      <c r="D19" s="53">
        <v>103</v>
      </c>
      <c r="E19" s="53">
        <v>19</v>
      </c>
      <c r="F19" s="34">
        <f t="shared" si="0"/>
        <v>128</v>
      </c>
    </row>
    <row r="20" spans="1:6" ht="23.25" customHeight="1" thickBot="1" x14ac:dyDescent="0.3">
      <c r="A20" s="79"/>
      <c r="B20" s="57" t="s">
        <v>81</v>
      </c>
      <c r="C20" s="52">
        <v>2</v>
      </c>
      <c r="D20" s="52">
        <v>9</v>
      </c>
      <c r="E20" s="52">
        <v>5</v>
      </c>
      <c r="F20" s="34">
        <f t="shared" si="0"/>
        <v>16</v>
      </c>
    </row>
    <row r="21" spans="1:6" ht="23.25" customHeight="1" thickBot="1" x14ac:dyDescent="0.3">
      <c r="A21" s="30"/>
      <c r="B21" s="57" t="s">
        <v>82</v>
      </c>
      <c r="C21" s="52">
        <v>0</v>
      </c>
      <c r="D21" s="52">
        <v>0</v>
      </c>
      <c r="E21" s="52">
        <v>1</v>
      </c>
      <c r="F21" s="34">
        <f t="shared" si="0"/>
        <v>1</v>
      </c>
    </row>
    <row r="22" spans="1:6" ht="23.25" customHeight="1" thickBot="1" x14ac:dyDescent="0.3">
      <c r="A22" s="30"/>
      <c r="B22" s="57" t="s">
        <v>149</v>
      </c>
      <c r="C22" s="52">
        <v>0</v>
      </c>
      <c r="D22" s="52">
        <v>0</v>
      </c>
      <c r="E22" s="52">
        <v>0</v>
      </c>
      <c r="F22" s="34">
        <f t="shared" si="0"/>
        <v>0</v>
      </c>
    </row>
    <row r="23" spans="1:6" ht="24" customHeight="1" thickBot="1" x14ac:dyDescent="0.3">
      <c r="A23" s="49"/>
      <c r="B23" s="57" t="s">
        <v>150</v>
      </c>
      <c r="C23" s="55">
        <v>0</v>
      </c>
      <c r="D23" s="55">
        <v>0</v>
      </c>
      <c r="E23" s="55">
        <v>0</v>
      </c>
      <c r="F23" s="33">
        <f t="shared" si="0"/>
        <v>0</v>
      </c>
    </row>
    <row r="24" spans="1:6" ht="26.25" thickBot="1" x14ac:dyDescent="0.3">
      <c r="A24" s="59" t="s">
        <v>84</v>
      </c>
      <c r="B24" s="58" t="s">
        <v>83</v>
      </c>
      <c r="C24" s="39">
        <v>6</v>
      </c>
      <c r="D24" s="39">
        <v>102</v>
      </c>
      <c r="E24" s="39">
        <v>23</v>
      </c>
      <c r="F24" s="33">
        <f t="shared" si="0"/>
        <v>131</v>
      </c>
    </row>
    <row r="25" spans="1:6" ht="24" customHeight="1" thickBot="1" x14ac:dyDescent="0.3">
      <c r="A25" s="78" t="s">
        <v>63</v>
      </c>
      <c r="B25" s="57" t="s">
        <v>85</v>
      </c>
      <c r="C25" s="53">
        <v>5</v>
      </c>
      <c r="D25" s="53">
        <v>96</v>
      </c>
      <c r="E25" s="53">
        <v>14</v>
      </c>
      <c r="F25" s="34">
        <f t="shared" si="0"/>
        <v>115</v>
      </c>
    </row>
    <row r="26" spans="1:6" ht="24" customHeight="1" thickBot="1" x14ac:dyDescent="0.3">
      <c r="A26" s="79"/>
      <c r="B26" s="57" t="s">
        <v>86</v>
      </c>
      <c r="C26" s="52">
        <v>1</v>
      </c>
      <c r="D26" s="52">
        <v>5</v>
      </c>
      <c r="E26" s="52">
        <v>4</v>
      </c>
      <c r="F26" s="34">
        <f>+SUM(C26:E26)</f>
        <v>10</v>
      </c>
    </row>
    <row r="27" spans="1:6" ht="24" customHeight="1" thickBot="1" x14ac:dyDescent="0.3">
      <c r="A27" s="66"/>
      <c r="B27" s="57" t="s">
        <v>87</v>
      </c>
      <c r="C27" s="52">
        <v>1</v>
      </c>
      <c r="D27" s="52">
        <v>10</v>
      </c>
      <c r="E27" s="52">
        <v>3</v>
      </c>
      <c r="F27" s="34">
        <f t="shared" si="0"/>
        <v>14</v>
      </c>
    </row>
    <row r="28" spans="1:6" ht="25.5" customHeight="1" thickBot="1" x14ac:dyDescent="0.3">
      <c r="A28" s="66"/>
      <c r="B28" s="57" t="s">
        <v>88</v>
      </c>
      <c r="C28" s="52">
        <v>0</v>
      </c>
      <c r="D28" s="52">
        <v>1</v>
      </c>
      <c r="E28" s="52">
        <v>2</v>
      </c>
      <c r="F28" s="34">
        <f t="shared" si="0"/>
        <v>3</v>
      </c>
    </row>
    <row r="29" spans="1:6" ht="25.5" customHeight="1" thickBot="1" x14ac:dyDescent="0.3">
      <c r="A29" s="49"/>
      <c r="B29" s="75" t="s">
        <v>151</v>
      </c>
      <c r="C29" s="55">
        <v>0</v>
      </c>
      <c r="D29" s="55">
        <v>0</v>
      </c>
      <c r="E29" s="55">
        <v>0</v>
      </c>
      <c r="F29" s="33">
        <f t="shared" si="0"/>
        <v>0</v>
      </c>
    </row>
    <row r="30" spans="1:6" ht="25.5" customHeight="1" thickBot="1" x14ac:dyDescent="0.3">
      <c r="A30" s="78" t="s">
        <v>89</v>
      </c>
      <c r="B30" s="56" t="s">
        <v>153</v>
      </c>
      <c r="C30" s="60">
        <v>6</v>
      </c>
      <c r="D30" s="60">
        <v>100</v>
      </c>
      <c r="E30" s="60">
        <v>18</v>
      </c>
      <c r="F30" s="34">
        <f t="shared" si="0"/>
        <v>124</v>
      </c>
    </row>
    <row r="31" spans="1:6" ht="25.5" customHeight="1" thickBot="1" x14ac:dyDescent="0.3">
      <c r="A31" s="80"/>
      <c r="B31" s="61" t="s">
        <v>90</v>
      </c>
      <c r="C31" s="55">
        <v>2</v>
      </c>
      <c r="D31" s="55">
        <v>10</v>
      </c>
      <c r="E31" s="55">
        <v>4</v>
      </c>
      <c r="F31" s="33">
        <f t="shared" si="0"/>
        <v>16</v>
      </c>
    </row>
    <row r="32" spans="1:6" ht="23.25" customHeight="1" thickBot="1" x14ac:dyDescent="0.3">
      <c r="A32" s="78" t="s">
        <v>91</v>
      </c>
      <c r="B32" s="56" t="s">
        <v>92</v>
      </c>
      <c r="C32" s="60">
        <v>6</v>
      </c>
      <c r="D32" s="60">
        <v>101</v>
      </c>
      <c r="E32" s="60">
        <v>18</v>
      </c>
      <c r="F32" s="34">
        <f t="shared" si="0"/>
        <v>125</v>
      </c>
    </row>
    <row r="33" spans="1:6" ht="23.25" customHeight="1" thickBot="1" x14ac:dyDescent="0.3">
      <c r="A33" s="80"/>
      <c r="B33" s="61" t="s">
        <v>93</v>
      </c>
      <c r="C33" s="55">
        <v>2</v>
      </c>
      <c r="D33" s="55">
        <v>8</v>
      </c>
      <c r="E33" s="55">
        <v>4</v>
      </c>
      <c r="F33" s="33">
        <f t="shared" si="0"/>
        <v>14</v>
      </c>
    </row>
    <row r="34" spans="1:6" ht="23.25" customHeight="1" thickBot="1" x14ac:dyDescent="0.3">
      <c r="A34" s="78" t="s">
        <v>94</v>
      </c>
      <c r="B34" s="57" t="s">
        <v>95</v>
      </c>
      <c r="C34" s="53">
        <v>6</v>
      </c>
      <c r="D34" s="53">
        <v>100</v>
      </c>
      <c r="E34" s="53">
        <v>16</v>
      </c>
      <c r="F34" s="34">
        <f t="shared" si="0"/>
        <v>122</v>
      </c>
    </row>
    <row r="35" spans="1:6" ht="23.25" customHeight="1" thickBot="1" x14ac:dyDescent="0.3">
      <c r="A35" s="79"/>
      <c r="B35" s="57" t="s">
        <v>96</v>
      </c>
      <c r="C35" s="52">
        <v>2</v>
      </c>
      <c r="D35" s="52">
        <v>6</v>
      </c>
      <c r="E35" s="52">
        <v>4</v>
      </c>
      <c r="F35" s="34">
        <f t="shared" si="0"/>
        <v>12</v>
      </c>
    </row>
    <row r="36" spans="1:6" ht="23.25" customHeight="1" thickBot="1" x14ac:dyDescent="0.3">
      <c r="A36" s="67"/>
      <c r="B36" s="61" t="s">
        <v>97</v>
      </c>
      <c r="C36" s="55">
        <v>0</v>
      </c>
      <c r="D36" s="55">
        <v>2</v>
      </c>
      <c r="E36" s="55">
        <v>1</v>
      </c>
      <c r="F36" s="33">
        <f t="shared" si="0"/>
        <v>3</v>
      </c>
    </row>
    <row r="37" spans="1:6" ht="23.25" customHeight="1" thickBot="1" x14ac:dyDescent="0.3">
      <c r="A37" s="78" t="s">
        <v>98</v>
      </c>
      <c r="B37" s="56" t="s">
        <v>99</v>
      </c>
      <c r="C37" s="60">
        <v>5</v>
      </c>
      <c r="D37" s="60">
        <v>99</v>
      </c>
      <c r="E37" s="60">
        <v>17</v>
      </c>
      <c r="F37" s="34">
        <f t="shared" si="0"/>
        <v>121</v>
      </c>
    </row>
    <row r="38" spans="1:6" ht="23.25" customHeight="1" thickBot="1" x14ac:dyDescent="0.3">
      <c r="A38" s="80"/>
      <c r="B38" s="61" t="s">
        <v>100</v>
      </c>
      <c r="C38" s="55">
        <v>2</v>
      </c>
      <c r="D38" s="55">
        <v>9</v>
      </c>
      <c r="E38" s="55">
        <v>4</v>
      </c>
      <c r="F38" s="33">
        <f t="shared" si="0"/>
        <v>15</v>
      </c>
    </row>
    <row r="39" spans="1:6" ht="23.25" customHeight="1" thickBot="1" x14ac:dyDescent="0.3">
      <c r="A39" s="78" t="s">
        <v>101</v>
      </c>
      <c r="B39" s="56" t="s">
        <v>102</v>
      </c>
      <c r="C39" s="60">
        <v>5</v>
      </c>
      <c r="D39" s="60">
        <v>100</v>
      </c>
      <c r="E39" s="60">
        <v>17</v>
      </c>
      <c r="F39" s="34">
        <f t="shared" si="0"/>
        <v>122</v>
      </c>
    </row>
    <row r="40" spans="1:6" ht="23.25" customHeight="1" thickBot="1" x14ac:dyDescent="0.3">
      <c r="A40" s="80"/>
      <c r="B40" s="61" t="s">
        <v>103</v>
      </c>
      <c r="C40" s="55">
        <v>2</v>
      </c>
      <c r="D40" s="55">
        <v>9</v>
      </c>
      <c r="E40" s="55">
        <v>4</v>
      </c>
      <c r="F40" s="34">
        <f t="shared" si="0"/>
        <v>15</v>
      </c>
    </row>
    <row r="41" spans="1:6" ht="23.25" customHeight="1" thickBot="1" x14ac:dyDescent="0.3">
      <c r="A41" s="78" t="s">
        <v>104</v>
      </c>
      <c r="B41" s="56" t="s">
        <v>105</v>
      </c>
      <c r="C41" s="60">
        <v>5</v>
      </c>
      <c r="D41" s="60">
        <v>100</v>
      </c>
      <c r="E41" s="60">
        <v>16</v>
      </c>
      <c r="F41" s="34">
        <f t="shared" si="0"/>
        <v>121</v>
      </c>
    </row>
    <row r="42" spans="1:6" ht="21.75" customHeight="1" thickBot="1" x14ac:dyDescent="0.3">
      <c r="A42" s="80"/>
      <c r="B42" s="61" t="s">
        <v>106</v>
      </c>
      <c r="C42" s="55">
        <v>2</v>
      </c>
      <c r="D42" s="55">
        <v>7</v>
      </c>
      <c r="E42" s="55">
        <v>4</v>
      </c>
      <c r="F42" s="34">
        <f t="shared" si="0"/>
        <v>13</v>
      </c>
    </row>
    <row r="43" spans="1:6" ht="21.75" customHeight="1" thickBot="1" x14ac:dyDescent="0.3">
      <c r="A43" s="78" t="s">
        <v>107</v>
      </c>
      <c r="B43" s="57" t="s">
        <v>108</v>
      </c>
      <c r="C43" s="53">
        <v>4</v>
      </c>
      <c r="D43" s="53">
        <v>98</v>
      </c>
      <c r="E43" s="53">
        <v>16</v>
      </c>
      <c r="F43" s="34">
        <f t="shared" si="0"/>
        <v>118</v>
      </c>
    </row>
    <row r="44" spans="1:6" ht="21.75" customHeight="1" thickBot="1" x14ac:dyDescent="0.3">
      <c r="A44" s="79"/>
      <c r="B44" s="57" t="s">
        <v>109</v>
      </c>
      <c r="C44" s="52">
        <v>2</v>
      </c>
      <c r="D44" s="52">
        <v>8</v>
      </c>
      <c r="E44" s="52">
        <v>5</v>
      </c>
      <c r="F44" s="34">
        <f t="shared" si="0"/>
        <v>15</v>
      </c>
    </row>
    <row r="45" spans="1:6" ht="21.75" customHeight="1" thickBot="1" x14ac:dyDescent="0.3">
      <c r="A45" s="67"/>
      <c r="B45" s="61" t="s">
        <v>110</v>
      </c>
      <c r="C45" s="55">
        <v>0</v>
      </c>
      <c r="D45" s="55">
        <v>0</v>
      </c>
      <c r="E45" s="55">
        <v>0</v>
      </c>
      <c r="F45" s="34">
        <f t="shared" si="0"/>
        <v>0</v>
      </c>
    </row>
    <row r="46" spans="1:6" ht="21.75" customHeight="1" thickBot="1" x14ac:dyDescent="0.3">
      <c r="A46" s="59" t="s">
        <v>112</v>
      </c>
      <c r="B46" s="58" t="s">
        <v>111</v>
      </c>
      <c r="C46" s="39">
        <v>5</v>
      </c>
      <c r="D46" s="39">
        <v>99</v>
      </c>
      <c r="E46" s="39">
        <v>21</v>
      </c>
      <c r="F46" s="33">
        <f t="shared" si="0"/>
        <v>125</v>
      </c>
    </row>
    <row r="47" spans="1:6" ht="39" thickBot="1" x14ac:dyDescent="0.3">
      <c r="A47" s="59" t="s">
        <v>113</v>
      </c>
      <c r="B47" s="58" t="s">
        <v>114</v>
      </c>
      <c r="C47" s="39">
        <v>3</v>
      </c>
      <c r="D47" s="39">
        <v>94</v>
      </c>
      <c r="E47" s="39">
        <v>20</v>
      </c>
      <c r="F47" s="34">
        <f t="shared" si="0"/>
        <v>117</v>
      </c>
    </row>
    <row r="48" spans="1:6" ht="26.25" thickBot="1" x14ac:dyDescent="0.3">
      <c r="A48" s="59" t="s">
        <v>115</v>
      </c>
      <c r="B48" s="58" t="s">
        <v>116</v>
      </c>
      <c r="C48" s="39">
        <v>5</v>
      </c>
      <c r="D48" s="39">
        <v>95</v>
      </c>
      <c r="E48" s="39">
        <v>20</v>
      </c>
      <c r="F48" s="33">
        <f t="shared" si="0"/>
        <v>120</v>
      </c>
    </row>
    <row r="49" spans="1:6" ht="26.25" customHeight="1" thickBot="1" x14ac:dyDescent="0.3">
      <c r="A49" s="48" t="s">
        <v>118</v>
      </c>
      <c r="B49" s="58" t="s">
        <v>117</v>
      </c>
      <c r="C49" s="39">
        <v>5</v>
      </c>
      <c r="D49" s="39">
        <v>98</v>
      </c>
      <c r="E49" s="39">
        <v>24</v>
      </c>
      <c r="F49" s="33">
        <f t="shared" si="0"/>
        <v>127</v>
      </c>
    </row>
    <row r="50" spans="1:6" ht="21" customHeight="1" thickBot="1" x14ac:dyDescent="0.3">
      <c r="A50" s="59" t="s">
        <v>119</v>
      </c>
      <c r="B50" s="58" t="s">
        <v>120</v>
      </c>
      <c r="C50" s="39">
        <v>6</v>
      </c>
      <c r="D50" s="39">
        <v>100</v>
      </c>
      <c r="E50" s="39">
        <v>23</v>
      </c>
      <c r="F50" s="33">
        <f t="shared" si="0"/>
        <v>129</v>
      </c>
    </row>
    <row r="51" spans="1:6" ht="26.25" thickBot="1" x14ac:dyDescent="0.3">
      <c r="A51" s="59" t="s">
        <v>121</v>
      </c>
      <c r="B51" s="68" t="s">
        <v>135</v>
      </c>
      <c r="C51" s="69">
        <v>0</v>
      </c>
      <c r="D51" s="69">
        <v>0</v>
      </c>
      <c r="E51" s="69">
        <v>0</v>
      </c>
      <c r="F51" s="70">
        <f t="shared" si="0"/>
        <v>0</v>
      </c>
    </row>
    <row r="52" spans="1:6" ht="26.25" thickBot="1" x14ac:dyDescent="0.3">
      <c r="A52" s="59" t="s">
        <v>122</v>
      </c>
      <c r="B52" s="68" t="s">
        <v>136</v>
      </c>
      <c r="C52" s="69">
        <v>0</v>
      </c>
      <c r="D52" s="69">
        <v>0</v>
      </c>
      <c r="E52" s="69">
        <v>0</v>
      </c>
      <c r="F52" s="70">
        <f>+SUM(C52:E52)</f>
        <v>0</v>
      </c>
    </row>
    <row r="53" spans="1:6" ht="26.25" thickBot="1" x14ac:dyDescent="0.3">
      <c r="A53" s="59" t="s">
        <v>123</v>
      </c>
      <c r="B53" s="58" t="s">
        <v>137</v>
      </c>
      <c r="C53" s="62">
        <v>6</v>
      </c>
      <c r="D53" s="62">
        <v>98</v>
      </c>
      <c r="E53" s="62">
        <v>24</v>
      </c>
      <c r="F53" s="33">
        <f t="shared" si="0"/>
        <v>128</v>
      </c>
    </row>
    <row r="54" spans="1:6" ht="21.75" thickBot="1" x14ac:dyDescent="0.3">
      <c r="A54" s="48" t="s">
        <v>124</v>
      </c>
      <c r="B54" s="58" t="s">
        <v>138</v>
      </c>
      <c r="C54" s="39">
        <v>6</v>
      </c>
      <c r="D54" s="39">
        <v>94</v>
      </c>
      <c r="E54" s="39">
        <v>24</v>
      </c>
      <c r="F54" s="33">
        <f t="shared" si="0"/>
        <v>124</v>
      </c>
    </row>
    <row r="55" spans="1:6" ht="21.75" thickBot="1" x14ac:dyDescent="0.3">
      <c r="A55" s="79" t="s">
        <v>125</v>
      </c>
      <c r="B55" s="64" t="s">
        <v>126</v>
      </c>
      <c r="C55" s="53">
        <v>3</v>
      </c>
      <c r="D55" s="53">
        <v>52</v>
      </c>
      <c r="E55" s="53">
        <v>10</v>
      </c>
      <c r="F55" s="51">
        <f t="shared" si="0"/>
        <v>65</v>
      </c>
    </row>
    <row r="56" spans="1:6" ht="21.75" thickBot="1" x14ac:dyDescent="0.3">
      <c r="A56" s="79"/>
      <c r="B56" s="63" t="s">
        <v>127</v>
      </c>
      <c r="C56" s="52">
        <v>1</v>
      </c>
      <c r="D56" s="52">
        <v>32</v>
      </c>
      <c r="E56" s="52">
        <v>2</v>
      </c>
      <c r="F56" s="34">
        <f t="shared" si="0"/>
        <v>35</v>
      </c>
    </row>
    <row r="57" spans="1:6" ht="21.75" thickBot="1" x14ac:dyDescent="0.3">
      <c r="A57" s="30"/>
      <c r="B57" s="63" t="s">
        <v>128</v>
      </c>
      <c r="C57" s="52">
        <v>1</v>
      </c>
      <c r="D57" s="52">
        <v>28</v>
      </c>
      <c r="E57" s="52">
        <v>5</v>
      </c>
      <c r="F57" s="34">
        <f t="shared" si="0"/>
        <v>34</v>
      </c>
    </row>
    <row r="58" spans="1:6" ht="21.75" thickBot="1" x14ac:dyDescent="0.3">
      <c r="A58" s="30"/>
      <c r="B58" s="63" t="s">
        <v>129</v>
      </c>
      <c r="C58" s="52">
        <v>2</v>
      </c>
      <c r="D58" s="52">
        <v>43</v>
      </c>
      <c r="E58" s="52">
        <v>9</v>
      </c>
      <c r="F58" s="34">
        <f t="shared" si="0"/>
        <v>54</v>
      </c>
    </row>
    <row r="59" spans="1:6" ht="21.75" thickBot="1" x14ac:dyDescent="0.3">
      <c r="A59" s="30"/>
      <c r="B59" s="63" t="s">
        <v>130</v>
      </c>
      <c r="C59" s="52">
        <v>3</v>
      </c>
      <c r="D59" s="52">
        <v>57</v>
      </c>
      <c r="E59" s="52">
        <v>9</v>
      </c>
      <c r="F59" s="34">
        <f t="shared" si="0"/>
        <v>69</v>
      </c>
    </row>
    <row r="60" spans="1:6" ht="21.75" thickBot="1" x14ac:dyDescent="0.3">
      <c r="A60" s="30"/>
      <c r="B60" s="63" t="s">
        <v>131</v>
      </c>
      <c r="C60" s="52">
        <v>5</v>
      </c>
      <c r="D60" s="52">
        <v>82</v>
      </c>
      <c r="E60" s="52">
        <v>16</v>
      </c>
      <c r="F60" s="34">
        <f t="shared" si="0"/>
        <v>103</v>
      </c>
    </row>
    <row r="61" spans="1:6" ht="21.75" thickBot="1" x14ac:dyDescent="0.3">
      <c r="A61" s="30"/>
      <c r="B61" s="63" t="s">
        <v>132</v>
      </c>
      <c r="C61" s="52">
        <v>4</v>
      </c>
      <c r="D61" s="52">
        <v>55</v>
      </c>
      <c r="E61" s="52">
        <v>9</v>
      </c>
      <c r="F61" s="34">
        <f t="shared" si="0"/>
        <v>68</v>
      </c>
    </row>
    <row r="62" spans="1:6" ht="21.75" thickBot="1" x14ac:dyDescent="0.3">
      <c r="A62" s="31"/>
      <c r="B62" s="65" t="s">
        <v>133</v>
      </c>
      <c r="C62" s="55">
        <v>0</v>
      </c>
      <c r="D62" s="55">
        <v>14</v>
      </c>
      <c r="E62" s="55">
        <v>2</v>
      </c>
      <c r="F62" s="33">
        <f t="shared" si="0"/>
        <v>16</v>
      </c>
    </row>
    <row r="63" spans="1:6" ht="21.75" thickBot="1" x14ac:dyDescent="0.3">
      <c r="A63" s="81" t="s">
        <v>134</v>
      </c>
      <c r="B63" s="64" t="s">
        <v>68</v>
      </c>
      <c r="C63" s="53">
        <v>5</v>
      </c>
      <c r="D63" s="53">
        <v>65</v>
      </c>
      <c r="E63" s="53">
        <v>15</v>
      </c>
      <c r="F63" s="34">
        <f t="shared" si="0"/>
        <v>85</v>
      </c>
    </row>
    <row r="64" spans="1:6" ht="21.75" thickBot="1" x14ac:dyDescent="0.3">
      <c r="A64" s="82"/>
      <c r="B64" s="65" t="s">
        <v>69</v>
      </c>
      <c r="C64" s="55">
        <v>2</v>
      </c>
      <c r="D64" s="55">
        <v>46</v>
      </c>
      <c r="E64" s="55">
        <v>9</v>
      </c>
      <c r="F64" s="33">
        <f t="shared" si="0"/>
        <v>57</v>
      </c>
    </row>
  </sheetData>
  <mergeCells count="14">
    <mergeCell ref="A1:F1"/>
    <mergeCell ref="A34:A35"/>
    <mergeCell ref="A55:A56"/>
    <mergeCell ref="A63:A64"/>
    <mergeCell ref="A2:H2"/>
    <mergeCell ref="A43:A44"/>
    <mergeCell ref="A30:A31"/>
    <mergeCell ref="A9:A10"/>
    <mergeCell ref="A19:A20"/>
    <mergeCell ref="A25:A26"/>
    <mergeCell ref="A32:A33"/>
    <mergeCell ref="A37:A38"/>
    <mergeCell ref="A39:A40"/>
    <mergeCell ref="A41:A42"/>
  </mergeCells>
  <pageMargins left="0.7" right="0.7" top="0.75" bottom="0.75" header="0.3" footer="0.3"/>
  <pageSetup paperSize="5" scale="93" fitToHeight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25D41-37A8-417E-859A-A379F75C4899}">
  <sheetPr>
    <pageSetUpPr fitToPage="1"/>
  </sheetPr>
  <dimension ref="A1:W64"/>
  <sheetViews>
    <sheetView workbookViewId="0">
      <selection activeCell="G26" sqref="G26"/>
    </sheetView>
  </sheetViews>
  <sheetFormatPr defaultRowHeight="15.75" x14ac:dyDescent="0.25"/>
  <cols>
    <col min="1" max="1" width="19.7109375" customWidth="1"/>
    <col min="2" max="2" width="32.42578125" bestFit="1" customWidth="1"/>
    <col min="3" max="3" width="18" customWidth="1"/>
    <col min="4" max="4" width="19.140625" customWidth="1"/>
    <col min="5" max="5" width="18.85546875" customWidth="1"/>
    <col min="6" max="6" width="18.7109375" style="25" customWidth="1"/>
    <col min="9" max="9" width="0" style="46" hidden="1" customWidth="1"/>
  </cols>
  <sheetData>
    <row r="1" spans="1:9" ht="23.25" x14ac:dyDescent="0.25">
      <c r="A1" s="76" t="s">
        <v>17</v>
      </c>
      <c r="B1" s="76"/>
      <c r="C1" s="76"/>
      <c r="D1" s="76"/>
      <c r="E1" s="76"/>
      <c r="F1" s="76"/>
    </row>
    <row r="2" spans="1:9" ht="23.25" x14ac:dyDescent="0.25">
      <c r="A2" s="77" t="s">
        <v>73</v>
      </c>
      <c r="B2" s="77"/>
      <c r="C2" s="77"/>
      <c r="D2" s="77"/>
      <c r="E2" s="77"/>
      <c r="F2" s="77"/>
      <c r="G2" s="77"/>
      <c r="H2" s="77"/>
    </row>
    <row r="3" spans="1:9" ht="48.75" customHeight="1" thickBot="1" x14ac:dyDescent="0.35">
      <c r="A3" s="4"/>
      <c r="B3" s="4"/>
      <c r="C3" s="11" t="s">
        <v>26</v>
      </c>
      <c r="D3" s="11" t="s">
        <v>25</v>
      </c>
      <c r="E3" s="11" t="s">
        <v>24</v>
      </c>
      <c r="F3" s="4"/>
    </row>
    <row r="4" spans="1:9" ht="35.25" customHeight="1" thickBot="1" x14ac:dyDescent="0.35">
      <c r="A4" s="4"/>
      <c r="B4" s="4"/>
      <c r="C4" s="12">
        <v>229</v>
      </c>
      <c r="D4" s="12">
        <f>+SUM(C6:E6)</f>
        <v>171</v>
      </c>
      <c r="E4" s="12">
        <f>+SUM(D4/C4*100)</f>
        <v>74.672489082969435</v>
      </c>
      <c r="F4" s="4"/>
      <c r="G4" t="s">
        <v>141</v>
      </c>
    </row>
    <row r="5" spans="1:9" ht="35.25" customHeight="1" thickBot="1" x14ac:dyDescent="0.35">
      <c r="A5" s="4"/>
      <c r="B5" s="4"/>
      <c r="C5" s="22" t="s">
        <v>51</v>
      </c>
      <c r="D5" s="22" t="s">
        <v>50</v>
      </c>
      <c r="E5" s="22" t="s">
        <v>52</v>
      </c>
      <c r="F5" s="22"/>
    </row>
    <row r="6" spans="1:9" ht="35.25" customHeight="1" thickBot="1" x14ac:dyDescent="0.35">
      <c r="A6" s="4"/>
      <c r="B6" s="4"/>
      <c r="C6" s="12">
        <v>6</v>
      </c>
      <c r="D6" s="12">
        <v>104</v>
      </c>
      <c r="E6" s="12">
        <v>61</v>
      </c>
    </row>
    <row r="7" spans="1:9" ht="12.75" customHeight="1" thickBot="1" x14ac:dyDescent="0.35">
      <c r="A7" s="18"/>
      <c r="B7" s="18"/>
      <c r="C7" s="16"/>
      <c r="D7" s="16"/>
      <c r="E7" s="16"/>
      <c r="F7" s="16"/>
    </row>
    <row r="8" spans="1:9" ht="36.75" customHeight="1" thickBot="1" x14ac:dyDescent="0.3">
      <c r="C8" s="22" t="s">
        <v>1</v>
      </c>
      <c r="D8" s="22" t="s">
        <v>2</v>
      </c>
      <c r="E8" s="22" t="s">
        <v>3</v>
      </c>
      <c r="F8" s="22" t="s">
        <v>58</v>
      </c>
    </row>
    <row r="9" spans="1:9" ht="23.25" customHeight="1" thickBot="1" x14ac:dyDescent="0.3">
      <c r="A9" s="78" t="s">
        <v>74</v>
      </c>
      <c r="B9" s="56" t="s">
        <v>77</v>
      </c>
      <c r="C9" s="60">
        <v>4</v>
      </c>
      <c r="D9" s="60">
        <v>101</v>
      </c>
      <c r="E9" s="60">
        <v>59</v>
      </c>
      <c r="F9" s="34">
        <f>+SUM(C9:E9)</f>
        <v>164</v>
      </c>
      <c r="I9" s="46">
        <v>1</v>
      </c>
    </row>
    <row r="10" spans="1:9" ht="23.25" customHeight="1" thickBot="1" x14ac:dyDescent="0.3">
      <c r="A10" s="79"/>
      <c r="B10" s="57" t="s">
        <v>78</v>
      </c>
      <c r="C10" s="52">
        <v>2</v>
      </c>
      <c r="D10" s="52">
        <v>2</v>
      </c>
      <c r="E10" s="52">
        <v>1</v>
      </c>
      <c r="F10" s="34">
        <f t="shared" ref="F10:F64" si="0">+SUM(C10:E10)</f>
        <v>5</v>
      </c>
    </row>
    <row r="11" spans="1:9" ht="23.25" customHeight="1" thickBot="1" x14ac:dyDescent="0.3">
      <c r="A11" s="30"/>
      <c r="B11" s="57" t="s">
        <v>75</v>
      </c>
      <c r="C11" s="52">
        <v>0</v>
      </c>
      <c r="D11" s="52">
        <v>0</v>
      </c>
      <c r="E11" s="52">
        <v>1</v>
      </c>
      <c r="F11" s="34">
        <f t="shared" si="0"/>
        <v>1</v>
      </c>
    </row>
    <row r="12" spans="1:9" ht="23.25" customHeight="1" thickBot="1" x14ac:dyDescent="0.3">
      <c r="A12" s="30"/>
      <c r="B12" s="57" t="s">
        <v>76</v>
      </c>
      <c r="C12" s="52">
        <v>0</v>
      </c>
      <c r="D12" s="52">
        <v>0</v>
      </c>
      <c r="E12" s="52">
        <v>0</v>
      </c>
      <c r="F12" s="34">
        <f t="shared" si="0"/>
        <v>0</v>
      </c>
    </row>
    <row r="13" spans="1:9" ht="23.25" customHeight="1" thickBot="1" x14ac:dyDescent="0.3">
      <c r="A13" s="30"/>
      <c r="B13" s="57" t="s">
        <v>144</v>
      </c>
      <c r="C13" s="52">
        <v>0</v>
      </c>
      <c r="D13" s="52">
        <v>0</v>
      </c>
      <c r="E13" s="52">
        <v>0</v>
      </c>
      <c r="F13" s="34">
        <f t="shared" si="0"/>
        <v>0</v>
      </c>
    </row>
    <row r="14" spans="1:9" ht="23.25" customHeight="1" thickBot="1" x14ac:dyDescent="0.3">
      <c r="A14" s="30"/>
      <c r="B14" s="57" t="s">
        <v>152</v>
      </c>
      <c r="C14" s="52">
        <v>0</v>
      </c>
      <c r="D14" s="52">
        <v>0</v>
      </c>
      <c r="E14" s="52">
        <v>0</v>
      </c>
      <c r="F14" s="34">
        <f t="shared" si="0"/>
        <v>0</v>
      </c>
    </row>
    <row r="15" spans="1:9" ht="23.25" customHeight="1" thickBot="1" x14ac:dyDescent="0.3">
      <c r="A15" s="30"/>
      <c r="B15" s="57" t="s">
        <v>145</v>
      </c>
      <c r="C15" s="52">
        <v>0</v>
      </c>
      <c r="D15" s="52">
        <v>0</v>
      </c>
      <c r="E15" s="52">
        <v>0</v>
      </c>
      <c r="F15" s="34">
        <f t="shared" si="0"/>
        <v>0</v>
      </c>
    </row>
    <row r="16" spans="1:9" ht="23.25" customHeight="1" thickBot="1" x14ac:dyDescent="0.3">
      <c r="A16" s="30"/>
      <c r="B16" s="57" t="s">
        <v>146</v>
      </c>
      <c r="C16" s="52">
        <v>0</v>
      </c>
      <c r="D16" s="52">
        <v>0</v>
      </c>
      <c r="E16" s="52">
        <v>0</v>
      </c>
      <c r="F16" s="34">
        <f t="shared" si="0"/>
        <v>0</v>
      </c>
    </row>
    <row r="17" spans="1:23" ht="23.25" customHeight="1" thickBot="1" x14ac:dyDescent="0.3">
      <c r="A17" s="30"/>
      <c r="B17" s="57" t="s">
        <v>147</v>
      </c>
      <c r="C17" s="52">
        <v>0</v>
      </c>
      <c r="D17" s="52">
        <v>0</v>
      </c>
      <c r="E17" s="52">
        <v>0</v>
      </c>
      <c r="F17" s="34">
        <f>+SUM(C17:E17)</f>
        <v>0</v>
      </c>
    </row>
    <row r="18" spans="1:23" ht="23.25" customHeight="1" thickBot="1" x14ac:dyDescent="0.3">
      <c r="A18" s="30"/>
      <c r="B18" s="57" t="s">
        <v>148</v>
      </c>
      <c r="C18" s="55">
        <v>0</v>
      </c>
      <c r="D18" s="55">
        <v>0</v>
      </c>
      <c r="E18" s="55">
        <v>0</v>
      </c>
      <c r="F18" s="33">
        <f t="shared" si="0"/>
        <v>0</v>
      </c>
    </row>
    <row r="19" spans="1:23" ht="23.25" customHeight="1" thickBot="1" x14ac:dyDescent="0.3">
      <c r="A19" s="78" t="s">
        <v>79</v>
      </c>
      <c r="B19" s="56" t="s">
        <v>80</v>
      </c>
      <c r="C19" s="53">
        <v>4</v>
      </c>
      <c r="D19" s="53">
        <v>100</v>
      </c>
      <c r="E19" s="53">
        <v>57</v>
      </c>
      <c r="F19" s="34">
        <f t="shared" si="0"/>
        <v>161</v>
      </c>
      <c r="W19" s="50" t="s">
        <v>72</v>
      </c>
    </row>
    <row r="20" spans="1:23" ht="23.25" customHeight="1" thickBot="1" x14ac:dyDescent="0.3">
      <c r="A20" s="79"/>
      <c r="B20" s="57" t="s">
        <v>81</v>
      </c>
      <c r="C20" s="52">
        <v>2</v>
      </c>
      <c r="D20" s="52">
        <v>3</v>
      </c>
      <c r="E20" s="52">
        <v>2</v>
      </c>
      <c r="F20" s="34">
        <f t="shared" si="0"/>
        <v>7</v>
      </c>
      <c r="I20" s="46">
        <v>1</v>
      </c>
    </row>
    <row r="21" spans="1:23" ht="23.25" customHeight="1" thickBot="1" x14ac:dyDescent="0.3">
      <c r="A21" s="30"/>
      <c r="B21" s="57" t="s">
        <v>82</v>
      </c>
      <c r="C21" s="52">
        <v>0</v>
      </c>
      <c r="D21" s="52">
        <v>1</v>
      </c>
      <c r="E21" s="52">
        <v>1</v>
      </c>
      <c r="F21" s="34">
        <f t="shared" si="0"/>
        <v>2</v>
      </c>
    </row>
    <row r="22" spans="1:23" ht="23.25" customHeight="1" thickBot="1" x14ac:dyDescent="0.3">
      <c r="A22" s="30"/>
      <c r="B22" s="57" t="s">
        <v>149</v>
      </c>
      <c r="C22" s="52">
        <v>0</v>
      </c>
      <c r="D22" s="52">
        <v>0</v>
      </c>
      <c r="E22" s="52">
        <v>0</v>
      </c>
      <c r="F22" s="34">
        <f>+SUM(C22:E22)</f>
        <v>0</v>
      </c>
    </row>
    <row r="23" spans="1:23" ht="24" customHeight="1" thickBot="1" x14ac:dyDescent="0.3">
      <c r="A23" s="49"/>
      <c r="B23" s="57" t="s">
        <v>150</v>
      </c>
      <c r="C23" s="55">
        <v>0</v>
      </c>
      <c r="D23" s="55">
        <v>0</v>
      </c>
      <c r="E23" s="55">
        <v>0</v>
      </c>
      <c r="F23" s="33">
        <f t="shared" si="0"/>
        <v>0</v>
      </c>
    </row>
    <row r="24" spans="1:23" ht="26.25" thickBot="1" x14ac:dyDescent="0.3">
      <c r="A24" s="59" t="s">
        <v>84</v>
      </c>
      <c r="B24" s="58" t="s">
        <v>83</v>
      </c>
      <c r="C24" s="39">
        <v>5</v>
      </c>
      <c r="D24" s="39">
        <v>97</v>
      </c>
      <c r="E24" s="39">
        <v>58</v>
      </c>
      <c r="F24" s="33">
        <f t="shared" si="0"/>
        <v>160</v>
      </c>
      <c r="I24" s="46">
        <v>1</v>
      </c>
    </row>
    <row r="25" spans="1:23" ht="24" customHeight="1" thickBot="1" x14ac:dyDescent="0.3">
      <c r="A25" s="78" t="s">
        <v>63</v>
      </c>
      <c r="B25" s="57" t="s">
        <v>85</v>
      </c>
      <c r="C25" s="53">
        <v>4</v>
      </c>
      <c r="D25" s="53">
        <v>92</v>
      </c>
      <c r="E25" s="53">
        <v>56</v>
      </c>
      <c r="F25" s="34">
        <f t="shared" si="0"/>
        <v>152</v>
      </c>
    </row>
    <row r="26" spans="1:23" ht="24" customHeight="1" thickBot="1" x14ac:dyDescent="0.3">
      <c r="A26" s="79"/>
      <c r="B26" s="57" t="s">
        <v>86</v>
      </c>
      <c r="C26" s="52">
        <v>2</v>
      </c>
      <c r="D26" s="52">
        <v>4</v>
      </c>
      <c r="E26" s="52">
        <v>0</v>
      </c>
      <c r="F26" s="34">
        <f t="shared" si="0"/>
        <v>6</v>
      </c>
    </row>
    <row r="27" spans="1:23" ht="24" customHeight="1" thickBot="1" x14ac:dyDescent="0.3">
      <c r="A27" s="66"/>
      <c r="B27" s="57" t="s">
        <v>87</v>
      </c>
      <c r="C27" s="52">
        <v>0</v>
      </c>
      <c r="D27" s="52">
        <v>6</v>
      </c>
      <c r="E27" s="52">
        <v>3</v>
      </c>
      <c r="F27" s="34">
        <f t="shared" si="0"/>
        <v>9</v>
      </c>
      <c r="I27" s="46">
        <v>1</v>
      </c>
    </row>
    <row r="28" spans="1:23" ht="25.5" customHeight="1" thickBot="1" x14ac:dyDescent="0.3">
      <c r="A28" s="66"/>
      <c r="B28" s="57" t="s">
        <v>88</v>
      </c>
      <c r="C28" s="52">
        <v>0</v>
      </c>
      <c r="D28" s="52">
        <v>0</v>
      </c>
      <c r="E28" s="52">
        <v>0</v>
      </c>
      <c r="F28" s="34">
        <f t="shared" si="0"/>
        <v>0</v>
      </c>
    </row>
    <row r="29" spans="1:23" ht="25.5" customHeight="1" thickBot="1" x14ac:dyDescent="0.3">
      <c r="A29" s="49"/>
      <c r="B29" s="75" t="s">
        <v>151</v>
      </c>
      <c r="C29" s="55">
        <v>0</v>
      </c>
      <c r="D29" s="55">
        <v>0</v>
      </c>
      <c r="E29" s="55">
        <v>0</v>
      </c>
      <c r="F29" s="33">
        <f t="shared" si="0"/>
        <v>0</v>
      </c>
    </row>
    <row r="30" spans="1:23" ht="25.5" customHeight="1" thickBot="1" x14ac:dyDescent="0.3">
      <c r="A30" s="78" t="s">
        <v>89</v>
      </c>
      <c r="B30" s="56" t="s">
        <v>153</v>
      </c>
      <c r="C30" s="60">
        <v>4</v>
      </c>
      <c r="D30" s="60">
        <v>100</v>
      </c>
      <c r="E30" s="60">
        <v>57</v>
      </c>
      <c r="F30" s="34">
        <f t="shared" si="0"/>
        <v>161</v>
      </c>
      <c r="I30" s="46">
        <v>1</v>
      </c>
    </row>
    <row r="31" spans="1:23" ht="25.5" customHeight="1" thickBot="1" x14ac:dyDescent="0.3">
      <c r="A31" s="80"/>
      <c r="B31" s="61" t="s">
        <v>90</v>
      </c>
      <c r="C31" s="55">
        <v>2</v>
      </c>
      <c r="D31" s="55">
        <v>2</v>
      </c>
      <c r="E31" s="55">
        <v>1</v>
      </c>
      <c r="F31" s="33">
        <f t="shared" si="0"/>
        <v>5</v>
      </c>
    </row>
    <row r="32" spans="1:23" ht="23.25" customHeight="1" thickBot="1" x14ac:dyDescent="0.3">
      <c r="A32" s="78" t="s">
        <v>91</v>
      </c>
      <c r="B32" s="56" t="s">
        <v>92</v>
      </c>
      <c r="C32" s="60">
        <v>4</v>
      </c>
      <c r="D32" s="60">
        <v>99</v>
      </c>
      <c r="E32" s="60">
        <v>57</v>
      </c>
      <c r="F32" s="34">
        <f t="shared" si="0"/>
        <v>160</v>
      </c>
    </row>
    <row r="33" spans="1:9" ht="23.25" customHeight="1" thickBot="1" x14ac:dyDescent="0.3">
      <c r="A33" s="80"/>
      <c r="B33" s="61" t="s">
        <v>93</v>
      </c>
      <c r="C33" s="55">
        <v>2</v>
      </c>
      <c r="D33" s="55">
        <v>2</v>
      </c>
      <c r="E33" s="55">
        <v>1</v>
      </c>
      <c r="F33" s="33">
        <f t="shared" si="0"/>
        <v>5</v>
      </c>
    </row>
    <row r="34" spans="1:9" ht="23.25" customHeight="1" thickBot="1" x14ac:dyDescent="0.3">
      <c r="A34" s="78" t="s">
        <v>94</v>
      </c>
      <c r="B34" s="57" t="s">
        <v>95</v>
      </c>
      <c r="C34" s="53">
        <v>4</v>
      </c>
      <c r="D34" s="53">
        <v>98</v>
      </c>
      <c r="E34" s="53">
        <v>57</v>
      </c>
      <c r="F34" s="34">
        <f t="shared" si="0"/>
        <v>159</v>
      </c>
      <c r="I34" s="46">
        <v>1</v>
      </c>
    </row>
    <row r="35" spans="1:9" ht="23.25" customHeight="1" thickBot="1" x14ac:dyDescent="0.3">
      <c r="A35" s="79"/>
      <c r="B35" s="57" t="s">
        <v>96</v>
      </c>
      <c r="C35" s="52">
        <v>0</v>
      </c>
      <c r="D35" s="52">
        <v>0</v>
      </c>
      <c r="E35" s="52">
        <v>0</v>
      </c>
      <c r="F35" s="34">
        <f t="shared" si="0"/>
        <v>0</v>
      </c>
    </row>
    <row r="36" spans="1:9" ht="23.25" customHeight="1" thickBot="1" x14ac:dyDescent="0.3">
      <c r="A36" s="67"/>
      <c r="B36" s="61" t="s">
        <v>97</v>
      </c>
      <c r="C36" s="55">
        <v>0</v>
      </c>
      <c r="D36" s="55">
        <v>0</v>
      </c>
      <c r="E36" s="55">
        <v>1</v>
      </c>
      <c r="F36" s="33">
        <f t="shared" si="0"/>
        <v>1</v>
      </c>
      <c r="I36" s="46">
        <v>1</v>
      </c>
    </row>
    <row r="37" spans="1:9" ht="23.25" customHeight="1" thickBot="1" x14ac:dyDescent="0.3">
      <c r="A37" s="78" t="s">
        <v>98</v>
      </c>
      <c r="B37" s="56" t="s">
        <v>99</v>
      </c>
      <c r="C37" s="60">
        <v>4</v>
      </c>
      <c r="D37" s="60">
        <v>99</v>
      </c>
      <c r="E37" s="60">
        <v>58</v>
      </c>
      <c r="F37" s="34">
        <f t="shared" si="0"/>
        <v>161</v>
      </c>
    </row>
    <row r="38" spans="1:9" ht="23.25" customHeight="1" thickBot="1" x14ac:dyDescent="0.3">
      <c r="A38" s="80"/>
      <c r="B38" s="61" t="s">
        <v>100</v>
      </c>
      <c r="C38" s="55">
        <v>2</v>
      </c>
      <c r="D38" s="55">
        <v>2</v>
      </c>
      <c r="E38" s="55">
        <v>0</v>
      </c>
      <c r="F38" s="33">
        <f t="shared" si="0"/>
        <v>4</v>
      </c>
    </row>
    <row r="39" spans="1:9" ht="23.25" customHeight="1" thickBot="1" x14ac:dyDescent="0.3">
      <c r="A39" s="78" t="s">
        <v>101</v>
      </c>
      <c r="B39" s="56" t="s">
        <v>102</v>
      </c>
      <c r="C39" s="60">
        <v>4</v>
      </c>
      <c r="D39" s="60">
        <v>99</v>
      </c>
      <c r="E39" s="60">
        <v>57</v>
      </c>
      <c r="F39" s="34">
        <f t="shared" si="0"/>
        <v>160</v>
      </c>
    </row>
    <row r="40" spans="1:9" ht="23.25" customHeight="1" thickBot="1" x14ac:dyDescent="0.3">
      <c r="A40" s="80"/>
      <c r="B40" s="61" t="s">
        <v>103</v>
      </c>
      <c r="C40" s="55">
        <v>0</v>
      </c>
      <c r="D40" s="55">
        <v>2</v>
      </c>
      <c r="E40" s="55">
        <v>0</v>
      </c>
      <c r="F40" s="34">
        <f t="shared" si="0"/>
        <v>2</v>
      </c>
      <c r="I40" s="46">
        <v>1</v>
      </c>
    </row>
    <row r="41" spans="1:9" ht="23.25" customHeight="1" thickBot="1" x14ac:dyDescent="0.3">
      <c r="A41" s="78" t="s">
        <v>104</v>
      </c>
      <c r="B41" s="56" t="s">
        <v>105</v>
      </c>
      <c r="C41" s="60">
        <v>4</v>
      </c>
      <c r="D41" s="60">
        <v>99</v>
      </c>
      <c r="E41" s="60">
        <v>58</v>
      </c>
      <c r="F41" s="34">
        <f t="shared" si="0"/>
        <v>161</v>
      </c>
    </row>
    <row r="42" spans="1:9" ht="21.75" customHeight="1" thickBot="1" x14ac:dyDescent="0.3">
      <c r="A42" s="80"/>
      <c r="B42" s="61" t="s">
        <v>106</v>
      </c>
      <c r="C42" s="55">
        <v>2</v>
      </c>
      <c r="D42" s="55">
        <v>2</v>
      </c>
      <c r="E42" s="55">
        <v>0</v>
      </c>
      <c r="F42" s="34">
        <f t="shared" si="0"/>
        <v>4</v>
      </c>
    </row>
    <row r="43" spans="1:9" ht="21.75" customHeight="1" thickBot="1" x14ac:dyDescent="0.3">
      <c r="A43" s="78" t="s">
        <v>107</v>
      </c>
      <c r="B43" s="57" t="s">
        <v>108</v>
      </c>
      <c r="C43" s="53">
        <v>4</v>
      </c>
      <c r="D43" s="53">
        <v>96</v>
      </c>
      <c r="E43" s="53">
        <v>58</v>
      </c>
      <c r="F43" s="34">
        <f t="shared" si="0"/>
        <v>158</v>
      </c>
      <c r="I43" s="46">
        <v>1</v>
      </c>
    </row>
    <row r="44" spans="1:9" ht="21.75" customHeight="1" thickBot="1" x14ac:dyDescent="0.3">
      <c r="A44" s="79"/>
      <c r="B44" s="57" t="s">
        <v>109</v>
      </c>
      <c r="C44" s="52">
        <v>2</v>
      </c>
      <c r="D44" s="52">
        <v>2</v>
      </c>
      <c r="E44" s="52">
        <v>0</v>
      </c>
      <c r="F44" s="34">
        <f t="shared" si="0"/>
        <v>4</v>
      </c>
    </row>
    <row r="45" spans="1:9" ht="21.75" customHeight="1" thickBot="1" x14ac:dyDescent="0.3">
      <c r="A45" s="67"/>
      <c r="B45" s="61" t="s">
        <v>110</v>
      </c>
      <c r="C45" s="55">
        <v>0</v>
      </c>
      <c r="D45" s="55">
        <v>3</v>
      </c>
      <c r="E45" s="55">
        <v>0</v>
      </c>
      <c r="F45" s="34">
        <f t="shared" si="0"/>
        <v>3</v>
      </c>
      <c r="I45" s="46">
        <v>1</v>
      </c>
    </row>
    <row r="46" spans="1:9" ht="21.75" customHeight="1" thickBot="1" x14ac:dyDescent="0.3">
      <c r="A46" s="59" t="s">
        <v>112</v>
      </c>
      <c r="B46" s="58" t="s">
        <v>111</v>
      </c>
      <c r="C46" s="39">
        <v>5</v>
      </c>
      <c r="D46" s="39">
        <v>97</v>
      </c>
      <c r="E46" s="39">
        <v>55</v>
      </c>
      <c r="F46" s="33">
        <f t="shared" si="0"/>
        <v>157</v>
      </c>
    </row>
    <row r="47" spans="1:9" ht="39" thickBot="1" x14ac:dyDescent="0.3">
      <c r="A47" s="59" t="s">
        <v>113</v>
      </c>
      <c r="B47" s="58" t="s">
        <v>114</v>
      </c>
      <c r="C47" s="39">
        <v>5</v>
      </c>
      <c r="D47" s="39">
        <v>98</v>
      </c>
      <c r="E47" s="39">
        <v>57</v>
      </c>
      <c r="F47" s="34">
        <f t="shared" si="0"/>
        <v>160</v>
      </c>
      <c r="I47" s="46">
        <v>1</v>
      </c>
    </row>
    <row r="48" spans="1:9" ht="26.25" thickBot="1" x14ac:dyDescent="0.3">
      <c r="A48" s="59" t="s">
        <v>115</v>
      </c>
      <c r="B48" s="58" t="s">
        <v>116</v>
      </c>
      <c r="C48" s="39">
        <v>5</v>
      </c>
      <c r="D48" s="39">
        <v>95</v>
      </c>
      <c r="E48" s="39">
        <v>53</v>
      </c>
      <c r="F48" s="33">
        <f t="shared" si="0"/>
        <v>153</v>
      </c>
    </row>
    <row r="49" spans="1:9" ht="21.75" customHeight="1" thickBot="1" x14ac:dyDescent="0.3">
      <c r="A49" s="48" t="s">
        <v>118</v>
      </c>
      <c r="B49" s="58" t="s">
        <v>117</v>
      </c>
      <c r="C49" s="39">
        <v>6</v>
      </c>
      <c r="D49" s="39">
        <v>93</v>
      </c>
      <c r="E49" s="39">
        <v>56</v>
      </c>
      <c r="F49" s="33">
        <f t="shared" si="0"/>
        <v>155</v>
      </c>
      <c r="I49" s="46">
        <v>1</v>
      </c>
    </row>
    <row r="50" spans="1:9" ht="26.25" thickBot="1" x14ac:dyDescent="0.3">
      <c r="A50" s="59" t="s">
        <v>119</v>
      </c>
      <c r="B50" s="58" t="s">
        <v>120</v>
      </c>
      <c r="C50" s="39">
        <v>6</v>
      </c>
      <c r="D50" s="39">
        <v>98</v>
      </c>
      <c r="E50" s="39">
        <v>58</v>
      </c>
      <c r="F50" s="33">
        <f t="shared" si="0"/>
        <v>162</v>
      </c>
    </row>
    <row r="51" spans="1:9" ht="26.25" thickBot="1" x14ac:dyDescent="0.3">
      <c r="A51" s="59" t="s">
        <v>121</v>
      </c>
      <c r="B51" s="68" t="s">
        <v>135</v>
      </c>
      <c r="C51" s="69">
        <v>0</v>
      </c>
      <c r="D51" s="69">
        <v>0</v>
      </c>
      <c r="E51" s="69">
        <v>0</v>
      </c>
      <c r="F51" s="70">
        <f t="shared" si="0"/>
        <v>0</v>
      </c>
    </row>
    <row r="52" spans="1:9" ht="26.25" thickBot="1" x14ac:dyDescent="0.3">
      <c r="A52" s="59" t="s">
        <v>122</v>
      </c>
      <c r="B52" s="58" t="s">
        <v>136</v>
      </c>
      <c r="C52" s="39">
        <v>6</v>
      </c>
      <c r="D52" s="39">
        <v>95</v>
      </c>
      <c r="E52" s="39">
        <v>58</v>
      </c>
      <c r="F52" s="33">
        <f>+SUM(C52:E52)</f>
        <v>159</v>
      </c>
      <c r="I52" s="46">
        <v>1</v>
      </c>
    </row>
    <row r="53" spans="1:9" ht="26.25" thickBot="1" x14ac:dyDescent="0.3">
      <c r="A53" s="59" t="s">
        <v>123</v>
      </c>
      <c r="B53" s="58" t="s">
        <v>137</v>
      </c>
      <c r="C53" s="62">
        <v>6</v>
      </c>
      <c r="D53" s="62">
        <v>97</v>
      </c>
      <c r="E53" s="62">
        <v>58</v>
      </c>
      <c r="F53" s="33">
        <f t="shared" si="0"/>
        <v>161</v>
      </c>
    </row>
    <row r="54" spans="1:9" ht="21.75" thickBot="1" x14ac:dyDescent="0.3">
      <c r="A54" s="48" t="s">
        <v>124</v>
      </c>
      <c r="B54" s="58" t="s">
        <v>138</v>
      </c>
      <c r="C54" s="39">
        <v>5</v>
      </c>
      <c r="D54" s="39">
        <v>96</v>
      </c>
      <c r="E54" s="39">
        <v>56</v>
      </c>
      <c r="F54" s="33">
        <f t="shared" si="0"/>
        <v>157</v>
      </c>
    </row>
    <row r="55" spans="1:9" ht="21.75" thickBot="1" x14ac:dyDescent="0.3">
      <c r="A55" s="79" t="s">
        <v>125</v>
      </c>
      <c r="B55" s="64" t="s">
        <v>126</v>
      </c>
      <c r="C55" s="53">
        <v>2</v>
      </c>
      <c r="D55" s="53">
        <v>40</v>
      </c>
      <c r="E55" s="53">
        <v>18</v>
      </c>
      <c r="F55" s="51">
        <f t="shared" si="0"/>
        <v>60</v>
      </c>
    </row>
    <row r="56" spans="1:9" ht="21.75" thickBot="1" x14ac:dyDescent="0.3">
      <c r="A56" s="79"/>
      <c r="B56" s="63" t="s">
        <v>127</v>
      </c>
      <c r="C56" s="52">
        <v>1</v>
      </c>
      <c r="D56" s="52">
        <v>35</v>
      </c>
      <c r="E56" s="52">
        <v>23</v>
      </c>
      <c r="F56" s="34">
        <f t="shared" si="0"/>
        <v>59</v>
      </c>
    </row>
    <row r="57" spans="1:9" ht="21.75" thickBot="1" x14ac:dyDescent="0.3">
      <c r="A57" s="30"/>
      <c r="B57" s="63" t="s">
        <v>128</v>
      </c>
      <c r="C57" s="52">
        <v>0</v>
      </c>
      <c r="D57" s="52">
        <v>18</v>
      </c>
      <c r="E57" s="52">
        <v>11</v>
      </c>
      <c r="F57" s="34">
        <f t="shared" si="0"/>
        <v>29</v>
      </c>
    </row>
    <row r="58" spans="1:9" ht="21.75" thickBot="1" x14ac:dyDescent="0.3">
      <c r="A58" s="30"/>
      <c r="B58" s="63" t="s">
        <v>129</v>
      </c>
      <c r="C58" s="52">
        <v>2</v>
      </c>
      <c r="D58" s="52">
        <v>45</v>
      </c>
      <c r="E58" s="52">
        <v>21</v>
      </c>
      <c r="F58" s="34">
        <f t="shared" si="0"/>
        <v>68</v>
      </c>
    </row>
    <row r="59" spans="1:9" ht="21.75" thickBot="1" x14ac:dyDescent="0.3">
      <c r="A59" s="30"/>
      <c r="B59" s="63" t="s">
        <v>130</v>
      </c>
      <c r="C59" s="52">
        <v>3</v>
      </c>
      <c r="D59" s="52">
        <v>48</v>
      </c>
      <c r="E59" s="52">
        <v>19</v>
      </c>
      <c r="F59" s="34">
        <f t="shared" si="0"/>
        <v>70</v>
      </c>
    </row>
    <row r="60" spans="1:9" ht="21.75" thickBot="1" x14ac:dyDescent="0.3">
      <c r="A60" s="30"/>
      <c r="B60" s="63" t="s">
        <v>131</v>
      </c>
      <c r="C60" s="52">
        <v>4</v>
      </c>
      <c r="D60" s="52">
        <v>75</v>
      </c>
      <c r="E60" s="52">
        <v>29</v>
      </c>
      <c r="F60" s="34">
        <f t="shared" si="0"/>
        <v>108</v>
      </c>
    </row>
    <row r="61" spans="1:9" ht="21.75" thickBot="1" x14ac:dyDescent="0.3">
      <c r="A61" s="30"/>
      <c r="B61" s="63" t="s">
        <v>132</v>
      </c>
      <c r="C61" s="52">
        <v>2</v>
      </c>
      <c r="D61" s="52">
        <v>34</v>
      </c>
      <c r="E61" s="52">
        <v>22</v>
      </c>
      <c r="F61" s="34">
        <f t="shared" si="0"/>
        <v>58</v>
      </c>
    </row>
    <row r="62" spans="1:9" ht="21.75" thickBot="1" x14ac:dyDescent="0.3">
      <c r="A62" s="31"/>
      <c r="B62" s="65" t="s">
        <v>133</v>
      </c>
      <c r="C62" s="55">
        <v>1</v>
      </c>
      <c r="D62" s="55">
        <v>17</v>
      </c>
      <c r="E62" s="55">
        <v>3</v>
      </c>
      <c r="F62" s="33">
        <f t="shared" si="0"/>
        <v>21</v>
      </c>
    </row>
    <row r="63" spans="1:9" ht="21.75" thickBot="1" x14ac:dyDescent="0.3">
      <c r="A63" s="81" t="s">
        <v>134</v>
      </c>
      <c r="B63" s="64" t="s">
        <v>68</v>
      </c>
      <c r="C63" s="53">
        <v>6</v>
      </c>
      <c r="D63" s="53">
        <v>72</v>
      </c>
      <c r="E63" s="53">
        <v>38</v>
      </c>
      <c r="F63" s="34">
        <f t="shared" si="0"/>
        <v>116</v>
      </c>
    </row>
    <row r="64" spans="1:9" ht="21.75" thickBot="1" x14ac:dyDescent="0.3">
      <c r="A64" s="82"/>
      <c r="B64" s="65" t="s">
        <v>69</v>
      </c>
      <c r="C64" s="55">
        <v>0</v>
      </c>
      <c r="D64" s="55">
        <v>27</v>
      </c>
      <c r="E64" s="55">
        <v>18</v>
      </c>
      <c r="F64" s="33">
        <f t="shared" si="0"/>
        <v>45</v>
      </c>
    </row>
  </sheetData>
  <mergeCells count="14">
    <mergeCell ref="A55:A56"/>
    <mergeCell ref="A63:A64"/>
    <mergeCell ref="A30:A31"/>
    <mergeCell ref="A2:H2"/>
    <mergeCell ref="A9:A10"/>
    <mergeCell ref="A19:A20"/>
    <mergeCell ref="A25:A26"/>
    <mergeCell ref="A32:A33"/>
    <mergeCell ref="A1:F1"/>
    <mergeCell ref="A34:A35"/>
    <mergeCell ref="A43:A44"/>
    <mergeCell ref="A37:A38"/>
    <mergeCell ref="A39:A40"/>
    <mergeCell ref="A41:A42"/>
  </mergeCells>
  <pageMargins left="0.7" right="0.7" top="0.75" bottom="0.75" header="0.3" footer="0.3"/>
  <pageSetup paperSize="5" scale="93" fitToHeight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2E223-6621-456A-89DB-92290C8051FD}">
  <sheetPr>
    <pageSetUpPr fitToPage="1"/>
  </sheetPr>
  <dimension ref="A1:H64"/>
  <sheetViews>
    <sheetView workbookViewId="0">
      <selection activeCell="G26" sqref="G26"/>
    </sheetView>
  </sheetViews>
  <sheetFormatPr defaultRowHeight="15" x14ac:dyDescent="0.25"/>
  <cols>
    <col min="1" max="1" width="19.7109375" customWidth="1"/>
    <col min="2" max="2" width="32.42578125" bestFit="1" customWidth="1"/>
    <col min="3" max="3" width="18" customWidth="1"/>
    <col min="4" max="4" width="19.140625" customWidth="1"/>
    <col min="5" max="5" width="18.85546875" customWidth="1"/>
    <col min="6" max="6" width="18.7109375" style="25" customWidth="1"/>
  </cols>
  <sheetData>
    <row r="1" spans="1:8" ht="23.25" x14ac:dyDescent="0.25">
      <c r="A1" s="76" t="s">
        <v>18</v>
      </c>
      <c r="B1" s="76"/>
      <c r="C1" s="76"/>
      <c r="D1" s="76"/>
      <c r="E1" s="76"/>
      <c r="F1" s="76"/>
    </row>
    <row r="2" spans="1:8" ht="23.25" x14ac:dyDescent="0.25">
      <c r="A2" s="77" t="s">
        <v>73</v>
      </c>
      <c r="B2" s="77"/>
      <c r="C2" s="77"/>
      <c r="D2" s="77"/>
      <c r="E2" s="77"/>
      <c r="F2" s="77"/>
      <c r="G2" s="77"/>
      <c r="H2" s="77"/>
    </row>
    <row r="3" spans="1:8" ht="48.75" customHeight="1" thickBot="1" x14ac:dyDescent="0.35">
      <c r="A3" s="4"/>
      <c r="B3" s="4"/>
      <c r="C3" s="11" t="s">
        <v>26</v>
      </c>
      <c r="D3" s="11" t="s">
        <v>25</v>
      </c>
      <c r="E3" s="11" t="s">
        <v>24</v>
      </c>
      <c r="F3" s="4"/>
    </row>
    <row r="4" spans="1:8" ht="35.25" customHeight="1" thickBot="1" x14ac:dyDescent="0.35">
      <c r="A4" s="4"/>
      <c r="B4" s="4"/>
      <c r="C4" s="12">
        <v>208</v>
      </c>
      <c r="D4" s="12">
        <f>+SUM(C6:E6)</f>
        <v>162</v>
      </c>
      <c r="E4" s="12">
        <f>+SUM(D4/C4*100)</f>
        <v>77.884615384615387</v>
      </c>
      <c r="F4" s="4"/>
      <c r="G4" t="s">
        <v>143</v>
      </c>
    </row>
    <row r="5" spans="1:8" ht="35.25" customHeight="1" thickBot="1" x14ac:dyDescent="0.35">
      <c r="A5" s="4"/>
      <c r="B5" s="4"/>
      <c r="C5" s="22" t="s">
        <v>51</v>
      </c>
      <c r="D5" s="22" t="s">
        <v>50</v>
      </c>
      <c r="E5" s="22" t="s">
        <v>52</v>
      </c>
      <c r="F5" s="22"/>
    </row>
    <row r="6" spans="1:8" ht="35.25" customHeight="1" thickBot="1" x14ac:dyDescent="0.35">
      <c r="A6" s="4"/>
      <c r="B6" s="4"/>
      <c r="C6" s="12">
        <v>5</v>
      </c>
      <c r="D6" s="12">
        <v>121</v>
      </c>
      <c r="E6" s="12">
        <v>36</v>
      </c>
      <c r="F6" s="27"/>
    </row>
    <row r="7" spans="1:8" ht="12.75" customHeight="1" thickBot="1" x14ac:dyDescent="0.35">
      <c r="A7" s="18"/>
      <c r="B7" s="18"/>
      <c r="C7" s="16"/>
      <c r="D7" s="16"/>
      <c r="E7" s="16"/>
      <c r="F7" s="16"/>
    </row>
    <row r="8" spans="1:8" ht="36.75" customHeight="1" thickBot="1" x14ac:dyDescent="0.3">
      <c r="C8" s="22" t="s">
        <v>1</v>
      </c>
      <c r="D8" s="22" t="s">
        <v>2</v>
      </c>
      <c r="E8" s="22" t="s">
        <v>3</v>
      </c>
      <c r="F8" s="22" t="s">
        <v>58</v>
      </c>
    </row>
    <row r="9" spans="1:8" ht="23.25" customHeight="1" thickBot="1" x14ac:dyDescent="0.3">
      <c r="A9" s="78" t="s">
        <v>74</v>
      </c>
      <c r="B9" s="56" t="s">
        <v>77</v>
      </c>
      <c r="C9" s="60">
        <v>5</v>
      </c>
      <c r="D9" s="60">
        <v>114</v>
      </c>
      <c r="E9" s="60">
        <v>30</v>
      </c>
      <c r="F9" s="34">
        <f>+SUM(C9:E9)</f>
        <v>149</v>
      </c>
    </row>
    <row r="10" spans="1:8" ht="23.25" customHeight="1" thickBot="1" x14ac:dyDescent="0.3">
      <c r="A10" s="79"/>
      <c r="B10" s="57" t="s">
        <v>78</v>
      </c>
      <c r="C10" s="52">
        <v>0</v>
      </c>
      <c r="D10" s="52">
        <v>7</v>
      </c>
      <c r="E10" s="52">
        <v>4</v>
      </c>
      <c r="F10" s="34">
        <f t="shared" ref="F10:F64" si="0">+SUM(C10:E10)</f>
        <v>11</v>
      </c>
    </row>
    <row r="11" spans="1:8" ht="23.25" customHeight="1" thickBot="1" x14ac:dyDescent="0.3">
      <c r="A11" s="30"/>
      <c r="B11" s="57" t="s">
        <v>75</v>
      </c>
      <c r="C11" s="52">
        <v>0</v>
      </c>
      <c r="D11" s="52">
        <v>0</v>
      </c>
      <c r="E11" s="52">
        <v>1</v>
      </c>
      <c r="F11" s="34">
        <f t="shared" si="0"/>
        <v>1</v>
      </c>
    </row>
    <row r="12" spans="1:8" ht="23.25" customHeight="1" thickBot="1" x14ac:dyDescent="0.3">
      <c r="A12" s="30"/>
      <c r="B12" s="57" t="s">
        <v>76</v>
      </c>
      <c r="C12" s="52">
        <v>0</v>
      </c>
      <c r="D12" s="52">
        <v>0</v>
      </c>
      <c r="E12" s="52">
        <v>0</v>
      </c>
      <c r="F12" s="34">
        <f t="shared" si="0"/>
        <v>0</v>
      </c>
    </row>
    <row r="13" spans="1:8" ht="23.25" customHeight="1" thickBot="1" x14ac:dyDescent="0.3">
      <c r="A13" s="30"/>
      <c r="B13" s="57" t="s">
        <v>144</v>
      </c>
      <c r="C13" s="52">
        <v>0</v>
      </c>
      <c r="D13" s="52">
        <v>0</v>
      </c>
      <c r="E13" s="52">
        <v>0</v>
      </c>
      <c r="F13" s="34">
        <f t="shared" ref="F13:F17" si="1">+SUM(C13:E13)</f>
        <v>0</v>
      </c>
    </row>
    <row r="14" spans="1:8" ht="23.25" customHeight="1" thickBot="1" x14ac:dyDescent="0.3">
      <c r="A14" s="30"/>
      <c r="B14" s="57" t="s">
        <v>152</v>
      </c>
      <c r="C14" s="52">
        <v>0</v>
      </c>
      <c r="D14" s="52">
        <v>0</v>
      </c>
      <c r="E14" s="52">
        <v>0</v>
      </c>
      <c r="F14" s="34">
        <f t="shared" si="1"/>
        <v>0</v>
      </c>
    </row>
    <row r="15" spans="1:8" ht="23.25" customHeight="1" thickBot="1" x14ac:dyDescent="0.3">
      <c r="A15" s="30"/>
      <c r="B15" s="57" t="s">
        <v>145</v>
      </c>
      <c r="C15" s="52">
        <v>0</v>
      </c>
      <c r="D15" s="52">
        <v>0</v>
      </c>
      <c r="E15" s="52">
        <v>0</v>
      </c>
      <c r="F15" s="34">
        <f>+SUM(C15:E15)</f>
        <v>0</v>
      </c>
    </row>
    <row r="16" spans="1:8" ht="23.25" customHeight="1" thickBot="1" x14ac:dyDescent="0.3">
      <c r="A16" s="30"/>
      <c r="B16" s="57" t="s">
        <v>146</v>
      </c>
      <c r="C16" s="52">
        <v>0</v>
      </c>
      <c r="D16" s="52">
        <v>0</v>
      </c>
      <c r="E16" s="52">
        <v>0</v>
      </c>
      <c r="F16" s="34">
        <f t="shared" si="1"/>
        <v>0</v>
      </c>
    </row>
    <row r="17" spans="1:6" ht="23.25" customHeight="1" thickBot="1" x14ac:dyDescent="0.3">
      <c r="A17" s="30"/>
      <c r="B17" s="57" t="s">
        <v>147</v>
      </c>
      <c r="C17" s="52">
        <v>0</v>
      </c>
      <c r="D17" s="52">
        <v>0</v>
      </c>
      <c r="E17" s="52">
        <v>0</v>
      </c>
      <c r="F17" s="34">
        <f t="shared" si="1"/>
        <v>0</v>
      </c>
    </row>
    <row r="18" spans="1:6" ht="23.25" customHeight="1" thickBot="1" x14ac:dyDescent="0.3">
      <c r="A18" s="30"/>
      <c r="B18" s="57" t="s">
        <v>148</v>
      </c>
      <c r="C18" s="55">
        <v>0</v>
      </c>
      <c r="D18" s="55">
        <v>0</v>
      </c>
      <c r="E18" s="55">
        <v>0</v>
      </c>
      <c r="F18" s="33">
        <f t="shared" si="0"/>
        <v>0</v>
      </c>
    </row>
    <row r="19" spans="1:6" ht="23.25" customHeight="1" thickBot="1" x14ac:dyDescent="0.3">
      <c r="A19" s="78" t="s">
        <v>79</v>
      </c>
      <c r="B19" s="56" t="s">
        <v>80</v>
      </c>
      <c r="C19" s="53">
        <v>5</v>
      </c>
      <c r="D19" s="53">
        <v>106</v>
      </c>
      <c r="E19" s="53">
        <v>31</v>
      </c>
      <c r="F19" s="34">
        <f t="shared" si="0"/>
        <v>142</v>
      </c>
    </row>
    <row r="20" spans="1:6" ht="23.25" customHeight="1" thickBot="1" x14ac:dyDescent="0.3">
      <c r="A20" s="79"/>
      <c r="B20" s="57" t="s">
        <v>81</v>
      </c>
      <c r="C20" s="52">
        <v>0</v>
      </c>
      <c r="D20" s="52">
        <v>9</v>
      </c>
      <c r="E20" s="52">
        <v>2</v>
      </c>
      <c r="F20" s="34">
        <f t="shared" si="0"/>
        <v>11</v>
      </c>
    </row>
    <row r="21" spans="1:6" ht="23.25" customHeight="1" thickBot="1" x14ac:dyDescent="0.3">
      <c r="A21" s="30"/>
      <c r="B21" s="57" t="s">
        <v>82</v>
      </c>
      <c r="C21" s="52">
        <v>0</v>
      </c>
      <c r="D21" s="52">
        <v>2</v>
      </c>
      <c r="E21" s="52">
        <v>2</v>
      </c>
      <c r="F21" s="34">
        <f t="shared" si="0"/>
        <v>4</v>
      </c>
    </row>
    <row r="22" spans="1:6" ht="23.25" customHeight="1" thickBot="1" x14ac:dyDescent="0.3">
      <c r="A22" s="30"/>
      <c r="B22" s="57" t="s">
        <v>149</v>
      </c>
      <c r="C22" s="52">
        <v>0</v>
      </c>
      <c r="D22" s="52">
        <v>0</v>
      </c>
      <c r="E22" s="52">
        <v>0</v>
      </c>
      <c r="F22" s="34">
        <f>+SUM(C22:E22)</f>
        <v>0</v>
      </c>
    </row>
    <row r="23" spans="1:6" ht="24" customHeight="1" thickBot="1" x14ac:dyDescent="0.3">
      <c r="A23" s="49"/>
      <c r="B23" s="57" t="s">
        <v>150</v>
      </c>
      <c r="C23" s="55">
        <v>0</v>
      </c>
      <c r="D23" s="55">
        <v>0</v>
      </c>
      <c r="E23" s="55">
        <v>0</v>
      </c>
      <c r="F23" s="33">
        <f t="shared" si="0"/>
        <v>0</v>
      </c>
    </row>
    <row r="24" spans="1:6" ht="26.25" thickBot="1" x14ac:dyDescent="0.3">
      <c r="A24" s="59" t="s">
        <v>84</v>
      </c>
      <c r="B24" s="58" t="s">
        <v>83</v>
      </c>
      <c r="C24" s="39">
        <v>4</v>
      </c>
      <c r="D24" s="39">
        <v>112</v>
      </c>
      <c r="E24" s="39">
        <v>31</v>
      </c>
      <c r="F24" s="33">
        <f t="shared" si="0"/>
        <v>147</v>
      </c>
    </row>
    <row r="25" spans="1:6" ht="24" customHeight="1" thickBot="1" x14ac:dyDescent="0.3">
      <c r="A25" s="78" t="s">
        <v>63</v>
      </c>
      <c r="B25" s="57" t="s">
        <v>85</v>
      </c>
      <c r="C25" s="53">
        <v>5</v>
      </c>
      <c r="D25" s="53">
        <v>102</v>
      </c>
      <c r="E25" s="53">
        <v>30</v>
      </c>
      <c r="F25" s="34">
        <f t="shared" si="0"/>
        <v>137</v>
      </c>
    </row>
    <row r="26" spans="1:6" ht="24" customHeight="1" thickBot="1" x14ac:dyDescent="0.3">
      <c r="A26" s="79"/>
      <c r="B26" s="57" t="s">
        <v>86</v>
      </c>
      <c r="C26" s="52">
        <v>0</v>
      </c>
      <c r="D26" s="52">
        <v>5</v>
      </c>
      <c r="E26" s="52">
        <v>1</v>
      </c>
      <c r="F26" s="34">
        <f t="shared" si="0"/>
        <v>6</v>
      </c>
    </row>
    <row r="27" spans="1:6" ht="24" customHeight="1" thickBot="1" x14ac:dyDescent="0.3">
      <c r="A27" s="66"/>
      <c r="B27" s="57" t="s">
        <v>87</v>
      </c>
      <c r="C27" s="52">
        <v>0</v>
      </c>
      <c r="D27" s="52">
        <v>4</v>
      </c>
      <c r="E27" s="52">
        <v>2</v>
      </c>
      <c r="F27" s="34">
        <f t="shared" si="0"/>
        <v>6</v>
      </c>
    </row>
    <row r="28" spans="1:6" ht="25.5" customHeight="1" thickBot="1" x14ac:dyDescent="0.3">
      <c r="A28" s="66"/>
      <c r="B28" s="57" t="s">
        <v>88</v>
      </c>
      <c r="C28" s="52">
        <v>0</v>
      </c>
      <c r="D28" s="52">
        <v>3</v>
      </c>
      <c r="E28" s="52">
        <v>1</v>
      </c>
      <c r="F28" s="34">
        <f t="shared" si="0"/>
        <v>4</v>
      </c>
    </row>
    <row r="29" spans="1:6" ht="25.5" customHeight="1" thickBot="1" x14ac:dyDescent="0.3">
      <c r="A29" s="49"/>
      <c r="B29" s="75" t="s">
        <v>151</v>
      </c>
      <c r="C29" s="55">
        <v>0</v>
      </c>
      <c r="D29" s="55">
        <v>0</v>
      </c>
      <c r="E29" s="55">
        <v>0</v>
      </c>
      <c r="F29" s="33">
        <f t="shared" si="0"/>
        <v>0</v>
      </c>
    </row>
    <row r="30" spans="1:6" ht="25.5" customHeight="1" thickBot="1" x14ac:dyDescent="0.3">
      <c r="A30" s="78" t="s">
        <v>89</v>
      </c>
      <c r="B30" s="56" t="s">
        <v>153</v>
      </c>
      <c r="C30" s="60">
        <v>5</v>
      </c>
      <c r="D30" s="60">
        <v>109</v>
      </c>
      <c r="E30" s="60">
        <v>30</v>
      </c>
      <c r="F30" s="34">
        <f t="shared" si="0"/>
        <v>144</v>
      </c>
    </row>
    <row r="31" spans="1:6" ht="25.5" customHeight="1" thickBot="1" x14ac:dyDescent="0.3">
      <c r="A31" s="80"/>
      <c r="B31" s="61" t="s">
        <v>90</v>
      </c>
      <c r="C31" s="55">
        <v>0</v>
      </c>
      <c r="D31" s="55">
        <v>6</v>
      </c>
      <c r="E31" s="55">
        <v>3</v>
      </c>
      <c r="F31" s="33">
        <f t="shared" si="0"/>
        <v>9</v>
      </c>
    </row>
    <row r="32" spans="1:6" ht="23.25" customHeight="1" thickBot="1" x14ac:dyDescent="0.3">
      <c r="A32" s="78" t="s">
        <v>91</v>
      </c>
      <c r="B32" s="56" t="s">
        <v>92</v>
      </c>
      <c r="C32" s="60">
        <v>5</v>
      </c>
      <c r="D32" s="60">
        <v>108</v>
      </c>
      <c r="E32" s="60">
        <v>30</v>
      </c>
      <c r="F32" s="34">
        <f t="shared" si="0"/>
        <v>143</v>
      </c>
    </row>
    <row r="33" spans="1:6" ht="23.25" customHeight="1" thickBot="1" x14ac:dyDescent="0.3">
      <c r="A33" s="80"/>
      <c r="B33" s="61" t="s">
        <v>93</v>
      </c>
      <c r="C33" s="55">
        <v>0</v>
      </c>
      <c r="D33" s="55">
        <v>5</v>
      </c>
      <c r="E33" s="55">
        <v>3</v>
      </c>
      <c r="F33" s="33">
        <f t="shared" si="0"/>
        <v>8</v>
      </c>
    </row>
    <row r="34" spans="1:6" ht="23.25" customHeight="1" thickBot="1" x14ac:dyDescent="0.3">
      <c r="A34" s="78" t="s">
        <v>94</v>
      </c>
      <c r="B34" s="57" t="s">
        <v>95</v>
      </c>
      <c r="C34" s="53">
        <v>5</v>
      </c>
      <c r="D34" s="53">
        <v>107</v>
      </c>
      <c r="E34" s="53">
        <v>29</v>
      </c>
      <c r="F34" s="34">
        <f t="shared" si="0"/>
        <v>141</v>
      </c>
    </row>
    <row r="35" spans="1:6" ht="23.25" customHeight="1" thickBot="1" x14ac:dyDescent="0.3">
      <c r="A35" s="79"/>
      <c r="B35" s="57" t="s">
        <v>96</v>
      </c>
      <c r="C35" s="52">
        <v>0</v>
      </c>
      <c r="D35" s="52">
        <v>5</v>
      </c>
      <c r="E35" s="52">
        <v>1</v>
      </c>
      <c r="F35" s="34">
        <f t="shared" si="0"/>
        <v>6</v>
      </c>
    </row>
    <row r="36" spans="1:6" ht="23.25" customHeight="1" thickBot="1" x14ac:dyDescent="0.3">
      <c r="A36" s="67"/>
      <c r="B36" s="61" t="s">
        <v>97</v>
      </c>
      <c r="C36" s="55">
        <v>0</v>
      </c>
      <c r="D36" s="55">
        <v>2</v>
      </c>
      <c r="E36" s="55">
        <v>4</v>
      </c>
      <c r="F36" s="33">
        <f t="shared" si="0"/>
        <v>6</v>
      </c>
    </row>
    <row r="37" spans="1:6" ht="23.25" customHeight="1" thickBot="1" x14ac:dyDescent="0.3">
      <c r="A37" s="78" t="s">
        <v>98</v>
      </c>
      <c r="B37" s="56" t="s">
        <v>99</v>
      </c>
      <c r="C37" s="60">
        <v>5</v>
      </c>
      <c r="D37" s="60">
        <v>107</v>
      </c>
      <c r="E37" s="60">
        <v>30</v>
      </c>
      <c r="F37" s="34">
        <f t="shared" si="0"/>
        <v>142</v>
      </c>
    </row>
    <row r="38" spans="1:6" ht="23.25" customHeight="1" thickBot="1" x14ac:dyDescent="0.3">
      <c r="A38" s="80"/>
      <c r="B38" s="61" t="s">
        <v>100</v>
      </c>
      <c r="C38" s="55">
        <v>0</v>
      </c>
      <c r="D38" s="55">
        <v>4</v>
      </c>
      <c r="E38" s="55">
        <v>3</v>
      </c>
      <c r="F38" s="33">
        <f t="shared" si="0"/>
        <v>7</v>
      </c>
    </row>
    <row r="39" spans="1:6" ht="23.25" customHeight="1" thickBot="1" x14ac:dyDescent="0.3">
      <c r="A39" s="78" t="s">
        <v>101</v>
      </c>
      <c r="B39" s="56" t="s">
        <v>102</v>
      </c>
      <c r="C39" s="60">
        <v>5</v>
      </c>
      <c r="D39" s="60">
        <v>107</v>
      </c>
      <c r="E39" s="60">
        <v>29</v>
      </c>
      <c r="F39" s="34">
        <f t="shared" si="0"/>
        <v>141</v>
      </c>
    </row>
    <row r="40" spans="1:6" ht="23.25" customHeight="1" thickBot="1" x14ac:dyDescent="0.3">
      <c r="A40" s="80"/>
      <c r="B40" s="61" t="s">
        <v>103</v>
      </c>
      <c r="C40" s="55">
        <v>0</v>
      </c>
      <c r="D40" s="55">
        <v>5</v>
      </c>
      <c r="E40" s="55">
        <v>3</v>
      </c>
      <c r="F40" s="34">
        <f t="shared" si="0"/>
        <v>8</v>
      </c>
    </row>
    <row r="41" spans="1:6" ht="23.25" customHeight="1" thickBot="1" x14ac:dyDescent="0.3">
      <c r="A41" s="78" t="s">
        <v>104</v>
      </c>
      <c r="B41" s="56" t="s">
        <v>105</v>
      </c>
      <c r="C41" s="60">
        <v>5</v>
      </c>
      <c r="D41" s="60">
        <v>106</v>
      </c>
      <c r="E41" s="60">
        <v>30</v>
      </c>
      <c r="F41" s="34">
        <f t="shared" si="0"/>
        <v>141</v>
      </c>
    </row>
    <row r="42" spans="1:6" ht="21.75" customHeight="1" thickBot="1" x14ac:dyDescent="0.3">
      <c r="A42" s="80"/>
      <c r="B42" s="61" t="s">
        <v>106</v>
      </c>
      <c r="C42" s="55">
        <v>0</v>
      </c>
      <c r="D42" s="55">
        <v>6</v>
      </c>
      <c r="E42" s="55">
        <v>3</v>
      </c>
      <c r="F42" s="34">
        <f t="shared" si="0"/>
        <v>9</v>
      </c>
    </row>
    <row r="43" spans="1:6" ht="21.75" customHeight="1" thickBot="1" x14ac:dyDescent="0.3">
      <c r="A43" s="78" t="s">
        <v>107</v>
      </c>
      <c r="B43" s="57" t="s">
        <v>108</v>
      </c>
      <c r="C43" s="53">
        <v>5</v>
      </c>
      <c r="D43" s="53">
        <v>106</v>
      </c>
      <c r="E43" s="53">
        <v>30</v>
      </c>
      <c r="F43" s="34">
        <f t="shared" si="0"/>
        <v>141</v>
      </c>
    </row>
    <row r="44" spans="1:6" ht="21.75" customHeight="1" thickBot="1" x14ac:dyDescent="0.3">
      <c r="A44" s="79"/>
      <c r="B44" s="57" t="s">
        <v>109</v>
      </c>
      <c r="C44" s="52">
        <v>0</v>
      </c>
      <c r="D44" s="52">
        <v>7</v>
      </c>
      <c r="E44" s="52">
        <v>3</v>
      </c>
      <c r="F44" s="34">
        <f t="shared" si="0"/>
        <v>10</v>
      </c>
    </row>
    <row r="45" spans="1:6" ht="21.75" customHeight="1" thickBot="1" x14ac:dyDescent="0.3">
      <c r="A45" s="67"/>
      <c r="B45" s="61" t="s">
        <v>110</v>
      </c>
      <c r="C45" s="55">
        <v>0</v>
      </c>
      <c r="D45" s="55">
        <v>1</v>
      </c>
      <c r="E45" s="55">
        <v>1</v>
      </c>
      <c r="F45" s="34">
        <f t="shared" si="0"/>
        <v>2</v>
      </c>
    </row>
    <row r="46" spans="1:6" ht="21.75" thickBot="1" x14ac:dyDescent="0.3">
      <c r="A46" s="59" t="s">
        <v>112</v>
      </c>
      <c r="B46" s="58" t="s">
        <v>111</v>
      </c>
      <c r="C46" s="39">
        <v>4</v>
      </c>
      <c r="D46" s="39">
        <v>109</v>
      </c>
      <c r="E46" s="39">
        <v>31</v>
      </c>
      <c r="F46" s="33">
        <f t="shared" si="0"/>
        <v>144</v>
      </c>
    </row>
    <row r="47" spans="1:6" ht="33.75" customHeight="1" thickBot="1" x14ac:dyDescent="0.3">
      <c r="A47" s="59" t="s">
        <v>113</v>
      </c>
      <c r="B47" s="58" t="s">
        <v>114</v>
      </c>
      <c r="C47" s="39">
        <v>4</v>
      </c>
      <c r="D47" s="39">
        <v>106</v>
      </c>
      <c r="E47" s="39">
        <v>31</v>
      </c>
      <c r="F47" s="34">
        <f t="shared" si="0"/>
        <v>141</v>
      </c>
    </row>
    <row r="48" spans="1:6" ht="26.25" thickBot="1" x14ac:dyDescent="0.3">
      <c r="A48" s="59" t="s">
        <v>115</v>
      </c>
      <c r="B48" s="58" t="s">
        <v>116</v>
      </c>
      <c r="C48" s="39">
        <v>4</v>
      </c>
      <c r="D48" s="39">
        <v>105</v>
      </c>
      <c r="E48" s="39">
        <v>31</v>
      </c>
      <c r="F48" s="33">
        <f t="shared" si="0"/>
        <v>140</v>
      </c>
    </row>
    <row r="49" spans="1:6" ht="21.75" customHeight="1" thickBot="1" x14ac:dyDescent="0.3">
      <c r="A49" s="48" t="s">
        <v>118</v>
      </c>
      <c r="B49" s="58" t="s">
        <v>117</v>
      </c>
      <c r="C49" s="39">
        <v>3</v>
      </c>
      <c r="D49" s="39">
        <v>104</v>
      </c>
      <c r="E49" s="39">
        <v>33</v>
      </c>
      <c r="F49" s="33">
        <f t="shared" si="0"/>
        <v>140</v>
      </c>
    </row>
    <row r="50" spans="1:6" ht="26.25" thickBot="1" x14ac:dyDescent="0.3">
      <c r="A50" s="59" t="s">
        <v>119</v>
      </c>
      <c r="B50" s="58" t="s">
        <v>120</v>
      </c>
      <c r="C50" s="39">
        <v>4</v>
      </c>
      <c r="D50" s="39">
        <v>105</v>
      </c>
      <c r="E50" s="39">
        <v>33</v>
      </c>
      <c r="F50" s="33">
        <f t="shared" si="0"/>
        <v>142</v>
      </c>
    </row>
    <row r="51" spans="1:6" ht="26.25" thickBot="1" x14ac:dyDescent="0.3">
      <c r="A51" s="59" t="s">
        <v>121</v>
      </c>
      <c r="B51" s="68" t="s">
        <v>135</v>
      </c>
      <c r="C51" s="69">
        <v>0</v>
      </c>
      <c r="D51" s="69">
        <v>0</v>
      </c>
      <c r="E51" s="69">
        <v>0</v>
      </c>
      <c r="F51" s="70">
        <f t="shared" si="0"/>
        <v>0</v>
      </c>
    </row>
    <row r="52" spans="1:6" ht="26.25" thickBot="1" x14ac:dyDescent="0.3">
      <c r="A52" s="59" t="s">
        <v>122</v>
      </c>
      <c r="B52" s="68" t="s">
        <v>136</v>
      </c>
      <c r="C52" s="69">
        <v>0</v>
      </c>
      <c r="D52" s="69">
        <v>0</v>
      </c>
      <c r="E52" s="69">
        <v>0</v>
      </c>
      <c r="F52" s="70">
        <f>+SUM(C52:E52)</f>
        <v>0</v>
      </c>
    </row>
    <row r="53" spans="1:6" ht="26.25" thickBot="1" x14ac:dyDescent="0.3">
      <c r="A53" s="59" t="s">
        <v>123</v>
      </c>
      <c r="B53" s="58" t="s">
        <v>137</v>
      </c>
      <c r="C53" s="62">
        <v>4</v>
      </c>
      <c r="D53" s="62">
        <v>104</v>
      </c>
      <c r="E53" s="62">
        <v>34</v>
      </c>
      <c r="F53" s="33">
        <f t="shared" si="0"/>
        <v>142</v>
      </c>
    </row>
    <row r="54" spans="1:6" ht="21.75" thickBot="1" x14ac:dyDescent="0.3">
      <c r="A54" s="48" t="s">
        <v>124</v>
      </c>
      <c r="B54" s="58" t="s">
        <v>138</v>
      </c>
      <c r="C54" s="39">
        <v>4</v>
      </c>
      <c r="D54" s="39">
        <v>104</v>
      </c>
      <c r="E54" s="39">
        <v>33</v>
      </c>
      <c r="F54" s="33">
        <f t="shared" si="0"/>
        <v>141</v>
      </c>
    </row>
    <row r="55" spans="1:6" ht="21.75" thickBot="1" x14ac:dyDescent="0.3">
      <c r="A55" s="79" t="s">
        <v>125</v>
      </c>
      <c r="B55" s="64" t="s">
        <v>126</v>
      </c>
      <c r="C55" s="53">
        <v>4</v>
      </c>
      <c r="D55" s="53">
        <v>52</v>
      </c>
      <c r="E55" s="53">
        <v>18</v>
      </c>
      <c r="F55" s="51">
        <f t="shared" si="0"/>
        <v>74</v>
      </c>
    </row>
    <row r="56" spans="1:6" ht="21.75" thickBot="1" x14ac:dyDescent="0.3">
      <c r="A56" s="79"/>
      <c r="B56" s="63" t="s">
        <v>127</v>
      </c>
      <c r="C56" s="52">
        <v>1</v>
      </c>
      <c r="D56" s="52">
        <v>26</v>
      </c>
      <c r="E56" s="52">
        <v>12</v>
      </c>
      <c r="F56" s="34">
        <f t="shared" si="0"/>
        <v>39</v>
      </c>
    </row>
    <row r="57" spans="1:6" ht="21.75" thickBot="1" x14ac:dyDescent="0.3">
      <c r="A57" s="30"/>
      <c r="B57" s="63" t="s">
        <v>128</v>
      </c>
      <c r="C57" s="52">
        <v>0</v>
      </c>
      <c r="D57" s="52">
        <v>21</v>
      </c>
      <c r="E57" s="52">
        <v>9</v>
      </c>
      <c r="F57" s="34">
        <f t="shared" si="0"/>
        <v>30</v>
      </c>
    </row>
    <row r="58" spans="1:6" ht="21.75" thickBot="1" x14ac:dyDescent="0.3">
      <c r="A58" s="30"/>
      <c r="B58" s="63" t="s">
        <v>129</v>
      </c>
      <c r="C58" s="52">
        <v>1</v>
      </c>
      <c r="D58" s="52">
        <v>60</v>
      </c>
      <c r="E58" s="52">
        <v>18</v>
      </c>
      <c r="F58" s="34">
        <f t="shared" si="0"/>
        <v>79</v>
      </c>
    </row>
    <row r="59" spans="1:6" ht="21.75" thickBot="1" x14ac:dyDescent="0.3">
      <c r="A59" s="30"/>
      <c r="B59" s="63" t="s">
        <v>130</v>
      </c>
      <c r="C59" s="52">
        <v>3</v>
      </c>
      <c r="D59" s="52">
        <v>69</v>
      </c>
      <c r="E59" s="52">
        <v>10</v>
      </c>
      <c r="F59" s="34">
        <f t="shared" si="0"/>
        <v>82</v>
      </c>
    </row>
    <row r="60" spans="1:6" ht="21.75" thickBot="1" x14ac:dyDescent="0.3">
      <c r="A60" s="30"/>
      <c r="B60" s="63" t="s">
        <v>131</v>
      </c>
      <c r="C60" s="52">
        <v>4</v>
      </c>
      <c r="D60" s="52">
        <v>79</v>
      </c>
      <c r="E60" s="52">
        <v>26</v>
      </c>
      <c r="F60" s="34">
        <f t="shared" si="0"/>
        <v>109</v>
      </c>
    </row>
    <row r="61" spans="1:6" ht="21.75" thickBot="1" x14ac:dyDescent="0.3">
      <c r="A61" s="30"/>
      <c r="B61" s="63" t="s">
        <v>132</v>
      </c>
      <c r="C61" s="52">
        <v>2</v>
      </c>
      <c r="D61" s="52">
        <v>51</v>
      </c>
      <c r="E61" s="52">
        <v>12</v>
      </c>
      <c r="F61" s="34">
        <f t="shared" si="0"/>
        <v>65</v>
      </c>
    </row>
    <row r="62" spans="1:6" ht="21.75" thickBot="1" x14ac:dyDescent="0.3">
      <c r="A62" s="31"/>
      <c r="B62" s="65" t="s">
        <v>133</v>
      </c>
      <c r="C62" s="55">
        <v>0</v>
      </c>
      <c r="D62" s="55">
        <v>13</v>
      </c>
      <c r="E62" s="55">
        <v>6</v>
      </c>
      <c r="F62" s="33">
        <f>+SUM(C62:E62)</f>
        <v>19</v>
      </c>
    </row>
    <row r="63" spans="1:6" ht="21.75" thickBot="1" x14ac:dyDescent="0.3">
      <c r="A63" s="81" t="s">
        <v>134</v>
      </c>
      <c r="B63" s="64" t="s">
        <v>68</v>
      </c>
      <c r="C63" s="53">
        <v>4</v>
      </c>
      <c r="D63" s="53">
        <v>84</v>
      </c>
      <c r="E63" s="53">
        <v>23</v>
      </c>
      <c r="F63" s="34">
        <f t="shared" si="0"/>
        <v>111</v>
      </c>
    </row>
    <row r="64" spans="1:6" ht="21.75" thickBot="1" x14ac:dyDescent="0.3">
      <c r="A64" s="82"/>
      <c r="B64" s="65" t="s">
        <v>69</v>
      </c>
      <c r="C64" s="55">
        <v>0</v>
      </c>
      <c r="D64" s="55">
        <v>35</v>
      </c>
      <c r="E64" s="55">
        <v>12</v>
      </c>
      <c r="F64" s="33">
        <f t="shared" si="0"/>
        <v>47</v>
      </c>
    </row>
  </sheetData>
  <mergeCells count="14">
    <mergeCell ref="A1:F1"/>
    <mergeCell ref="A34:A35"/>
    <mergeCell ref="A41:A42"/>
    <mergeCell ref="A55:A56"/>
    <mergeCell ref="A63:A64"/>
    <mergeCell ref="A2:H2"/>
    <mergeCell ref="A43:A44"/>
    <mergeCell ref="A30:A31"/>
    <mergeCell ref="A9:A10"/>
    <mergeCell ref="A19:A20"/>
    <mergeCell ref="A25:A26"/>
    <mergeCell ref="A32:A33"/>
    <mergeCell ref="A37:A38"/>
    <mergeCell ref="A39:A40"/>
  </mergeCells>
  <pageMargins left="0.7" right="0.7" top="0.75" bottom="0.75" header="0.3" footer="0.3"/>
  <pageSetup paperSize="5" scale="93" fitToHeight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4F07B-3363-45D0-AB24-CA1EBE228BCE}">
  <sheetPr>
    <pageSetUpPr fitToPage="1"/>
  </sheetPr>
  <dimension ref="A1:I66"/>
  <sheetViews>
    <sheetView topLeftCell="A10" zoomScaleNormal="100" workbookViewId="0">
      <selection activeCell="G26" sqref="G26"/>
    </sheetView>
  </sheetViews>
  <sheetFormatPr defaultRowHeight="15" x14ac:dyDescent="0.25"/>
  <cols>
    <col min="1" max="1" width="19.7109375" customWidth="1"/>
    <col min="2" max="2" width="32.42578125" bestFit="1" customWidth="1"/>
    <col min="3" max="3" width="18" customWidth="1"/>
    <col min="4" max="4" width="19.140625" customWidth="1"/>
    <col min="5" max="5" width="18.85546875" customWidth="1"/>
    <col min="6" max="7" width="18.7109375" customWidth="1"/>
    <col min="8" max="8" width="1.140625" hidden="1" customWidth="1"/>
    <col min="9" max="9" width="19.5703125" hidden="1" customWidth="1"/>
  </cols>
  <sheetData>
    <row r="1" spans="1:9" ht="23.25" x14ac:dyDescent="0.25">
      <c r="A1" s="76" t="s">
        <v>33</v>
      </c>
      <c r="B1" s="76"/>
      <c r="C1" s="76"/>
      <c r="D1" s="76"/>
      <c r="E1" s="76"/>
      <c r="F1" s="76"/>
      <c r="G1" s="76"/>
    </row>
    <row r="2" spans="1:9" ht="23.25" x14ac:dyDescent="0.25">
      <c r="A2" s="77" t="s">
        <v>73</v>
      </c>
      <c r="B2" s="77"/>
      <c r="C2" s="77"/>
      <c r="D2" s="77"/>
      <c r="E2" s="77"/>
      <c r="F2" s="77"/>
      <c r="G2" s="77"/>
      <c r="H2" s="77"/>
    </row>
    <row r="3" spans="1:9" ht="36.75" customHeight="1" thickBot="1" x14ac:dyDescent="0.35">
      <c r="A3" s="4"/>
      <c r="B3" s="4"/>
      <c r="D3" s="11" t="s">
        <v>37</v>
      </c>
      <c r="E3" s="11" t="s">
        <v>25</v>
      </c>
      <c r="F3" s="11" t="s">
        <v>24</v>
      </c>
      <c r="G3" s="4"/>
    </row>
    <row r="4" spans="1:9" ht="27" customHeight="1" thickBot="1" x14ac:dyDescent="0.35">
      <c r="A4" s="83" t="s">
        <v>36</v>
      </c>
      <c r="B4" s="83"/>
      <c r="C4" s="84"/>
      <c r="D4" s="12">
        <f>+SUM(D5:D8)</f>
        <v>845</v>
      </c>
      <c r="E4" s="12">
        <f>+SUM(E5:E8)</f>
        <v>30</v>
      </c>
      <c r="F4" s="12">
        <f>+SUM(E4/D4*100)</f>
        <v>3.5502958579881656</v>
      </c>
      <c r="G4" s="4"/>
    </row>
    <row r="5" spans="1:9" ht="25.5" customHeight="1" thickBot="1" x14ac:dyDescent="0.3">
      <c r="A5" s="83" t="s">
        <v>0</v>
      </c>
      <c r="B5" s="83"/>
      <c r="C5" s="83"/>
      <c r="D5" s="12">
        <f>'PCT TALLY 1'!C4</f>
        <v>219</v>
      </c>
      <c r="E5" s="12">
        <f>'PCT TALLY 1'!C6</f>
        <v>11</v>
      </c>
      <c r="F5" s="12">
        <f>+SUM('PCT TALLY 1'!E4)</f>
        <v>85.844748858447488</v>
      </c>
      <c r="G5" s="73" t="s">
        <v>139</v>
      </c>
    </row>
    <row r="6" spans="1:9" ht="27.75" customHeight="1" thickBot="1" x14ac:dyDescent="0.3">
      <c r="A6" s="83" t="s">
        <v>16</v>
      </c>
      <c r="B6" s="83"/>
      <c r="C6" s="83"/>
      <c r="D6" s="12">
        <f>'PCT TALLY 2'!C4</f>
        <v>189</v>
      </c>
      <c r="E6" s="12">
        <f>'PCT TALLY 2'!C6</f>
        <v>8</v>
      </c>
      <c r="F6" s="12">
        <f>+SUM('PCT TALLY 2'!E4)</f>
        <v>77.777777777777786</v>
      </c>
    </row>
    <row r="7" spans="1:9" ht="31.5" customHeight="1" thickBot="1" x14ac:dyDescent="0.3">
      <c r="A7" s="83" t="s">
        <v>17</v>
      </c>
      <c r="B7" s="83"/>
      <c r="C7" s="83"/>
      <c r="D7" s="12">
        <f>'PCT TALLY 3'!C4</f>
        <v>229</v>
      </c>
      <c r="E7" s="12">
        <f>'PCT TALLY 3'!C6</f>
        <v>6</v>
      </c>
      <c r="F7" s="12">
        <f>+SUM('PCT TALLY 3'!E4)</f>
        <v>74.672489082969435</v>
      </c>
      <c r="G7" s="73" t="s">
        <v>142</v>
      </c>
    </row>
    <row r="8" spans="1:9" ht="28.5" customHeight="1" thickBot="1" x14ac:dyDescent="0.3">
      <c r="A8" s="83" t="s">
        <v>18</v>
      </c>
      <c r="B8" s="83"/>
      <c r="C8" s="83"/>
      <c r="D8" s="12">
        <f>'PCT TALLY 4'!C4</f>
        <v>208</v>
      </c>
      <c r="E8" s="12">
        <f>'PCT TALLY 4'!C6</f>
        <v>5</v>
      </c>
      <c r="F8" s="12">
        <f>+SUM('PCT TALLY 4'!E4)</f>
        <v>77.884615384615387</v>
      </c>
      <c r="G8" s="73" t="s">
        <v>142</v>
      </c>
    </row>
    <row r="9" spans="1:9" ht="13.5" customHeight="1" thickBot="1" x14ac:dyDescent="0.35">
      <c r="A9" s="19"/>
      <c r="B9" s="19"/>
      <c r="C9" s="19"/>
      <c r="D9" s="16"/>
      <c r="E9" s="16"/>
      <c r="F9" s="16"/>
      <c r="G9" s="18"/>
    </row>
    <row r="10" spans="1:9" ht="48" customHeight="1" thickBot="1" x14ac:dyDescent="0.3">
      <c r="B10" s="38"/>
      <c r="C10" s="23" t="s">
        <v>35</v>
      </c>
      <c r="D10" s="23" t="s">
        <v>34</v>
      </c>
      <c r="E10" s="23" t="s">
        <v>32</v>
      </c>
      <c r="F10" s="23" t="s">
        <v>31</v>
      </c>
      <c r="G10" s="22" t="s">
        <v>61</v>
      </c>
      <c r="H10" s="28"/>
      <c r="I10" s="29" t="s">
        <v>57</v>
      </c>
    </row>
    <row r="11" spans="1:9" ht="28.5" customHeight="1" thickBot="1" x14ac:dyDescent="0.3">
      <c r="A11" s="78" t="s">
        <v>74</v>
      </c>
      <c r="B11" s="56" t="s">
        <v>77</v>
      </c>
      <c r="C11" s="24">
        <f>'PCT TALLY 1'!C9</f>
        <v>11</v>
      </c>
      <c r="D11" s="35">
        <f>'PCT TALLY 2'!C9</f>
        <v>5</v>
      </c>
      <c r="E11" s="35">
        <f>'PCT TALLY 3'!C9</f>
        <v>4</v>
      </c>
      <c r="F11" s="35">
        <f>'PCT TALLY 4'!C9</f>
        <v>5</v>
      </c>
      <c r="G11" s="37">
        <f>+SUM(C11:F11)</f>
        <v>25</v>
      </c>
    </row>
    <row r="12" spans="1:9" ht="28.5" customHeight="1" thickBot="1" x14ac:dyDescent="0.3">
      <c r="A12" s="79"/>
      <c r="B12" s="57" t="s">
        <v>78</v>
      </c>
      <c r="C12" s="24">
        <f>'PCT TALLY 1'!C10</f>
        <v>0</v>
      </c>
      <c r="D12" s="35">
        <f>'PCT TALLY 2'!C10</f>
        <v>3</v>
      </c>
      <c r="E12" s="35">
        <f>'PCT TALLY 3'!C10</f>
        <v>2</v>
      </c>
      <c r="F12" s="35">
        <f>'PCT TALLY 4'!C10</f>
        <v>0</v>
      </c>
      <c r="G12" s="37">
        <f t="shared" ref="G12:G51" si="0">+SUM(C12:F12)</f>
        <v>5</v>
      </c>
    </row>
    <row r="13" spans="1:9" ht="28.5" customHeight="1" thickBot="1" x14ac:dyDescent="0.3">
      <c r="A13" s="30"/>
      <c r="B13" s="57" t="s">
        <v>75</v>
      </c>
      <c r="C13" s="24">
        <f>'PCT TALLY 1'!C11</f>
        <v>0</v>
      </c>
      <c r="D13" s="35">
        <f>'PCT TALLY 2'!C11</f>
        <v>0</v>
      </c>
      <c r="E13" s="35">
        <f>'PCT TALLY 3'!C11</f>
        <v>0</v>
      </c>
      <c r="F13" s="35">
        <f>'PCT TALLY 4'!C11</f>
        <v>0</v>
      </c>
      <c r="G13" s="37">
        <f t="shared" si="0"/>
        <v>0</v>
      </c>
    </row>
    <row r="14" spans="1:9" ht="28.5" customHeight="1" thickBot="1" x14ac:dyDescent="0.3">
      <c r="A14" s="30"/>
      <c r="B14" s="57" t="s">
        <v>76</v>
      </c>
      <c r="C14" s="24">
        <f>'PCT TALLY 1'!C12</f>
        <v>0</v>
      </c>
      <c r="D14" s="35">
        <f>'PCT TALLY 2'!C12</f>
        <v>0</v>
      </c>
      <c r="E14" s="35">
        <f>'PCT TALLY 3'!C12</f>
        <v>0</v>
      </c>
      <c r="F14" s="35">
        <f>'PCT TALLY 4'!C12</f>
        <v>0</v>
      </c>
      <c r="G14" s="37">
        <f t="shared" si="0"/>
        <v>0</v>
      </c>
    </row>
    <row r="15" spans="1:9" ht="28.5" customHeight="1" thickBot="1" x14ac:dyDescent="0.3">
      <c r="A15" s="30"/>
      <c r="B15" s="57" t="s">
        <v>144</v>
      </c>
      <c r="C15" s="24">
        <f>'PCT TALLY 1'!C13</f>
        <v>0</v>
      </c>
      <c r="D15" s="35">
        <f>'PCT TALLY 2'!C13</f>
        <v>0</v>
      </c>
      <c r="E15" s="35">
        <f>'PCT TALLY 3'!C13</f>
        <v>0</v>
      </c>
      <c r="F15" s="35">
        <f>'PCT TALLY 4'!C13</f>
        <v>0</v>
      </c>
      <c r="G15" s="37">
        <f t="shared" ref="G15:G19" si="1">+SUM(C15:F15)</f>
        <v>0</v>
      </c>
    </row>
    <row r="16" spans="1:9" ht="28.5" customHeight="1" thickBot="1" x14ac:dyDescent="0.3">
      <c r="A16" s="30"/>
      <c r="B16" s="57" t="s">
        <v>152</v>
      </c>
      <c r="C16" s="24">
        <f>'PCT TALLY 1'!C14</f>
        <v>0</v>
      </c>
      <c r="D16" s="35">
        <f>'PCT TALLY 2'!C14</f>
        <v>0</v>
      </c>
      <c r="E16" s="35">
        <f>'PCT TALLY 3'!C14</f>
        <v>0</v>
      </c>
      <c r="F16" s="35">
        <f>'PCT TALLY 4'!C14</f>
        <v>0</v>
      </c>
      <c r="G16" s="37">
        <f>+SUM(C16:F16)</f>
        <v>0</v>
      </c>
    </row>
    <row r="17" spans="1:7" ht="28.5" customHeight="1" thickBot="1" x14ac:dyDescent="0.3">
      <c r="A17" s="30"/>
      <c r="B17" s="57" t="s">
        <v>145</v>
      </c>
      <c r="C17" s="24">
        <f>'PCT TALLY 1'!C15</f>
        <v>0</v>
      </c>
      <c r="D17" s="35">
        <f>'PCT TALLY 2'!C15</f>
        <v>0</v>
      </c>
      <c r="E17" s="35">
        <f>'PCT TALLY 3'!C15</f>
        <v>0</v>
      </c>
      <c r="F17" s="35">
        <f>'PCT TALLY 4'!C15</f>
        <v>0</v>
      </c>
      <c r="G17" s="37">
        <f t="shared" si="1"/>
        <v>0</v>
      </c>
    </row>
    <row r="18" spans="1:7" ht="28.5" customHeight="1" thickBot="1" x14ac:dyDescent="0.3">
      <c r="A18" s="30"/>
      <c r="B18" s="57" t="s">
        <v>146</v>
      </c>
      <c r="C18" s="24">
        <f>'PCT TALLY 1'!C16</f>
        <v>0</v>
      </c>
      <c r="D18" s="35">
        <f>'PCT TALLY 2'!C16</f>
        <v>0</v>
      </c>
      <c r="E18" s="35">
        <f>'PCT TALLY 3'!C16</f>
        <v>0</v>
      </c>
      <c r="F18" s="35">
        <f>'PCT TALLY 4'!C16</f>
        <v>0</v>
      </c>
      <c r="G18" s="37">
        <f t="shared" si="1"/>
        <v>0</v>
      </c>
    </row>
    <row r="19" spans="1:7" ht="28.5" customHeight="1" thickBot="1" x14ac:dyDescent="0.3">
      <c r="A19" s="30"/>
      <c r="B19" s="57" t="s">
        <v>147</v>
      </c>
      <c r="C19" s="24">
        <f>'PCT TALLY 1'!C17</f>
        <v>0</v>
      </c>
      <c r="D19" s="35">
        <f>'PCT TALLY 2'!C17</f>
        <v>0</v>
      </c>
      <c r="E19" s="35">
        <f>'PCT TALLY 3'!C17</f>
        <v>0</v>
      </c>
      <c r="F19" s="35">
        <f>'PCT TALLY 4'!C17</f>
        <v>0</v>
      </c>
      <c r="G19" s="37">
        <f t="shared" si="1"/>
        <v>0</v>
      </c>
    </row>
    <row r="20" spans="1:7" ht="28.5" customHeight="1" thickBot="1" x14ac:dyDescent="0.3">
      <c r="A20" s="30"/>
      <c r="B20" s="57" t="s">
        <v>148</v>
      </c>
      <c r="C20" s="24">
        <f>'PCT TALLY 1'!C18</f>
        <v>0</v>
      </c>
      <c r="D20" s="35">
        <f>'PCT TALLY 2'!C18</f>
        <v>0</v>
      </c>
      <c r="E20" s="35">
        <f>'PCT TALLY 3'!C18</f>
        <v>0</v>
      </c>
      <c r="F20" s="35">
        <f>'PCT TALLY 4'!C18</f>
        <v>0</v>
      </c>
      <c r="G20" s="37">
        <f t="shared" si="0"/>
        <v>0</v>
      </c>
    </row>
    <row r="21" spans="1:7" ht="28.5" customHeight="1" thickBot="1" x14ac:dyDescent="0.3">
      <c r="A21" s="78" t="s">
        <v>79</v>
      </c>
      <c r="B21" s="56" t="s">
        <v>80</v>
      </c>
      <c r="C21" s="24">
        <f>'PCT TALLY 1'!C19</f>
        <v>11</v>
      </c>
      <c r="D21" s="35">
        <f>'PCT TALLY 2'!C19</f>
        <v>6</v>
      </c>
      <c r="E21" s="35">
        <f>'PCT TALLY 3'!C19</f>
        <v>4</v>
      </c>
      <c r="F21" s="35">
        <f>'PCT TALLY 4'!C19</f>
        <v>5</v>
      </c>
      <c r="G21" s="37">
        <f t="shared" si="0"/>
        <v>26</v>
      </c>
    </row>
    <row r="22" spans="1:7" ht="28.5" customHeight="1" thickBot="1" x14ac:dyDescent="0.3">
      <c r="A22" s="79"/>
      <c r="B22" s="57" t="s">
        <v>81</v>
      </c>
      <c r="C22" s="24">
        <f>'PCT TALLY 1'!C20</f>
        <v>0</v>
      </c>
      <c r="D22" s="35">
        <f>'PCT TALLY 2'!C20</f>
        <v>2</v>
      </c>
      <c r="E22" s="35">
        <f>'PCT TALLY 3'!C20</f>
        <v>2</v>
      </c>
      <c r="F22" s="35">
        <f>'PCT TALLY 4'!C20</f>
        <v>0</v>
      </c>
      <c r="G22" s="37">
        <f t="shared" si="0"/>
        <v>4</v>
      </c>
    </row>
    <row r="23" spans="1:7" ht="28.5" customHeight="1" thickBot="1" x14ac:dyDescent="0.3">
      <c r="A23" s="30"/>
      <c r="B23" s="57" t="s">
        <v>82</v>
      </c>
      <c r="C23" s="24">
        <f>'PCT TALLY 1'!C21</f>
        <v>0</v>
      </c>
      <c r="D23" s="35">
        <f>'PCT TALLY 2'!C21</f>
        <v>0</v>
      </c>
      <c r="E23" s="35">
        <f>'PCT TALLY 3'!C21</f>
        <v>0</v>
      </c>
      <c r="F23" s="35">
        <f>'PCT TALLY 4'!C21</f>
        <v>0</v>
      </c>
      <c r="G23" s="37">
        <f>+SUM(C23:F23)</f>
        <v>0</v>
      </c>
    </row>
    <row r="24" spans="1:7" ht="28.5" customHeight="1" thickBot="1" x14ac:dyDescent="0.3">
      <c r="A24" s="30"/>
      <c r="B24" s="57" t="s">
        <v>149</v>
      </c>
      <c r="C24" s="24">
        <f>'PCT TALLY 1'!C22</f>
        <v>0</v>
      </c>
      <c r="D24" s="35">
        <f>'PCT TALLY 2'!C22</f>
        <v>0</v>
      </c>
      <c r="E24" s="35">
        <f>'PCT TALLY 3'!C22</f>
        <v>0</v>
      </c>
      <c r="F24" s="35">
        <f>'PCT TALLY 4'!C22</f>
        <v>0</v>
      </c>
      <c r="G24" s="37">
        <f t="shared" ref="G24" si="2">+SUM(C24:F24)</f>
        <v>0</v>
      </c>
    </row>
    <row r="25" spans="1:7" ht="28.5" customHeight="1" thickBot="1" x14ac:dyDescent="0.3">
      <c r="A25" s="49"/>
      <c r="B25" s="57" t="s">
        <v>150</v>
      </c>
      <c r="C25" s="24">
        <f>'PCT TALLY 1'!C23</f>
        <v>0</v>
      </c>
      <c r="D25" s="35">
        <f>'PCT TALLY 2'!C23</f>
        <v>0</v>
      </c>
      <c r="E25" s="35">
        <f>'PCT TALLY 3'!C23</f>
        <v>0</v>
      </c>
      <c r="F25" s="35">
        <f>'PCT TALLY 4'!C23</f>
        <v>0</v>
      </c>
      <c r="G25" s="37">
        <f>+SUM(C25:F25)</f>
        <v>0</v>
      </c>
    </row>
    <row r="26" spans="1:7" ht="28.5" customHeight="1" thickBot="1" x14ac:dyDescent="0.3">
      <c r="A26" s="59" t="s">
        <v>84</v>
      </c>
      <c r="B26" s="58" t="s">
        <v>83</v>
      </c>
      <c r="C26" s="24">
        <f>'PCT TALLY 1'!C24</f>
        <v>10</v>
      </c>
      <c r="D26" s="35">
        <f>'PCT TALLY 2'!C24</f>
        <v>6</v>
      </c>
      <c r="E26" s="35">
        <f>'PCT TALLY 3'!C24</f>
        <v>5</v>
      </c>
      <c r="F26" s="35">
        <f>'PCT TALLY 4'!C24</f>
        <v>4</v>
      </c>
      <c r="G26" s="37">
        <f t="shared" si="0"/>
        <v>25</v>
      </c>
    </row>
    <row r="27" spans="1:7" ht="28.5" customHeight="1" thickBot="1" x14ac:dyDescent="0.3">
      <c r="A27" s="78" t="s">
        <v>63</v>
      </c>
      <c r="B27" s="57" t="s">
        <v>85</v>
      </c>
      <c r="C27" s="24">
        <f>'PCT TALLY 1'!C25</f>
        <v>11</v>
      </c>
      <c r="D27" s="35">
        <f>'PCT TALLY 2'!C25</f>
        <v>5</v>
      </c>
      <c r="E27" s="35">
        <f>'PCT TALLY 3'!C25</f>
        <v>4</v>
      </c>
      <c r="F27" s="35">
        <f>'PCT TALLY 4'!C25</f>
        <v>5</v>
      </c>
      <c r="G27" s="37">
        <f t="shared" si="0"/>
        <v>25</v>
      </c>
    </row>
    <row r="28" spans="1:7" ht="28.5" customHeight="1" thickBot="1" x14ac:dyDescent="0.3">
      <c r="A28" s="79"/>
      <c r="B28" s="57" t="s">
        <v>86</v>
      </c>
      <c r="C28" s="24">
        <f>'PCT TALLY 1'!C26</f>
        <v>0</v>
      </c>
      <c r="D28" s="35">
        <f>'PCT TALLY 2'!C26</f>
        <v>1</v>
      </c>
      <c r="E28" s="35">
        <f>'PCT TALLY 3'!C26</f>
        <v>2</v>
      </c>
      <c r="F28" s="35">
        <f>'PCT TALLY 4'!C26</f>
        <v>0</v>
      </c>
      <c r="G28" s="37">
        <f t="shared" si="0"/>
        <v>3</v>
      </c>
    </row>
    <row r="29" spans="1:7" ht="28.5" customHeight="1" thickBot="1" x14ac:dyDescent="0.3">
      <c r="A29" s="66"/>
      <c r="B29" s="57" t="s">
        <v>87</v>
      </c>
      <c r="C29" s="24">
        <f>'PCT TALLY 1'!C27</f>
        <v>0</v>
      </c>
      <c r="D29" s="35">
        <f>'PCT TALLY 2'!C27</f>
        <v>1</v>
      </c>
      <c r="E29" s="35">
        <f>'PCT TALLY 3'!C27</f>
        <v>0</v>
      </c>
      <c r="F29" s="35">
        <f>'PCT TALLY 4'!C27</f>
        <v>0</v>
      </c>
      <c r="G29" s="37">
        <f t="shared" si="0"/>
        <v>1</v>
      </c>
    </row>
    <row r="30" spans="1:7" ht="28.5" customHeight="1" thickBot="1" x14ac:dyDescent="0.3">
      <c r="A30" s="66"/>
      <c r="B30" s="57" t="s">
        <v>88</v>
      </c>
      <c r="C30" s="24">
        <f>'PCT TALLY 1'!C28</f>
        <v>0</v>
      </c>
      <c r="D30" s="35">
        <f>'PCT TALLY 2'!C28</f>
        <v>0</v>
      </c>
      <c r="E30" s="35">
        <f>'PCT TALLY 3'!C28</f>
        <v>0</v>
      </c>
      <c r="F30" s="35">
        <f>'PCT TALLY 4'!C28</f>
        <v>0</v>
      </c>
      <c r="G30" s="37">
        <f t="shared" si="0"/>
        <v>0</v>
      </c>
    </row>
    <row r="31" spans="1:7" ht="28.5" customHeight="1" thickBot="1" x14ac:dyDescent="0.3">
      <c r="A31" s="49"/>
      <c r="B31" s="75" t="s">
        <v>151</v>
      </c>
      <c r="C31" s="24">
        <f>'PCT TALLY 1'!C29</f>
        <v>0</v>
      </c>
      <c r="D31" s="35">
        <f>'PCT TALLY 2'!C29</f>
        <v>0</v>
      </c>
      <c r="E31" s="35">
        <f>'PCT TALLY 3'!C29</f>
        <v>0</v>
      </c>
      <c r="F31" s="35">
        <f>'PCT TALLY 4'!C29</f>
        <v>0</v>
      </c>
      <c r="G31" s="37">
        <f t="shared" si="0"/>
        <v>0</v>
      </c>
    </row>
    <row r="32" spans="1:7" ht="28.5" customHeight="1" thickBot="1" x14ac:dyDescent="0.3">
      <c r="A32" s="78" t="s">
        <v>89</v>
      </c>
      <c r="B32" s="56" t="s">
        <v>153</v>
      </c>
      <c r="C32" s="24">
        <f>'PCT TALLY 1'!C30</f>
        <v>11</v>
      </c>
      <c r="D32" s="35">
        <f>'PCT TALLY 2'!C30</f>
        <v>6</v>
      </c>
      <c r="E32" s="35">
        <f>'PCT TALLY 3'!C30</f>
        <v>4</v>
      </c>
      <c r="F32" s="35">
        <f>'PCT TALLY 4'!C30</f>
        <v>5</v>
      </c>
      <c r="G32" s="37">
        <f t="shared" si="0"/>
        <v>26</v>
      </c>
    </row>
    <row r="33" spans="1:7" ht="28.5" customHeight="1" thickBot="1" x14ac:dyDescent="0.3">
      <c r="A33" s="80"/>
      <c r="B33" s="61" t="s">
        <v>90</v>
      </c>
      <c r="C33" s="24">
        <f>'PCT TALLY 1'!C31</f>
        <v>0</v>
      </c>
      <c r="D33" s="35">
        <f>'PCT TALLY 2'!C31</f>
        <v>2</v>
      </c>
      <c r="E33" s="35">
        <f>'PCT TALLY 3'!C31</f>
        <v>2</v>
      </c>
      <c r="F33" s="35">
        <f>'PCT TALLY 4'!C31</f>
        <v>0</v>
      </c>
      <c r="G33" s="37">
        <f t="shared" si="0"/>
        <v>4</v>
      </c>
    </row>
    <row r="34" spans="1:7" ht="28.5" customHeight="1" thickBot="1" x14ac:dyDescent="0.3">
      <c r="A34" s="78" t="s">
        <v>91</v>
      </c>
      <c r="B34" s="56" t="s">
        <v>92</v>
      </c>
      <c r="C34" s="24">
        <f>'PCT TALLY 1'!C32</f>
        <v>11</v>
      </c>
      <c r="D34" s="35">
        <f>'PCT TALLY 2'!C32</f>
        <v>6</v>
      </c>
      <c r="E34" s="35">
        <f>'PCT TALLY 3'!C32</f>
        <v>4</v>
      </c>
      <c r="F34" s="35">
        <f>'PCT TALLY 4'!C32</f>
        <v>5</v>
      </c>
      <c r="G34" s="37">
        <f t="shared" si="0"/>
        <v>26</v>
      </c>
    </row>
    <row r="35" spans="1:7" ht="28.5" customHeight="1" thickBot="1" x14ac:dyDescent="0.3">
      <c r="A35" s="80"/>
      <c r="B35" s="61" t="s">
        <v>93</v>
      </c>
      <c r="C35" s="24">
        <f>'PCT TALLY 1'!C33</f>
        <v>0</v>
      </c>
      <c r="D35" s="35">
        <f>'PCT TALLY 2'!C33</f>
        <v>2</v>
      </c>
      <c r="E35" s="35">
        <f>'PCT TALLY 3'!C33</f>
        <v>2</v>
      </c>
      <c r="F35" s="35">
        <f>'PCT TALLY 4'!C33</f>
        <v>0</v>
      </c>
      <c r="G35" s="37">
        <f t="shared" si="0"/>
        <v>4</v>
      </c>
    </row>
    <row r="36" spans="1:7" ht="28.5" customHeight="1" thickBot="1" x14ac:dyDescent="0.3">
      <c r="A36" s="78" t="s">
        <v>94</v>
      </c>
      <c r="B36" s="57" t="s">
        <v>95</v>
      </c>
      <c r="C36" s="24">
        <f>'PCT TALLY 1'!C34</f>
        <v>11</v>
      </c>
      <c r="D36" s="35">
        <f>'PCT TALLY 2'!C34</f>
        <v>6</v>
      </c>
      <c r="E36" s="35">
        <f>'PCT TALLY 3'!C34</f>
        <v>4</v>
      </c>
      <c r="F36" s="35">
        <f>'PCT TALLY 4'!C34</f>
        <v>5</v>
      </c>
      <c r="G36" s="37">
        <f t="shared" si="0"/>
        <v>26</v>
      </c>
    </row>
    <row r="37" spans="1:7" ht="28.5" customHeight="1" thickBot="1" x14ac:dyDescent="0.3">
      <c r="A37" s="79"/>
      <c r="B37" s="57" t="s">
        <v>96</v>
      </c>
      <c r="C37" s="24">
        <f>'PCT TALLY 1'!C35</f>
        <v>0</v>
      </c>
      <c r="D37" s="35">
        <f>'PCT TALLY 2'!C35</f>
        <v>2</v>
      </c>
      <c r="E37" s="35">
        <f>'PCT TALLY 3'!C35</f>
        <v>0</v>
      </c>
      <c r="F37" s="35">
        <f>'PCT TALLY 4'!C35</f>
        <v>0</v>
      </c>
      <c r="G37" s="37">
        <f t="shared" si="0"/>
        <v>2</v>
      </c>
    </row>
    <row r="38" spans="1:7" ht="28.5" customHeight="1" thickBot="1" x14ac:dyDescent="0.3">
      <c r="A38" s="67"/>
      <c r="B38" s="61" t="s">
        <v>97</v>
      </c>
      <c r="C38" s="24">
        <f>'PCT TALLY 1'!C36</f>
        <v>0</v>
      </c>
      <c r="D38" s="35">
        <f>'PCT TALLY 2'!C36</f>
        <v>0</v>
      </c>
      <c r="E38" s="35">
        <f>'PCT TALLY 3'!C36</f>
        <v>0</v>
      </c>
      <c r="F38" s="35">
        <f>'PCT TALLY 4'!C36</f>
        <v>0</v>
      </c>
      <c r="G38" s="37">
        <f t="shared" si="0"/>
        <v>0</v>
      </c>
    </row>
    <row r="39" spans="1:7" ht="28.5" customHeight="1" thickBot="1" x14ac:dyDescent="0.3">
      <c r="A39" s="78" t="s">
        <v>98</v>
      </c>
      <c r="B39" s="56" t="s">
        <v>99</v>
      </c>
      <c r="C39" s="24">
        <f>'PCT TALLY 1'!C37</f>
        <v>11</v>
      </c>
      <c r="D39" s="35">
        <f>'PCT TALLY 2'!C37</f>
        <v>5</v>
      </c>
      <c r="E39" s="35">
        <f>'PCT TALLY 3'!C37</f>
        <v>4</v>
      </c>
      <c r="F39" s="35">
        <f>'PCT TALLY 4'!C37</f>
        <v>5</v>
      </c>
      <c r="G39" s="37">
        <f t="shared" si="0"/>
        <v>25</v>
      </c>
    </row>
    <row r="40" spans="1:7" ht="28.5" customHeight="1" thickBot="1" x14ac:dyDescent="0.3">
      <c r="A40" s="80"/>
      <c r="B40" s="61" t="s">
        <v>100</v>
      </c>
      <c r="C40" s="24">
        <f>'PCT TALLY 1'!C38</f>
        <v>0</v>
      </c>
      <c r="D40" s="35">
        <f>'PCT TALLY 2'!C38</f>
        <v>2</v>
      </c>
      <c r="E40" s="35">
        <f>'PCT TALLY 3'!C38</f>
        <v>2</v>
      </c>
      <c r="F40" s="35">
        <f>'PCT TALLY 4'!C38</f>
        <v>0</v>
      </c>
      <c r="G40" s="37">
        <f t="shared" si="0"/>
        <v>4</v>
      </c>
    </row>
    <row r="41" spans="1:7" ht="28.5" customHeight="1" thickBot="1" x14ac:dyDescent="0.3">
      <c r="A41" s="78" t="s">
        <v>101</v>
      </c>
      <c r="B41" s="56" t="s">
        <v>102</v>
      </c>
      <c r="C41" s="24">
        <f>'PCT TALLY 1'!C39</f>
        <v>11</v>
      </c>
      <c r="D41" s="35">
        <f>'PCT TALLY 2'!C39</f>
        <v>5</v>
      </c>
      <c r="E41" s="35">
        <f>'PCT TALLY 3'!C39</f>
        <v>4</v>
      </c>
      <c r="F41" s="35">
        <f>'PCT TALLY 4'!C39</f>
        <v>5</v>
      </c>
      <c r="G41" s="37">
        <f t="shared" si="0"/>
        <v>25</v>
      </c>
    </row>
    <row r="42" spans="1:7" ht="28.5" customHeight="1" thickBot="1" x14ac:dyDescent="0.3">
      <c r="A42" s="80"/>
      <c r="B42" s="61" t="s">
        <v>103</v>
      </c>
      <c r="C42" s="24">
        <f>'PCT TALLY 1'!C40</f>
        <v>0</v>
      </c>
      <c r="D42" s="35">
        <f>'PCT TALLY 2'!C40</f>
        <v>2</v>
      </c>
      <c r="E42" s="35">
        <f>'PCT TALLY 3'!C40</f>
        <v>0</v>
      </c>
      <c r="F42" s="35">
        <f>'PCT TALLY 4'!C40</f>
        <v>0</v>
      </c>
      <c r="G42" s="37">
        <f t="shared" si="0"/>
        <v>2</v>
      </c>
    </row>
    <row r="43" spans="1:7" ht="28.5" customHeight="1" thickBot="1" x14ac:dyDescent="0.3">
      <c r="A43" s="78" t="s">
        <v>104</v>
      </c>
      <c r="B43" s="56" t="s">
        <v>105</v>
      </c>
      <c r="C43" s="24">
        <f>'PCT TALLY 1'!C41</f>
        <v>11</v>
      </c>
      <c r="D43" s="35">
        <f>'PCT TALLY 2'!C41</f>
        <v>5</v>
      </c>
      <c r="E43" s="35">
        <f>'PCT TALLY 3'!C41</f>
        <v>4</v>
      </c>
      <c r="F43" s="35">
        <f>'PCT TALLY 4'!C41</f>
        <v>5</v>
      </c>
      <c r="G43" s="37">
        <f t="shared" si="0"/>
        <v>25</v>
      </c>
    </row>
    <row r="44" spans="1:7" ht="28.5" customHeight="1" thickBot="1" x14ac:dyDescent="0.3">
      <c r="A44" s="80"/>
      <c r="B44" s="61" t="s">
        <v>106</v>
      </c>
      <c r="C44" s="24">
        <f>'PCT TALLY 1'!C42</f>
        <v>0</v>
      </c>
      <c r="D44" s="35">
        <f>'PCT TALLY 2'!C42</f>
        <v>2</v>
      </c>
      <c r="E44" s="35">
        <f>'PCT TALLY 3'!C42</f>
        <v>2</v>
      </c>
      <c r="F44" s="35">
        <f>'PCT TALLY 4'!C42</f>
        <v>0</v>
      </c>
      <c r="G44" s="37">
        <f t="shared" si="0"/>
        <v>4</v>
      </c>
    </row>
    <row r="45" spans="1:7" ht="28.5" customHeight="1" thickBot="1" x14ac:dyDescent="0.3">
      <c r="A45" s="78" t="s">
        <v>107</v>
      </c>
      <c r="B45" s="57" t="s">
        <v>108</v>
      </c>
      <c r="C45" s="24">
        <f>'PCT TALLY 1'!C43</f>
        <v>11</v>
      </c>
      <c r="D45" s="35">
        <f>'PCT TALLY 2'!C43</f>
        <v>4</v>
      </c>
      <c r="E45" s="35">
        <f>'PCT TALLY 3'!C43</f>
        <v>4</v>
      </c>
      <c r="F45" s="35">
        <f>'PCT TALLY 4'!C43</f>
        <v>5</v>
      </c>
      <c r="G45" s="37">
        <f t="shared" si="0"/>
        <v>24</v>
      </c>
    </row>
    <row r="46" spans="1:7" ht="28.5" customHeight="1" thickBot="1" x14ac:dyDescent="0.3">
      <c r="A46" s="79"/>
      <c r="B46" s="57" t="s">
        <v>109</v>
      </c>
      <c r="C46" s="24">
        <f>'PCT TALLY 1'!C44</f>
        <v>0</v>
      </c>
      <c r="D46" s="35">
        <f>'PCT TALLY 2'!C44</f>
        <v>2</v>
      </c>
      <c r="E46" s="35">
        <f>'PCT TALLY 3'!C44</f>
        <v>2</v>
      </c>
      <c r="F46" s="35">
        <f>'PCT TALLY 4'!C44</f>
        <v>0</v>
      </c>
      <c r="G46" s="37">
        <f t="shared" si="0"/>
        <v>4</v>
      </c>
    </row>
    <row r="47" spans="1:7" ht="28.5" customHeight="1" thickBot="1" x14ac:dyDescent="0.3">
      <c r="A47" s="67"/>
      <c r="B47" s="61" t="s">
        <v>110</v>
      </c>
      <c r="C47" s="24">
        <f>'PCT TALLY 1'!C45</f>
        <v>0</v>
      </c>
      <c r="D47" s="35">
        <f>'PCT TALLY 2'!C45</f>
        <v>0</v>
      </c>
      <c r="E47" s="35">
        <f>'PCT TALLY 3'!C45</f>
        <v>0</v>
      </c>
      <c r="F47" s="35">
        <f>'PCT TALLY 4'!C45</f>
        <v>0</v>
      </c>
      <c r="G47" s="37">
        <f t="shared" si="0"/>
        <v>0</v>
      </c>
    </row>
    <row r="48" spans="1:7" ht="28.5" customHeight="1" thickBot="1" x14ac:dyDescent="0.3">
      <c r="A48" s="59" t="s">
        <v>112</v>
      </c>
      <c r="B48" s="58" t="s">
        <v>111</v>
      </c>
      <c r="C48" s="24">
        <f>'PCT TALLY 1'!C46</f>
        <v>9</v>
      </c>
      <c r="D48" s="35">
        <f>'PCT TALLY 2'!C46</f>
        <v>5</v>
      </c>
      <c r="E48" s="35">
        <f>'PCT TALLY 3'!C46</f>
        <v>5</v>
      </c>
      <c r="F48" s="35">
        <f>'PCT TALLY 4'!C46</f>
        <v>4</v>
      </c>
      <c r="G48" s="37">
        <f t="shared" si="0"/>
        <v>23</v>
      </c>
    </row>
    <row r="49" spans="1:7" ht="28.5" customHeight="1" thickBot="1" x14ac:dyDescent="0.3">
      <c r="A49" s="59" t="s">
        <v>113</v>
      </c>
      <c r="B49" s="58" t="s">
        <v>114</v>
      </c>
      <c r="C49" s="24">
        <f>'PCT TALLY 1'!C47</f>
        <v>9</v>
      </c>
      <c r="D49" s="35">
        <f>'PCT TALLY 2'!C47</f>
        <v>3</v>
      </c>
      <c r="E49" s="35">
        <f>'PCT TALLY 3'!C47</f>
        <v>5</v>
      </c>
      <c r="F49" s="35">
        <f>'PCT TALLY 4'!C47</f>
        <v>4</v>
      </c>
      <c r="G49" s="37">
        <f t="shared" si="0"/>
        <v>21</v>
      </c>
    </row>
    <row r="50" spans="1:7" ht="28.5" customHeight="1" thickBot="1" x14ac:dyDescent="0.3">
      <c r="A50" s="59" t="s">
        <v>115</v>
      </c>
      <c r="B50" s="58" t="s">
        <v>116</v>
      </c>
      <c r="C50" s="24">
        <f>'PCT TALLY 1'!C48</f>
        <v>9</v>
      </c>
      <c r="D50" s="35">
        <f>'PCT TALLY 2'!C48</f>
        <v>5</v>
      </c>
      <c r="E50" s="35">
        <f>'PCT TALLY 3'!C48</f>
        <v>5</v>
      </c>
      <c r="F50" s="35">
        <f>'PCT TALLY 4'!C48</f>
        <v>4</v>
      </c>
      <c r="G50" s="37">
        <f t="shared" si="0"/>
        <v>23</v>
      </c>
    </row>
    <row r="51" spans="1:7" ht="28.5" customHeight="1" thickBot="1" x14ac:dyDescent="0.3">
      <c r="A51" s="48" t="s">
        <v>118</v>
      </c>
      <c r="B51" s="58" t="s">
        <v>117</v>
      </c>
      <c r="C51" s="24">
        <f>'PCT TALLY 1'!C49</f>
        <v>10</v>
      </c>
      <c r="D51" s="35">
        <f>'PCT TALLY 2'!C49</f>
        <v>5</v>
      </c>
      <c r="E51" s="35">
        <f>'PCT TALLY 3'!C49</f>
        <v>6</v>
      </c>
      <c r="F51" s="35">
        <f>'PCT TALLY 4'!C49</f>
        <v>3</v>
      </c>
      <c r="G51" s="37">
        <f t="shared" si="0"/>
        <v>24</v>
      </c>
    </row>
    <row r="52" spans="1:7" ht="27" thickBot="1" x14ac:dyDescent="0.3">
      <c r="A52" s="59" t="s">
        <v>119</v>
      </c>
      <c r="B52" s="58" t="s">
        <v>120</v>
      </c>
      <c r="C52" s="24">
        <f>'PCT TALLY 1'!C50</f>
        <v>10</v>
      </c>
      <c r="D52" s="35">
        <f>'PCT TALLY 2'!C50</f>
        <v>6</v>
      </c>
      <c r="E52" s="35">
        <f>'PCT TALLY 3'!C50</f>
        <v>6</v>
      </c>
      <c r="F52" s="35">
        <f>'PCT TALLY 4'!C50</f>
        <v>4</v>
      </c>
      <c r="G52" s="37">
        <f t="shared" ref="G52:G54" si="3">+SUM(C52:F52)</f>
        <v>26</v>
      </c>
    </row>
    <row r="53" spans="1:7" ht="30" customHeight="1" thickBot="1" x14ac:dyDescent="0.3">
      <c r="A53" s="59" t="s">
        <v>121</v>
      </c>
      <c r="B53" s="58" t="s">
        <v>135</v>
      </c>
      <c r="C53" s="24">
        <f>'PCT TALLY 1'!C51</f>
        <v>10</v>
      </c>
      <c r="D53" s="72">
        <f>'PCT TALLY 2'!C51</f>
        <v>0</v>
      </c>
      <c r="E53" s="72">
        <f>'PCT TALLY 3'!C51</f>
        <v>0</v>
      </c>
      <c r="F53" s="72">
        <f>'PCT TALLY 4'!C51</f>
        <v>0</v>
      </c>
      <c r="G53" s="37">
        <f t="shared" si="3"/>
        <v>10</v>
      </c>
    </row>
    <row r="54" spans="1:7" ht="35.25" customHeight="1" thickBot="1" x14ac:dyDescent="0.3">
      <c r="A54" s="59" t="s">
        <v>122</v>
      </c>
      <c r="B54" s="58" t="s">
        <v>136</v>
      </c>
      <c r="C54" s="71">
        <f>'PCT TALLY 1'!C52</f>
        <v>0</v>
      </c>
      <c r="D54" s="72">
        <f>'PCT TALLY 2'!C52</f>
        <v>0</v>
      </c>
      <c r="E54" s="35">
        <f>'PCT TALLY 3'!C52</f>
        <v>6</v>
      </c>
      <c r="F54" s="72">
        <f>'PCT TALLY 4'!C52</f>
        <v>0</v>
      </c>
      <c r="G54" s="37">
        <f t="shared" si="3"/>
        <v>6</v>
      </c>
    </row>
    <row r="55" spans="1:7" ht="27" thickBot="1" x14ac:dyDescent="0.3">
      <c r="A55" s="59" t="s">
        <v>123</v>
      </c>
      <c r="B55" s="58" t="s">
        <v>137</v>
      </c>
      <c r="C55" s="24">
        <f>'PCT TALLY 1'!C53</f>
        <v>11</v>
      </c>
      <c r="D55" s="35">
        <f>'PCT TALLY 2'!C53</f>
        <v>6</v>
      </c>
      <c r="E55" s="35">
        <f>'PCT TALLY 3'!C53</f>
        <v>6</v>
      </c>
      <c r="F55" s="35">
        <f>'PCT TALLY 4'!C53</f>
        <v>4</v>
      </c>
      <c r="G55" s="37">
        <f t="shared" ref="G55:G66" si="4">+SUM(C55:F55)</f>
        <v>27</v>
      </c>
    </row>
    <row r="56" spans="1:7" ht="27" thickBot="1" x14ac:dyDescent="0.3">
      <c r="A56" s="48" t="s">
        <v>124</v>
      </c>
      <c r="B56" s="58" t="s">
        <v>138</v>
      </c>
      <c r="C56" s="24">
        <f>'PCT TALLY 1'!C54</f>
        <v>9</v>
      </c>
      <c r="D56" s="35">
        <v>5</v>
      </c>
      <c r="E56" s="35">
        <f>'PCT TALLY 3'!C54</f>
        <v>5</v>
      </c>
      <c r="F56" s="35">
        <f>'PCT TALLY 4'!C54</f>
        <v>4</v>
      </c>
      <c r="G56" s="37">
        <f t="shared" si="4"/>
        <v>23</v>
      </c>
    </row>
    <row r="57" spans="1:7" ht="27" thickBot="1" x14ac:dyDescent="0.3">
      <c r="A57" s="79" t="s">
        <v>125</v>
      </c>
      <c r="B57" s="64" t="s">
        <v>126</v>
      </c>
      <c r="C57" s="24">
        <f>'PCT TALLY 1'!C55</f>
        <v>6</v>
      </c>
      <c r="D57" s="35">
        <f>'PCT TALLY 2'!C55</f>
        <v>3</v>
      </c>
      <c r="E57" s="35">
        <f>'PCT TALLY 3'!C55</f>
        <v>2</v>
      </c>
      <c r="F57" s="35">
        <f>'PCT TALLY 4'!C55</f>
        <v>4</v>
      </c>
      <c r="G57" s="37">
        <f t="shared" si="4"/>
        <v>15</v>
      </c>
    </row>
    <row r="58" spans="1:7" ht="27" thickBot="1" x14ac:dyDescent="0.3">
      <c r="A58" s="79"/>
      <c r="B58" s="63" t="s">
        <v>127</v>
      </c>
      <c r="C58" s="24">
        <f>'PCT TALLY 1'!C56</f>
        <v>2</v>
      </c>
      <c r="D58" s="35">
        <f>'PCT TALLY 2'!C56</f>
        <v>1</v>
      </c>
      <c r="E58" s="35">
        <f>'PCT TALLY 3'!C56</f>
        <v>1</v>
      </c>
      <c r="F58" s="35">
        <f>'PCT TALLY 4'!C56</f>
        <v>1</v>
      </c>
      <c r="G58" s="37">
        <f t="shared" si="4"/>
        <v>5</v>
      </c>
    </row>
    <row r="59" spans="1:7" ht="27" thickBot="1" x14ac:dyDescent="0.3">
      <c r="A59" s="30"/>
      <c r="B59" s="63" t="s">
        <v>128</v>
      </c>
      <c r="C59" s="24">
        <f>'PCT TALLY 1'!C57</f>
        <v>2</v>
      </c>
      <c r="D59" s="35">
        <f>'PCT TALLY 2'!C57</f>
        <v>1</v>
      </c>
      <c r="E59" s="35">
        <f>'PCT TALLY 3'!C57</f>
        <v>0</v>
      </c>
      <c r="F59" s="35">
        <f>'PCT TALLY 4'!C57</f>
        <v>0</v>
      </c>
      <c r="G59" s="37">
        <f t="shared" si="4"/>
        <v>3</v>
      </c>
    </row>
    <row r="60" spans="1:7" ht="27" thickBot="1" x14ac:dyDescent="0.3">
      <c r="A60" s="30"/>
      <c r="B60" s="63" t="s">
        <v>129</v>
      </c>
      <c r="C60" s="24">
        <f>'PCT TALLY 1'!C58</f>
        <v>6</v>
      </c>
      <c r="D60" s="35">
        <f>'PCT TALLY 2'!C58</f>
        <v>2</v>
      </c>
      <c r="E60" s="35">
        <f>'PCT TALLY 3'!C58</f>
        <v>2</v>
      </c>
      <c r="F60" s="35">
        <f>'PCT TALLY 4'!C58</f>
        <v>1</v>
      </c>
      <c r="G60" s="37">
        <f t="shared" si="4"/>
        <v>11</v>
      </c>
    </row>
    <row r="61" spans="1:7" ht="27" thickBot="1" x14ac:dyDescent="0.3">
      <c r="A61" s="30"/>
      <c r="B61" s="63" t="s">
        <v>130</v>
      </c>
      <c r="C61" s="24">
        <f>'PCT TALLY 1'!C59</f>
        <v>8</v>
      </c>
      <c r="D61" s="35">
        <f>'PCT TALLY 2'!C59</f>
        <v>3</v>
      </c>
      <c r="E61" s="35">
        <f>'PCT TALLY 3'!C59</f>
        <v>3</v>
      </c>
      <c r="F61" s="35">
        <f>'PCT TALLY 4'!C59</f>
        <v>3</v>
      </c>
      <c r="G61" s="37">
        <f t="shared" si="4"/>
        <v>17</v>
      </c>
    </row>
    <row r="62" spans="1:7" ht="27" thickBot="1" x14ac:dyDescent="0.3">
      <c r="A62" s="30"/>
      <c r="B62" s="63" t="s">
        <v>131</v>
      </c>
      <c r="C62" s="24">
        <f>'PCT TALLY 1'!C60</f>
        <v>7</v>
      </c>
      <c r="D62" s="35">
        <f>'PCT TALLY 2'!C60</f>
        <v>5</v>
      </c>
      <c r="E62" s="35">
        <f>'PCT TALLY 3'!C60</f>
        <v>4</v>
      </c>
      <c r="F62" s="35">
        <f>'PCT TALLY 4'!C60</f>
        <v>4</v>
      </c>
      <c r="G62" s="37">
        <f t="shared" si="4"/>
        <v>20</v>
      </c>
    </row>
    <row r="63" spans="1:7" ht="27" thickBot="1" x14ac:dyDescent="0.3">
      <c r="A63" s="30"/>
      <c r="B63" s="63" t="s">
        <v>132</v>
      </c>
      <c r="C63" s="24">
        <f>'PCT TALLY 1'!C61</f>
        <v>6</v>
      </c>
      <c r="D63" s="35">
        <f>'PCT TALLY 2'!C61</f>
        <v>4</v>
      </c>
      <c r="E63" s="35">
        <f>'PCT TALLY 3'!C61</f>
        <v>2</v>
      </c>
      <c r="F63" s="35">
        <f>'PCT TALLY 4'!C61</f>
        <v>2</v>
      </c>
      <c r="G63" s="37">
        <f t="shared" si="4"/>
        <v>14</v>
      </c>
    </row>
    <row r="64" spans="1:7" ht="27" thickBot="1" x14ac:dyDescent="0.3">
      <c r="A64" s="31"/>
      <c r="B64" s="65" t="s">
        <v>133</v>
      </c>
      <c r="C64" s="24">
        <f>'PCT TALLY 1'!C62</f>
        <v>1</v>
      </c>
      <c r="D64" s="35">
        <f>'PCT TALLY 2'!C62</f>
        <v>0</v>
      </c>
      <c r="E64" s="35">
        <f>'PCT TALLY 3'!C62</f>
        <v>1</v>
      </c>
      <c r="F64" s="35">
        <f>'PCT TALLY 4'!C62</f>
        <v>0</v>
      </c>
      <c r="G64" s="37">
        <f t="shared" si="4"/>
        <v>2</v>
      </c>
    </row>
    <row r="65" spans="1:7" ht="27" thickBot="1" x14ac:dyDescent="0.3">
      <c r="A65" s="81" t="s">
        <v>134</v>
      </c>
      <c r="B65" s="64" t="s">
        <v>68</v>
      </c>
      <c r="C65" s="24">
        <f>'PCT TALLY 1'!C63</f>
        <v>9</v>
      </c>
      <c r="D65" s="35">
        <f>'PCT TALLY 2'!C63</f>
        <v>5</v>
      </c>
      <c r="E65" s="35">
        <f>'PCT TALLY 3'!C63</f>
        <v>6</v>
      </c>
      <c r="F65" s="35">
        <f>'PCT TALLY 4'!C63</f>
        <v>4</v>
      </c>
      <c r="G65" s="37">
        <f t="shared" si="4"/>
        <v>24</v>
      </c>
    </row>
    <row r="66" spans="1:7" ht="27" thickBot="1" x14ac:dyDescent="0.3">
      <c r="A66" s="82"/>
      <c r="B66" s="65" t="s">
        <v>69</v>
      </c>
      <c r="C66" s="24">
        <f>'PCT TALLY 1'!C64</f>
        <v>1</v>
      </c>
      <c r="D66" s="35">
        <f>'PCT TALLY 2'!C64</f>
        <v>2</v>
      </c>
      <c r="E66" s="35">
        <f>'PCT TALLY 3'!C64</f>
        <v>0</v>
      </c>
      <c r="F66" s="35">
        <f>'PCT TALLY 4'!C64</f>
        <v>0</v>
      </c>
      <c r="G66" s="37">
        <f t="shared" si="4"/>
        <v>3</v>
      </c>
    </row>
  </sheetData>
  <mergeCells count="19">
    <mergeCell ref="A39:A40"/>
    <mergeCell ref="A41:A42"/>
    <mergeCell ref="A43:A44"/>
    <mergeCell ref="A57:A58"/>
    <mergeCell ref="A65:A66"/>
    <mergeCell ref="A45:A46"/>
    <mergeCell ref="A8:C8"/>
    <mergeCell ref="A1:G1"/>
    <mergeCell ref="A4:C4"/>
    <mergeCell ref="A5:C5"/>
    <mergeCell ref="A6:C6"/>
    <mergeCell ref="A7:C7"/>
    <mergeCell ref="A2:H2"/>
    <mergeCell ref="A36:A37"/>
    <mergeCell ref="A32:A33"/>
    <mergeCell ref="A11:A12"/>
    <mergeCell ref="A21:A22"/>
    <mergeCell ref="A27:A28"/>
    <mergeCell ref="A34:A35"/>
  </mergeCells>
  <pageMargins left="0.7" right="0.7" top="0.75" bottom="0.75" header="0.3" footer="0.3"/>
  <pageSetup paperSize="5" scale="78" fitToHeight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D0AB2-5F26-437C-8946-8DBB97DCC001}">
  <sheetPr>
    <pageSetUpPr fitToPage="1"/>
  </sheetPr>
  <dimension ref="A1:N66"/>
  <sheetViews>
    <sheetView zoomScale="85" zoomScaleNormal="85" workbookViewId="0">
      <selection activeCell="G26" sqref="G26"/>
    </sheetView>
  </sheetViews>
  <sheetFormatPr defaultRowHeight="26.25" x14ac:dyDescent="0.25"/>
  <cols>
    <col min="1" max="1" width="19.7109375" customWidth="1"/>
    <col min="2" max="2" width="32.42578125" bestFit="1" customWidth="1"/>
    <col min="3" max="3" width="22.7109375" customWidth="1"/>
    <col min="4" max="4" width="19.140625" customWidth="1"/>
    <col min="5" max="5" width="18.85546875" customWidth="1"/>
    <col min="6" max="7" width="18.7109375" customWidth="1"/>
    <col min="8" max="8" width="1.140625" hidden="1" customWidth="1"/>
    <col min="9" max="9" width="11.7109375" hidden="1" customWidth="1"/>
    <col min="10" max="10" width="9.140625" customWidth="1"/>
    <col min="11" max="11" width="0" style="40" hidden="1" customWidth="1"/>
  </cols>
  <sheetData>
    <row r="1" spans="1:14" x14ac:dyDescent="0.25">
      <c r="A1" s="76" t="s">
        <v>71</v>
      </c>
      <c r="B1" s="76"/>
      <c r="C1" s="76"/>
      <c r="D1" s="76"/>
      <c r="E1" s="76"/>
      <c r="F1" s="76"/>
      <c r="G1" s="76"/>
      <c r="H1" s="26"/>
    </row>
    <row r="2" spans="1:14" x14ac:dyDescent="0.25">
      <c r="A2" s="77" t="s">
        <v>73</v>
      </c>
      <c r="B2" s="77"/>
      <c r="C2" s="77"/>
      <c r="D2" s="77"/>
      <c r="E2" s="77"/>
      <c r="F2" s="77"/>
      <c r="G2" s="77"/>
      <c r="H2" s="77"/>
    </row>
    <row r="3" spans="1:14" ht="36.75" customHeight="1" thickBot="1" x14ac:dyDescent="0.35">
      <c r="A3" s="4"/>
      <c r="D3" s="11" t="s">
        <v>37</v>
      </c>
      <c r="E3" s="11" t="s">
        <v>25</v>
      </c>
      <c r="F3" s="11" t="s">
        <v>24</v>
      </c>
      <c r="G3" s="4"/>
      <c r="H3" s="4"/>
    </row>
    <row r="4" spans="1:14" ht="27" customHeight="1" thickBot="1" x14ac:dyDescent="0.35">
      <c r="A4" s="83" t="s">
        <v>36</v>
      </c>
      <c r="B4" s="83"/>
      <c r="C4" s="84"/>
      <c r="D4" s="12">
        <f>+SUM(D5:D8)</f>
        <v>845</v>
      </c>
      <c r="E4" s="12">
        <f>+SUM(E5:E8)</f>
        <v>466</v>
      </c>
      <c r="F4" s="12">
        <f>+SUM(E4/D4*100)</f>
        <v>55.147928994082839</v>
      </c>
      <c r="G4" s="4"/>
    </row>
    <row r="5" spans="1:14" ht="25.5" customHeight="1" thickBot="1" x14ac:dyDescent="0.3">
      <c r="A5" s="83" t="s">
        <v>0</v>
      </c>
      <c r="B5" s="83"/>
      <c r="C5" s="83"/>
      <c r="D5" s="12">
        <f>'PCT TALLY 1'!C4</f>
        <v>219</v>
      </c>
      <c r="E5" s="12">
        <f>'PCT TALLY 1'!D6</f>
        <v>128</v>
      </c>
      <c r="F5" s="12">
        <f>+SUM('PCT TALLY 1'!E4)</f>
        <v>85.844748858447488</v>
      </c>
      <c r="G5" s="73" t="s">
        <v>139</v>
      </c>
      <c r="J5" s="25"/>
      <c r="N5" s="25"/>
    </row>
    <row r="6" spans="1:14" ht="27.75" customHeight="1" thickBot="1" x14ac:dyDescent="0.3">
      <c r="A6" s="83" t="s">
        <v>16</v>
      </c>
      <c r="B6" s="83"/>
      <c r="C6" s="83"/>
      <c r="D6" s="12">
        <f>'PCT TALLY 2'!C4</f>
        <v>189</v>
      </c>
      <c r="E6" s="12">
        <f>'PCT TALLY 2'!D6</f>
        <v>113</v>
      </c>
      <c r="F6" s="12">
        <f>+SUM('PCT TALLY 2'!E4)</f>
        <v>77.777777777777786</v>
      </c>
      <c r="J6" s="25"/>
    </row>
    <row r="7" spans="1:14" ht="31.5" customHeight="1" thickBot="1" x14ac:dyDescent="0.3">
      <c r="A7" s="83" t="s">
        <v>17</v>
      </c>
      <c r="B7" s="83"/>
      <c r="C7" s="83"/>
      <c r="D7" s="12">
        <f>'PCT TALLY 3'!C4</f>
        <v>229</v>
      </c>
      <c r="E7" s="12">
        <f>'PCT TALLY 3'!D6</f>
        <v>104</v>
      </c>
      <c r="F7" s="12">
        <f>+SUM('PCT TALLY 3'!E4)</f>
        <v>74.672489082969435</v>
      </c>
      <c r="G7" s="73" t="s">
        <v>142</v>
      </c>
      <c r="J7" s="25"/>
    </row>
    <row r="8" spans="1:14" ht="28.5" customHeight="1" thickBot="1" x14ac:dyDescent="0.3">
      <c r="A8" s="83" t="s">
        <v>18</v>
      </c>
      <c r="B8" s="83"/>
      <c r="C8" s="83"/>
      <c r="D8" s="12">
        <f>'PCT TALLY 4'!C4</f>
        <v>208</v>
      </c>
      <c r="E8" s="12">
        <f>'PCT TALLY 4'!D6</f>
        <v>121</v>
      </c>
      <c r="F8" s="12">
        <f>+SUM('PCT TALLY 4'!E4)</f>
        <v>77.884615384615387</v>
      </c>
      <c r="G8" s="73" t="s">
        <v>142</v>
      </c>
      <c r="J8" s="25"/>
    </row>
    <row r="9" spans="1:14" ht="13.5" customHeight="1" thickBot="1" x14ac:dyDescent="0.35">
      <c r="A9" s="19"/>
      <c r="B9" s="19"/>
      <c r="C9" s="19"/>
      <c r="D9" s="16"/>
      <c r="E9" s="16"/>
      <c r="F9" s="16"/>
      <c r="G9" s="18"/>
      <c r="H9" s="4"/>
    </row>
    <row r="10" spans="1:14" ht="42.75" customHeight="1" thickBot="1" x14ac:dyDescent="0.3">
      <c r="C10" s="23" t="s">
        <v>28</v>
      </c>
      <c r="D10" s="23" t="s">
        <v>27</v>
      </c>
      <c r="E10" s="23" t="s">
        <v>29</v>
      </c>
      <c r="F10" s="23" t="s">
        <v>30</v>
      </c>
      <c r="G10" s="23" t="s">
        <v>60</v>
      </c>
      <c r="H10" s="28"/>
      <c r="I10" s="29" t="s">
        <v>57</v>
      </c>
      <c r="K10" s="41" t="s">
        <v>70</v>
      </c>
    </row>
    <row r="11" spans="1:14" ht="28.5" customHeight="1" thickBot="1" x14ac:dyDescent="0.3">
      <c r="A11" s="78" t="s">
        <v>74</v>
      </c>
      <c r="B11" s="56" t="s">
        <v>77</v>
      </c>
      <c r="C11" s="35">
        <f>'PCT TALLY 1'!D9</f>
        <v>123</v>
      </c>
      <c r="D11" s="35">
        <f>'PCT TALLY 2'!D9</f>
        <v>102</v>
      </c>
      <c r="E11" s="35">
        <f>'PCT TALLY 3'!D9</f>
        <v>101</v>
      </c>
      <c r="F11" s="35">
        <f>'PCT TALLY 4'!D9</f>
        <v>114</v>
      </c>
      <c r="G11" s="37">
        <f t="shared" ref="G11" si="0">+SUM(C11:F11)</f>
        <v>440</v>
      </c>
      <c r="K11" s="40">
        <f>+SUM(G11+'Mailed In-TALLY'!G11)</f>
        <v>465</v>
      </c>
    </row>
    <row r="12" spans="1:14" ht="28.5" customHeight="1" thickBot="1" x14ac:dyDescent="0.3">
      <c r="A12" s="79"/>
      <c r="B12" s="57" t="s">
        <v>78</v>
      </c>
      <c r="C12" s="35">
        <f>'PCT TALLY 1'!D10</f>
        <v>4</v>
      </c>
      <c r="D12" s="35">
        <f>'PCT TALLY 2'!D10</f>
        <v>10</v>
      </c>
      <c r="E12" s="35">
        <f>'PCT TALLY 3'!D10</f>
        <v>2</v>
      </c>
      <c r="F12" s="35">
        <f>'PCT TALLY 4'!D10</f>
        <v>7</v>
      </c>
      <c r="G12" s="37">
        <f t="shared" ref="G12:G66" si="1">+SUM(C12:F12)</f>
        <v>23</v>
      </c>
      <c r="K12" s="40">
        <f>+SUM(G12+'Mailed In-TALLY'!G12)</f>
        <v>28</v>
      </c>
    </row>
    <row r="13" spans="1:14" ht="28.5" customHeight="1" thickBot="1" x14ac:dyDescent="0.3">
      <c r="A13" s="30"/>
      <c r="B13" s="57" t="s">
        <v>75</v>
      </c>
      <c r="C13" s="35">
        <f>'PCT TALLY 1'!D11</f>
        <v>0</v>
      </c>
      <c r="D13" s="35">
        <f>'PCT TALLY 2'!D11</f>
        <v>0</v>
      </c>
      <c r="E13" s="35">
        <f>'PCT TALLY 3'!D11</f>
        <v>0</v>
      </c>
      <c r="F13" s="35">
        <f>'PCT TALLY 4'!D11</f>
        <v>0</v>
      </c>
      <c r="G13" s="37">
        <f t="shared" si="1"/>
        <v>0</v>
      </c>
      <c r="K13" s="40">
        <f>+SUM(G13+'Mailed In-TALLY'!G13)</f>
        <v>0</v>
      </c>
    </row>
    <row r="14" spans="1:14" ht="28.5" customHeight="1" thickBot="1" x14ac:dyDescent="0.3">
      <c r="A14" s="30"/>
      <c r="B14" s="57" t="s">
        <v>76</v>
      </c>
      <c r="C14" s="35">
        <f>'PCT TALLY 1'!D12</f>
        <v>0</v>
      </c>
      <c r="D14" s="35">
        <f>'PCT TALLY 2'!D12</f>
        <v>0</v>
      </c>
      <c r="E14" s="35">
        <f>'PCT TALLY 3'!D12</f>
        <v>0</v>
      </c>
      <c r="F14" s="35">
        <f>'PCT TALLY 4'!D12</f>
        <v>0</v>
      </c>
      <c r="G14" s="37">
        <f t="shared" si="1"/>
        <v>0</v>
      </c>
      <c r="K14" s="40">
        <f>+SUM(G14+'Mailed In-TALLY'!G14)</f>
        <v>0</v>
      </c>
    </row>
    <row r="15" spans="1:14" ht="28.5" customHeight="1" thickBot="1" x14ac:dyDescent="0.3">
      <c r="A15" s="30"/>
      <c r="B15" s="57" t="s">
        <v>144</v>
      </c>
      <c r="C15" s="35">
        <f>'PCT TALLY 1'!D13</f>
        <v>0</v>
      </c>
      <c r="D15" s="35">
        <f>'PCT TALLY 2'!D13</f>
        <v>0</v>
      </c>
      <c r="E15" s="35">
        <f>'PCT TALLY 3'!D13</f>
        <v>0</v>
      </c>
      <c r="F15" s="35">
        <f>'PCT TALLY 4'!D13</f>
        <v>0</v>
      </c>
      <c r="G15" s="37">
        <f t="shared" ref="G15:G19" si="2">+SUM(C15:F15)</f>
        <v>0</v>
      </c>
    </row>
    <row r="16" spans="1:14" ht="28.5" customHeight="1" thickBot="1" x14ac:dyDescent="0.3">
      <c r="A16" s="30"/>
      <c r="B16" s="57" t="s">
        <v>152</v>
      </c>
      <c r="C16" s="35">
        <f>'PCT TALLY 1'!D14</f>
        <v>0</v>
      </c>
      <c r="D16" s="35">
        <f>'PCT TALLY 2'!D14</f>
        <v>0</v>
      </c>
      <c r="E16" s="35">
        <f>'PCT TALLY 3'!D14</f>
        <v>0</v>
      </c>
      <c r="F16" s="35">
        <f>'PCT TALLY 4'!D14</f>
        <v>0</v>
      </c>
      <c r="G16" s="37">
        <f t="shared" si="2"/>
        <v>0</v>
      </c>
    </row>
    <row r="17" spans="1:11" ht="28.5" customHeight="1" thickBot="1" x14ac:dyDescent="0.3">
      <c r="A17" s="30"/>
      <c r="B17" s="57" t="s">
        <v>145</v>
      </c>
      <c r="C17" s="35">
        <f>'PCT TALLY 1'!D15</f>
        <v>0</v>
      </c>
      <c r="D17" s="35">
        <f>'PCT TALLY 2'!D15</f>
        <v>0</v>
      </c>
      <c r="E17" s="35">
        <f>'PCT TALLY 3'!D15</f>
        <v>0</v>
      </c>
      <c r="F17" s="35">
        <f>'PCT TALLY 4'!D15</f>
        <v>0</v>
      </c>
      <c r="G17" s="37">
        <f t="shared" si="2"/>
        <v>0</v>
      </c>
    </row>
    <row r="18" spans="1:11" ht="28.5" customHeight="1" thickBot="1" x14ac:dyDescent="0.3">
      <c r="A18" s="30"/>
      <c r="B18" s="57" t="s">
        <v>146</v>
      </c>
      <c r="C18" s="35">
        <f>'PCT TALLY 1'!D16</f>
        <v>0</v>
      </c>
      <c r="D18" s="35">
        <f>'PCT TALLY 2'!D16</f>
        <v>0</v>
      </c>
      <c r="E18" s="35">
        <f>'PCT TALLY 3'!D16</f>
        <v>0</v>
      </c>
      <c r="F18" s="35">
        <f>'PCT TALLY 4'!D16</f>
        <v>0</v>
      </c>
      <c r="G18" s="37">
        <f t="shared" si="2"/>
        <v>0</v>
      </c>
    </row>
    <row r="19" spans="1:11" ht="28.5" customHeight="1" thickBot="1" x14ac:dyDescent="0.3">
      <c r="A19" s="30"/>
      <c r="B19" s="57" t="s">
        <v>147</v>
      </c>
      <c r="C19" s="35">
        <f>'PCT TALLY 1'!D17</f>
        <v>0</v>
      </c>
      <c r="D19" s="35">
        <f>'PCT TALLY 2'!D17</f>
        <v>0</v>
      </c>
      <c r="E19" s="35">
        <f>'PCT TALLY 3'!D17</f>
        <v>0</v>
      </c>
      <c r="F19" s="35">
        <f>'PCT TALLY 4'!D17</f>
        <v>0</v>
      </c>
      <c r="G19" s="37">
        <f t="shared" si="2"/>
        <v>0</v>
      </c>
    </row>
    <row r="20" spans="1:11" ht="28.5" customHeight="1" thickBot="1" x14ac:dyDescent="0.3">
      <c r="A20" s="30"/>
      <c r="B20" s="57" t="s">
        <v>148</v>
      </c>
      <c r="C20" s="35">
        <f>'PCT TALLY 1'!D18</f>
        <v>0</v>
      </c>
      <c r="D20" s="35">
        <f>'PCT TALLY 2'!D18</f>
        <v>0</v>
      </c>
      <c r="E20" s="35">
        <f>'PCT TALLY 3'!D18</f>
        <v>0</v>
      </c>
      <c r="F20" s="35">
        <f>'PCT TALLY 4'!D18</f>
        <v>0</v>
      </c>
      <c r="G20" s="37">
        <f t="shared" si="1"/>
        <v>0</v>
      </c>
      <c r="K20" s="40">
        <f>+SUM(G20+'Mailed In-TALLY'!G20)</f>
        <v>0</v>
      </c>
    </row>
    <row r="21" spans="1:11" ht="28.5" customHeight="1" thickBot="1" x14ac:dyDescent="0.3">
      <c r="A21" s="78" t="s">
        <v>79</v>
      </c>
      <c r="B21" s="56" t="s">
        <v>80</v>
      </c>
      <c r="C21" s="35">
        <f>'PCT TALLY 1'!D19</f>
        <v>126</v>
      </c>
      <c r="D21" s="35">
        <f>'PCT TALLY 2'!D19</f>
        <v>103</v>
      </c>
      <c r="E21" s="35">
        <f>'PCT TALLY 3'!D19</f>
        <v>100</v>
      </c>
      <c r="F21" s="35">
        <f>'PCT TALLY 4'!D19</f>
        <v>106</v>
      </c>
      <c r="G21" s="37">
        <f t="shared" si="1"/>
        <v>435</v>
      </c>
      <c r="K21" s="40">
        <f>+SUM(G21+'Mailed In-TALLY'!G21)</f>
        <v>461</v>
      </c>
    </row>
    <row r="22" spans="1:11" ht="28.5" customHeight="1" thickBot="1" x14ac:dyDescent="0.3">
      <c r="A22" s="79"/>
      <c r="B22" s="57" t="s">
        <v>81</v>
      </c>
      <c r="C22" s="35">
        <f>'PCT TALLY 1'!D20</f>
        <v>2</v>
      </c>
      <c r="D22" s="35">
        <f>'PCT TALLY 2'!D20</f>
        <v>9</v>
      </c>
      <c r="E22" s="35">
        <f>'PCT TALLY 3'!D20</f>
        <v>3</v>
      </c>
      <c r="F22" s="35">
        <f>'PCT TALLY 4'!D20</f>
        <v>9</v>
      </c>
      <c r="G22" s="37">
        <f t="shared" si="1"/>
        <v>23</v>
      </c>
      <c r="K22" s="40">
        <f>+SUM(G22+'Mailed In-TALLY'!G22)</f>
        <v>27</v>
      </c>
    </row>
    <row r="23" spans="1:11" ht="28.5" customHeight="1" thickBot="1" x14ac:dyDescent="0.3">
      <c r="A23" s="30"/>
      <c r="B23" s="57" t="s">
        <v>82</v>
      </c>
      <c r="C23" s="35">
        <f>'PCT TALLY 1'!D21</f>
        <v>0</v>
      </c>
      <c r="D23" s="35">
        <f>'PCT TALLY 2'!D21</f>
        <v>0</v>
      </c>
      <c r="E23" s="35">
        <f>'PCT TALLY 3'!D21</f>
        <v>1</v>
      </c>
      <c r="F23" s="35">
        <f>'PCT TALLY 4'!D21</f>
        <v>2</v>
      </c>
      <c r="G23" s="37">
        <f t="shared" si="1"/>
        <v>3</v>
      </c>
      <c r="K23" s="40">
        <f>+SUM(G23+'Mailed In-TALLY'!G23)</f>
        <v>3</v>
      </c>
    </row>
    <row r="24" spans="1:11" ht="28.5" customHeight="1" thickBot="1" x14ac:dyDescent="0.3">
      <c r="A24" s="30"/>
      <c r="B24" s="57" t="s">
        <v>149</v>
      </c>
      <c r="C24" s="35">
        <f>'PCT TALLY 1'!D22</f>
        <v>0</v>
      </c>
      <c r="D24" s="35">
        <f>'PCT TALLY 2'!D22</f>
        <v>0</v>
      </c>
      <c r="E24" s="35">
        <f>'PCT TALLY 3'!D22</f>
        <v>0</v>
      </c>
      <c r="F24" s="35">
        <f>'PCT TALLY 4'!D22</f>
        <v>0</v>
      </c>
      <c r="G24" s="37">
        <f t="shared" ref="G24" si="3">+SUM(C24:F24)</f>
        <v>0</v>
      </c>
    </row>
    <row r="25" spans="1:11" ht="28.5" customHeight="1" thickBot="1" x14ac:dyDescent="0.3">
      <c r="A25" s="49"/>
      <c r="B25" s="57" t="s">
        <v>150</v>
      </c>
      <c r="C25" s="35">
        <f>'PCT TALLY 1'!D23</f>
        <v>0</v>
      </c>
      <c r="D25" s="35">
        <f>'PCT TALLY 2'!D23</f>
        <v>0</v>
      </c>
      <c r="E25" s="35">
        <f>'PCT TALLY 3'!D23</f>
        <v>0</v>
      </c>
      <c r="F25" s="35">
        <f>'PCT TALLY 4'!D23</f>
        <v>0</v>
      </c>
      <c r="G25" s="37">
        <f>+SUM(C25:F25)</f>
        <v>0</v>
      </c>
      <c r="K25" s="40">
        <f>+SUM(G25+'Mailed In-TALLY'!G25)</f>
        <v>0</v>
      </c>
    </row>
    <row r="26" spans="1:11" ht="28.5" customHeight="1" thickBot="1" x14ac:dyDescent="0.3">
      <c r="A26" s="59" t="s">
        <v>84</v>
      </c>
      <c r="B26" s="58" t="s">
        <v>83</v>
      </c>
      <c r="C26" s="35">
        <f>'PCT TALLY 1'!D24</f>
        <v>126</v>
      </c>
      <c r="D26" s="35">
        <f>'PCT TALLY 2'!D24</f>
        <v>102</v>
      </c>
      <c r="E26" s="35">
        <f>'PCT TALLY 3'!D24</f>
        <v>97</v>
      </c>
      <c r="F26" s="35">
        <f>'PCT TALLY 4'!D24</f>
        <v>112</v>
      </c>
      <c r="G26" s="37">
        <f t="shared" si="1"/>
        <v>437</v>
      </c>
      <c r="K26" s="40">
        <f>+SUM(G26+'Mailed In-TALLY'!G26)</f>
        <v>462</v>
      </c>
    </row>
    <row r="27" spans="1:11" ht="28.5" customHeight="1" thickBot="1" x14ac:dyDescent="0.3">
      <c r="A27" s="78" t="s">
        <v>63</v>
      </c>
      <c r="B27" s="57" t="s">
        <v>85</v>
      </c>
      <c r="C27" s="35">
        <f>'PCT TALLY 1'!D25</f>
        <v>97</v>
      </c>
      <c r="D27" s="35">
        <f>'PCT TALLY 2'!D25</f>
        <v>96</v>
      </c>
      <c r="E27" s="35">
        <f>'PCT TALLY 3'!D25</f>
        <v>92</v>
      </c>
      <c r="F27" s="35">
        <f>'PCT TALLY 4'!D25</f>
        <v>102</v>
      </c>
      <c r="G27" s="37">
        <f t="shared" si="1"/>
        <v>387</v>
      </c>
      <c r="K27" s="40">
        <f>+SUM(G27+'Mailed In-TALLY'!G27)</f>
        <v>412</v>
      </c>
    </row>
    <row r="28" spans="1:11" ht="28.5" customHeight="1" thickBot="1" x14ac:dyDescent="0.3">
      <c r="A28" s="79"/>
      <c r="B28" s="57" t="s">
        <v>86</v>
      </c>
      <c r="C28" s="35">
        <f>'PCT TALLY 1'!D26</f>
        <v>7</v>
      </c>
      <c r="D28" s="35">
        <f>'PCT TALLY 2'!D26</f>
        <v>5</v>
      </c>
      <c r="E28" s="35">
        <f>'PCT TALLY 3'!D26</f>
        <v>4</v>
      </c>
      <c r="F28" s="35">
        <f>'PCT TALLY 4'!D26</f>
        <v>5</v>
      </c>
      <c r="G28" s="37">
        <f t="shared" si="1"/>
        <v>21</v>
      </c>
      <c r="K28" s="40">
        <f>+SUM(G28+'Mailed In-TALLY'!G28)</f>
        <v>24</v>
      </c>
    </row>
    <row r="29" spans="1:11" ht="28.5" customHeight="1" thickBot="1" x14ac:dyDescent="0.3">
      <c r="A29" s="66"/>
      <c r="B29" s="57" t="s">
        <v>87</v>
      </c>
      <c r="C29" s="35">
        <f>'PCT TALLY 1'!D27</f>
        <v>11</v>
      </c>
      <c r="D29" s="35">
        <f>'PCT TALLY 2'!D27</f>
        <v>10</v>
      </c>
      <c r="E29" s="35">
        <f>'PCT TALLY 3'!D27</f>
        <v>6</v>
      </c>
      <c r="F29" s="35">
        <f>'PCT TALLY 4'!D27</f>
        <v>4</v>
      </c>
      <c r="G29" s="37">
        <f t="shared" si="1"/>
        <v>31</v>
      </c>
      <c r="K29" s="40">
        <f>+SUM(G29+'Mailed In-TALLY'!G29)</f>
        <v>32</v>
      </c>
    </row>
    <row r="30" spans="1:11" ht="28.5" customHeight="1" thickBot="1" x14ac:dyDescent="0.3">
      <c r="A30" s="66"/>
      <c r="B30" s="57" t="s">
        <v>88</v>
      </c>
      <c r="C30" s="35">
        <f>'PCT TALLY 1'!D28</f>
        <v>2</v>
      </c>
      <c r="D30" s="35">
        <f>'PCT TALLY 2'!D28</f>
        <v>1</v>
      </c>
      <c r="E30" s="35">
        <f>'PCT TALLY 3'!D28</f>
        <v>0</v>
      </c>
      <c r="F30" s="35">
        <f>'PCT TALLY 4'!D28</f>
        <v>3</v>
      </c>
      <c r="G30" s="37">
        <f t="shared" si="1"/>
        <v>6</v>
      </c>
      <c r="K30" s="40">
        <f>+SUM(G30+'Mailed In-TALLY'!G30)</f>
        <v>6</v>
      </c>
    </row>
    <row r="31" spans="1:11" ht="28.5" customHeight="1" thickBot="1" x14ac:dyDescent="0.3">
      <c r="A31" s="49"/>
      <c r="B31" s="75" t="s">
        <v>151</v>
      </c>
      <c r="C31" s="35">
        <f>'PCT TALLY 1'!D29</f>
        <v>0</v>
      </c>
      <c r="D31" s="35">
        <f>'PCT TALLY 2'!D29</f>
        <v>0</v>
      </c>
      <c r="E31" s="35">
        <f>'PCT TALLY 3'!D29</f>
        <v>0</v>
      </c>
      <c r="F31" s="35">
        <f>'PCT TALLY 4'!D29</f>
        <v>0</v>
      </c>
      <c r="G31" s="37">
        <f t="shared" si="1"/>
        <v>0</v>
      </c>
      <c r="K31" s="40">
        <f>+SUM(G31+'Mailed In-TALLY'!G31)</f>
        <v>0</v>
      </c>
    </row>
    <row r="32" spans="1:11" ht="28.5" customHeight="1" thickBot="1" x14ac:dyDescent="0.3">
      <c r="A32" s="78" t="s">
        <v>89</v>
      </c>
      <c r="B32" s="56" t="s">
        <v>153</v>
      </c>
      <c r="C32" s="35">
        <f>'PCT TALLY 1'!D30</f>
        <v>122</v>
      </c>
      <c r="D32" s="35">
        <f>'PCT TALLY 2'!D30</f>
        <v>100</v>
      </c>
      <c r="E32" s="35">
        <f>'PCT TALLY 3'!D30</f>
        <v>100</v>
      </c>
      <c r="F32" s="35">
        <f>'PCT TALLY 4'!D30</f>
        <v>109</v>
      </c>
      <c r="G32" s="37">
        <f t="shared" si="1"/>
        <v>431</v>
      </c>
      <c r="K32" s="40">
        <f>+SUM(G32+'Mailed In-TALLY'!G32)</f>
        <v>457</v>
      </c>
    </row>
    <row r="33" spans="1:11" ht="28.5" customHeight="1" thickBot="1" x14ac:dyDescent="0.3">
      <c r="A33" s="80"/>
      <c r="B33" s="61" t="s">
        <v>90</v>
      </c>
      <c r="C33" s="35">
        <f>'PCT TALLY 1'!D31</f>
        <v>1</v>
      </c>
      <c r="D33" s="35">
        <f>'PCT TALLY 2'!D31</f>
        <v>10</v>
      </c>
      <c r="E33" s="35">
        <f>'PCT TALLY 3'!D31</f>
        <v>2</v>
      </c>
      <c r="F33" s="35">
        <f>'PCT TALLY 4'!D31</f>
        <v>6</v>
      </c>
      <c r="G33" s="37">
        <f t="shared" si="1"/>
        <v>19</v>
      </c>
      <c r="K33" s="40">
        <f>+SUM(G33+'Mailed In-TALLY'!G33)</f>
        <v>23</v>
      </c>
    </row>
    <row r="34" spans="1:11" ht="28.5" customHeight="1" thickBot="1" x14ac:dyDescent="0.3">
      <c r="A34" s="78" t="s">
        <v>91</v>
      </c>
      <c r="B34" s="56" t="s">
        <v>92</v>
      </c>
      <c r="C34" s="35">
        <f>'PCT TALLY 1'!D32</f>
        <v>120</v>
      </c>
      <c r="D34" s="35">
        <f>'PCT TALLY 2'!D32</f>
        <v>101</v>
      </c>
      <c r="E34" s="35">
        <f>'PCT TALLY 3'!D32</f>
        <v>99</v>
      </c>
      <c r="F34" s="35">
        <f>'PCT TALLY 4'!D32</f>
        <v>108</v>
      </c>
      <c r="G34" s="37">
        <f t="shared" si="1"/>
        <v>428</v>
      </c>
      <c r="K34" s="40">
        <f>+SUM(G34+'Mailed In-TALLY'!G34)</f>
        <v>454</v>
      </c>
    </row>
    <row r="35" spans="1:11" ht="28.5" customHeight="1" thickBot="1" x14ac:dyDescent="0.3">
      <c r="A35" s="80"/>
      <c r="B35" s="61" t="s">
        <v>93</v>
      </c>
      <c r="C35" s="35">
        <f>'PCT TALLY 1'!D33</f>
        <v>2</v>
      </c>
      <c r="D35" s="35">
        <f>'PCT TALLY 2'!D33</f>
        <v>8</v>
      </c>
      <c r="E35" s="35">
        <f>'PCT TALLY 3'!D33</f>
        <v>2</v>
      </c>
      <c r="F35" s="35">
        <f>'PCT TALLY 4'!D33</f>
        <v>5</v>
      </c>
      <c r="G35" s="37">
        <f t="shared" si="1"/>
        <v>17</v>
      </c>
      <c r="K35" s="40">
        <f>+SUM(G35+'Mailed In-TALLY'!G35)</f>
        <v>21</v>
      </c>
    </row>
    <row r="36" spans="1:11" ht="28.5" customHeight="1" thickBot="1" x14ac:dyDescent="0.3">
      <c r="A36" s="78" t="s">
        <v>94</v>
      </c>
      <c r="B36" s="57" t="s">
        <v>95</v>
      </c>
      <c r="C36" s="35">
        <f>'PCT TALLY 1'!D34</f>
        <v>116</v>
      </c>
      <c r="D36" s="35">
        <f>'PCT TALLY 2'!D34</f>
        <v>100</v>
      </c>
      <c r="E36" s="35">
        <f>'PCT TALLY 3'!D34</f>
        <v>98</v>
      </c>
      <c r="F36" s="35">
        <f>'PCT TALLY 4'!D34</f>
        <v>107</v>
      </c>
      <c r="G36" s="37">
        <f t="shared" si="1"/>
        <v>421</v>
      </c>
      <c r="K36" s="40">
        <f>+SUM(G36+'Mailed In-TALLY'!G36)</f>
        <v>447</v>
      </c>
    </row>
    <row r="37" spans="1:11" ht="28.5" customHeight="1" thickBot="1" x14ac:dyDescent="0.3">
      <c r="A37" s="79"/>
      <c r="B37" s="57" t="s">
        <v>96</v>
      </c>
      <c r="C37" s="35">
        <f>'PCT TALLY 1'!D35</f>
        <v>2</v>
      </c>
      <c r="D37" s="35">
        <f>'PCT TALLY 2'!D35</f>
        <v>6</v>
      </c>
      <c r="E37" s="35">
        <f>'PCT TALLY 3'!D35</f>
        <v>0</v>
      </c>
      <c r="F37" s="35">
        <f>'PCT TALLY 4'!D35</f>
        <v>5</v>
      </c>
      <c r="G37" s="37">
        <f t="shared" si="1"/>
        <v>13</v>
      </c>
      <c r="K37" s="40">
        <f>+SUM(G37+'Mailed In-TALLY'!G37)</f>
        <v>15</v>
      </c>
    </row>
    <row r="38" spans="1:11" ht="28.5" customHeight="1" thickBot="1" x14ac:dyDescent="0.3">
      <c r="A38" s="67"/>
      <c r="B38" s="61" t="s">
        <v>97</v>
      </c>
      <c r="C38" s="35">
        <f>'PCT TALLY 1'!D36</f>
        <v>4</v>
      </c>
      <c r="D38" s="35">
        <f>'PCT TALLY 2'!D36</f>
        <v>2</v>
      </c>
      <c r="E38" s="35">
        <f>'PCT TALLY 3'!D36</f>
        <v>0</v>
      </c>
      <c r="F38" s="35">
        <f>'PCT TALLY 4'!D36</f>
        <v>2</v>
      </c>
      <c r="G38" s="37">
        <f t="shared" si="1"/>
        <v>8</v>
      </c>
      <c r="K38" s="40">
        <f>+SUM(G38+'Mailed In-TALLY'!G38)</f>
        <v>8</v>
      </c>
    </row>
    <row r="39" spans="1:11" ht="28.5" customHeight="1" thickBot="1" x14ac:dyDescent="0.3">
      <c r="A39" s="78" t="s">
        <v>98</v>
      </c>
      <c r="B39" s="56" t="s">
        <v>99</v>
      </c>
      <c r="C39" s="35">
        <f>'PCT TALLY 1'!D37</f>
        <v>119</v>
      </c>
      <c r="D39" s="35">
        <f>'PCT TALLY 2'!D37</f>
        <v>99</v>
      </c>
      <c r="E39" s="35">
        <f>'PCT TALLY 3'!D37</f>
        <v>99</v>
      </c>
      <c r="F39" s="35">
        <f>'PCT TALLY 4'!D37</f>
        <v>107</v>
      </c>
      <c r="G39" s="37">
        <f t="shared" si="1"/>
        <v>424</v>
      </c>
      <c r="K39" s="40">
        <f>+SUM(G39+'Mailed In-TALLY'!G39)</f>
        <v>449</v>
      </c>
    </row>
    <row r="40" spans="1:11" ht="28.5" customHeight="1" thickBot="1" x14ac:dyDescent="0.3">
      <c r="A40" s="80"/>
      <c r="B40" s="61" t="s">
        <v>100</v>
      </c>
      <c r="C40" s="35">
        <f>'PCT TALLY 1'!D38</f>
        <v>3</v>
      </c>
      <c r="D40" s="35">
        <f>'PCT TALLY 2'!D38</f>
        <v>9</v>
      </c>
      <c r="E40" s="35">
        <f>'PCT TALLY 3'!D38</f>
        <v>2</v>
      </c>
      <c r="F40" s="35">
        <f>'PCT TALLY 4'!D38</f>
        <v>4</v>
      </c>
      <c r="G40" s="37">
        <f t="shared" si="1"/>
        <v>18</v>
      </c>
      <c r="K40" s="40">
        <f>+SUM(G40+'Mailed In-TALLY'!G40)</f>
        <v>22</v>
      </c>
    </row>
    <row r="41" spans="1:11" ht="28.5" customHeight="1" thickBot="1" x14ac:dyDescent="0.3">
      <c r="A41" s="78" t="s">
        <v>101</v>
      </c>
      <c r="B41" s="56" t="s">
        <v>102</v>
      </c>
      <c r="C41" s="35">
        <f>'PCT TALLY 1'!D39</f>
        <v>119</v>
      </c>
      <c r="D41" s="35">
        <f>'PCT TALLY 2'!D39</f>
        <v>100</v>
      </c>
      <c r="E41" s="35">
        <f>'PCT TALLY 3'!D39</f>
        <v>99</v>
      </c>
      <c r="F41" s="35">
        <f>'PCT TALLY 4'!D39</f>
        <v>107</v>
      </c>
      <c r="G41" s="37">
        <f t="shared" si="1"/>
        <v>425</v>
      </c>
      <c r="K41" s="40">
        <f>+SUM(G41+'Mailed In-TALLY'!G41)</f>
        <v>450</v>
      </c>
    </row>
    <row r="42" spans="1:11" ht="28.5" customHeight="1" thickBot="1" x14ac:dyDescent="0.3">
      <c r="A42" s="80"/>
      <c r="B42" s="61" t="s">
        <v>103</v>
      </c>
      <c r="C42" s="35">
        <f>'PCT TALLY 1'!D40</f>
        <v>2</v>
      </c>
      <c r="D42" s="35">
        <f>'PCT TALLY 2'!D40</f>
        <v>9</v>
      </c>
      <c r="E42" s="35">
        <f>'PCT TALLY 3'!D40</f>
        <v>2</v>
      </c>
      <c r="F42" s="35">
        <f>'PCT TALLY 4'!D40</f>
        <v>5</v>
      </c>
      <c r="G42" s="37">
        <f t="shared" si="1"/>
        <v>18</v>
      </c>
      <c r="K42" s="40">
        <f>+SUM(G42+'Mailed In-TALLY'!G42)</f>
        <v>20</v>
      </c>
    </row>
    <row r="43" spans="1:11" ht="28.5" customHeight="1" thickBot="1" x14ac:dyDescent="0.3">
      <c r="A43" s="78" t="s">
        <v>104</v>
      </c>
      <c r="B43" s="56" t="s">
        <v>105</v>
      </c>
      <c r="C43" s="35">
        <f>'PCT TALLY 1'!D41</f>
        <v>121</v>
      </c>
      <c r="D43" s="35">
        <f>'PCT TALLY 2'!D41</f>
        <v>100</v>
      </c>
      <c r="E43" s="35">
        <f>'PCT TALLY 3'!D41</f>
        <v>99</v>
      </c>
      <c r="F43" s="35">
        <f>'PCT TALLY 4'!D41</f>
        <v>106</v>
      </c>
      <c r="G43" s="37">
        <f t="shared" si="1"/>
        <v>426</v>
      </c>
      <c r="K43" s="40">
        <f>+SUM(G43+'Mailed In-TALLY'!G43)</f>
        <v>451</v>
      </c>
    </row>
    <row r="44" spans="1:11" ht="28.5" customHeight="1" thickBot="1" x14ac:dyDescent="0.3">
      <c r="A44" s="80"/>
      <c r="B44" s="61" t="s">
        <v>106</v>
      </c>
      <c r="C44" s="35">
        <f>'PCT TALLY 1'!D42</f>
        <v>1</v>
      </c>
      <c r="D44" s="35">
        <f>'PCT TALLY 2'!D42</f>
        <v>7</v>
      </c>
      <c r="E44" s="35">
        <f>'PCT TALLY 3'!D42</f>
        <v>2</v>
      </c>
      <c r="F44" s="35">
        <f>'PCT TALLY 4'!D42</f>
        <v>6</v>
      </c>
      <c r="G44" s="37">
        <f t="shared" si="1"/>
        <v>16</v>
      </c>
      <c r="K44" s="40">
        <f>+SUM(G44+'Mailed In-TALLY'!G44)</f>
        <v>20</v>
      </c>
    </row>
    <row r="45" spans="1:11" ht="28.5" customHeight="1" thickBot="1" x14ac:dyDescent="0.3">
      <c r="A45" s="78" t="s">
        <v>107</v>
      </c>
      <c r="B45" s="57" t="s">
        <v>108</v>
      </c>
      <c r="C45" s="35">
        <f>'PCT TALLY 1'!D43</f>
        <v>116</v>
      </c>
      <c r="D45" s="35">
        <f>'PCT TALLY 2'!D43</f>
        <v>98</v>
      </c>
      <c r="E45" s="35">
        <f>'PCT TALLY 3'!D43</f>
        <v>96</v>
      </c>
      <c r="F45" s="35">
        <f>'PCT TALLY 4'!D43</f>
        <v>106</v>
      </c>
      <c r="G45" s="37">
        <f t="shared" si="1"/>
        <v>416</v>
      </c>
      <c r="K45" s="40">
        <f>+SUM(G45+'Mailed In-TALLY'!G45)</f>
        <v>440</v>
      </c>
    </row>
    <row r="46" spans="1:11" ht="28.5" customHeight="1" thickBot="1" x14ac:dyDescent="0.3">
      <c r="A46" s="79"/>
      <c r="B46" s="57" t="s">
        <v>109</v>
      </c>
      <c r="C46" s="35">
        <f>'PCT TALLY 1'!D44</f>
        <v>4</v>
      </c>
      <c r="D46" s="35">
        <f>'PCT TALLY 2'!D44</f>
        <v>8</v>
      </c>
      <c r="E46" s="35">
        <f>'PCT TALLY 3'!D44</f>
        <v>2</v>
      </c>
      <c r="F46" s="35">
        <f>'PCT TALLY 4'!D44</f>
        <v>7</v>
      </c>
      <c r="G46" s="37">
        <f t="shared" si="1"/>
        <v>21</v>
      </c>
      <c r="K46" s="40">
        <f>+SUM(G46+'Mailed In-TALLY'!G46)</f>
        <v>25</v>
      </c>
    </row>
    <row r="47" spans="1:11" ht="28.5" customHeight="1" thickBot="1" x14ac:dyDescent="0.3">
      <c r="A47" s="67"/>
      <c r="B47" s="61" t="s">
        <v>110</v>
      </c>
      <c r="C47" s="35">
        <f>'PCT TALLY 1'!D45</f>
        <v>1</v>
      </c>
      <c r="D47" s="35">
        <f>'PCT TALLY 2'!D45</f>
        <v>0</v>
      </c>
      <c r="E47" s="35">
        <f>'PCT TALLY 3'!D45</f>
        <v>3</v>
      </c>
      <c r="F47" s="35">
        <f>'PCT TALLY 4'!D45</f>
        <v>1</v>
      </c>
      <c r="G47" s="37">
        <f t="shared" si="1"/>
        <v>5</v>
      </c>
      <c r="K47" s="40">
        <f>+SUM(G47+'Mailed In-TALLY'!G47)</f>
        <v>5</v>
      </c>
    </row>
    <row r="48" spans="1:11" ht="28.5" customHeight="1" thickBot="1" x14ac:dyDescent="0.3">
      <c r="A48" s="59" t="s">
        <v>112</v>
      </c>
      <c r="B48" s="58" t="s">
        <v>111</v>
      </c>
      <c r="C48" s="35">
        <f>'PCT TALLY 1'!D46</f>
        <v>123</v>
      </c>
      <c r="D48" s="35">
        <f>'PCT TALLY 2'!D46</f>
        <v>99</v>
      </c>
      <c r="E48" s="35">
        <f>'PCT TALLY 3'!D46</f>
        <v>97</v>
      </c>
      <c r="F48" s="35">
        <f>'PCT TALLY 4'!D46</f>
        <v>109</v>
      </c>
      <c r="G48" s="37">
        <f t="shared" si="1"/>
        <v>428</v>
      </c>
      <c r="K48" s="40">
        <f>+SUM(G48+'Mailed In-TALLY'!G48)</f>
        <v>451</v>
      </c>
    </row>
    <row r="49" spans="1:11" ht="28.5" customHeight="1" thickBot="1" x14ac:dyDescent="0.3">
      <c r="A49" s="59" t="s">
        <v>113</v>
      </c>
      <c r="B49" s="58" t="s">
        <v>114</v>
      </c>
      <c r="C49" s="35">
        <f>'PCT TALLY 1'!D47</f>
        <v>115</v>
      </c>
      <c r="D49" s="35">
        <f>'PCT TALLY 2'!D47</f>
        <v>94</v>
      </c>
      <c r="E49" s="35">
        <f>'PCT TALLY 3'!D47</f>
        <v>98</v>
      </c>
      <c r="F49" s="35">
        <f>'PCT TALLY 4'!D47</f>
        <v>106</v>
      </c>
      <c r="G49" s="37">
        <f t="shared" si="1"/>
        <v>413</v>
      </c>
      <c r="K49" s="40">
        <f>+SUM(G49+'Mailed In-TALLY'!G49)</f>
        <v>434</v>
      </c>
    </row>
    <row r="50" spans="1:11" ht="28.5" customHeight="1" thickBot="1" x14ac:dyDescent="0.3">
      <c r="A50" s="59" t="s">
        <v>115</v>
      </c>
      <c r="B50" s="58" t="s">
        <v>116</v>
      </c>
      <c r="C50" s="35">
        <f>'PCT TALLY 1'!D48</f>
        <v>117</v>
      </c>
      <c r="D50" s="35">
        <f>'PCT TALLY 2'!D48</f>
        <v>95</v>
      </c>
      <c r="E50" s="35">
        <f>'PCT TALLY 3'!D48</f>
        <v>95</v>
      </c>
      <c r="F50" s="35">
        <f>'PCT TALLY 4'!D48</f>
        <v>105</v>
      </c>
      <c r="G50" s="37">
        <f t="shared" si="1"/>
        <v>412</v>
      </c>
      <c r="K50" s="40">
        <f>+SUM(G50+'Mailed In-TALLY'!G50)</f>
        <v>435</v>
      </c>
    </row>
    <row r="51" spans="1:11" ht="28.5" customHeight="1" thickBot="1" x14ac:dyDescent="0.3">
      <c r="A51" s="48" t="s">
        <v>118</v>
      </c>
      <c r="B51" s="58" t="s">
        <v>117</v>
      </c>
      <c r="C51" s="35">
        <f>'PCT TALLY 1'!D49</f>
        <v>105</v>
      </c>
      <c r="D51" s="35">
        <f>'PCT TALLY 2'!D49</f>
        <v>98</v>
      </c>
      <c r="E51" s="35">
        <f>'PCT TALLY 3'!D49</f>
        <v>93</v>
      </c>
      <c r="F51" s="35">
        <f>'PCT TALLY 4'!D49</f>
        <v>104</v>
      </c>
      <c r="G51" s="37">
        <f t="shared" si="1"/>
        <v>400</v>
      </c>
      <c r="K51" s="40">
        <f>+SUM(G51+'Mailed In-TALLY'!G51)</f>
        <v>424</v>
      </c>
    </row>
    <row r="52" spans="1:11" ht="27" thickBot="1" x14ac:dyDescent="0.3">
      <c r="A52" s="59" t="s">
        <v>119</v>
      </c>
      <c r="B52" s="58" t="s">
        <v>120</v>
      </c>
      <c r="C52" s="35">
        <f>'PCT TALLY 1'!D50</f>
        <v>117</v>
      </c>
      <c r="D52" s="35">
        <f>'PCT TALLY 2'!D50</f>
        <v>100</v>
      </c>
      <c r="E52" s="35">
        <f>'PCT TALLY 3'!D50</f>
        <v>98</v>
      </c>
      <c r="F52" s="35">
        <f>'PCT TALLY 4'!D50</f>
        <v>105</v>
      </c>
      <c r="G52" s="37">
        <f t="shared" si="1"/>
        <v>420</v>
      </c>
      <c r="K52" s="40">
        <f>+SUM(G52+'Mailed In-TALLY'!G52)</f>
        <v>446</v>
      </c>
    </row>
    <row r="53" spans="1:11" ht="27" thickBot="1" x14ac:dyDescent="0.3">
      <c r="A53" s="59" t="s">
        <v>121</v>
      </c>
      <c r="B53" s="58" t="s">
        <v>135</v>
      </c>
      <c r="C53" s="35">
        <f>'PCT TALLY 1'!D51</f>
        <v>108</v>
      </c>
      <c r="D53" s="72">
        <f>'PCT TALLY 2'!D51</f>
        <v>0</v>
      </c>
      <c r="E53" s="72">
        <f>'PCT TALLY 3'!D51</f>
        <v>0</v>
      </c>
      <c r="F53" s="72">
        <f>'PCT TALLY 4'!D51</f>
        <v>0</v>
      </c>
      <c r="G53" s="37">
        <f t="shared" si="1"/>
        <v>108</v>
      </c>
      <c r="K53" s="40">
        <f>+SUM(G53+'Mailed In-TALLY'!G53)</f>
        <v>118</v>
      </c>
    </row>
    <row r="54" spans="1:11" ht="27" thickBot="1" x14ac:dyDescent="0.3">
      <c r="A54" s="59" t="s">
        <v>122</v>
      </c>
      <c r="B54" s="58" t="s">
        <v>136</v>
      </c>
      <c r="C54" s="72">
        <f>'PCT TALLY 1'!D52</f>
        <v>0</v>
      </c>
      <c r="D54" s="72">
        <f>'PCT TALLY 2'!D52</f>
        <v>0</v>
      </c>
      <c r="E54" s="35">
        <f>'PCT TALLY 3'!D52</f>
        <v>95</v>
      </c>
      <c r="F54" s="72">
        <f>'PCT TALLY 4'!D52</f>
        <v>0</v>
      </c>
      <c r="G54" s="37">
        <f t="shared" si="1"/>
        <v>95</v>
      </c>
      <c r="K54" s="40">
        <f>+SUM(G54+'Mailed In-TALLY'!G54)</f>
        <v>101</v>
      </c>
    </row>
    <row r="55" spans="1:11" ht="27" thickBot="1" x14ac:dyDescent="0.3">
      <c r="A55" s="59" t="s">
        <v>123</v>
      </c>
      <c r="B55" s="58" t="s">
        <v>137</v>
      </c>
      <c r="C55" s="35">
        <f>'PCT TALLY 1'!D53</f>
        <v>117</v>
      </c>
      <c r="D55" s="35">
        <f>'PCT TALLY 2'!D53</f>
        <v>98</v>
      </c>
      <c r="E55" s="35">
        <f>'PCT TALLY 3'!D53</f>
        <v>97</v>
      </c>
      <c r="F55" s="35">
        <f>'PCT TALLY 4'!D53</f>
        <v>104</v>
      </c>
      <c r="G55" s="37">
        <f t="shared" si="1"/>
        <v>416</v>
      </c>
    </row>
    <row r="56" spans="1:11" ht="27" thickBot="1" x14ac:dyDescent="0.3">
      <c r="A56" s="48" t="s">
        <v>124</v>
      </c>
      <c r="B56" s="58" t="s">
        <v>138</v>
      </c>
      <c r="C56" s="35">
        <f>'PCT TALLY 1'!D54</f>
        <v>101</v>
      </c>
      <c r="D56" s="35">
        <f>'PCT TALLY 2'!D54</f>
        <v>94</v>
      </c>
      <c r="E56" s="35">
        <f>'PCT TALLY 3'!D54</f>
        <v>96</v>
      </c>
      <c r="F56" s="35">
        <f>'PCT TALLY 4'!D54</f>
        <v>104</v>
      </c>
      <c r="G56" s="37">
        <f t="shared" si="1"/>
        <v>395</v>
      </c>
    </row>
    <row r="57" spans="1:11" ht="27" thickBot="1" x14ac:dyDescent="0.3">
      <c r="A57" s="79" t="s">
        <v>125</v>
      </c>
      <c r="B57" s="64" t="s">
        <v>126</v>
      </c>
      <c r="C57" s="35">
        <f>'PCT TALLY 1'!D55</f>
        <v>70</v>
      </c>
      <c r="D57" s="35">
        <f>'PCT TALLY 2'!D55</f>
        <v>52</v>
      </c>
      <c r="E57" s="35">
        <f>'PCT TALLY 3'!D55</f>
        <v>40</v>
      </c>
      <c r="F57" s="35">
        <f>'PCT TALLY 4'!D55</f>
        <v>52</v>
      </c>
      <c r="G57" s="37">
        <f t="shared" si="1"/>
        <v>214</v>
      </c>
    </row>
    <row r="58" spans="1:11" ht="27" thickBot="1" x14ac:dyDescent="0.3">
      <c r="A58" s="79"/>
      <c r="B58" s="63" t="s">
        <v>127</v>
      </c>
      <c r="C58" s="35">
        <f>'PCT TALLY 1'!D56</f>
        <v>32</v>
      </c>
      <c r="D58" s="35">
        <f>'PCT TALLY 2'!D56</f>
        <v>32</v>
      </c>
      <c r="E58" s="35">
        <f>'PCT TALLY 3'!D56</f>
        <v>35</v>
      </c>
      <c r="F58" s="35">
        <f>'PCT TALLY 4'!D56</f>
        <v>26</v>
      </c>
      <c r="G58" s="37">
        <f t="shared" si="1"/>
        <v>125</v>
      </c>
    </row>
    <row r="59" spans="1:11" ht="27" thickBot="1" x14ac:dyDescent="0.3">
      <c r="A59" s="30"/>
      <c r="B59" s="63" t="s">
        <v>128</v>
      </c>
      <c r="C59" s="35">
        <f>'PCT TALLY 1'!D57</f>
        <v>34</v>
      </c>
      <c r="D59" s="35">
        <f>'PCT TALLY 2'!D57</f>
        <v>28</v>
      </c>
      <c r="E59" s="35">
        <f>'PCT TALLY 3'!D57</f>
        <v>18</v>
      </c>
      <c r="F59" s="35">
        <f>'PCT TALLY 4'!D57</f>
        <v>21</v>
      </c>
      <c r="G59" s="37">
        <f t="shared" si="1"/>
        <v>101</v>
      </c>
    </row>
    <row r="60" spans="1:11" ht="27" thickBot="1" x14ac:dyDescent="0.3">
      <c r="A60" s="30"/>
      <c r="B60" s="63" t="s">
        <v>129</v>
      </c>
      <c r="C60" s="35">
        <f>'PCT TALLY 1'!D58</f>
        <v>55</v>
      </c>
      <c r="D60" s="35">
        <f>'PCT TALLY 2'!D58</f>
        <v>43</v>
      </c>
      <c r="E60" s="35">
        <f>'PCT TALLY 3'!D58</f>
        <v>45</v>
      </c>
      <c r="F60" s="35">
        <f>'PCT TALLY 4'!D58</f>
        <v>60</v>
      </c>
      <c r="G60" s="37">
        <f t="shared" si="1"/>
        <v>203</v>
      </c>
    </row>
    <row r="61" spans="1:11" ht="27" thickBot="1" x14ac:dyDescent="0.3">
      <c r="A61" s="30"/>
      <c r="B61" s="63" t="s">
        <v>130</v>
      </c>
      <c r="C61" s="35">
        <f>'PCT TALLY 1'!D59</f>
        <v>73</v>
      </c>
      <c r="D61" s="35">
        <f>'PCT TALLY 2'!D59</f>
        <v>57</v>
      </c>
      <c r="E61" s="35">
        <f>'PCT TALLY 3'!D59</f>
        <v>48</v>
      </c>
      <c r="F61" s="35">
        <f>'PCT TALLY 4'!D59</f>
        <v>69</v>
      </c>
      <c r="G61" s="37">
        <f t="shared" si="1"/>
        <v>247</v>
      </c>
    </row>
    <row r="62" spans="1:11" ht="27" thickBot="1" x14ac:dyDescent="0.3">
      <c r="A62" s="30"/>
      <c r="B62" s="63" t="s">
        <v>131</v>
      </c>
      <c r="C62" s="35">
        <f>'PCT TALLY 1'!D60</f>
        <v>86</v>
      </c>
      <c r="D62" s="35">
        <f>'PCT TALLY 2'!D60</f>
        <v>82</v>
      </c>
      <c r="E62" s="35">
        <f>'PCT TALLY 3'!D60</f>
        <v>75</v>
      </c>
      <c r="F62" s="35">
        <f>'PCT TALLY 4'!D60</f>
        <v>79</v>
      </c>
      <c r="G62" s="37">
        <f t="shared" si="1"/>
        <v>322</v>
      </c>
    </row>
    <row r="63" spans="1:11" ht="27" thickBot="1" x14ac:dyDescent="0.3">
      <c r="A63" s="30"/>
      <c r="B63" s="63" t="s">
        <v>132</v>
      </c>
      <c r="C63" s="35">
        <f>'PCT TALLY 1'!D61</f>
        <v>60</v>
      </c>
      <c r="D63" s="35">
        <f>'PCT TALLY 2'!D61</f>
        <v>55</v>
      </c>
      <c r="E63" s="35">
        <f>'PCT TALLY 3'!D61</f>
        <v>34</v>
      </c>
      <c r="F63" s="35">
        <f>'PCT TALLY 4'!D61</f>
        <v>51</v>
      </c>
      <c r="G63" s="37">
        <f t="shared" si="1"/>
        <v>200</v>
      </c>
    </row>
    <row r="64" spans="1:11" ht="27" thickBot="1" x14ac:dyDescent="0.3">
      <c r="A64" s="31"/>
      <c r="B64" s="65" t="s">
        <v>133</v>
      </c>
      <c r="C64" s="35">
        <f>'PCT TALLY 1'!D62</f>
        <v>23</v>
      </c>
      <c r="D64" s="35">
        <f>'PCT TALLY 2'!D62</f>
        <v>14</v>
      </c>
      <c r="E64" s="35">
        <f>'PCT TALLY 3'!D62</f>
        <v>17</v>
      </c>
      <c r="F64" s="35">
        <f>'PCT TALLY 4'!D62</f>
        <v>13</v>
      </c>
      <c r="G64" s="37">
        <f t="shared" si="1"/>
        <v>67</v>
      </c>
    </row>
    <row r="65" spans="1:7" ht="27" thickBot="1" x14ac:dyDescent="0.3">
      <c r="A65" s="81" t="s">
        <v>134</v>
      </c>
      <c r="B65" s="64" t="s">
        <v>68</v>
      </c>
      <c r="C65" s="35">
        <f>'PCT TALLY 1'!D63</f>
        <v>92</v>
      </c>
      <c r="D65" s="35">
        <f>'PCT TALLY 2'!D63</f>
        <v>65</v>
      </c>
      <c r="E65" s="35">
        <f>'PCT TALLY 3'!D63</f>
        <v>72</v>
      </c>
      <c r="F65" s="35">
        <f>'PCT TALLY 4'!D63</f>
        <v>84</v>
      </c>
      <c r="G65" s="37">
        <f t="shared" si="1"/>
        <v>313</v>
      </c>
    </row>
    <row r="66" spans="1:7" ht="27" thickBot="1" x14ac:dyDescent="0.3">
      <c r="A66" s="82"/>
      <c r="B66" s="65" t="s">
        <v>69</v>
      </c>
      <c r="C66" s="35">
        <f>'PCT TALLY 1'!D64</f>
        <v>33</v>
      </c>
      <c r="D66" s="35">
        <f>'PCT TALLY 2'!D64</f>
        <v>46</v>
      </c>
      <c r="E66" s="35">
        <f>'PCT TALLY 3'!D64</f>
        <v>27</v>
      </c>
      <c r="F66" s="35">
        <f>'PCT TALLY 4'!D64</f>
        <v>35</v>
      </c>
      <c r="G66" s="37">
        <f t="shared" si="1"/>
        <v>141</v>
      </c>
    </row>
  </sheetData>
  <mergeCells count="19">
    <mergeCell ref="A57:A58"/>
    <mergeCell ref="A65:A66"/>
    <mergeCell ref="A45:A46"/>
    <mergeCell ref="A2:H2"/>
    <mergeCell ref="A36:A37"/>
    <mergeCell ref="A39:A40"/>
    <mergeCell ref="A41:A42"/>
    <mergeCell ref="A43:A44"/>
    <mergeCell ref="A1:G1"/>
    <mergeCell ref="A11:A12"/>
    <mergeCell ref="A21:A22"/>
    <mergeCell ref="A27:A28"/>
    <mergeCell ref="A34:A35"/>
    <mergeCell ref="A4:C4"/>
    <mergeCell ref="A5:C5"/>
    <mergeCell ref="A6:C6"/>
    <mergeCell ref="A7:C7"/>
    <mergeCell ref="A8:C8"/>
    <mergeCell ref="A32:A33"/>
  </mergeCells>
  <pageMargins left="0.7" right="0.7" top="0.75" bottom="0.75" header="0.3" footer="0.3"/>
  <pageSetup paperSize="5" scale="78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4287B-E842-45B3-AC7F-8B4ED22CDF3A}">
  <sheetPr>
    <pageSetUpPr fitToPage="1"/>
  </sheetPr>
  <dimension ref="A1:I66"/>
  <sheetViews>
    <sheetView zoomScaleNormal="100" workbookViewId="0">
      <selection activeCell="G26" sqref="G26"/>
    </sheetView>
  </sheetViews>
  <sheetFormatPr defaultRowHeight="15" x14ac:dyDescent="0.25"/>
  <cols>
    <col min="1" max="1" width="19.7109375" customWidth="1"/>
    <col min="2" max="2" width="32.42578125" bestFit="1" customWidth="1"/>
    <col min="3" max="3" width="18" customWidth="1"/>
    <col min="4" max="4" width="19.140625" customWidth="1"/>
    <col min="5" max="5" width="18.85546875" customWidth="1"/>
    <col min="6" max="7" width="18.7109375" customWidth="1"/>
  </cols>
  <sheetData>
    <row r="1" spans="1:9" ht="23.25" x14ac:dyDescent="0.25">
      <c r="A1" s="76" t="s">
        <v>3</v>
      </c>
      <c r="B1" s="76"/>
      <c r="C1" s="76"/>
      <c r="D1" s="76"/>
      <c r="E1" s="76"/>
      <c r="F1" s="76"/>
      <c r="G1" s="76"/>
    </row>
    <row r="2" spans="1:9" ht="23.25" x14ac:dyDescent="0.25">
      <c r="A2" s="77" t="s">
        <v>73</v>
      </c>
      <c r="B2" s="77"/>
      <c r="C2" s="77"/>
      <c r="D2" s="77"/>
      <c r="E2" s="77"/>
      <c r="F2" s="77"/>
      <c r="G2" s="77"/>
      <c r="H2" s="77"/>
    </row>
    <row r="3" spans="1:9" ht="36.75" customHeight="1" thickBot="1" x14ac:dyDescent="0.35">
      <c r="A3" s="4"/>
      <c r="D3" s="11" t="s">
        <v>37</v>
      </c>
      <c r="E3" s="11" t="s">
        <v>25</v>
      </c>
      <c r="F3" s="11" t="s">
        <v>24</v>
      </c>
      <c r="G3" s="4"/>
    </row>
    <row r="4" spans="1:9" ht="27" customHeight="1" thickBot="1" x14ac:dyDescent="0.35">
      <c r="A4" s="83" t="s">
        <v>36</v>
      </c>
      <c r="B4" s="83"/>
      <c r="C4" s="84"/>
      <c r="D4" s="12">
        <f>+SUM(D5:D8)</f>
        <v>845</v>
      </c>
      <c r="E4" s="12">
        <f>+SUM(E5:E8)</f>
        <v>172</v>
      </c>
      <c r="F4" s="12">
        <f>+SUM(E4/D4*100)</f>
        <v>20.355029585798817</v>
      </c>
      <c r="G4" s="4"/>
    </row>
    <row r="5" spans="1:9" ht="25.5" customHeight="1" thickBot="1" x14ac:dyDescent="0.3">
      <c r="A5" s="83" t="s">
        <v>0</v>
      </c>
      <c r="B5" s="83"/>
      <c r="C5" s="83"/>
      <c r="D5" s="12">
        <f>'PCT TALLY 1'!C4</f>
        <v>219</v>
      </c>
      <c r="E5" s="12">
        <f>'PCT TALLY 1'!E6</f>
        <v>49</v>
      </c>
      <c r="F5" s="12">
        <f>+SUM('PCT TALLY 1'!E4)</f>
        <v>85.844748858447488</v>
      </c>
      <c r="G5" s="73" t="s">
        <v>139</v>
      </c>
    </row>
    <row r="6" spans="1:9" ht="27.75" customHeight="1" thickBot="1" x14ac:dyDescent="0.3">
      <c r="A6" s="83" t="s">
        <v>16</v>
      </c>
      <c r="B6" s="83"/>
      <c r="C6" s="83"/>
      <c r="D6" s="12">
        <f>'PCT TALLY 2'!C4</f>
        <v>189</v>
      </c>
      <c r="E6" s="12">
        <f>'PCT TALLY 2'!E6</f>
        <v>26</v>
      </c>
      <c r="F6" s="12">
        <f>+SUM('PCT TALLY 2'!E4)</f>
        <v>77.777777777777786</v>
      </c>
    </row>
    <row r="7" spans="1:9" ht="31.5" customHeight="1" thickBot="1" x14ac:dyDescent="0.4">
      <c r="A7" s="83" t="s">
        <v>17</v>
      </c>
      <c r="B7" s="83"/>
      <c r="C7" s="83"/>
      <c r="D7" s="12">
        <f>'PCT TALLY 3'!C4</f>
        <v>229</v>
      </c>
      <c r="E7" s="12">
        <f>'PCT TALLY 3'!E6</f>
        <v>61</v>
      </c>
      <c r="F7" s="12">
        <f>+SUM('PCT TALLY 3'!E4)</f>
        <v>74.672489082969435</v>
      </c>
      <c r="G7" s="73" t="s">
        <v>142</v>
      </c>
      <c r="I7" s="47"/>
    </row>
    <row r="8" spans="1:9" ht="28.5" customHeight="1" thickBot="1" x14ac:dyDescent="0.3">
      <c r="A8" s="83" t="s">
        <v>18</v>
      </c>
      <c r="B8" s="83"/>
      <c r="C8" s="83"/>
      <c r="D8" s="12">
        <f>'PCT TALLY 4'!C4</f>
        <v>208</v>
      </c>
      <c r="E8" s="12">
        <f>'PCT TALLY 4'!E6</f>
        <v>36</v>
      </c>
      <c r="F8" s="12">
        <f>+SUM('PCT TALLY 4'!E4)</f>
        <v>77.884615384615387</v>
      </c>
      <c r="G8" s="73" t="s">
        <v>142</v>
      </c>
    </row>
    <row r="9" spans="1:9" ht="13.5" customHeight="1" thickBot="1" x14ac:dyDescent="0.35">
      <c r="A9" s="19"/>
      <c r="B9" s="19"/>
      <c r="C9" s="19"/>
      <c r="D9" s="16"/>
      <c r="E9" s="16"/>
      <c r="F9" s="16"/>
      <c r="G9" s="18"/>
    </row>
    <row r="10" spans="1:9" ht="42.75" customHeight="1" thickBot="1" x14ac:dyDescent="0.3">
      <c r="C10" s="23" t="s">
        <v>49</v>
      </c>
      <c r="D10" s="23" t="s">
        <v>48</v>
      </c>
      <c r="E10" s="23" t="s">
        <v>47</v>
      </c>
      <c r="F10" s="23" t="s">
        <v>46</v>
      </c>
      <c r="G10" s="23" t="s">
        <v>59</v>
      </c>
    </row>
    <row r="11" spans="1:9" ht="28.5" customHeight="1" thickBot="1" x14ac:dyDescent="0.3">
      <c r="A11" s="78" t="s">
        <v>74</v>
      </c>
      <c r="B11" s="56" t="s">
        <v>77</v>
      </c>
      <c r="C11" s="35">
        <f>'PCT TALLY 1'!E9</f>
        <v>48</v>
      </c>
      <c r="D11" s="35">
        <f>'PCT TALLY 2'!E9</f>
        <v>21</v>
      </c>
      <c r="E11" s="35">
        <f>'PCT TALLY 3'!E9</f>
        <v>59</v>
      </c>
      <c r="F11" s="35">
        <f>'PCT TALLY 4'!E9</f>
        <v>30</v>
      </c>
      <c r="G11" s="37">
        <f>+SUM(C11:F11)</f>
        <v>158</v>
      </c>
    </row>
    <row r="12" spans="1:9" ht="28.5" customHeight="1" thickBot="1" x14ac:dyDescent="0.3">
      <c r="A12" s="79"/>
      <c r="B12" s="57" t="s">
        <v>78</v>
      </c>
      <c r="C12" s="35">
        <f>'PCT TALLY 1'!E10</f>
        <v>1</v>
      </c>
      <c r="D12" s="35">
        <f>'PCT TALLY 2'!E10</f>
        <v>4</v>
      </c>
      <c r="E12" s="35">
        <f>'PCT TALLY 3'!E10</f>
        <v>1</v>
      </c>
      <c r="F12" s="35">
        <f>'PCT TALLY 4'!E10</f>
        <v>4</v>
      </c>
      <c r="G12" s="37">
        <f t="shared" ref="G12:G66" si="0">+SUM(C12:F12)</f>
        <v>10</v>
      </c>
    </row>
    <row r="13" spans="1:9" ht="28.5" customHeight="1" thickBot="1" x14ac:dyDescent="0.3">
      <c r="A13" s="30"/>
      <c r="B13" s="57" t="s">
        <v>75</v>
      </c>
      <c r="C13" s="35">
        <f>'PCT TALLY 1'!E11</f>
        <v>0</v>
      </c>
      <c r="D13" s="35">
        <f>'PCT TALLY 2'!E11</f>
        <v>0</v>
      </c>
      <c r="E13" s="35">
        <f>'PCT TALLY 3'!E11</f>
        <v>1</v>
      </c>
      <c r="F13" s="35">
        <f>'PCT TALLY 4'!E11</f>
        <v>1</v>
      </c>
      <c r="G13" s="37">
        <f t="shared" si="0"/>
        <v>2</v>
      </c>
    </row>
    <row r="14" spans="1:9" ht="28.5" customHeight="1" thickBot="1" x14ac:dyDescent="0.3">
      <c r="A14" s="30"/>
      <c r="B14" s="57" t="s">
        <v>76</v>
      </c>
      <c r="C14" s="35">
        <f>'PCT TALLY 1'!E12</f>
        <v>0</v>
      </c>
      <c r="D14" s="35">
        <f>'PCT TALLY 2'!E12</f>
        <v>0</v>
      </c>
      <c r="E14" s="35">
        <f>'PCT TALLY 3'!E12</f>
        <v>0</v>
      </c>
      <c r="F14" s="35">
        <f>'PCT TALLY 4'!E12</f>
        <v>0</v>
      </c>
      <c r="G14" s="37">
        <f t="shared" si="0"/>
        <v>0</v>
      </c>
    </row>
    <row r="15" spans="1:9" ht="28.5" customHeight="1" thickBot="1" x14ac:dyDescent="0.3">
      <c r="A15" s="30"/>
      <c r="B15" s="57" t="s">
        <v>144</v>
      </c>
      <c r="C15" s="35">
        <f>'PCT TALLY 1'!E13</f>
        <v>0</v>
      </c>
      <c r="D15" s="35">
        <f>'PCT TALLY 2'!E13</f>
        <v>0</v>
      </c>
      <c r="E15" s="35">
        <f>'PCT TALLY 3'!E13</f>
        <v>0</v>
      </c>
      <c r="F15" s="35">
        <f>'PCT TALLY 4'!E13</f>
        <v>0</v>
      </c>
      <c r="G15" s="37">
        <f t="shared" ref="G15:G20" si="1">+SUM(C15:F15)</f>
        <v>0</v>
      </c>
    </row>
    <row r="16" spans="1:9" ht="28.5" customHeight="1" thickBot="1" x14ac:dyDescent="0.3">
      <c r="A16" s="30"/>
      <c r="B16" s="57" t="s">
        <v>152</v>
      </c>
      <c r="C16" s="35">
        <f>'PCT TALLY 1'!E14</f>
        <v>0</v>
      </c>
      <c r="D16" s="35">
        <f>'PCT TALLY 2'!E14</f>
        <v>0</v>
      </c>
      <c r="E16" s="35">
        <f>'PCT TALLY 3'!E14</f>
        <v>0</v>
      </c>
      <c r="F16" s="35">
        <f>'PCT TALLY 4'!E14</f>
        <v>0</v>
      </c>
      <c r="G16" s="37">
        <f t="shared" si="1"/>
        <v>0</v>
      </c>
    </row>
    <row r="17" spans="1:7" ht="28.5" customHeight="1" thickBot="1" x14ac:dyDescent="0.3">
      <c r="A17" s="30"/>
      <c r="B17" s="57" t="s">
        <v>145</v>
      </c>
      <c r="C17" s="35">
        <f>'PCT TALLY 1'!E15</f>
        <v>0</v>
      </c>
      <c r="D17" s="35">
        <f>'PCT TALLY 2'!E15</f>
        <v>0</v>
      </c>
      <c r="E17" s="35">
        <f>'PCT TALLY 3'!E15</f>
        <v>0</v>
      </c>
      <c r="F17" s="35">
        <f>'PCT TALLY 4'!E15</f>
        <v>0</v>
      </c>
      <c r="G17" s="37">
        <f t="shared" si="1"/>
        <v>0</v>
      </c>
    </row>
    <row r="18" spans="1:7" ht="28.5" customHeight="1" thickBot="1" x14ac:dyDescent="0.3">
      <c r="A18" s="30"/>
      <c r="B18" s="57" t="s">
        <v>146</v>
      </c>
      <c r="C18" s="35">
        <f>'PCT TALLY 1'!E16</f>
        <v>0</v>
      </c>
      <c r="D18" s="35">
        <f>'PCT TALLY 2'!E16</f>
        <v>0</v>
      </c>
      <c r="E18" s="35">
        <f>'PCT TALLY 3'!E16</f>
        <v>0</v>
      </c>
      <c r="F18" s="35">
        <f>'PCT TALLY 4'!E16</f>
        <v>0</v>
      </c>
      <c r="G18" s="37">
        <f t="shared" si="1"/>
        <v>0</v>
      </c>
    </row>
    <row r="19" spans="1:7" ht="28.5" customHeight="1" thickBot="1" x14ac:dyDescent="0.3">
      <c r="A19" s="30"/>
      <c r="B19" s="57" t="s">
        <v>147</v>
      </c>
      <c r="C19" s="35">
        <f>'PCT TALLY 1'!E17</f>
        <v>0</v>
      </c>
      <c r="D19" s="35">
        <f>'PCT TALLY 2'!E17</f>
        <v>0</v>
      </c>
      <c r="E19" s="35">
        <f>'PCT TALLY 3'!E17</f>
        <v>0</v>
      </c>
      <c r="F19" s="35">
        <f>'PCT TALLY 4'!E17</f>
        <v>0</v>
      </c>
      <c r="G19" s="37">
        <f t="shared" si="1"/>
        <v>0</v>
      </c>
    </row>
    <row r="20" spans="1:7" ht="28.5" customHeight="1" thickBot="1" x14ac:dyDescent="0.3">
      <c r="A20" s="30"/>
      <c r="B20" s="57" t="s">
        <v>148</v>
      </c>
      <c r="C20" s="35">
        <f>'PCT TALLY 1'!E18</f>
        <v>0</v>
      </c>
      <c r="D20" s="35">
        <f>'PCT TALLY 2'!E18</f>
        <v>0</v>
      </c>
      <c r="E20" s="35">
        <f>'PCT TALLY 3'!E18</f>
        <v>0</v>
      </c>
      <c r="F20" s="35">
        <f>'PCT TALLY 4'!E18</f>
        <v>0</v>
      </c>
      <c r="G20" s="37">
        <f t="shared" si="1"/>
        <v>0</v>
      </c>
    </row>
    <row r="21" spans="1:7" ht="28.5" customHeight="1" thickBot="1" x14ac:dyDescent="0.3">
      <c r="A21" s="78" t="s">
        <v>79</v>
      </c>
      <c r="B21" s="56" t="s">
        <v>80</v>
      </c>
      <c r="C21" s="35">
        <f>'PCT TALLY 1'!E19</f>
        <v>48</v>
      </c>
      <c r="D21" s="35">
        <f>'PCT TALLY 2'!E19</f>
        <v>19</v>
      </c>
      <c r="E21" s="35">
        <f>'PCT TALLY 3'!E19</f>
        <v>57</v>
      </c>
      <c r="F21" s="35">
        <f>'PCT TALLY 4'!E19</f>
        <v>31</v>
      </c>
      <c r="G21" s="37">
        <f t="shared" si="0"/>
        <v>155</v>
      </c>
    </row>
    <row r="22" spans="1:7" ht="28.5" customHeight="1" thickBot="1" x14ac:dyDescent="0.3">
      <c r="A22" s="79"/>
      <c r="B22" s="57" t="s">
        <v>81</v>
      </c>
      <c r="C22" s="35">
        <f>'PCT TALLY 1'!E20</f>
        <v>1</v>
      </c>
      <c r="D22" s="35">
        <f>'PCT TALLY 2'!E20</f>
        <v>5</v>
      </c>
      <c r="E22" s="35">
        <f>'PCT TALLY 3'!E20</f>
        <v>2</v>
      </c>
      <c r="F22" s="35">
        <f>'PCT TALLY 4'!E20</f>
        <v>2</v>
      </c>
      <c r="G22" s="37">
        <f t="shared" si="0"/>
        <v>10</v>
      </c>
    </row>
    <row r="23" spans="1:7" ht="28.5" customHeight="1" thickBot="1" x14ac:dyDescent="0.3">
      <c r="A23" s="30"/>
      <c r="B23" s="57" t="s">
        <v>82</v>
      </c>
      <c r="C23" s="35">
        <f>'PCT TALLY 1'!E21</f>
        <v>0</v>
      </c>
      <c r="D23" s="35">
        <f>'PCT TALLY 2'!E21</f>
        <v>1</v>
      </c>
      <c r="E23" s="35">
        <f>'PCT TALLY 3'!E21</f>
        <v>1</v>
      </c>
      <c r="F23" s="35">
        <f>'PCT TALLY 4'!E21</f>
        <v>2</v>
      </c>
      <c r="G23" s="37">
        <f>+SUM(C23:F23)</f>
        <v>4</v>
      </c>
    </row>
    <row r="24" spans="1:7" ht="28.5" customHeight="1" thickBot="1" x14ac:dyDescent="0.3">
      <c r="A24" s="30"/>
      <c r="B24" s="57" t="s">
        <v>149</v>
      </c>
      <c r="C24" s="35">
        <f>'PCT TALLY 1'!E22</f>
        <v>0</v>
      </c>
      <c r="D24" s="35">
        <f>'PCT TALLY 2'!E22</f>
        <v>0</v>
      </c>
      <c r="E24" s="35">
        <f>'PCT TALLY 3'!E22</f>
        <v>0</v>
      </c>
      <c r="F24" s="35">
        <f>'PCT TALLY 4'!E22</f>
        <v>0</v>
      </c>
      <c r="G24" s="37">
        <f>+SUM(C24:F24)</f>
        <v>0</v>
      </c>
    </row>
    <row r="25" spans="1:7" ht="28.5" customHeight="1" thickBot="1" x14ac:dyDescent="0.3">
      <c r="A25" s="49"/>
      <c r="B25" s="57" t="s">
        <v>150</v>
      </c>
      <c r="C25" s="35">
        <f>'PCT TALLY 1'!E23</f>
        <v>0</v>
      </c>
      <c r="D25" s="35">
        <f>'PCT TALLY 2'!E23</f>
        <v>0</v>
      </c>
      <c r="E25" s="35">
        <f>'PCT TALLY 3'!E23</f>
        <v>0</v>
      </c>
      <c r="F25" s="35">
        <f>'PCT TALLY 4'!E23</f>
        <v>0</v>
      </c>
      <c r="G25" s="37">
        <f t="shared" si="0"/>
        <v>0</v>
      </c>
    </row>
    <row r="26" spans="1:7" ht="28.5" customHeight="1" thickBot="1" x14ac:dyDescent="0.3">
      <c r="A26" s="59" t="s">
        <v>84</v>
      </c>
      <c r="B26" s="58" t="s">
        <v>83</v>
      </c>
      <c r="C26" s="35">
        <f>'PCT TALLY 1'!E24</f>
        <v>47</v>
      </c>
      <c r="D26" s="35">
        <f>'PCT TALLY 2'!E24</f>
        <v>23</v>
      </c>
      <c r="E26" s="35">
        <f>'PCT TALLY 3'!E24</f>
        <v>58</v>
      </c>
      <c r="F26" s="35">
        <f>'PCT TALLY 4'!E24</f>
        <v>31</v>
      </c>
      <c r="G26" s="37">
        <f t="shared" si="0"/>
        <v>159</v>
      </c>
    </row>
    <row r="27" spans="1:7" ht="28.5" customHeight="1" thickBot="1" x14ac:dyDescent="0.3">
      <c r="A27" s="78" t="s">
        <v>63</v>
      </c>
      <c r="B27" s="57" t="s">
        <v>85</v>
      </c>
      <c r="C27" s="35">
        <f>'PCT TALLY 1'!E25</f>
        <v>43</v>
      </c>
      <c r="D27" s="35">
        <f>'PCT TALLY 2'!E25</f>
        <v>14</v>
      </c>
      <c r="E27" s="35">
        <f>'PCT TALLY 3'!E25</f>
        <v>56</v>
      </c>
      <c r="F27" s="35">
        <f>'PCT TALLY 4'!E25</f>
        <v>30</v>
      </c>
      <c r="G27" s="37">
        <f t="shared" si="0"/>
        <v>143</v>
      </c>
    </row>
    <row r="28" spans="1:7" ht="28.5" customHeight="1" thickBot="1" x14ac:dyDescent="0.3">
      <c r="A28" s="79"/>
      <c r="B28" s="57" t="s">
        <v>86</v>
      </c>
      <c r="C28" s="35">
        <f>'PCT TALLY 1'!E26</f>
        <v>2</v>
      </c>
      <c r="D28" s="35">
        <f>'PCT TALLY 2'!E26</f>
        <v>4</v>
      </c>
      <c r="E28" s="35">
        <f>'PCT TALLY 3'!E26</f>
        <v>0</v>
      </c>
      <c r="F28" s="35">
        <f>'PCT TALLY 4'!E26</f>
        <v>1</v>
      </c>
      <c r="G28" s="37">
        <f t="shared" si="0"/>
        <v>7</v>
      </c>
    </row>
    <row r="29" spans="1:7" ht="28.5" customHeight="1" thickBot="1" x14ac:dyDescent="0.3">
      <c r="A29" s="66"/>
      <c r="B29" s="57" t="s">
        <v>87</v>
      </c>
      <c r="C29" s="35">
        <f>'PCT TALLY 1'!E27</f>
        <v>3</v>
      </c>
      <c r="D29" s="35">
        <f>'PCT TALLY 2'!E27</f>
        <v>3</v>
      </c>
      <c r="E29" s="35">
        <f>'PCT TALLY 3'!E27</f>
        <v>3</v>
      </c>
      <c r="F29" s="35">
        <f>'PCT TALLY 4'!E27</f>
        <v>2</v>
      </c>
      <c r="G29" s="37">
        <f t="shared" si="0"/>
        <v>11</v>
      </c>
    </row>
    <row r="30" spans="1:7" ht="28.5" customHeight="1" thickBot="1" x14ac:dyDescent="0.3">
      <c r="A30" s="66"/>
      <c r="B30" s="57" t="s">
        <v>88</v>
      </c>
      <c r="C30" s="35">
        <f>'PCT TALLY 1'!E28</f>
        <v>0</v>
      </c>
      <c r="D30" s="35">
        <f>'PCT TALLY 2'!E28</f>
        <v>2</v>
      </c>
      <c r="E30" s="35">
        <f>'PCT TALLY 3'!E28</f>
        <v>0</v>
      </c>
      <c r="F30" s="35">
        <f>'PCT TALLY 4'!E28</f>
        <v>1</v>
      </c>
      <c r="G30" s="37">
        <f t="shared" si="0"/>
        <v>3</v>
      </c>
    </row>
    <row r="31" spans="1:7" ht="28.5" customHeight="1" thickBot="1" x14ac:dyDescent="0.3">
      <c r="A31" s="49"/>
      <c r="B31" s="75" t="s">
        <v>151</v>
      </c>
      <c r="C31" s="35">
        <f>'PCT TALLY 1'!E29</f>
        <v>0</v>
      </c>
      <c r="D31" s="35">
        <f>'PCT TALLY 2'!E29</f>
        <v>0</v>
      </c>
      <c r="E31" s="35">
        <f>'PCT TALLY 3'!E29</f>
        <v>0</v>
      </c>
      <c r="F31" s="35">
        <f>'PCT TALLY 4'!E29</f>
        <v>0</v>
      </c>
      <c r="G31" s="37">
        <f t="shared" si="0"/>
        <v>0</v>
      </c>
    </row>
    <row r="32" spans="1:7" ht="28.5" customHeight="1" thickBot="1" x14ac:dyDescent="0.3">
      <c r="A32" s="78" t="s">
        <v>89</v>
      </c>
      <c r="B32" s="56" t="s">
        <v>153</v>
      </c>
      <c r="C32" s="35">
        <f>'PCT TALLY 1'!E30</f>
        <v>45</v>
      </c>
      <c r="D32" s="35">
        <f>'PCT TALLY 2'!E30</f>
        <v>18</v>
      </c>
      <c r="E32" s="35">
        <f>'PCT TALLY 3'!E30</f>
        <v>57</v>
      </c>
      <c r="F32" s="35">
        <f>'PCT TALLY 4'!E30</f>
        <v>30</v>
      </c>
      <c r="G32" s="37">
        <f t="shared" si="0"/>
        <v>150</v>
      </c>
    </row>
    <row r="33" spans="1:7" ht="28.5" customHeight="1" thickBot="1" x14ac:dyDescent="0.3">
      <c r="A33" s="80"/>
      <c r="B33" s="61" t="s">
        <v>90</v>
      </c>
      <c r="C33" s="35">
        <f>'PCT TALLY 1'!E31</f>
        <v>0</v>
      </c>
      <c r="D33" s="35">
        <f>'PCT TALLY 2'!E31</f>
        <v>4</v>
      </c>
      <c r="E33" s="35">
        <f>'PCT TALLY 3'!E31</f>
        <v>1</v>
      </c>
      <c r="F33" s="35">
        <f>'PCT TALLY 4'!E31</f>
        <v>3</v>
      </c>
      <c r="G33" s="37">
        <f t="shared" si="0"/>
        <v>8</v>
      </c>
    </row>
    <row r="34" spans="1:7" ht="28.5" customHeight="1" thickBot="1" x14ac:dyDescent="0.3">
      <c r="A34" s="78" t="s">
        <v>91</v>
      </c>
      <c r="B34" s="56" t="s">
        <v>92</v>
      </c>
      <c r="C34" s="35">
        <f>'PCT TALLY 1'!E32</f>
        <v>45</v>
      </c>
      <c r="D34" s="35">
        <f>'PCT TALLY 2'!E32</f>
        <v>18</v>
      </c>
      <c r="E34" s="35">
        <f>'PCT TALLY 3'!E32</f>
        <v>57</v>
      </c>
      <c r="F34" s="35">
        <f>'PCT TALLY 4'!E32</f>
        <v>30</v>
      </c>
      <c r="G34" s="37">
        <f t="shared" si="0"/>
        <v>150</v>
      </c>
    </row>
    <row r="35" spans="1:7" ht="28.5" customHeight="1" thickBot="1" x14ac:dyDescent="0.3">
      <c r="A35" s="80"/>
      <c r="B35" s="61" t="s">
        <v>93</v>
      </c>
      <c r="C35" s="35">
        <f>'PCT TALLY 1'!E33</f>
        <v>0</v>
      </c>
      <c r="D35" s="35">
        <f>'PCT TALLY 2'!E33</f>
        <v>4</v>
      </c>
      <c r="E35" s="35">
        <f>'PCT TALLY 3'!E33</f>
        <v>1</v>
      </c>
      <c r="F35" s="35">
        <f>'PCT TALLY 4'!E33</f>
        <v>3</v>
      </c>
      <c r="G35" s="37">
        <f t="shared" si="0"/>
        <v>8</v>
      </c>
    </row>
    <row r="36" spans="1:7" ht="28.5" customHeight="1" thickBot="1" x14ac:dyDescent="0.3">
      <c r="A36" s="78" t="s">
        <v>94</v>
      </c>
      <c r="B36" s="57" t="s">
        <v>95</v>
      </c>
      <c r="C36" s="35">
        <f>'PCT TALLY 1'!E34</f>
        <v>47</v>
      </c>
      <c r="D36" s="35">
        <f>'PCT TALLY 2'!E34</f>
        <v>16</v>
      </c>
      <c r="E36" s="35">
        <f>'PCT TALLY 3'!E34</f>
        <v>57</v>
      </c>
      <c r="F36" s="35">
        <f>'PCT TALLY 4'!E34</f>
        <v>29</v>
      </c>
      <c r="G36" s="37">
        <f t="shared" si="0"/>
        <v>149</v>
      </c>
    </row>
    <row r="37" spans="1:7" ht="28.5" customHeight="1" thickBot="1" x14ac:dyDescent="0.3">
      <c r="A37" s="79"/>
      <c r="B37" s="57" t="s">
        <v>96</v>
      </c>
      <c r="C37" s="35">
        <f>'PCT TALLY 1'!E35</f>
        <v>1</v>
      </c>
      <c r="D37" s="35">
        <f>'PCT TALLY 2'!E35</f>
        <v>4</v>
      </c>
      <c r="E37" s="35">
        <f>'PCT TALLY 3'!E35</f>
        <v>0</v>
      </c>
      <c r="F37" s="35">
        <f>'PCT TALLY 4'!E35</f>
        <v>1</v>
      </c>
      <c r="G37" s="37">
        <f t="shared" si="0"/>
        <v>6</v>
      </c>
    </row>
    <row r="38" spans="1:7" ht="28.5" customHeight="1" thickBot="1" x14ac:dyDescent="0.3">
      <c r="A38" s="67"/>
      <c r="B38" s="61" t="s">
        <v>97</v>
      </c>
      <c r="C38" s="35">
        <f>'PCT TALLY 1'!E36</f>
        <v>0</v>
      </c>
      <c r="D38" s="35">
        <f>'PCT TALLY 2'!E36</f>
        <v>1</v>
      </c>
      <c r="E38" s="35">
        <f>'PCT TALLY 3'!E36</f>
        <v>1</v>
      </c>
      <c r="F38" s="35">
        <f>'PCT TALLY 4'!E36</f>
        <v>4</v>
      </c>
      <c r="G38" s="37">
        <f t="shared" si="0"/>
        <v>6</v>
      </c>
    </row>
    <row r="39" spans="1:7" ht="28.5" customHeight="1" thickBot="1" x14ac:dyDescent="0.3">
      <c r="A39" s="78" t="s">
        <v>98</v>
      </c>
      <c r="B39" s="56" t="s">
        <v>99</v>
      </c>
      <c r="C39" s="35">
        <f>'PCT TALLY 1'!E37</f>
        <v>46</v>
      </c>
      <c r="D39" s="35">
        <f>'PCT TALLY 2'!E37</f>
        <v>17</v>
      </c>
      <c r="E39" s="35">
        <f>'PCT TALLY 3'!E37</f>
        <v>58</v>
      </c>
      <c r="F39" s="35">
        <f>'PCT TALLY 4'!E37</f>
        <v>30</v>
      </c>
      <c r="G39" s="37">
        <f t="shared" si="0"/>
        <v>151</v>
      </c>
    </row>
    <row r="40" spans="1:7" ht="28.5" customHeight="1" thickBot="1" x14ac:dyDescent="0.3">
      <c r="A40" s="80"/>
      <c r="B40" s="61" t="s">
        <v>100</v>
      </c>
      <c r="C40" s="35">
        <f>'PCT TALLY 1'!E38</f>
        <v>1</v>
      </c>
      <c r="D40" s="35">
        <f>'PCT TALLY 2'!E38</f>
        <v>4</v>
      </c>
      <c r="E40" s="35">
        <f>'PCT TALLY 3'!E38</f>
        <v>0</v>
      </c>
      <c r="F40" s="35">
        <f>'PCT TALLY 4'!E38</f>
        <v>3</v>
      </c>
      <c r="G40" s="37">
        <f t="shared" si="0"/>
        <v>8</v>
      </c>
    </row>
    <row r="41" spans="1:7" ht="28.5" customHeight="1" thickBot="1" x14ac:dyDescent="0.3">
      <c r="A41" s="78" t="s">
        <v>101</v>
      </c>
      <c r="B41" s="56" t="s">
        <v>102</v>
      </c>
      <c r="C41" s="35">
        <f>'PCT TALLY 1'!E39</f>
        <v>44</v>
      </c>
      <c r="D41" s="35">
        <f>'PCT TALLY 2'!E39</f>
        <v>17</v>
      </c>
      <c r="E41" s="35">
        <f>'PCT TALLY 3'!E39</f>
        <v>57</v>
      </c>
      <c r="F41" s="35">
        <f>'PCT TALLY 4'!E39</f>
        <v>29</v>
      </c>
      <c r="G41" s="37">
        <f t="shared" si="0"/>
        <v>147</v>
      </c>
    </row>
    <row r="42" spans="1:7" ht="28.5" customHeight="1" thickBot="1" x14ac:dyDescent="0.3">
      <c r="A42" s="80"/>
      <c r="B42" s="61" t="s">
        <v>103</v>
      </c>
      <c r="C42" s="35">
        <f>'PCT TALLY 1'!E40</f>
        <v>0</v>
      </c>
      <c r="D42" s="35">
        <f>'PCT TALLY 2'!E40</f>
        <v>4</v>
      </c>
      <c r="E42" s="35">
        <f>'PCT TALLY 3'!E40</f>
        <v>0</v>
      </c>
      <c r="F42" s="35">
        <f>'PCT TALLY 4'!E40</f>
        <v>3</v>
      </c>
      <c r="G42" s="37">
        <f t="shared" si="0"/>
        <v>7</v>
      </c>
    </row>
    <row r="43" spans="1:7" ht="28.5" customHeight="1" thickBot="1" x14ac:dyDescent="0.3">
      <c r="A43" s="78" t="s">
        <v>104</v>
      </c>
      <c r="B43" s="56" t="s">
        <v>105</v>
      </c>
      <c r="C43" s="35">
        <f>'PCT TALLY 1'!E41</f>
        <v>46</v>
      </c>
      <c r="D43" s="35">
        <f>'PCT TALLY 2'!E41</f>
        <v>16</v>
      </c>
      <c r="E43" s="35">
        <f>'PCT TALLY 3'!E41</f>
        <v>58</v>
      </c>
      <c r="F43" s="35">
        <f>'PCT TALLY 4'!E41</f>
        <v>30</v>
      </c>
      <c r="G43" s="37">
        <f t="shared" si="0"/>
        <v>150</v>
      </c>
    </row>
    <row r="44" spans="1:7" ht="28.5" customHeight="1" thickBot="1" x14ac:dyDescent="0.3">
      <c r="A44" s="80"/>
      <c r="B44" s="61" t="s">
        <v>106</v>
      </c>
      <c r="C44" s="35">
        <f>'PCT TALLY 1'!E42</f>
        <v>0</v>
      </c>
      <c r="D44" s="35">
        <f>'PCT TALLY 2'!E42</f>
        <v>4</v>
      </c>
      <c r="E44" s="35">
        <f>'PCT TALLY 3'!E42</f>
        <v>0</v>
      </c>
      <c r="F44" s="35">
        <f>'PCT TALLY 4'!E42</f>
        <v>3</v>
      </c>
      <c r="G44" s="37">
        <f t="shared" si="0"/>
        <v>7</v>
      </c>
    </row>
    <row r="45" spans="1:7" ht="28.5" customHeight="1" thickBot="1" x14ac:dyDescent="0.3">
      <c r="A45" s="78" t="s">
        <v>107</v>
      </c>
      <c r="B45" s="57" t="s">
        <v>108</v>
      </c>
      <c r="C45" s="35">
        <f>'PCT TALLY 1'!E43</f>
        <v>46</v>
      </c>
      <c r="D45" s="35">
        <f>'PCT TALLY 2'!E43</f>
        <v>16</v>
      </c>
      <c r="E45" s="35">
        <f>'PCT TALLY 3'!E43</f>
        <v>58</v>
      </c>
      <c r="F45" s="35">
        <f>'PCT TALLY 4'!E43</f>
        <v>30</v>
      </c>
      <c r="G45" s="37">
        <f t="shared" si="0"/>
        <v>150</v>
      </c>
    </row>
    <row r="46" spans="1:7" ht="28.5" customHeight="1" thickBot="1" x14ac:dyDescent="0.3">
      <c r="A46" s="79"/>
      <c r="B46" s="57" t="s">
        <v>109</v>
      </c>
      <c r="C46" s="35">
        <f>'PCT TALLY 1'!E44</f>
        <v>1</v>
      </c>
      <c r="D46" s="35">
        <f>'PCT TALLY 2'!E44</f>
        <v>5</v>
      </c>
      <c r="E46" s="35">
        <f>'PCT TALLY 3'!E44</f>
        <v>0</v>
      </c>
      <c r="F46" s="35">
        <f>'PCT TALLY 4'!E44</f>
        <v>3</v>
      </c>
      <c r="G46" s="37">
        <f t="shared" si="0"/>
        <v>9</v>
      </c>
    </row>
    <row r="47" spans="1:7" ht="28.5" customHeight="1" thickBot="1" x14ac:dyDescent="0.3">
      <c r="A47" s="67"/>
      <c r="B47" s="61" t="s">
        <v>110</v>
      </c>
      <c r="C47" s="35">
        <f>'PCT TALLY 1'!E45</f>
        <v>0</v>
      </c>
      <c r="D47" s="35">
        <f>'PCT TALLY 2'!E45</f>
        <v>0</v>
      </c>
      <c r="E47" s="35">
        <f>'PCT TALLY 3'!E45</f>
        <v>0</v>
      </c>
      <c r="F47" s="35">
        <f>'PCT TALLY 4'!E45</f>
        <v>1</v>
      </c>
      <c r="G47" s="37">
        <f t="shared" si="0"/>
        <v>1</v>
      </c>
    </row>
    <row r="48" spans="1:7" ht="28.5" customHeight="1" thickBot="1" x14ac:dyDescent="0.3">
      <c r="A48" s="59" t="s">
        <v>112</v>
      </c>
      <c r="B48" s="58" t="s">
        <v>111</v>
      </c>
      <c r="C48" s="35">
        <f>'PCT TALLY 1'!E46</f>
        <v>46</v>
      </c>
      <c r="D48" s="35">
        <f>'PCT TALLY 2'!E46</f>
        <v>21</v>
      </c>
      <c r="E48" s="35">
        <f>'PCT TALLY 3'!E46</f>
        <v>55</v>
      </c>
      <c r="F48" s="35">
        <f>'PCT TALLY 4'!E46</f>
        <v>31</v>
      </c>
      <c r="G48" s="37">
        <f t="shared" si="0"/>
        <v>153</v>
      </c>
    </row>
    <row r="49" spans="1:7" ht="34.5" customHeight="1" thickBot="1" x14ac:dyDescent="0.3">
      <c r="A49" s="59" t="s">
        <v>113</v>
      </c>
      <c r="B49" s="58" t="s">
        <v>114</v>
      </c>
      <c r="C49" s="35">
        <f>'PCT TALLY 1'!E47</f>
        <v>45</v>
      </c>
      <c r="D49" s="35">
        <f>'PCT TALLY 2'!E47</f>
        <v>20</v>
      </c>
      <c r="E49" s="35">
        <f>'PCT TALLY 3'!E47</f>
        <v>57</v>
      </c>
      <c r="F49" s="35">
        <f>'PCT TALLY 4'!E47</f>
        <v>31</v>
      </c>
      <c r="G49" s="37">
        <f t="shared" si="0"/>
        <v>153</v>
      </c>
    </row>
    <row r="50" spans="1:7" ht="38.25" customHeight="1" thickBot="1" x14ac:dyDescent="0.3">
      <c r="A50" s="59" t="s">
        <v>115</v>
      </c>
      <c r="B50" s="58" t="s">
        <v>116</v>
      </c>
      <c r="C50" s="35">
        <f>'PCT TALLY 1'!E48</f>
        <v>45</v>
      </c>
      <c r="D50" s="35">
        <f>'PCT TALLY 2'!E48</f>
        <v>20</v>
      </c>
      <c r="E50" s="35">
        <f>'PCT TALLY 3'!E48</f>
        <v>53</v>
      </c>
      <c r="F50" s="35">
        <f>'PCT TALLY 4'!E48</f>
        <v>31</v>
      </c>
      <c r="G50" s="37">
        <f t="shared" si="0"/>
        <v>149</v>
      </c>
    </row>
    <row r="51" spans="1:7" ht="35.25" customHeight="1" thickBot="1" x14ac:dyDescent="0.3">
      <c r="A51" s="48" t="s">
        <v>118</v>
      </c>
      <c r="B51" s="58" t="s">
        <v>117</v>
      </c>
      <c r="C51" s="35">
        <f>'PCT TALLY 1'!E49</f>
        <v>45</v>
      </c>
      <c r="D51" s="35">
        <f>'PCT TALLY 2'!E49</f>
        <v>24</v>
      </c>
      <c r="E51" s="35">
        <f>'PCT TALLY 3'!E49</f>
        <v>56</v>
      </c>
      <c r="F51" s="35">
        <f>'PCT TALLY 4'!E49</f>
        <v>33</v>
      </c>
      <c r="G51" s="37">
        <f t="shared" si="0"/>
        <v>158</v>
      </c>
    </row>
    <row r="52" spans="1:7" ht="35.25" customHeight="1" thickBot="1" x14ac:dyDescent="0.3">
      <c r="A52" s="59" t="s">
        <v>119</v>
      </c>
      <c r="B52" s="58" t="s">
        <v>120</v>
      </c>
      <c r="C52" s="35">
        <f>'PCT TALLY 1'!E50</f>
        <v>44</v>
      </c>
      <c r="D52" s="35">
        <f>'PCT TALLY 2'!E50</f>
        <v>23</v>
      </c>
      <c r="E52" s="35">
        <f>'PCT TALLY 3'!E50</f>
        <v>58</v>
      </c>
      <c r="F52" s="35">
        <f>'PCT TALLY 4'!E50</f>
        <v>33</v>
      </c>
      <c r="G52" s="37">
        <f t="shared" si="0"/>
        <v>158</v>
      </c>
    </row>
    <row r="53" spans="1:7" ht="27" thickBot="1" x14ac:dyDescent="0.3">
      <c r="A53" s="59" t="s">
        <v>121</v>
      </c>
      <c r="B53" s="58" t="s">
        <v>135</v>
      </c>
      <c r="C53" s="35">
        <f>'PCT TALLY 1'!E51</f>
        <v>41</v>
      </c>
      <c r="D53" s="72">
        <f>'PCT TALLY 2'!E51</f>
        <v>0</v>
      </c>
      <c r="E53" s="72">
        <f>'PCT TALLY 3'!E51</f>
        <v>0</v>
      </c>
      <c r="F53" s="72">
        <f>'PCT TALLY 4'!E51</f>
        <v>0</v>
      </c>
      <c r="G53" s="37">
        <f t="shared" si="0"/>
        <v>41</v>
      </c>
    </row>
    <row r="54" spans="1:7" ht="27" thickBot="1" x14ac:dyDescent="0.3">
      <c r="A54" s="59" t="s">
        <v>122</v>
      </c>
      <c r="B54" s="58" t="s">
        <v>136</v>
      </c>
      <c r="C54" s="72">
        <f>'PCT TALLY 1'!E52</f>
        <v>0</v>
      </c>
      <c r="D54" s="72">
        <f>'PCT TALLY 2'!E52</f>
        <v>0</v>
      </c>
      <c r="E54" s="35">
        <f>'PCT TALLY 3'!E52</f>
        <v>58</v>
      </c>
      <c r="F54" s="72">
        <f>'PCT TALLY 4'!E52</f>
        <v>0</v>
      </c>
      <c r="G54" s="37">
        <f t="shared" si="0"/>
        <v>58</v>
      </c>
    </row>
    <row r="55" spans="1:7" ht="27" thickBot="1" x14ac:dyDescent="0.3">
      <c r="A55" s="59" t="s">
        <v>123</v>
      </c>
      <c r="B55" s="58" t="s">
        <v>137</v>
      </c>
      <c r="C55" s="35">
        <f>'PCT TALLY 1'!E53</f>
        <v>43</v>
      </c>
      <c r="D55" s="35">
        <f>'PCT TALLY 2'!E53</f>
        <v>24</v>
      </c>
      <c r="E55" s="35">
        <f>'PCT TALLY 3'!E53</f>
        <v>58</v>
      </c>
      <c r="F55" s="35">
        <f>'PCT TALLY 4'!E53</f>
        <v>34</v>
      </c>
      <c r="G55" s="37">
        <f t="shared" si="0"/>
        <v>159</v>
      </c>
    </row>
    <row r="56" spans="1:7" ht="27" thickBot="1" x14ac:dyDescent="0.3">
      <c r="A56" s="48" t="s">
        <v>124</v>
      </c>
      <c r="B56" s="58" t="s">
        <v>138</v>
      </c>
      <c r="C56" s="35">
        <f>'PCT TALLY 1'!E54</f>
        <v>45</v>
      </c>
      <c r="D56" s="35">
        <f>'PCT TALLY 2'!E54</f>
        <v>24</v>
      </c>
      <c r="E56" s="35">
        <f>'PCT TALLY 3'!E54</f>
        <v>56</v>
      </c>
      <c r="F56" s="35">
        <f>'PCT TALLY 4'!E54</f>
        <v>33</v>
      </c>
      <c r="G56" s="37">
        <f t="shared" si="0"/>
        <v>158</v>
      </c>
    </row>
    <row r="57" spans="1:7" ht="27" thickBot="1" x14ac:dyDescent="0.3">
      <c r="A57" s="79" t="s">
        <v>125</v>
      </c>
      <c r="B57" s="64" t="s">
        <v>126</v>
      </c>
      <c r="C57" s="35">
        <f>'PCT TALLY 1'!E55</f>
        <v>23</v>
      </c>
      <c r="D57" s="35">
        <f>'PCT TALLY 2'!E55</f>
        <v>10</v>
      </c>
      <c r="E57" s="35">
        <f>'PCT TALLY 3'!E55</f>
        <v>18</v>
      </c>
      <c r="F57" s="35">
        <f>'PCT TALLY 4'!E55</f>
        <v>18</v>
      </c>
      <c r="G57" s="37">
        <f t="shared" si="0"/>
        <v>69</v>
      </c>
    </row>
    <row r="58" spans="1:7" ht="27" thickBot="1" x14ac:dyDescent="0.3">
      <c r="A58" s="79"/>
      <c r="B58" s="63" t="s">
        <v>127</v>
      </c>
      <c r="C58" s="35">
        <f>'PCT TALLY 1'!E56</f>
        <v>12</v>
      </c>
      <c r="D58" s="35">
        <f>'PCT TALLY 2'!E56</f>
        <v>2</v>
      </c>
      <c r="E58" s="35">
        <f>'PCT TALLY 3'!E56</f>
        <v>23</v>
      </c>
      <c r="F58" s="35">
        <f>'PCT TALLY 4'!E56</f>
        <v>12</v>
      </c>
      <c r="G58" s="37">
        <f t="shared" si="0"/>
        <v>49</v>
      </c>
    </row>
    <row r="59" spans="1:7" ht="27" thickBot="1" x14ac:dyDescent="0.3">
      <c r="A59" s="30"/>
      <c r="B59" s="63" t="s">
        <v>128</v>
      </c>
      <c r="C59" s="35">
        <f>'PCT TALLY 1'!E57</f>
        <v>14</v>
      </c>
      <c r="D59" s="35">
        <f>'PCT TALLY 2'!E57</f>
        <v>5</v>
      </c>
      <c r="E59" s="35">
        <f>'PCT TALLY 3'!E57</f>
        <v>11</v>
      </c>
      <c r="F59" s="35">
        <f>'PCT TALLY 4'!E57</f>
        <v>9</v>
      </c>
      <c r="G59" s="37">
        <f t="shared" si="0"/>
        <v>39</v>
      </c>
    </row>
    <row r="60" spans="1:7" ht="27" thickBot="1" x14ac:dyDescent="0.3">
      <c r="A60" s="30"/>
      <c r="B60" s="63" t="s">
        <v>129</v>
      </c>
      <c r="C60" s="35">
        <f>'PCT TALLY 1'!E58</f>
        <v>22</v>
      </c>
      <c r="D60" s="35">
        <f>'PCT TALLY 2'!E58</f>
        <v>9</v>
      </c>
      <c r="E60" s="35">
        <f>'PCT TALLY 3'!E58</f>
        <v>21</v>
      </c>
      <c r="F60" s="35">
        <f>'PCT TALLY 4'!E58</f>
        <v>18</v>
      </c>
      <c r="G60" s="37">
        <f t="shared" si="0"/>
        <v>70</v>
      </c>
    </row>
    <row r="61" spans="1:7" ht="27" thickBot="1" x14ac:dyDescent="0.3">
      <c r="A61" s="30"/>
      <c r="B61" s="63" t="s">
        <v>130</v>
      </c>
      <c r="C61" s="35">
        <f>'PCT TALLY 1'!E59</f>
        <v>31</v>
      </c>
      <c r="D61" s="35">
        <f>'PCT TALLY 2'!E59</f>
        <v>9</v>
      </c>
      <c r="E61" s="35">
        <f>'PCT TALLY 3'!E59</f>
        <v>19</v>
      </c>
      <c r="F61" s="35">
        <f>'PCT TALLY 4'!E59</f>
        <v>10</v>
      </c>
      <c r="G61" s="37">
        <f t="shared" si="0"/>
        <v>69</v>
      </c>
    </row>
    <row r="62" spans="1:7" ht="27" thickBot="1" x14ac:dyDescent="0.3">
      <c r="A62" s="30"/>
      <c r="B62" s="63" t="s">
        <v>131</v>
      </c>
      <c r="C62" s="35">
        <f>'PCT TALLY 1'!E60</f>
        <v>30</v>
      </c>
      <c r="D62" s="35">
        <f>'PCT TALLY 2'!E60</f>
        <v>16</v>
      </c>
      <c r="E62" s="35">
        <f>'PCT TALLY 3'!E60</f>
        <v>29</v>
      </c>
      <c r="F62" s="35">
        <f>'PCT TALLY 4'!E60</f>
        <v>26</v>
      </c>
      <c r="G62" s="37">
        <f t="shared" si="0"/>
        <v>101</v>
      </c>
    </row>
    <row r="63" spans="1:7" ht="27" thickBot="1" x14ac:dyDescent="0.3">
      <c r="A63" s="30"/>
      <c r="B63" s="63" t="s">
        <v>132</v>
      </c>
      <c r="C63" s="35">
        <f>'PCT TALLY 1'!E61</f>
        <v>21</v>
      </c>
      <c r="D63" s="35">
        <f>'PCT TALLY 2'!E61</f>
        <v>9</v>
      </c>
      <c r="E63" s="35">
        <f>'PCT TALLY 3'!E61</f>
        <v>22</v>
      </c>
      <c r="F63" s="35">
        <f>'PCT TALLY 4'!E61</f>
        <v>12</v>
      </c>
      <c r="G63" s="37">
        <f t="shared" si="0"/>
        <v>64</v>
      </c>
    </row>
    <row r="64" spans="1:7" ht="27" thickBot="1" x14ac:dyDescent="0.3">
      <c r="A64" s="31"/>
      <c r="B64" s="65" t="s">
        <v>133</v>
      </c>
      <c r="C64" s="35">
        <f>'PCT TALLY 1'!E62</f>
        <v>14</v>
      </c>
      <c r="D64" s="35">
        <f>'PCT TALLY 2'!E62</f>
        <v>2</v>
      </c>
      <c r="E64" s="35">
        <f>'PCT TALLY 3'!E62</f>
        <v>3</v>
      </c>
      <c r="F64" s="35">
        <f>'PCT TALLY 4'!E62</f>
        <v>6</v>
      </c>
      <c r="G64" s="37">
        <f t="shared" si="0"/>
        <v>25</v>
      </c>
    </row>
    <row r="65" spans="1:7" ht="27" thickBot="1" x14ac:dyDescent="0.3">
      <c r="A65" s="81" t="s">
        <v>134</v>
      </c>
      <c r="B65" s="64" t="s">
        <v>68</v>
      </c>
      <c r="C65" s="35">
        <f>'PCT TALLY 1'!E63</f>
        <v>37</v>
      </c>
      <c r="D65" s="35">
        <f>'PCT TALLY 2'!E63</f>
        <v>15</v>
      </c>
      <c r="E65" s="35">
        <f>'PCT TALLY 3'!E63</f>
        <v>38</v>
      </c>
      <c r="F65" s="35">
        <f>'PCT TALLY 4'!E63</f>
        <v>23</v>
      </c>
      <c r="G65" s="37">
        <f t="shared" si="0"/>
        <v>113</v>
      </c>
    </row>
    <row r="66" spans="1:7" ht="27" thickBot="1" x14ac:dyDescent="0.3">
      <c r="A66" s="82"/>
      <c r="B66" s="65" t="s">
        <v>69</v>
      </c>
      <c r="C66" s="35">
        <f>'PCT TALLY 1'!E64</f>
        <v>9</v>
      </c>
      <c r="D66" s="35">
        <f>'PCT TALLY 2'!E64</f>
        <v>9</v>
      </c>
      <c r="E66" s="35">
        <f>'PCT TALLY 3'!E64</f>
        <v>18</v>
      </c>
      <c r="F66" s="35">
        <f>'PCT TALLY 4'!E64</f>
        <v>12</v>
      </c>
      <c r="G66" s="37">
        <f t="shared" si="0"/>
        <v>48</v>
      </c>
    </row>
  </sheetData>
  <mergeCells count="19">
    <mergeCell ref="A41:A42"/>
    <mergeCell ref="A43:A44"/>
    <mergeCell ref="A57:A58"/>
    <mergeCell ref="A65:A66"/>
    <mergeCell ref="A2:H2"/>
    <mergeCell ref="A1:G1"/>
    <mergeCell ref="A32:A33"/>
    <mergeCell ref="A36:A37"/>
    <mergeCell ref="A45:A46"/>
    <mergeCell ref="A4:C4"/>
    <mergeCell ref="A5:C5"/>
    <mergeCell ref="A6:C6"/>
    <mergeCell ref="A7:C7"/>
    <mergeCell ref="A8:C8"/>
    <mergeCell ref="A11:A12"/>
    <mergeCell ref="A21:A22"/>
    <mergeCell ref="A27:A28"/>
    <mergeCell ref="A34:A35"/>
    <mergeCell ref="A39:A40"/>
  </mergeCells>
  <pageMargins left="0.7" right="0.7" top="0.75" bottom="0.75" header="0.3" footer="0.3"/>
  <pageSetup paperSize="5" scale="68" fitToHeight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3B79-1251-4324-A20E-9D1232F11C6D}">
  <sheetPr>
    <pageSetUpPr fitToPage="1"/>
  </sheetPr>
  <dimension ref="A1:M65"/>
  <sheetViews>
    <sheetView tabSelected="1" zoomScale="85" zoomScaleNormal="85" workbookViewId="0">
      <selection activeCell="L6" sqref="L6"/>
    </sheetView>
  </sheetViews>
  <sheetFormatPr defaultRowHeight="15" x14ac:dyDescent="0.25"/>
  <cols>
    <col min="1" max="1" width="19.7109375" customWidth="1"/>
    <col min="2" max="2" width="32.42578125" bestFit="1" customWidth="1"/>
    <col min="3" max="3" width="18" customWidth="1"/>
    <col min="4" max="4" width="19.140625" customWidth="1"/>
    <col min="5" max="5" width="18.85546875" customWidth="1"/>
    <col min="6" max="8" width="18.7109375" customWidth="1"/>
  </cols>
  <sheetData>
    <row r="1" spans="1:13" ht="34.5" customHeight="1" x14ac:dyDescent="0.25">
      <c r="A1" s="77" t="s">
        <v>73</v>
      </c>
      <c r="B1" s="77"/>
      <c r="C1" s="77"/>
      <c r="D1" s="77"/>
      <c r="E1" s="77"/>
      <c r="F1" s="77"/>
      <c r="G1" s="77"/>
      <c r="H1" s="77"/>
    </row>
    <row r="2" spans="1:13" ht="40.5" customHeight="1" thickBot="1" x14ac:dyDescent="0.3">
      <c r="A2" s="8"/>
      <c r="C2" s="13" t="s">
        <v>64</v>
      </c>
      <c r="D2" s="13" t="s">
        <v>65</v>
      </c>
      <c r="E2" s="14" t="s">
        <v>66</v>
      </c>
      <c r="F2" s="14" t="s">
        <v>26</v>
      </c>
      <c r="G2" s="14" t="s">
        <v>25</v>
      </c>
      <c r="H2" s="14" t="s">
        <v>24</v>
      </c>
    </row>
    <row r="3" spans="1:13" ht="45.75" customHeight="1" thickBot="1" x14ac:dyDescent="0.3">
      <c r="A3" s="83" t="s">
        <v>36</v>
      </c>
      <c r="B3" s="84"/>
      <c r="C3" s="12">
        <f>SUM(C4:C7)</f>
        <v>30</v>
      </c>
      <c r="D3" s="12">
        <f>+SUM(D4:D7)</f>
        <v>466</v>
      </c>
      <c r="E3" s="12">
        <f>+SUM(E4:E7)</f>
        <v>172</v>
      </c>
      <c r="F3" s="36">
        <f>+SUM(F4:F7)</f>
        <v>845</v>
      </c>
      <c r="G3" s="12">
        <f>+SUM(G4:G7)</f>
        <v>668</v>
      </c>
      <c r="H3" s="12">
        <f>+SUM(G3/F3*100)</f>
        <v>79.053254437869825</v>
      </c>
      <c r="I3" s="44"/>
    </row>
    <row r="4" spans="1:13" ht="36" customHeight="1" thickBot="1" x14ac:dyDescent="0.3">
      <c r="A4" s="83" t="s">
        <v>0</v>
      </c>
      <c r="B4" s="84"/>
      <c r="C4" s="12">
        <f>'Mailed In-TALLY'!E5</f>
        <v>11</v>
      </c>
      <c r="D4" s="12">
        <f>'Early-TALLY'!E5</f>
        <v>128</v>
      </c>
      <c r="E4" s="12">
        <f>'Election Day-TALLY'!E5</f>
        <v>49</v>
      </c>
      <c r="F4" s="36">
        <f>'PCT TALLY 1'!C4</f>
        <v>219</v>
      </c>
      <c r="G4" s="12">
        <f>+SUM(C4:E4)</f>
        <v>188</v>
      </c>
      <c r="H4" s="12">
        <f>+SUM(G4/F4*100)</f>
        <v>85.844748858447488</v>
      </c>
      <c r="I4" s="44"/>
    </row>
    <row r="5" spans="1:13" ht="35.25" customHeight="1" thickBot="1" x14ac:dyDescent="0.3">
      <c r="A5" s="83" t="s">
        <v>16</v>
      </c>
      <c r="B5" s="84"/>
      <c r="C5" s="12">
        <f>'Mailed In-TALLY'!E6</f>
        <v>8</v>
      </c>
      <c r="D5" s="12">
        <f>'Early-TALLY'!E6</f>
        <v>113</v>
      </c>
      <c r="E5" s="12">
        <f>'Election Day-TALLY'!E6</f>
        <v>26</v>
      </c>
      <c r="F5" s="36">
        <f>'PCT TALLY 2'!C4</f>
        <v>189</v>
      </c>
      <c r="G5" s="12">
        <f>+SUM(C5:E5)</f>
        <v>147</v>
      </c>
      <c r="H5" s="12">
        <f>+SUM(G5/F5*100)</f>
        <v>77.777777777777786</v>
      </c>
      <c r="I5" s="44"/>
    </row>
    <row r="6" spans="1:13" ht="31.5" customHeight="1" thickBot="1" x14ac:dyDescent="0.3">
      <c r="A6" s="83" t="s">
        <v>17</v>
      </c>
      <c r="B6" s="84"/>
      <c r="C6" s="12">
        <f>'Mailed In-TALLY'!E7</f>
        <v>6</v>
      </c>
      <c r="D6" s="12">
        <f>'Early-TALLY'!E7</f>
        <v>104</v>
      </c>
      <c r="E6" s="12">
        <f>'Election Day-TALLY'!E7</f>
        <v>61</v>
      </c>
      <c r="F6" s="36">
        <f>'PCT TALLY 3'!C4</f>
        <v>229</v>
      </c>
      <c r="G6" s="12">
        <f>+SUM(C6:E6)</f>
        <v>171</v>
      </c>
      <c r="H6" s="12">
        <f>+SUM(G6/F6*100)</f>
        <v>74.672489082969435</v>
      </c>
      <c r="I6" s="44"/>
    </row>
    <row r="7" spans="1:13" ht="33" customHeight="1" thickBot="1" x14ac:dyDescent="0.3">
      <c r="A7" s="83" t="s">
        <v>18</v>
      </c>
      <c r="B7" s="84"/>
      <c r="C7" s="12">
        <f>'Mailed In-TALLY'!E8</f>
        <v>5</v>
      </c>
      <c r="D7" s="12">
        <f>'Early-TALLY'!E8</f>
        <v>121</v>
      </c>
      <c r="E7" s="12">
        <f>'Election Day-TALLY'!E8</f>
        <v>36</v>
      </c>
      <c r="F7" s="36">
        <f>'PCT TALLY 4'!C4</f>
        <v>208</v>
      </c>
      <c r="G7" s="12">
        <f>+SUM(C7:E7)</f>
        <v>162</v>
      </c>
      <c r="H7" s="12">
        <f>+SUM(G7/F7*100)</f>
        <v>77.884615384615387</v>
      </c>
      <c r="I7" s="44"/>
    </row>
    <row r="8" spans="1:13" ht="18" customHeight="1" thickBot="1" x14ac:dyDescent="0.4">
      <c r="A8" s="15"/>
      <c r="B8" s="15"/>
      <c r="C8" s="16"/>
      <c r="D8" s="16"/>
      <c r="E8" s="16"/>
      <c r="F8" s="16"/>
      <c r="G8" s="16"/>
      <c r="H8" s="17"/>
    </row>
    <row r="9" spans="1:13" ht="59.25" customHeight="1" thickBot="1" x14ac:dyDescent="0.35">
      <c r="C9" s="20" t="s">
        <v>53</v>
      </c>
      <c r="D9" s="20" t="s">
        <v>54</v>
      </c>
      <c r="E9" s="20" t="s">
        <v>55</v>
      </c>
      <c r="F9" s="20" t="s">
        <v>56</v>
      </c>
      <c r="G9" s="42" t="s">
        <v>67</v>
      </c>
      <c r="H9" s="32" t="s">
        <v>62</v>
      </c>
    </row>
    <row r="10" spans="1:13" ht="43.5" customHeight="1" thickBot="1" x14ac:dyDescent="0.3">
      <c r="A10" s="78" t="s">
        <v>74</v>
      </c>
      <c r="B10" s="56" t="s">
        <v>77</v>
      </c>
      <c r="C10" s="35">
        <f>+SUM('Election Day-TALLY'!C11)</f>
        <v>48</v>
      </c>
      <c r="D10" s="35">
        <f>+SUM('Election Day-TALLY'!D11)</f>
        <v>21</v>
      </c>
      <c r="E10" s="35">
        <f>+SUM('Election Day-TALLY'!E11)</f>
        <v>59</v>
      </c>
      <c r="F10" s="35">
        <f>+SUM('Election Day-TALLY'!F11)</f>
        <v>30</v>
      </c>
      <c r="G10" s="43">
        <f>+SUM('Early-TALLY'!G11) + 'Mailed In-TALLY'!G11</f>
        <v>465</v>
      </c>
      <c r="H10" s="37">
        <f>+SUM(C10:G10)</f>
        <v>623</v>
      </c>
    </row>
    <row r="11" spans="1:13" ht="43.5" customHeight="1" thickBot="1" x14ac:dyDescent="0.3">
      <c r="A11" s="79"/>
      <c r="B11" s="57" t="s">
        <v>78</v>
      </c>
      <c r="C11" s="35">
        <f>+SUM('Election Day-TALLY'!C12)</f>
        <v>1</v>
      </c>
      <c r="D11" s="35">
        <f>+SUM('Election Day-TALLY'!D12)</f>
        <v>4</v>
      </c>
      <c r="E11" s="35">
        <f>+SUM('Election Day-TALLY'!E12)</f>
        <v>1</v>
      </c>
      <c r="F11" s="35">
        <f>+SUM('Election Day-TALLY'!F12)</f>
        <v>4</v>
      </c>
      <c r="G11" s="43">
        <f>+SUM('Early-TALLY'!G12) + 'Mailed In-TALLY'!G12</f>
        <v>28</v>
      </c>
      <c r="H11" s="37">
        <f t="shared" ref="H11:H65" si="0">+SUM(C11:G11)</f>
        <v>38</v>
      </c>
    </row>
    <row r="12" spans="1:13" ht="43.5" customHeight="1" thickBot="1" x14ac:dyDescent="0.3">
      <c r="A12" s="30"/>
      <c r="B12" s="57" t="s">
        <v>75</v>
      </c>
      <c r="C12" s="35">
        <f>+SUM('Election Day-TALLY'!C13)</f>
        <v>0</v>
      </c>
      <c r="D12" s="35">
        <f>+SUM('Election Day-TALLY'!D13)</f>
        <v>0</v>
      </c>
      <c r="E12" s="35">
        <f>+SUM('Election Day-TALLY'!E13)</f>
        <v>1</v>
      </c>
      <c r="F12" s="35">
        <f>+SUM('Election Day-TALLY'!F13)</f>
        <v>1</v>
      </c>
      <c r="G12" s="43">
        <f>+SUM('Early-TALLY'!G13) + 'Mailed In-TALLY'!G13</f>
        <v>0</v>
      </c>
      <c r="H12" s="37">
        <f t="shared" si="0"/>
        <v>2</v>
      </c>
    </row>
    <row r="13" spans="1:13" ht="43.5" customHeight="1" thickBot="1" x14ac:dyDescent="0.3">
      <c r="A13" s="30"/>
      <c r="B13" s="57" t="s">
        <v>76</v>
      </c>
      <c r="C13" s="35">
        <f>+SUM('Election Day-TALLY'!C14)</f>
        <v>0</v>
      </c>
      <c r="D13" s="35">
        <f>+SUM('Election Day-TALLY'!D14)</f>
        <v>0</v>
      </c>
      <c r="E13" s="35">
        <f>+SUM('Election Day-TALLY'!E14)</f>
        <v>0</v>
      </c>
      <c r="F13" s="35">
        <f>+SUM('Election Day-TALLY'!F14)</f>
        <v>0</v>
      </c>
      <c r="G13" s="43">
        <f>+SUM('Early-TALLY'!G14) + 'Mailed In-TALLY'!G14</f>
        <v>0</v>
      </c>
      <c r="H13" s="37">
        <f t="shared" si="0"/>
        <v>0</v>
      </c>
      <c r="M13" s="45"/>
    </row>
    <row r="14" spans="1:13" ht="43.5" customHeight="1" thickBot="1" x14ac:dyDescent="0.3">
      <c r="A14" s="30"/>
      <c r="B14" s="57" t="s">
        <v>144</v>
      </c>
      <c r="C14" s="35">
        <f>+SUM('Election Day-TALLY'!C15)</f>
        <v>0</v>
      </c>
      <c r="D14" s="35">
        <f>+SUM('Election Day-TALLY'!D15)</f>
        <v>0</v>
      </c>
      <c r="E14" s="35">
        <f>+SUM('Election Day-TALLY'!E15)</f>
        <v>0</v>
      </c>
      <c r="F14" s="35">
        <f>+SUM('Election Day-TALLY'!F15)</f>
        <v>0</v>
      </c>
      <c r="G14" s="43">
        <f>+SUM('Early-TALLY'!G15) + 'Mailed In-TALLY'!G15</f>
        <v>0</v>
      </c>
      <c r="H14" s="37">
        <f t="shared" ref="H14:H19" si="1">+SUM(C14:G14)</f>
        <v>0</v>
      </c>
      <c r="M14" s="45"/>
    </row>
    <row r="15" spans="1:13" ht="43.5" customHeight="1" thickBot="1" x14ac:dyDescent="0.3">
      <c r="A15" s="30"/>
      <c r="B15" s="57" t="s">
        <v>152</v>
      </c>
      <c r="C15" s="35">
        <f>+SUM('Election Day-TALLY'!C16)</f>
        <v>0</v>
      </c>
      <c r="D15" s="35">
        <f>+SUM('Election Day-TALLY'!D16)</f>
        <v>0</v>
      </c>
      <c r="E15" s="35">
        <f>+SUM('Election Day-TALLY'!E16)</f>
        <v>0</v>
      </c>
      <c r="F15" s="35">
        <f>+SUM('Election Day-TALLY'!F16)</f>
        <v>0</v>
      </c>
      <c r="G15" s="43">
        <f>+SUM('Early-TALLY'!G16) + 'Mailed In-TALLY'!G16</f>
        <v>0</v>
      </c>
      <c r="H15" s="37">
        <f t="shared" si="1"/>
        <v>0</v>
      </c>
      <c r="M15" s="45"/>
    </row>
    <row r="16" spans="1:13" ht="43.5" customHeight="1" thickBot="1" x14ac:dyDescent="0.3">
      <c r="A16" s="30"/>
      <c r="B16" s="57" t="s">
        <v>145</v>
      </c>
      <c r="C16" s="35">
        <f>+SUM('Election Day-TALLY'!C17)</f>
        <v>0</v>
      </c>
      <c r="D16" s="35">
        <f>+SUM('Election Day-TALLY'!D17)</f>
        <v>0</v>
      </c>
      <c r="E16" s="35">
        <f>+SUM('Election Day-TALLY'!E17)</f>
        <v>0</v>
      </c>
      <c r="F16" s="35">
        <f>+SUM('Election Day-TALLY'!F17)</f>
        <v>0</v>
      </c>
      <c r="G16" s="43">
        <f>+SUM('Early-TALLY'!G17) + 'Mailed In-TALLY'!G17</f>
        <v>0</v>
      </c>
      <c r="H16" s="37">
        <f t="shared" si="1"/>
        <v>0</v>
      </c>
      <c r="M16" s="45"/>
    </row>
    <row r="17" spans="1:13" ht="43.5" customHeight="1" thickBot="1" x14ac:dyDescent="0.3">
      <c r="A17" s="30"/>
      <c r="B17" s="57" t="s">
        <v>146</v>
      </c>
      <c r="C17" s="35">
        <f>+SUM('Election Day-TALLY'!C18)</f>
        <v>0</v>
      </c>
      <c r="D17" s="35">
        <f>+SUM('Election Day-TALLY'!D18)</f>
        <v>0</v>
      </c>
      <c r="E17" s="35">
        <f>+SUM('Election Day-TALLY'!E18)</f>
        <v>0</v>
      </c>
      <c r="F17" s="35">
        <f>+SUM('Election Day-TALLY'!F18)</f>
        <v>0</v>
      </c>
      <c r="G17" s="43">
        <f>+SUM('Early-TALLY'!G18) + 'Mailed In-TALLY'!G18</f>
        <v>0</v>
      </c>
      <c r="H17" s="37">
        <f t="shared" si="1"/>
        <v>0</v>
      </c>
      <c r="M17" s="45"/>
    </row>
    <row r="18" spans="1:13" ht="43.5" customHeight="1" thickBot="1" x14ac:dyDescent="0.3">
      <c r="A18" s="30"/>
      <c r="B18" s="57" t="s">
        <v>147</v>
      </c>
      <c r="C18" s="35">
        <f>+SUM('Election Day-TALLY'!C19)</f>
        <v>0</v>
      </c>
      <c r="D18" s="35">
        <f>+SUM('Election Day-TALLY'!D19)</f>
        <v>0</v>
      </c>
      <c r="E18" s="35">
        <f>+SUM('Election Day-TALLY'!E19)</f>
        <v>0</v>
      </c>
      <c r="F18" s="35">
        <f>+SUM('Election Day-TALLY'!F19)</f>
        <v>0</v>
      </c>
      <c r="G18" s="43">
        <f>+SUM('Early-TALLY'!G19) + 'Mailed In-TALLY'!G19</f>
        <v>0</v>
      </c>
      <c r="H18" s="37">
        <f t="shared" si="1"/>
        <v>0</v>
      </c>
      <c r="M18" s="45"/>
    </row>
    <row r="19" spans="1:13" ht="43.5" customHeight="1" thickBot="1" x14ac:dyDescent="0.3">
      <c r="A19" s="30"/>
      <c r="B19" s="57" t="s">
        <v>148</v>
      </c>
      <c r="C19" s="35">
        <f>+SUM('Election Day-TALLY'!C20)</f>
        <v>0</v>
      </c>
      <c r="D19" s="35">
        <f>+SUM('Election Day-TALLY'!D20)</f>
        <v>0</v>
      </c>
      <c r="E19" s="35">
        <f>+SUM('Election Day-TALLY'!E20)</f>
        <v>0</v>
      </c>
      <c r="F19" s="35">
        <f>+SUM('Election Day-TALLY'!F20)</f>
        <v>0</v>
      </c>
      <c r="G19" s="43">
        <f>+SUM('Early-TALLY'!G20) + 'Mailed In-TALLY'!G20</f>
        <v>0</v>
      </c>
      <c r="H19" s="37">
        <f t="shared" si="1"/>
        <v>0</v>
      </c>
    </row>
    <row r="20" spans="1:13" ht="43.5" customHeight="1" thickBot="1" x14ac:dyDescent="0.3">
      <c r="A20" s="78" t="s">
        <v>79</v>
      </c>
      <c r="B20" s="56" t="s">
        <v>80</v>
      </c>
      <c r="C20" s="35">
        <f>+SUM('Election Day-TALLY'!C21)</f>
        <v>48</v>
      </c>
      <c r="D20" s="35">
        <f>+SUM('Election Day-TALLY'!D21)</f>
        <v>19</v>
      </c>
      <c r="E20" s="35">
        <f>+SUM('Election Day-TALLY'!E21)</f>
        <v>57</v>
      </c>
      <c r="F20" s="35">
        <f>+SUM('Election Day-TALLY'!F21)</f>
        <v>31</v>
      </c>
      <c r="G20" s="43">
        <f>+SUM('Early-TALLY'!G21) + 'Mailed In-TALLY'!G21</f>
        <v>461</v>
      </c>
      <c r="H20" s="37">
        <f t="shared" si="0"/>
        <v>616</v>
      </c>
    </row>
    <row r="21" spans="1:13" ht="43.5" customHeight="1" thickBot="1" x14ac:dyDescent="0.3">
      <c r="A21" s="79"/>
      <c r="B21" s="57" t="s">
        <v>81</v>
      </c>
      <c r="C21" s="35">
        <f>+SUM('Election Day-TALLY'!C22)</f>
        <v>1</v>
      </c>
      <c r="D21" s="35">
        <f>+SUM('Election Day-TALLY'!D22)</f>
        <v>5</v>
      </c>
      <c r="E21" s="35">
        <f>+SUM('Election Day-TALLY'!E22)</f>
        <v>2</v>
      </c>
      <c r="F21" s="35">
        <f>+SUM('Election Day-TALLY'!F22)</f>
        <v>2</v>
      </c>
      <c r="G21" s="43">
        <f>+SUM('Early-TALLY'!G22) + 'Mailed In-TALLY'!G22</f>
        <v>27</v>
      </c>
      <c r="H21" s="37">
        <f t="shared" si="0"/>
        <v>37</v>
      </c>
    </row>
    <row r="22" spans="1:13" ht="43.5" customHeight="1" thickBot="1" x14ac:dyDescent="0.3">
      <c r="A22" s="30"/>
      <c r="B22" s="57" t="s">
        <v>82</v>
      </c>
      <c r="C22" s="35">
        <f>+SUM('Election Day-TALLY'!C23)</f>
        <v>0</v>
      </c>
      <c r="D22" s="35">
        <f>+SUM('Election Day-TALLY'!D23)</f>
        <v>1</v>
      </c>
      <c r="E22" s="35">
        <f>+SUM('Election Day-TALLY'!E23)</f>
        <v>1</v>
      </c>
      <c r="F22" s="35">
        <f>+SUM('Election Day-TALLY'!F23)</f>
        <v>2</v>
      </c>
      <c r="G22" s="43">
        <f>+SUM('Early-TALLY'!G23) + 'Mailed In-TALLY'!G23</f>
        <v>3</v>
      </c>
      <c r="H22" s="37">
        <f t="shared" si="0"/>
        <v>7</v>
      </c>
    </row>
    <row r="23" spans="1:13" ht="43.5" customHeight="1" thickBot="1" x14ac:dyDescent="0.3">
      <c r="A23" s="30"/>
      <c r="B23" s="57" t="s">
        <v>149</v>
      </c>
      <c r="C23" s="35">
        <f>+SUM('Election Day-TALLY'!C24)</f>
        <v>0</v>
      </c>
      <c r="D23" s="35">
        <f>+SUM('Election Day-TALLY'!D24)</f>
        <v>0</v>
      </c>
      <c r="E23" s="35">
        <f>+SUM('Election Day-TALLY'!E24)</f>
        <v>0</v>
      </c>
      <c r="F23" s="35">
        <f>+SUM('Election Day-TALLY'!F24)</f>
        <v>0</v>
      </c>
      <c r="G23" s="43">
        <f>+SUM('Early-TALLY'!G24) + 'Mailed In-TALLY'!G24</f>
        <v>0</v>
      </c>
      <c r="H23" s="37">
        <f t="shared" ref="H23" si="2">+SUM(C23:G23)</f>
        <v>0</v>
      </c>
    </row>
    <row r="24" spans="1:13" ht="43.5" customHeight="1" thickBot="1" x14ac:dyDescent="0.3">
      <c r="A24" s="49"/>
      <c r="B24" s="57" t="s">
        <v>150</v>
      </c>
      <c r="C24" s="35">
        <f>+SUM('Election Day-TALLY'!C25)</f>
        <v>0</v>
      </c>
      <c r="D24" s="35">
        <f>+SUM('Election Day-TALLY'!D25)</f>
        <v>0</v>
      </c>
      <c r="E24" s="35">
        <f>+SUM('Election Day-TALLY'!E25)</f>
        <v>0</v>
      </c>
      <c r="F24" s="35">
        <f>+SUM('Election Day-TALLY'!F25)</f>
        <v>0</v>
      </c>
      <c r="G24" s="43">
        <f>+SUM('Early-TALLY'!G25) + 'Mailed In-TALLY'!G25</f>
        <v>0</v>
      </c>
      <c r="H24" s="37">
        <f t="shared" si="0"/>
        <v>0</v>
      </c>
    </row>
    <row r="25" spans="1:13" ht="43.5" customHeight="1" thickBot="1" x14ac:dyDescent="0.3">
      <c r="A25" s="59" t="s">
        <v>84</v>
      </c>
      <c r="B25" s="58" t="s">
        <v>83</v>
      </c>
      <c r="C25" s="35">
        <f>+SUM('Election Day-TALLY'!C26)</f>
        <v>47</v>
      </c>
      <c r="D25" s="35">
        <f>+SUM('Election Day-TALLY'!D26)</f>
        <v>23</v>
      </c>
      <c r="E25" s="35">
        <f>+SUM('Election Day-TALLY'!E26)</f>
        <v>58</v>
      </c>
      <c r="F25" s="35">
        <f>+SUM('Election Day-TALLY'!F26)</f>
        <v>31</v>
      </c>
      <c r="G25" s="43">
        <f>+SUM('Early-TALLY'!G26) + 'Mailed In-TALLY'!G26</f>
        <v>462</v>
      </c>
      <c r="H25" s="37">
        <f t="shared" si="0"/>
        <v>621</v>
      </c>
    </row>
    <row r="26" spans="1:13" ht="43.5" customHeight="1" thickBot="1" x14ac:dyDescent="0.3">
      <c r="A26" s="78" t="s">
        <v>63</v>
      </c>
      <c r="B26" s="57" t="s">
        <v>85</v>
      </c>
      <c r="C26" s="35">
        <f>+SUM('Election Day-TALLY'!C27)</f>
        <v>43</v>
      </c>
      <c r="D26" s="35">
        <f>+SUM('Election Day-TALLY'!D27)</f>
        <v>14</v>
      </c>
      <c r="E26" s="35">
        <f>+SUM('Election Day-TALLY'!E27)</f>
        <v>56</v>
      </c>
      <c r="F26" s="35">
        <f>+SUM('Election Day-TALLY'!F27)</f>
        <v>30</v>
      </c>
      <c r="G26" s="43">
        <f>+SUM('Early-TALLY'!G27) + 'Mailed In-TALLY'!G27</f>
        <v>412</v>
      </c>
      <c r="H26" s="37">
        <f t="shared" si="0"/>
        <v>555</v>
      </c>
    </row>
    <row r="27" spans="1:13" ht="43.5" customHeight="1" thickBot="1" x14ac:dyDescent="0.3">
      <c r="A27" s="79"/>
      <c r="B27" s="57" t="s">
        <v>86</v>
      </c>
      <c r="C27" s="35">
        <f>+SUM('Election Day-TALLY'!C28)</f>
        <v>2</v>
      </c>
      <c r="D27" s="35">
        <f>+SUM('Election Day-TALLY'!D28)</f>
        <v>4</v>
      </c>
      <c r="E27" s="35">
        <f>+SUM('Election Day-TALLY'!E28)</f>
        <v>0</v>
      </c>
      <c r="F27" s="35">
        <f>+SUM('Election Day-TALLY'!F28)</f>
        <v>1</v>
      </c>
      <c r="G27" s="43">
        <f>+SUM('Early-TALLY'!G28) + 'Mailed In-TALLY'!G28</f>
        <v>24</v>
      </c>
      <c r="H27" s="37">
        <f t="shared" si="0"/>
        <v>31</v>
      </c>
    </row>
    <row r="28" spans="1:13" ht="43.5" customHeight="1" thickBot="1" x14ac:dyDescent="0.3">
      <c r="A28" s="66"/>
      <c r="B28" s="57" t="s">
        <v>87</v>
      </c>
      <c r="C28" s="35">
        <f>+SUM('Election Day-TALLY'!C29)</f>
        <v>3</v>
      </c>
      <c r="D28" s="35">
        <f>+SUM('Election Day-TALLY'!D29)</f>
        <v>3</v>
      </c>
      <c r="E28" s="35">
        <f>+SUM('Election Day-TALLY'!E29)</f>
        <v>3</v>
      </c>
      <c r="F28" s="35">
        <f>+SUM('Election Day-TALLY'!F29)</f>
        <v>2</v>
      </c>
      <c r="G28" s="43">
        <f>+SUM('Early-TALLY'!G29) + 'Mailed In-TALLY'!G29</f>
        <v>32</v>
      </c>
      <c r="H28" s="37">
        <f t="shared" si="0"/>
        <v>43</v>
      </c>
    </row>
    <row r="29" spans="1:13" ht="43.5" customHeight="1" thickBot="1" x14ac:dyDescent="0.3">
      <c r="A29" s="66"/>
      <c r="B29" s="57" t="s">
        <v>88</v>
      </c>
      <c r="C29" s="35">
        <f>+SUM('Election Day-TALLY'!C30)</f>
        <v>0</v>
      </c>
      <c r="D29" s="35">
        <f>+SUM('Election Day-TALLY'!D30)</f>
        <v>2</v>
      </c>
      <c r="E29" s="35">
        <f>+SUM('Election Day-TALLY'!E30)</f>
        <v>0</v>
      </c>
      <c r="F29" s="35">
        <f>+SUM('Election Day-TALLY'!F30)</f>
        <v>1</v>
      </c>
      <c r="G29" s="43">
        <f>+SUM('Early-TALLY'!G30) + 'Mailed In-TALLY'!G30</f>
        <v>6</v>
      </c>
      <c r="H29" s="37">
        <f t="shared" si="0"/>
        <v>9</v>
      </c>
    </row>
    <row r="30" spans="1:13" ht="43.5" customHeight="1" thickBot="1" x14ac:dyDescent="0.3">
      <c r="A30" s="49"/>
      <c r="B30" s="75" t="s">
        <v>151</v>
      </c>
      <c r="C30" s="35">
        <f>+SUM('Election Day-TALLY'!C31)</f>
        <v>0</v>
      </c>
      <c r="D30" s="35">
        <f>+SUM('Election Day-TALLY'!D31)</f>
        <v>0</v>
      </c>
      <c r="E30" s="35">
        <f>+SUM('Election Day-TALLY'!E31)</f>
        <v>0</v>
      </c>
      <c r="F30" s="35">
        <f>+SUM('Election Day-TALLY'!F31)</f>
        <v>0</v>
      </c>
      <c r="G30" s="43">
        <f>+SUM('Early-TALLY'!G31) + 'Mailed In-TALLY'!G31</f>
        <v>0</v>
      </c>
      <c r="H30" s="37">
        <f t="shared" si="0"/>
        <v>0</v>
      </c>
    </row>
    <row r="31" spans="1:13" ht="43.5" customHeight="1" thickBot="1" x14ac:dyDescent="0.3">
      <c r="A31" s="78" t="s">
        <v>89</v>
      </c>
      <c r="B31" s="56" t="s">
        <v>153</v>
      </c>
      <c r="C31" s="35">
        <f>+SUM('Election Day-TALLY'!C32)</f>
        <v>45</v>
      </c>
      <c r="D31" s="35">
        <f>+SUM('Election Day-TALLY'!D32)</f>
        <v>18</v>
      </c>
      <c r="E31" s="35">
        <f>+SUM('Election Day-TALLY'!E32)</f>
        <v>57</v>
      </c>
      <c r="F31" s="35">
        <f>+SUM('Election Day-TALLY'!F32)</f>
        <v>30</v>
      </c>
      <c r="G31" s="43">
        <f>+SUM('Early-TALLY'!G32) + 'Mailed In-TALLY'!G32</f>
        <v>457</v>
      </c>
      <c r="H31" s="37">
        <f t="shared" si="0"/>
        <v>607</v>
      </c>
    </row>
    <row r="32" spans="1:13" ht="43.5" customHeight="1" thickBot="1" x14ac:dyDescent="0.3">
      <c r="A32" s="80"/>
      <c r="B32" s="61" t="s">
        <v>90</v>
      </c>
      <c r="C32" s="35">
        <f>+SUM('Election Day-TALLY'!C33)</f>
        <v>0</v>
      </c>
      <c r="D32" s="35">
        <f>+SUM('Election Day-TALLY'!D33)</f>
        <v>4</v>
      </c>
      <c r="E32" s="35">
        <f>+SUM('Election Day-TALLY'!E33)</f>
        <v>1</v>
      </c>
      <c r="F32" s="35">
        <f>+SUM('Election Day-TALLY'!F33)</f>
        <v>3</v>
      </c>
      <c r="G32" s="43">
        <f>+SUM('Early-TALLY'!G33) + 'Mailed In-TALLY'!G33</f>
        <v>23</v>
      </c>
      <c r="H32" s="37">
        <f t="shared" si="0"/>
        <v>31</v>
      </c>
    </row>
    <row r="33" spans="1:8" ht="43.5" customHeight="1" thickBot="1" x14ac:dyDescent="0.3">
      <c r="A33" s="78" t="s">
        <v>91</v>
      </c>
      <c r="B33" s="56" t="s">
        <v>92</v>
      </c>
      <c r="C33" s="35">
        <f>+SUM('Election Day-TALLY'!C34)</f>
        <v>45</v>
      </c>
      <c r="D33" s="35">
        <f>+SUM('Election Day-TALLY'!D34)</f>
        <v>18</v>
      </c>
      <c r="E33" s="35">
        <f>+SUM('Election Day-TALLY'!E34)</f>
        <v>57</v>
      </c>
      <c r="F33" s="35">
        <f>+SUM('Election Day-TALLY'!F34)</f>
        <v>30</v>
      </c>
      <c r="G33" s="43">
        <f>+SUM('Early-TALLY'!G34) + 'Mailed In-TALLY'!G34</f>
        <v>454</v>
      </c>
      <c r="H33" s="37">
        <f t="shared" si="0"/>
        <v>604</v>
      </c>
    </row>
    <row r="34" spans="1:8" ht="43.5" customHeight="1" thickBot="1" x14ac:dyDescent="0.3">
      <c r="A34" s="80"/>
      <c r="B34" s="61" t="s">
        <v>93</v>
      </c>
      <c r="C34" s="35">
        <f>+SUM('Election Day-TALLY'!C35)</f>
        <v>0</v>
      </c>
      <c r="D34" s="35">
        <f>+SUM('Election Day-TALLY'!D35)</f>
        <v>4</v>
      </c>
      <c r="E34" s="35">
        <f>+SUM('Election Day-TALLY'!E35)</f>
        <v>1</v>
      </c>
      <c r="F34" s="35">
        <f>+SUM('Election Day-TALLY'!F35)</f>
        <v>3</v>
      </c>
      <c r="G34" s="43">
        <f>+SUM('Early-TALLY'!G35) + 'Mailed In-TALLY'!G35</f>
        <v>21</v>
      </c>
      <c r="H34" s="37">
        <f t="shared" si="0"/>
        <v>29</v>
      </c>
    </row>
    <row r="35" spans="1:8" ht="43.5" customHeight="1" thickBot="1" x14ac:dyDescent="0.3">
      <c r="A35" s="78" t="s">
        <v>94</v>
      </c>
      <c r="B35" s="57" t="s">
        <v>95</v>
      </c>
      <c r="C35" s="35">
        <f>+SUM('Election Day-TALLY'!C36)</f>
        <v>47</v>
      </c>
      <c r="D35" s="35">
        <f>+SUM('Election Day-TALLY'!D36)</f>
        <v>16</v>
      </c>
      <c r="E35" s="35">
        <f>+SUM('Election Day-TALLY'!E36)</f>
        <v>57</v>
      </c>
      <c r="F35" s="35">
        <f>+SUM('Election Day-TALLY'!F36)</f>
        <v>29</v>
      </c>
      <c r="G35" s="43">
        <f>+SUM('Early-TALLY'!G36) + 'Mailed In-TALLY'!G36</f>
        <v>447</v>
      </c>
      <c r="H35" s="37">
        <f t="shared" si="0"/>
        <v>596</v>
      </c>
    </row>
    <row r="36" spans="1:8" ht="43.5" customHeight="1" thickBot="1" x14ac:dyDescent="0.3">
      <c r="A36" s="79"/>
      <c r="B36" s="57" t="s">
        <v>96</v>
      </c>
      <c r="C36" s="35">
        <f>+SUM('Election Day-TALLY'!C37)</f>
        <v>1</v>
      </c>
      <c r="D36" s="35">
        <f>+SUM('Election Day-TALLY'!D37)</f>
        <v>4</v>
      </c>
      <c r="E36" s="35">
        <f>+SUM('Election Day-TALLY'!E37)</f>
        <v>0</v>
      </c>
      <c r="F36" s="35">
        <f>+SUM('Election Day-TALLY'!F37)</f>
        <v>1</v>
      </c>
      <c r="G36" s="43">
        <f>+SUM('Early-TALLY'!G37) + 'Mailed In-TALLY'!G37</f>
        <v>15</v>
      </c>
      <c r="H36" s="37">
        <f t="shared" si="0"/>
        <v>21</v>
      </c>
    </row>
    <row r="37" spans="1:8" ht="43.5" customHeight="1" thickBot="1" x14ac:dyDescent="0.3">
      <c r="A37" s="67"/>
      <c r="B37" s="61" t="s">
        <v>97</v>
      </c>
      <c r="C37" s="35">
        <f>+SUM('Election Day-TALLY'!C38)</f>
        <v>0</v>
      </c>
      <c r="D37" s="35">
        <f>+SUM('Election Day-TALLY'!D38)</f>
        <v>1</v>
      </c>
      <c r="E37" s="35">
        <f>+SUM('Election Day-TALLY'!E38)</f>
        <v>1</v>
      </c>
      <c r="F37" s="35">
        <f>+SUM('Election Day-TALLY'!F38)</f>
        <v>4</v>
      </c>
      <c r="G37" s="43">
        <f>+SUM('Early-TALLY'!G38) + 'Mailed In-TALLY'!G38</f>
        <v>8</v>
      </c>
      <c r="H37" s="37">
        <f t="shared" si="0"/>
        <v>14</v>
      </c>
    </row>
    <row r="38" spans="1:8" ht="43.5" customHeight="1" thickBot="1" x14ac:dyDescent="0.3">
      <c r="A38" s="78" t="s">
        <v>98</v>
      </c>
      <c r="B38" s="56" t="s">
        <v>99</v>
      </c>
      <c r="C38" s="35">
        <f>+SUM('Election Day-TALLY'!C39)</f>
        <v>46</v>
      </c>
      <c r="D38" s="35">
        <f>+SUM('Election Day-TALLY'!D39)</f>
        <v>17</v>
      </c>
      <c r="E38" s="35">
        <f>+SUM('Election Day-TALLY'!E39)</f>
        <v>58</v>
      </c>
      <c r="F38" s="35">
        <f>+SUM('Election Day-TALLY'!F39)</f>
        <v>30</v>
      </c>
      <c r="G38" s="43">
        <f>+SUM('Early-TALLY'!G39) + 'Mailed In-TALLY'!G39</f>
        <v>449</v>
      </c>
      <c r="H38" s="37">
        <f t="shared" si="0"/>
        <v>600</v>
      </c>
    </row>
    <row r="39" spans="1:8" ht="43.5" customHeight="1" thickBot="1" x14ac:dyDescent="0.3">
      <c r="A39" s="80"/>
      <c r="B39" s="61" t="s">
        <v>100</v>
      </c>
      <c r="C39" s="35">
        <f>+SUM('Election Day-TALLY'!C40)</f>
        <v>1</v>
      </c>
      <c r="D39" s="35">
        <f>+SUM('Election Day-TALLY'!D40)</f>
        <v>4</v>
      </c>
      <c r="E39" s="35">
        <f>+SUM('Election Day-TALLY'!E40)</f>
        <v>0</v>
      </c>
      <c r="F39" s="35">
        <f>+SUM('Election Day-TALLY'!F40)</f>
        <v>3</v>
      </c>
      <c r="G39" s="43">
        <f>+SUM('Early-TALLY'!G40) + 'Mailed In-TALLY'!G40</f>
        <v>22</v>
      </c>
      <c r="H39" s="37">
        <f t="shared" si="0"/>
        <v>30</v>
      </c>
    </row>
    <row r="40" spans="1:8" ht="43.5" customHeight="1" thickBot="1" x14ac:dyDescent="0.3">
      <c r="A40" s="78" t="s">
        <v>101</v>
      </c>
      <c r="B40" s="56" t="s">
        <v>102</v>
      </c>
      <c r="C40" s="35">
        <f>+SUM('Election Day-TALLY'!C41)</f>
        <v>44</v>
      </c>
      <c r="D40" s="35">
        <f>+SUM('Election Day-TALLY'!D41)</f>
        <v>17</v>
      </c>
      <c r="E40" s="35">
        <f>+SUM('Election Day-TALLY'!E41)</f>
        <v>57</v>
      </c>
      <c r="F40" s="35">
        <f>+SUM('Election Day-TALLY'!F41)</f>
        <v>29</v>
      </c>
      <c r="G40" s="43">
        <f>+SUM('Early-TALLY'!G41) + 'Mailed In-TALLY'!G41</f>
        <v>450</v>
      </c>
      <c r="H40" s="37">
        <f t="shared" si="0"/>
        <v>597</v>
      </c>
    </row>
    <row r="41" spans="1:8" ht="43.5" customHeight="1" thickBot="1" x14ac:dyDescent="0.3">
      <c r="A41" s="80"/>
      <c r="B41" s="61" t="s">
        <v>103</v>
      </c>
      <c r="C41" s="35">
        <f>+SUM('Election Day-TALLY'!C42)</f>
        <v>0</v>
      </c>
      <c r="D41" s="35">
        <f>+SUM('Election Day-TALLY'!D42)</f>
        <v>4</v>
      </c>
      <c r="E41" s="35">
        <f>+SUM('Election Day-TALLY'!E42)</f>
        <v>0</v>
      </c>
      <c r="F41" s="35">
        <f>+SUM('Election Day-TALLY'!F42)</f>
        <v>3</v>
      </c>
      <c r="G41" s="43">
        <f>+SUM('Early-TALLY'!G42) + 'Mailed In-TALLY'!G42</f>
        <v>20</v>
      </c>
      <c r="H41" s="37">
        <f t="shared" si="0"/>
        <v>27</v>
      </c>
    </row>
    <row r="42" spans="1:8" ht="43.5" customHeight="1" thickBot="1" x14ac:dyDescent="0.3">
      <c r="A42" s="78" t="s">
        <v>104</v>
      </c>
      <c r="B42" s="56" t="s">
        <v>105</v>
      </c>
      <c r="C42" s="35">
        <f>+SUM('Election Day-TALLY'!C43)</f>
        <v>46</v>
      </c>
      <c r="D42" s="35">
        <f>+SUM('Election Day-TALLY'!D43)</f>
        <v>16</v>
      </c>
      <c r="E42" s="35">
        <f>+SUM('Election Day-TALLY'!E43)</f>
        <v>58</v>
      </c>
      <c r="F42" s="35">
        <f>+SUM('Election Day-TALLY'!F43)</f>
        <v>30</v>
      </c>
      <c r="G42" s="43">
        <f>+SUM('Early-TALLY'!G43) + 'Mailed In-TALLY'!G43</f>
        <v>451</v>
      </c>
      <c r="H42" s="37">
        <f t="shared" si="0"/>
        <v>601</v>
      </c>
    </row>
    <row r="43" spans="1:8" ht="43.5" customHeight="1" thickBot="1" x14ac:dyDescent="0.3">
      <c r="A43" s="80"/>
      <c r="B43" s="61" t="s">
        <v>106</v>
      </c>
      <c r="C43" s="35">
        <f>+SUM('Election Day-TALLY'!C44)</f>
        <v>0</v>
      </c>
      <c r="D43" s="35">
        <f>+SUM('Election Day-TALLY'!D44)</f>
        <v>4</v>
      </c>
      <c r="E43" s="35">
        <f>+SUM('Election Day-TALLY'!E44)</f>
        <v>0</v>
      </c>
      <c r="F43" s="35">
        <f>+SUM('Election Day-TALLY'!F44)</f>
        <v>3</v>
      </c>
      <c r="G43" s="43">
        <f>+SUM('Early-TALLY'!G44) + 'Mailed In-TALLY'!G44</f>
        <v>20</v>
      </c>
      <c r="H43" s="37">
        <f t="shared" si="0"/>
        <v>27</v>
      </c>
    </row>
    <row r="44" spans="1:8" ht="43.5" customHeight="1" thickBot="1" x14ac:dyDescent="0.3">
      <c r="A44" s="78" t="s">
        <v>107</v>
      </c>
      <c r="B44" s="57" t="s">
        <v>108</v>
      </c>
      <c r="C44" s="35">
        <f>+SUM('Election Day-TALLY'!C45)</f>
        <v>46</v>
      </c>
      <c r="D44" s="35">
        <f>+SUM('Election Day-TALLY'!D45)</f>
        <v>16</v>
      </c>
      <c r="E44" s="35">
        <f>+SUM('Election Day-TALLY'!E45)</f>
        <v>58</v>
      </c>
      <c r="F44" s="35">
        <f>+SUM('Election Day-TALLY'!F45)</f>
        <v>30</v>
      </c>
      <c r="G44" s="43">
        <f>+SUM('Early-TALLY'!G45) + 'Mailed In-TALLY'!G45</f>
        <v>440</v>
      </c>
      <c r="H44" s="37">
        <f t="shared" si="0"/>
        <v>590</v>
      </c>
    </row>
    <row r="45" spans="1:8" ht="43.5" customHeight="1" thickBot="1" x14ac:dyDescent="0.3">
      <c r="A45" s="79"/>
      <c r="B45" s="57" t="s">
        <v>109</v>
      </c>
      <c r="C45" s="35">
        <f>+SUM('Election Day-TALLY'!C46)</f>
        <v>1</v>
      </c>
      <c r="D45" s="35">
        <f>+SUM('Election Day-TALLY'!D46)</f>
        <v>5</v>
      </c>
      <c r="E45" s="35">
        <f>+SUM('Election Day-TALLY'!E46)</f>
        <v>0</v>
      </c>
      <c r="F45" s="35">
        <f>+SUM('Election Day-TALLY'!F46)</f>
        <v>3</v>
      </c>
      <c r="G45" s="43">
        <f>+SUM('Early-TALLY'!G46) + 'Mailed In-TALLY'!G46</f>
        <v>25</v>
      </c>
      <c r="H45" s="37">
        <f t="shared" si="0"/>
        <v>34</v>
      </c>
    </row>
    <row r="46" spans="1:8" ht="43.5" customHeight="1" thickBot="1" x14ac:dyDescent="0.3">
      <c r="A46" s="67"/>
      <c r="B46" s="61" t="s">
        <v>110</v>
      </c>
      <c r="C46" s="35">
        <f>+SUM('Election Day-TALLY'!C47)</f>
        <v>0</v>
      </c>
      <c r="D46" s="35">
        <f>+SUM('Election Day-TALLY'!D47)</f>
        <v>0</v>
      </c>
      <c r="E46" s="35">
        <f>+SUM('Election Day-TALLY'!E47)</f>
        <v>0</v>
      </c>
      <c r="F46" s="35">
        <f>+SUM('Election Day-TALLY'!F47)</f>
        <v>1</v>
      </c>
      <c r="G46" s="43">
        <f>+SUM('Early-TALLY'!G47) + 'Mailed In-TALLY'!G47</f>
        <v>5</v>
      </c>
      <c r="H46" s="37">
        <f t="shared" si="0"/>
        <v>6</v>
      </c>
    </row>
    <row r="47" spans="1:8" ht="43.5" customHeight="1" thickBot="1" x14ac:dyDescent="0.3">
      <c r="A47" s="59" t="s">
        <v>112</v>
      </c>
      <c r="B47" s="58" t="s">
        <v>111</v>
      </c>
      <c r="C47" s="35">
        <f>+SUM('Election Day-TALLY'!C48)</f>
        <v>46</v>
      </c>
      <c r="D47" s="35">
        <f>+SUM('Election Day-TALLY'!D48)</f>
        <v>21</v>
      </c>
      <c r="E47" s="35">
        <f>+SUM('Election Day-TALLY'!E48)</f>
        <v>55</v>
      </c>
      <c r="F47" s="35">
        <f>+SUM('Election Day-TALLY'!F48)</f>
        <v>31</v>
      </c>
      <c r="G47" s="43">
        <f>+SUM('Early-TALLY'!G48) + 'Mailed In-TALLY'!G48</f>
        <v>451</v>
      </c>
      <c r="H47" s="37">
        <f t="shared" si="0"/>
        <v>604</v>
      </c>
    </row>
    <row r="48" spans="1:8" ht="43.5" customHeight="1" thickBot="1" x14ac:dyDescent="0.3">
      <c r="A48" s="59" t="s">
        <v>113</v>
      </c>
      <c r="B48" s="58" t="s">
        <v>114</v>
      </c>
      <c r="C48" s="35">
        <f>+SUM('Election Day-TALLY'!C49)</f>
        <v>45</v>
      </c>
      <c r="D48" s="35">
        <f>+SUM('Election Day-TALLY'!D49)</f>
        <v>20</v>
      </c>
      <c r="E48" s="35">
        <f>+SUM('Election Day-TALLY'!E49)</f>
        <v>57</v>
      </c>
      <c r="F48" s="35">
        <f>+SUM('Election Day-TALLY'!F49)</f>
        <v>31</v>
      </c>
      <c r="G48" s="43">
        <f>+SUM('Early-TALLY'!G49) + 'Mailed In-TALLY'!G49</f>
        <v>434</v>
      </c>
      <c r="H48" s="37">
        <f t="shared" si="0"/>
        <v>587</v>
      </c>
    </row>
    <row r="49" spans="1:8" ht="43.5" customHeight="1" thickBot="1" x14ac:dyDescent="0.3">
      <c r="A49" s="59" t="s">
        <v>115</v>
      </c>
      <c r="B49" s="58" t="s">
        <v>116</v>
      </c>
      <c r="C49" s="35">
        <f>+SUM('Election Day-TALLY'!C50)</f>
        <v>45</v>
      </c>
      <c r="D49" s="35">
        <f>+SUM('Election Day-TALLY'!D50)</f>
        <v>20</v>
      </c>
      <c r="E49" s="35">
        <f>+SUM('Election Day-TALLY'!E50)</f>
        <v>53</v>
      </c>
      <c r="F49" s="35">
        <f>+SUM('Election Day-TALLY'!F50)</f>
        <v>31</v>
      </c>
      <c r="G49" s="43">
        <f>+SUM('Early-TALLY'!G50) + 'Mailed In-TALLY'!G50</f>
        <v>435</v>
      </c>
      <c r="H49" s="37">
        <f t="shared" si="0"/>
        <v>584</v>
      </c>
    </row>
    <row r="50" spans="1:8" ht="43.5" customHeight="1" thickBot="1" x14ac:dyDescent="0.3">
      <c r="A50" s="48" t="s">
        <v>118</v>
      </c>
      <c r="B50" s="58" t="s">
        <v>117</v>
      </c>
      <c r="C50" s="35">
        <f>+SUM('Election Day-TALLY'!C51)</f>
        <v>45</v>
      </c>
      <c r="D50" s="35">
        <f>+SUM('Election Day-TALLY'!D51)</f>
        <v>24</v>
      </c>
      <c r="E50" s="35">
        <f>+SUM('Election Day-TALLY'!E51)</f>
        <v>56</v>
      </c>
      <c r="F50" s="35">
        <f>+SUM('Election Day-TALLY'!F51)</f>
        <v>33</v>
      </c>
      <c r="G50" s="43">
        <f>+SUM('Early-TALLY'!G51) + 'Mailed In-TALLY'!G51</f>
        <v>424</v>
      </c>
      <c r="H50" s="37">
        <f t="shared" si="0"/>
        <v>582</v>
      </c>
    </row>
    <row r="51" spans="1:8" ht="43.5" customHeight="1" thickBot="1" x14ac:dyDescent="0.3">
      <c r="A51" s="59" t="s">
        <v>119</v>
      </c>
      <c r="B51" s="58" t="s">
        <v>120</v>
      </c>
      <c r="C51" s="35">
        <f>+SUM('Election Day-TALLY'!C52)</f>
        <v>44</v>
      </c>
      <c r="D51" s="35">
        <f>+SUM('Election Day-TALLY'!D52)</f>
        <v>23</v>
      </c>
      <c r="E51" s="35">
        <f>+SUM('Election Day-TALLY'!E52)</f>
        <v>58</v>
      </c>
      <c r="F51" s="35">
        <f>+SUM('Election Day-TALLY'!F52)</f>
        <v>33</v>
      </c>
      <c r="G51" s="43">
        <f>+SUM('Early-TALLY'!G52) + 'Mailed In-TALLY'!G52</f>
        <v>446</v>
      </c>
      <c r="H51" s="37">
        <f t="shared" si="0"/>
        <v>604</v>
      </c>
    </row>
    <row r="52" spans="1:8" ht="43.5" customHeight="1" thickBot="1" x14ac:dyDescent="0.3">
      <c r="A52" s="59" t="s">
        <v>121</v>
      </c>
      <c r="B52" s="58" t="s">
        <v>135</v>
      </c>
      <c r="C52" s="35">
        <f>+SUM('Election Day-TALLY'!C53)</f>
        <v>41</v>
      </c>
      <c r="D52" s="72">
        <f>+SUM('Election Day-TALLY'!D53)</f>
        <v>0</v>
      </c>
      <c r="E52" s="72">
        <f>+SUM('Election Day-TALLY'!E53)</f>
        <v>0</v>
      </c>
      <c r="F52" s="72">
        <f>+SUM('Election Day-TALLY'!F53)</f>
        <v>0</v>
      </c>
      <c r="G52" s="43">
        <f>+SUM('Early-TALLY'!G53) + 'Mailed In-TALLY'!G53</f>
        <v>118</v>
      </c>
      <c r="H52" s="37">
        <f t="shared" si="0"/>
        <v>159</v>
      </c>
    </row>
    <row r="53" spans="1:8" ht="43.5" customHeight="1" thickBot="1" x14ac:dyDescent="0.3">
      <c r="A53" s="59" t="s">
        <v>122</v>
      </c>
      <c r="B53" s="58" t="s">
        <v>136</v>
      </c>
      <c r="C53" s="72">
        <f>+SUM('Election Day-TALLY'!C54)</f>
        <v>0</v>
      </c>
      <c r="D53" s="72">
        <f>+SUM('Election Day-TALLY'!D54)</f>
        <v>0</v>
      </c>
      <c r="E53" s="35">
        <f>+SUM('Election Day-TALLY'!E54)</f>
        <v>58</v>
      </c>
      <c r="F53" s="72">
        <f>+SUM('Election Day-TALLY'!F54)</f>
        <v>0</v>
      </c>
      <c r="G53" s="43">
        <f>+SUM('Early-TALLY'!G54) + 'Mailed In-TALLY'!G54</f>
        <v>101</v>
      </c>
      <c r="H53" s="37">
        <f t="shared" si="0"/>
        <v>159</v>
      </c>
    </row>
    <row r="54" spans="1:8" ht="43.5" customHeight="1" thickBot="1" x14ac:dyDescent="0.3">
      <c r="A54" s="59" t="s">
        <v>123</v>
      </c>
      <c r="B54" s="58" t="s">
        <v>137</v>
      </c>
      <c r="C54" s="35">
        <f>+SUM('Election Day-TALLY'!C55)</f>
        <v>43</v>
      </c>
      <c r="D54" s="35">
        <f>+SUM('Election Day-TALLY'!D55)</f>
        <v>24</v>
      </c>
      <c r="E54" s="35">
        <f>+SUM('Election Day-TALLY'!E55)</f>
        <v>58</v>
      </c>
      <c r="F54" s="35">
        <f>+SUM('Election Day-TALLY'!F55)</f>
        <v>34</v>
      </c>
      <c r="G54" s="43">
        <f>+SUM('Early-TALLY'!G55) + 'Mailed In-TALLY'!G55</f>
        <v>443</v>
      </c>
      <c r="H54" s="37">
        <f t="shared" si="0"/>
        <v>602</v>
      </c>
    </row>
    <row r="55" spans="1:8" ht="43.5" customHeight="1" thickBot="1" x14ac:dyDescent="0.3">
      <c r="A55" s="48" t="s">
        <v>124</v>
      </c>
      <c r="B55" s="58" t="s">
        <v>138</v>
      </c>
      <c r="C55" s="35">
        <f>+SUM('Election Day-TALLY'!C56)</f>
        <v>45</v>
      </c>
      <c r="D55" s="35">
        <f>+SUM('Election Day-TALLY'!D56)</f>
        <v>24</v>
      </c>
      <c r="E55" s="35">
        <f>+SUM('Election Day-TALLY'!E56)</f>
        <v>56</v>
      </c>
      <c r="F55" s="35">
        <f>+SUM('Election Day-TALLY'!F56)</f>
        <v>33</v>
      </c>
      <c r="G55" s="43">
        <f>+SUM('Early-TALLY'!G56) + 'Mailed In-TALLY'!G56</f>
        <v>418</v>
      </c>
      <c r="H55" s="37">
        <f t="shared" si="0"/>
        <v>576</v>
      </c>
    </row>
    <row r="56" spans="1:8" ht="43.5" customHeight="1" thickBot="1" x14ac:dyDescent="0.3">
      <c r="A56" s="79" t="s">
        <v>125</v>
      </c>
      <c r="B56" s="64" t="s">
        <v>126</v>
      </c>
      <c r="C56" s="35">
        <f>+SUM('Election Day-TALLY'!C57)</f>
        <v>23</v>
      </c>
      <c r="D56" s="35">
        <f>+SUM('Election Day-TALLY'!D57)</f>
        <v>10</v>
      </c>
      <c r="E56" s="35">
        <f>+SUM('Election Day-TALLY'!E57)</f>
        <v>18</v>
      </c>
      <c r="F56" s="35">
        <f>+SUM('Election Day-TALLY'!F57)</f>
        <v>18</v>
      </c>
      <c r="G56" s="43">
        <f>+SUM('Early-TALLY'!G57) + 'Mailed In-TALLY'!G57</f>
        <v>229</v>
      </c>
      <c r="H56" s="37">
        <f t="shared" si="0"/>
        <v>298</v>
      </c>
    </row>
    <row r="57" spans="1:8" ht="43.5" customHeight="1" thickBot="1" x14ac:dyDescent="0.3">
      <c r="A57" s="79"/>
      <c r="B57" s="63" t="s">
        <v>127</v>
      </c>
      <c r="C57" s="35">
        <f>+SUM('Election Day-TALLY'!C58)</f>
        <v>12</v>
      </c>
      <c r="D57" s="35">
        <f>+SUM('Election Day-TALLY'!D58)</f>
        <v>2</v>
      </c>
      <c r="E57" s="35">
        <f>+SUM('Election Day-TALLY'!E58)</f>
        <v>23</v>
      </c>
      <c r="F57" s="35">
        <f>+SUM('Election Day-TALLY'!F58)</f>
        <v>12</v>
      </c>
      <c r="G57" s="43">
        <f>+SUM('Early-TALLY'!G58) + 'Mailed In-TALLY'!G58</f>
        <v>130</v>
      </c>
      <c r="H57" s="37">
        <f t="shared" si="0"/>
        <v>179</v>
      </c>
    </row>
    <row r="58" spans="1:8" ht="43.5" customHeight="1" thickBot="1" x14ac:dyDescent="0.3">
      <c r="A58" s="30"/>
      <c r="B58" s="63" t="s">
        <v>128</v>
      </c>
      <c r="C58" s="35">
        <f>+SUM('Election Day-TALLY'!C59)</f>
        <v>14</v>
      </c>
      <c r="D58" s="35">
        <f>+SUM('Election Day-TALLY'!D59)</f>
        <v>5</v>
      </c>
      <c r="E58" s="35">
        <f>+SUM('Election Day-TALLY'!E59)</f>
        <v>11</v>
      </c>
      <c r="F58" s="35">
        <f>+SUM('Election Day-TALLY'!F59)</f>
        <v>9</v>
      </c>
      <c r="G58" s="43">
        <f>+SUM('Early-TALLY'!G59) + 'Mailed In-TALLY'!G59</f>
        <v>104</v>
      </c>
      <c r="H58" s="37">
        <f t="shared" si="0"/>
        <v>143</v>
      </c>
    </row>
    <row r="59" spans="1:8" ht="43.5" customHeight="1" thickBot="1" x14ac:dyDescent="0.3">
      <c r="A59" s="30"/>
      <c r="B59" s="63" t="s">
        <v>129</v>
      </c>
      <c r="C59" s="35">
        <f>+SUM('Election Day-TALLY'!C60)</f>
        <v>22</v>
      </c>
      <c r="D59" s="35">
        <f>+SUM('Election Day-TALLY'!D60)</f>
        <v>9</v>
      </c>
      <c r="E59" s="35">
        <f>+SUM('Election Day-TALLY'!E60)</f>
        <v>21</v>
      </c>
      <c r="F59" s="35">
        <f>+SUM('Election Day-TALLY'!F60)</f>
        <v>18</v>
      </c>
      <c r="G59" s="43">
        <f>+SUM('Early-TALLY'!G60) + 'Mailed In-TALLY'!G60</f>
        <v>214</v>
      </c>
      <c r="H59" s="37">
        <f t="shared" si="0"/>
        <v>284</v>
      </c>
    </row>
    <row r="60" spans="1:8" ht="43.5" customHeight="1" thickBot="1" x14ac:dyDescent="0.3">
      <c r="A60" s="30"/>
      <c r="B60" s="63" t="s">
        <v>130</v>
      </c>
      <c r="C60" s="35">
        <f>+SUM('Election Day-TALLY'!C61)</f>
        <v>31</v>
      </c>
      <c r="D60" s="35">
        <f>+SUM('Election Day-TALLY'!D61)</f>
        <v>9</v>
      </c>
      <c r="E60" s="35">
        <f>+SUM('Election Day-TALLY'!E61)</f>
        <v>19</v>
      </c>
      <c r="F60" s="35">
        <f>+SUM('Election Day-TALLY'!F61)</f>
        <v>10</v>
      </c>
      <c r="G60" s="43">
        <f>+SUM('Early-TALLY'!G61) + 'Mailed In-TALLY'!G61</f>
        <v>264</v>
      </c>
      <c r="H60" s="37">
        <f t="shared" si="0"/>
        <v>333</v>
      </c>
    </row>
    <row r="61" spans="1:8" ht="43.5" customHeight="1" thickBot="1" x14ac:dyDescent="0.3">
      <c r="A61" s="30"/>
      <c r="B61" s="63" t="s">
        <v>131</v>
      </c>
      <c r="C61" s="35">
        <f>+SUM('Election Day-TALLY'!C62)</f>
        <v>30</v>
      </c>
      <c r="D61" s="35">
        <f>+SUM('Election Day-TALLY'!D62)</f>
        <v>16</v>
      </c>
      <c r="E61" s="35">
        <f>+SUM('Election Day-TALLY'!E62)</f>
        <v>29</v>
      </c>
      <c r="F61" s="35">
        <f>+SUM('Election Day-TALLY'!F62)</f>
        <v>26</v>
      </c>
      <c r="G61" s="43">
        <f>+SUM('Early-TALLY'!G62) + 'Mailed In-TALLY'!G62</f>
        <v>342</v>
      </c>
      <c r="H61" s="37">
        <f t="shared" si="0"/>
        <v>443</v>
      </c>
    </row>
    <row r="62" spans="1:8" ht="43.5" customHeight="1" thickBot="1" x14ac:dyDescent="0.3">
      <c r="A62" s="30"/>
      <c r="B62" s="63" t="s">
        <v>132</v>
      </c>
      <c r="C62" s="35">
        <f>+SUM('Election Day-TALLY'!C63)</f>
        <v>21</v>
      </c>
      <c r="D62" s="35">
        <f>+SUM('Election Day-TALLY'!D63)</f>
        <v>9</v>
      </c>
      <c r="E62" s="35">
        <f>+SUM('Election Day-TALLY'!E63)</f>
        <v>22</v>
      </c>
      <c r="F62" s="35">
        <f>+SUM('Election Day-TALLY'!F63)</f>
        <v>12</v>
      </c>
      <c r="G62" s="43">
        <f>+SUM('Early-TALLY'!G63) + 'Mailed In-TALLY'!G63</f>
        <v>214</v>
      </c>
      <c r="H62" s="37">
        <f t="shared" si="0"/>
        <v>278</v>
      </c>
    </row>
    <row r="63" spans="1:8" ht="43.5" customHeight="1" thickBot="1" x14ac:dyDescent="0.3">
      <c r="A63" s="31"/>
      <c r="B63" s="65" t="s">
        <v>133</v>
      </c>
      <c r="C63" s="35">
        <f>+SUM('Election Day-TALLY'!C64)</f>
        <v>14</v>
      </c>
      <c r="D63" s="35">
        <f>+SUM('Election Day-TALLY'!D64)</f>
        <v>2</v>
      </c>
      <c r="E63" s="35">
        <f>+SUM('Election Day-TALLY'!E64)</f>
        <v>3</v>
      </c>
      <c r="F63" s="35">
        <f>+SUM('Election Day-TALLY'!F64)</f>
        <v>6</v>
      </c>
      <c r="G63" s="43">
        <f>+SUM('Early-TALLY'!G64) + 'Mailed In-TALLY'!G64</f>
        <v>69</v>
      </c>
      <c r="H63" s="37">
        <f t="shared" si="0"/>
        <v>94</v>
      </c>
    </row>
    <row r="64" spans="1:8" ht="43.5" customHeight="1" thickBot="1" x14ac:dyDescent="0.3">
      <c r="A64" s="81" t="s">
        <v>134</v>
      </c>
      <c r="B64" s="64" t="s">
        <v>68</v>
      </c>
      <c r="C64" s="35">
        <f>+SUM('Election Day-TALLY'!C65)</f>
        <v>37</v>
      </c>
      <c r="D64" s="35">
        <f>+SUM('Election Day-TALLY'!D65)</f>
        <v>15</v>
      </c>
      <c r="E64" s="35">
        <f>+SUM('Election Day-TALLY'!E65)</f>
        <v>38</v>
      </c>
      <c r="F64" s="35">
        <f>+SUM('Election Day-TALLY'!F65)</f>
        <v>23</v>
      </c>
      <c r="G64" s="43">
        <f>+SUM('Early-TALLY'!G65) + 'Mailed In-TALLY'!G65</f>
        <v>337</v>
      </c>
      <c r="H64" s="37">
        <f t="shared" si="0"/>
        <v>450</v>
      </c>
    </row>
    <row r="65" spans="1:8" ht="43.5" customHeight="1" thickBot="1" x14ac:dyDescent="0.3">
      <c r="A65" s="82"/>
      <c r="B65" s="65" t="s">
        <v>69</v>
      </c>
      <c r="C65" s="35">
        <f>+SUM('Election Day-TALLY'!C66)</f>
        <v>9</v>
      </c>
      <c r="D65" s="35">
        <f>+SUM('Election Day-TALLY'!D66)</f>
        <v>9</v>
      </c>
      <c r="E65" s="35">
        <f>+SUM('Election Day-TALLY'!E66)</f>
        <v>18</v>
      </c>
      <c r="F65" s="35">
        <f>+SUM('Election Day-TALLY'!F66)</f>
        <v>12</v>
      </c>
      <c r="G65" s="43">
        <f>+SUM('Early-TALLY'!G66) + 'Mailed In-TALLY'!G66</f>
        <v>144</v>
      </c>
      <c r="H65" s="37">
        <f t="shared" si="0"/>
        <v>192</v>
      </c>
    </row>
  </sheetData>
  <mergeCells count="18">
    <mergeCell ref="A38:A39"/>
    <mergeCell ref="A40:A41"/>
    <mergeCell ref="A42:A43"/>
    <mergeCell ref="A56:A57"/>
    <mergeCell ref="A64:A65"/>
    <mergeCell ref="A44:A45"/>
    <mergeCell ref="A7:B7"/>
    <mergeCell ref="A1:H1"/>
    <mergeCell ref="A3:B3"/>
    <mergeCell ref="A4:B4"/>
    <mergeCell ref="A5:B5"/>
    <mergeCell ref="A6:B6"/>
    <mergeCell ref="A35:A36"/>
    <mergeCell ref="A31:A32"/>
    <mergeCell ref="A10:A11"/>
    <mergeCell ref="A20:A21"/>
    <mergeCell ref="A26:A27"/>
    <mergeCell ref="A33:A34"/>
  </mergeCells>
  <phoneticPr fontId="12" type="noConversion"/>
  <pageMargins left="0" right="0" top="0" bottom="0" header="0.3" footer="0.3"/>
  <pageSetup paperSize="5" scale="54" fitToHeight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FDB2D-5E34-42D5-934A-66C2EC9C00E1}">
  <sheetPr>
    <pageSetUpPr fitToPage="1"/>
  </sheetPr>
  <dimension ref="A1:F27"/>
  <sheetViews>
    <sheetView workbookViewId="0">
      <selection activeCell="I14" sqref="I14"/>
    </sheetView>
  </sheetViews>
  <sheetFormatPr defaultRowHeight="15" x14ac:dyDescent="0.25"/>
  <cols>
    <col min="1" max="1" width="14.85546875" customWidth="1"/>
    <col min="3" max="3" width="18" customWidth="1"/>
    <col min="4" max="4" width="19.140625" customWidth="1"/>
    <col min="5" max="5" width="18.85546875" customWidth="1"/>
    <col min="6" max="6" width="18.7109375" customWidth="1"/>
  </cols>
  <sheetData>
    <row r="1" spans="1:6" ht="23.25" x14ac:dyDescent="0.25">
      <c r="A1" s="76" t="s">
        <v>0</v>
      </c>
      <c r="B1" s="76"/>
      <c r="C1" s="76"/>
      <c r="D1" s="76"/>
      <c r="E1" s="76"/>
      <c r="F1" s="76"/>
    </row>
    <row r="2" spans="1:6" ht="18.75" x14ac:dyDescent="0.3">
      <c r="A2" s="85" t="s">
        <v>19</v>
      </c>
      <c r="B2" s="85"/>
      <c r="C2" s="85"/>
      <c r="D2" s="85"/>
      <c r="E2" s="85"/>
      <c r="F2" s="85"/>
    </row>
    <row r="3" spans="1:6" ht="48.75" customHeight="1" thickBot="1" x14ac:dyDescent="0.35">
      <c r="A3" s="4"/>
      <c r="B3" s="4"/>
      <c r="C3" s="11" t="s">
        <v>26</v>
      </c>
      <c r="D3" s="11" t="s">
        <v>25</v>
      </c>
      <c r="E3" s="11" t="s">
        <v>24</v>
      </c>
      <c r="F3" s="4"/>
    </row>
    <row r="4" spans="1:6" ht="35.25" customHeight="1" thickBot="1" x14ac:dyDescent="0.35">
      <c r="A4" s="4"/>
      <c r="B4" s="4"/>
      <c r="C4" s="12">
        <v>210</v>
      </c>
      <c r="D4" s="12"/>
      <c r="E4" s="12"/>
      <c r="F4" s="4"/>
    </row>
    <row r="5" spans="1:6" ht="40.5" customHeight="1" thickBot="1" x14ac:dyDescent="0.35">
      <c r="A5" s="4"/>
      <c r="B5" s="4"/>
      <c r="C5" s="22" t="s">
        <v>38</v>
      </c>
      <c r="D5" s="22" t="s">
        <v>39</v>
      </c>
      <c r="E5" s="22" t="s">
        <v>40</v>
      </c>
      <c r="F5" s="22" t="s">
        <v>41</v>
      </c>
    </row>
    <row r="6" spans="1:6" ht="48" customHeight="1" thickBot="1" x14ac:dyDescent="0.35">
      <c r="A6" s="4"/>
      <c r="B6" s="4"/>
      <c r="C6" s="12"/>
      <c r="D6" s="12"/>
      <c r="E6" s="12"/>
      <c r="F6" s="12"/>
    </row>
    <row r="7" spans="1:6" ht="12.75" customHeight="1" thickBot="1" x14ac:dyDescent="0.35">
      <c r="A7" s="18"/>
      <c r="B7" s="18"/>
      <c r="C7" s="16"/>
      <c r="D7" s="16"/>
      <c r="E7" s="16"/>
      <c r="F7" s="16"/>
    </row>
    <row r="8" spans="1:6" ht="36.75" customHeight="1" thickBot="1" x14ac:dyDescent="0.3">
      <c r="C8" s="22" t="s">
        <v>1</v>
      </c>
      <c r="D8" s="22" t="s">
        <v>2</v>
      </c>
      <c r="E8" s="22" t="s">
        <v>3</v>
      </c>
      <c r="F8" s="22" t="s">
        <v>42</v>
      </c>
    </row>
    <row r="9" spans="1:6" ht="41.25" customHeight="1" thickBot="1" x14ac:dyDescent="0.4">
      <c r="A9" s="5" t="s">
        <v>4</v>
      </c>
      <c r="B9" s="6" t="s">
        <v>14</v>
      </c>
      <c r="C9" s="3"/>
      <c r="D9" s="3"/>
      <c r="E9" s="3"/>
      <c r="F9" s="3"/>
    </row>
    <row r="10" spans="1:6" ht="37.5" customHeight="1" thickBot="1" x14ac:dyDescent="0.4">
      <c r="A10" s="1"/>
      <c r="B10" s="7" t="s">
        <v>15</v>
      </c>
      <c r="C10" s="3"/>
      <c r="D10" s="3"/>
      <c r="E10" s="3"/>
      <c r="F10" s="3"/>
    </row>
    <row r="11" spans="1:6" ht="38.25" customHeight="1" thickBot="1" x14ac:dyDescent="0.4">
      <c r="A11" s="5" t="s">
        <v>5</v>
      </c>
      <c r="B11" s="7" t="s">
        <v>14</v>
      </c>
      <c r="C11" s="3"/>
      <c r="D11" s="3"/>
      <c r="E11" s="3"/>
      <c r="F11" s="3"/>
    </row>
    <row r="12" spans="1:6" ht="39.75" customHeight="1" thickBot="1" x14ac:dyDescent="0.4">
      <c r="A12" s="1"/>
      <c r="B12" s="7" t="s">
        <v>15</v>
      </c>
      <c r="C12" s="3"/>
      <c r="D12" s="3"/>
      <c r="E12" s="3"/>
      <c r="F12" s="3"/>
    </row>
    <row r="13" spans="1:6" ht="42" customHeight="1" thickBot="1" x14ac:dyDescent="0.4">
      <c r="A13" s="5" t="s">
        <v>6</v>
      </c>
      <c r="B13" s="7" t="s">
        <v>14</v>
      </c>
      <c r="C13" s="3"/>
      <c r="D13" s="3"/>
      <c r="E13" s="3"/>
      <c r="F13" s="3"/>
    </row>
    <row r="14" spans="1:6" ht="39.75" customHeight="1" thickBot="1" x14ac:dyDescent="0.4">
      <c r="A14" s="1"/>
      <c r="B14" s="7" t="s">
        <v>15</v>
      </c>
      <c r="C14" s="3"/>
      <c r="D14" s="3"/>
      <c r="E14" s="3"/>
      <c r="F14" s="3"/>
    </row>
    <row r="15" spans="1:6" ht="45" customHeight="1" thickBot="1" x14ac:dyDescent="0.4">
      <c r="A15" s="5" t="s">
        <v>7</v>
      </c>
      <c r="B15" s="7" t="s">
        <v>14</v>
      </c>
      <c r="C15" s="3"/>
      <c r="D15" s="3"/>
      <c r="E15" s="3"/>
      <c r="F15" s="3"/>
    </row>
    <row r="16" spans="1:6" ht="48" customHeight="1" thickBot="1" x14ac:dyDescent="0.4">
      <c r="A16" s="1"/>
      <c r="B16" s="7" t="s">
        <v>15</v>
      </c>
      <c r="C16" s="3"/>
      <c r="D16" s="3"/>
      <c r="E16" s="3"/>
      <c r="F16" s="3"/>
    </row>
    <row r="17" spans="1:6" ht="41.25" customHeight="1" thickBot="1" x14ac:dyDescent="0.4">
      <c r="A17" s="5" t="s">
        <v>8</v>
      </c>
      <c r="B17" s="7" t="s">
        <v>14</v>
      </c>
      <c r="C17" s="3"/>
      <c r="D17" s="3"/>
      <c r="E17" s="3"/>
      <c r="F17" s="3"/>
    </row>
    <row r="18" spans="1:6" ht="39.75" customHeight="1" thickBot="1" x14ac:dyDescent="0.4">
      <c r="A18" s="1"/>
      <c r="B18" s="7" t="s">
        <v>15</v>
      </c>
      <c r="C18" s="3"/>
      <c r="D18" s="3"/>
      <c r="E18" s="3"/>
      <c r="F18" s="3"/>
    </row>
    <row r="19" spans="1:6" ht="39" customHeight="1" thickBot="1" x14ac:dyDescent="0.4">
      <c r="A19" s="5" t="s">
        <v>9</v>
      </c>
      <c r="B19" s="7" t="s">
        <v>14</v>
      </c>
      <c r="C19" s="3"/>
      <c r="D19" s="3"/>
      <c r="E19" s="3"/>
      <c r="F19" s="3"/>
    </row>
    <row r="20" spans="1:6" ht="40.5" customHeight="1" thickBot="1" x14ac:dyDescent="0.4">
      <c r="A20" s="1"/>
      <c r="B20" s="7" t="s">
        <v>15</v>
      </c>
      <c r="C20" s="3"/>
      <c r="D20" s="3"/>
      <c r="E20" s="3"/>
      <c r="F20" s="3"/>
    </row>
    <row r="21" spans="1:6" ht="40.5" customHeight="1" thickBot="1" x14ac:dyDescent="0.4">
      <c r="A21" s="5" t="s">
        <v>10</v>
      </c>
      <c r="B21" s="7" t="s">
        <v>14</v>
      </c>
      <c r="C21" s="3"/>
      <c r="D21" s="3"/>
      <c r="E21" s="3"/>
      <c r="F21" s="3"/>
    </row>
    <row r="22" spans="1:6" ht="42" customHeight="1" thickBot="1" x14ac:dyDescent="0.4">
      <c r="A22" s="1"/>
      <c r="B22" s="7" t="s">
        <v>15</v>
      </c>
      <c r="C22" s="3"/>
      <c r="D22" s="3"/>
      <c r="E22" s="3"/>
      <c r="F22" s="3"/>
    </row>
    <row r="23" spans="1:6" ht="41.25" customHeight="1" thickBot="1" x14ac:dyDescent="0.4">
      <c r="A23" s="5" t="s">
        <v>11</v>
      </c>
      <c r="B23" s="7" t="s">
        <v>14</v>
      </c>
      <c r="C23" s="3"/>
      <c r="D23" s="3"/>
      <c r="E23" s="3"/>
      <c r="F23" s="3"/>
    </row>
    <row r="24" spans="1:6" ht="44.25" customHeight="1" thickBot="1" x14ac:dyDescent="0.4">
      <c r="A24" s="1"/>
      <c r="B24" s="7" t="s">
        <v>15</v>
      </c>
      <c r="C24" s="3"/>
      <c r="D24" s="3"/>
      <c r="E24" s="3"/>
      <c r="F24" s="3"/>
    </row>
    <row r="25" spans="1:6" ht="37.5" customHeight="1" thickBot="1" x14ac:dyDescent="0.4">
      <c r="A25" s="9" t="s">
        <v>13</v>
      </c>
      <c r="B25" s="7" t="s">
        <v>14</v>
      </c>
      <c r="C25" s="3"/>
      <c r="D25" s="3"/>
      <c r="E25" s="3"/>
      <c r="F25" s="3"/>
    </row>
    <row r="26" spans="1:6" ht="37.5" customHeight="1" thickBot="1" x14ac:dyDescent="0.4">
      <c r="A26" s="8"/>
      <c r="B26" s="7" t="s">
        <v>15</v>
      </c>
      <c r="C26" s="3"/>
      <c r="D26" s="3"/>
      <c r="E26" s="3"/>
      <c r="F26" s="3"/>
    </row>
    <row r="27" spans="1:6" x14ac:dyDescent="0.25">
      <c r="A27" s="8"/>
    </row>
  </sheetData>
  <mergeCells count="2">
    <mergeCell ref="A1:F1"/>
    <mergeCell ref="A2:F2"/>
  </mergeCells>
  <pageMargins left="0.7" right="0.7" top="0.75" bottom="0.75" header="0.3" footer="0.3"/>
  <pageSetup paperSize="5" scale="93" fitToWidth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PCT TALLY 1</vt:lpstr>
      <vt:lpstr>PCT TALLY 2</vt:lpstr>
      <vt:lpstr>PCT TALLY 3</vt:lpstr>
      <vt:lpstr>PCT TALLY 4</vt:lpstr>
      <vt:lpstr>Mailed In-TALLY</vt:lpstr>
      <vt:lpstr>Early-TALLY</vt:lpstr>
      <vt:lpstr>Election Day-TALLY</vt:lpstr>
      <vt:lpstr>TOTAL TALLY</vt:lpstr>
      <vt:lpstr>PCT 1-TALLY (BLANK)</vt:lpstr>
      <vt:lpstr>PCT 2-TALLY (BLANK)</vt:lpstr>
      <vt:lpstr>PCT 3-TALLY (BLANK)</vt:lpstr>
      <vt:lpstr>PCT 4-TALLY (BLANK)</vt:lpstr>
      <vt:lpstr>Mailed In-TALLY (BLANK)</vt:lpstr>
      <vt:lpstr>Early-TALLY (BLANK)</vt:lpstr>
      <vt:lpstr>Election Day-TALLY (BLANK)</vt:lpstr>
      <vt:lpstr>TOTAL TALLY (BLANK)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Batla</dc:creator>
  <cp:lastModifiedBy>Jonny Gutierrez</cp:lastModifiedBy>
  <cp:lastPrinted>2024-11-06T03:27:39Z</cp:lastPrinted>
  <dcterms:created xsi:type="dcterms:W3CDTF">2021-10-18T20:04:26Z</dcterms:created>
  <dcterms:modified xsi:type="dcterms:W3CDTF">2024-11-06T13:56:09Z</dcterms:modified>
</cp:coreProperties>
</file>