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2\Documents\"/>
    </mc:Choice>
  </mc:AlternateContent>
  <xr:revisionPtr revIDLastSave="0" documentId="13_ncr:1_{1E11D89B-DCF6-49F5-A7DF-011F7B7E689A}" xr6:coauthVersionLast="47" xr6:coauthVersionMax="47" xr10:uidLastSave="{00000000-0000-0000-0000-000000000000}"/>
  <bookViews>
    <workbookView xWindow="-120" yWindow="-120" windowWidth="29040" windowHeight="15840" xr2:uid="{B4342C7C-97C7-4EA1-A006-351D6DC13BB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45" i="2" l="1"/>
  <c r="U45" i="2"/>
  <c r="T45" i="2"/>
  <c r="S45" i="2"/>
  <c r="R45" i="2"/>
  <c r="M45" i="2"/>
  <c r="H45" i="2"/>
  <c r="C45" i="2"/>
  <c r="R44" i="2"/>
  <c r="M44" i="2"/>
  <c r="H44" i="2"/>
  <c r="C44" i="2"/>
  <c r="M43" i="2"/>
  <c r="H43" i="2"/>
  <c r="C43" i="2"/>
  <c r="M42" i="2"/>
  <c r="H42" i="2"/>
  <c r="C42" i="2"/>
  <c r="R41" i="2"/>
  <c r="M41" i="2"/>
  <c r="H41" i="2"/>
  <c r="C41" i="2"/>
  <c r="M40" i="2"/>
  <c r="H40" i="2"/>
  <c r="R40" i="2" s="1"/>
  <c r="C40" i="2"/>
  <c r="R39" i="2"/>
  <c r="M39" i="2"/>
  <c r="H39" i="2"/>
  <c r="C39" i="2"/>
  <c r="M38" i="2"/>
  <c r="H38" i="2"/>
  <c r="C38" i="2"/>
  <c r="M37" i="2"/>
  <c r="R37" i="2" s="1"/>
  <c r="H37" i="2"/>
  <c r="C37" i="2"/>
  <c r="M36" i="2"/>
  <c r="H36" i="2"/>
  <c r="C36" i="2"/>
  <c r="M35" i="2"/>
  <c r="H35" i="2"/>
  <c r="R35" i="2" s="1"/>
  <c r="C35" i="2"/>
  <c r="M34" i="2"/>
  <c r="H34" i="2"/>
  <c r="C34" i="2"/>
  <c r="M33" i="2"/>
  <c r="H33" i="2"/>
  <c r="C33" i="2"/>
  <c r="R33" i="2" s="1"/>
  <c r="M32" i="2"/>
  <c r="H32" i="2"/>
  <c r="R32" i="2" s="1"/>
  <c r="C32" i="2"/>
  <c r="M31" i="2"/>
  <c r="H31" i="2"/>
  <c r="C31" i="2"/>
  <c r="R31" i="2" s="1"/>
  <c r="M30" i="2"/>
  <c r="H30" i="2"/>
  <c r="C30" i="2"/>
  <c r="M29" i="2"/>
  <c r="H29" i="2"/>
  <c r="C29" i="2"/>
  <c r="R29" i="2" s="1"/>
  <c r="M28" i="2"/>
  <c r="H28" i="2"/>
  <c r="R28" i="2" s="1"/>
  <c r="C28" i="2"/>
  <c r="R27" i="2"/>
  <c r="M27" i="2"/>
  <c r="H27" i="2"/>
  <c r="C27" i="2"/>
  <c r="M26" i="2"/>
  <c r="H26" i="2"/>
  <c r="C26" i="2"/>
  <c r="R25" i="2"/>
  <c r="M25" i="2"/>
  <c r="H25" i="2"/>
  <c r="C25" i="2"/>
  <c r="M24" i="2"/>
  <c r="H24" i="2"/>
  <c r="R24" i="2" s="1"/>
  <c r="C24" i="2"/>
  <c r="R23" i="2"/>
  <c r="M23" i="2"/>
  <c r="H23" i="2"/>
  <c r="C23" i="2"/>
  <c r="M22" i="2"/>
  <c r="H22" i="2"/>
  <c r="C22" i="2"/>
  <c r="M21" i="2"/>
  <c r="R21" i="2" s="1"/>
  <c r="H21" i="2"/>
  <c r="C21" i="2"/>
  <c r="M20" i="2"/>
  <c r="H20" i="2"/>
  <c r="C20" i="2"/>
  <c r="M19" i="2"/>
  <c r="H19" i="2"/>
  <c r="R19" i="2" s="1"/>
  <c r="C19" i="2"/>
  <c r="M18" i="2"/>
  <c r="H18" i="2"/>
  <c r="C18" i="2"/>
  <c r="M17" i="2"/>
  <c r="H17" i="2"/>
  <c r="C17" i="2"/>
  <c r="R17" i="2" s="1"/>
  <c r="M16" i="2"/>
  <c r="H16" i="2"/>
  <c r="C16" i="2"/>
  <c r="M15" i="2"/>
  <c r="H15" i="2"/>
  <c r="C15" i="2"/>
  <c r="R15" i="2" s="1"/>
  <c r="M14" i="2"/>
  <c r="H14" i="2"/>
  <c r="C14" i="2"/>
  <c r="M13" i="2"/>
  <c r="H13" i="2"/>
  <c r="C13" i="2"/>
  <c r="R13" i="2" s="1"/>
  <c r="M12" i="2"/>
  <c r="H12" i="2"/>
  <c r="R12" i="2" s="1"/>
  <c r="C12" i="2"/>
  <c r="R11" i="2"/>
  <c r="M11" i="2"/>
  <c r="H11" i="2"/>
  <c r="C11" i="2"/>
  <c r="M10" i="2"/>
  <c r="H10" i="2"/>
  <c r="C10" i="2"/>
  <c r="R9" i="2"/>
  <c r="M9" i="2"/>
  <c r="H9" i="2"/>
  <c r="C9" i="2"/>
  <c r="M8" i="2"/>
  <c r="H8" i="2"/>
  <c r="R8" i="2" s="1"/>
  <c r="C8" i="2"/>
  <c r="R7" i="2"/>
  <c r="M7" i="2"/>
  <c r="H7" i="2"/>
  <c r="C7" i="2"/>
  <c r="M6" i="2"/>
  <c r="H6" i="2"/>
  <c r="C6" i="2"/>
  <c r="M5" i="2"/>
  <c r="R5" i="2" s="1"/>
  <c r="H5" i="2"/>
  <c r="C5" i="2"/>
  <c r="M4" i="2"/>
  <c r="H4" i="2"/>
  <c r="C4" i="2"/>
  <c r="M3" i="2"/>
  <c r="H3" i="2"/>
  <c r="R3" i="2" s="1"/>
  <c r="C3" i="2"/>
  <c r="M57" i="1"/>
  <c r="V57" i="1"/>
  <c r="U57" i="1"/>
  <c r="T57" i="1"/>
  <c r="S57" i="1"/>
  <c r="H57" i="1"/>
  <c r="C57" i="1"/>
  <c r="C4" i="1"/>
  <c r="R4" i="1" s="1"/>
  <c r="R42" i="1"/>
  <c r="R41" i="1"/>
  <c r="R39" i="1"/>
  <c r="R37" i="1"/>
  <c r="R33" i="1"/>
  <c r="R31" i="1"/>
  <c r="R30" i="1"/>
  <c r="R28" i="1"/>
  <c r="R27" i="1"/>
  <c r="R26" i="1"/>
  <c r="R24" i="1"/>
  <c r="R22" i="1"/>
  <c r="R21" i="1"/>
  <c r="R20" i="1"/>
  <c r="R18" i="1"/>
  <c r="R17" i="1"/>
  <c r="R14" i="1"/>
  <c r="R12" i="1"/>
  <c r="R9" i="1"/>
  <c r="R8" i="1"/>
  <c r="R7" i="1"/>
  <c r="R6" i="1"/>
  <c r="M4" i="1"/>
  <c r="M3" i="1"/>
  <c r="R3" i="1" s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R40" i="1" s="1"/>
  <c r="M39" i="1"/>
  <c r="M38" i="1"/>
  <c r="R38" i="1" s="1"/>
  <c r="M37" i="1"/>
  <c r="M36" i="1"/>
  <c r="R36" i="1" s="1"/>
  <c r="M35" i="1"/>
  <c r="M34" i="1"/>
  <c r="R34" i="1" s="1"/>
  <c r="M33" i="1"/>
  <c r="M32" i="1"/>
  <c r="R32" i="1" s="1"/>
  <c r="M31" i="1"/>
  <c r="M30" i="1"/>
  <c r="M29" i="1"/>
  <c r="R29" i="1" s="1"/>
  <c r="M28" i="1"/>
  <c r="M27" i="1"/>
  <c r="M26" i="1"/>
  <c r="M25" i="1"/>
  <c r="R25" i="1" s="1"/>
  <c r="M24" i="1"/>
  <c r="M23" i="1"/>
  <c r="R23" i="1" s="1"/>
  <c r="M22" i="1"/>
  <c r="M21" i="1"/>
  <c r="M20" i="1"/>
  <c r="M19" i="1"/>
  <c r="R19" i="1" s="1"/>
  <c r="M18" i="1"/>
  <c r="M17" i="1"/>
  <c r="M16" i="1"/>
  <c r="R16" i="1" s="1"/>
  <c r="M15" i="1"/>
  <c r="R15" i="1" s="1"/>
  <c r="M14" i="1"/>
  <c r="M13" i="1"/>
  <c r="R13" i="1" s="1"/>
  <c r="M12" i="1"/>
  <c r="M11" i="1"/>
  <c r="R11" i="1" s="1"/>
  <c r="M10" i="1"/>
  <c r="R10" i="1" s="1"/>
  <c r="M9" i="1"/>
  <c r="M8" i="1"/>
  <c r="M7" i="1"/>
  <c r="M6" i="1"/>
  <c r="M5" i="1"/>
  <c r="R5" i="1" s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R35" i="1" s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C56" i="1"/>
  <c r="C55" i="1"/>
  <c r="C54" i="1"/>
  <c r="C53" i="1"/>
  <c r="C52" i="1"/>
  <c r="R52" i="1" s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R57" i="1"/>
  <c r="R56" i="1"/>
  <c r="R6" i="2" l="1"/>
  <c r="R22" i="2"/>
  <c r="R38" i="2"/>
  <c r="R4" i="2"/>
  <c r="R20" i="2"/>
  <c r="R36" i="2"/>
  <c r="R18" i="2"/>
  <c r="R34" i="2"/>
  <c r="R16" i="2"/>
  <c r="R14" i="2"/>
  <c r="R30" i="2"/>
  <c r="R10" i="2"/>
  <c r="R26" i="2"/>
  <c r="R42" i="2"/>
  <c r="R48" i="1"/>
  <c r="R46" i="1"/>
  <c r="R44" i="1"/>
  <c r="R45" i="1"/>
  <c r="R51" i="1"/>
  <c r="R50" i="1"/>
  <c r="R53" i="1"/>
  <c r="R49" i="1"/>
  <c r="R54" i="1"/>
</calcChain>
</file>

<file path=xl/sharedStrings.xml><?xml version="1.0" encoding="utf-8"?>
<sst xmlns="http://schemas.openxmlformats.org/spreadsheetml/2006/main" count="184" uniqueCount="103">
  <si>
    <t>Candidate</t>
  </si>
  <si>
    <t>Office</t>
  </si>
  <si>
    <t>P1-EV</t>
  </si>
  <si>
    <t>P2-EV</t>
  </si>
  <si>
    <t>P3-EV</t>
  </si>
  <si>
    <t>P4-EV</t>
  </si>
  <si>
    <t>P1-ED</t>
  </si>
  <si>
    <t>P2-ED</t>
  </si>
  <si>
    <t>P3-ED</t>
  </si>
  <si>
    <t>P4-ED</t>
  </si>
  <si>
    <t>P1-V</t>
  </si>
  <si>
    <t>P2-V</t>
  </si>
  <si>
    <t>P3-V</t>
  </si>
  <si>
    <t>P4-V</t>
  </si>
  <si>
    <t>US Rep Dist 13</t>
  </si>
  <si>
    <t>Governor</t>
  </si>
  <si>
    <t>Lt Governor</t>
  </si>
  <si>
    <t>Attorney General</t>
  </si>
  <si>
    <t>Comm of Agriculture</t>
  </si>
  <si>
    <t>Railroad Commissioner</t>
  </si>
  <si>
    <t>Jud, COCA, PL 2</t>
  </si>
  <si>
    <t>Jud, COCA, PL 5</t>
  </si>
  <si>
    <t>Jud, COCA, PL 6</t>
  </si>
  <si>
    <t>Mem, SBE, Dis. 15</t>
  </si>
  <si>
    <t>State Senator, Dist 28</t>
  </si>
  <si>
    <t>Justice, 7th CAD, PL 4</t>
  </si>
  <si>
    <t>County Judge</t>
  </si>
  <si>
    <t>Dist &amp; Co Clerk</t>
  </si>
  <si>
    <t>County Treasurer</t>
  </si>
  <si>
    <t>Justice of the Peace</t>
  </si>
  <si>
    <t>PROVISIONAL VOTE</t>
  </si>
  <si>
    <t>TOTAL VOTERS IN COUNTY</t>
  </si>
  <si>
    <t>TOTAL VOTERS THAT VOTED</t>
  </si>
  <si>
    <t>2022 King County GENERAL Election Results-- NOV 8</t>
  </si>
  <si>
    <t>Write-in</t>
  </si>
  <si>
    <t>Rochelle Mercedes Garza  (DEM)</t>
  </si>
  <si>
    <t>Dan Patrick                                (REP)</t>
  </si>
  <si>
    <t>Mike Collier                             (DEM)</t>
  </si>
  <si>
    <t>Shanna Steele                            (LIB)</t>
  </si>
  <si>
    <t>Ken Paxton                                (REP)</t>
  </si>
  <si>
    <t>Mark Ash                                      (LIB)</t>
  </si>
  <si>
    <t>Glenn Hegar                             (REP)</t>
  </si>
  <si>
    <t xml:space="preserve">Janet T Dudding                    (DEM) </t>
  </si>
  <si>
    <t>Dawn Buckingham                  (REP)</t>
  </si>
  <si>
    <t>Jay Kleberg                              (DEM)</t>
  </si>
  <si>
    <t>Alfred Molison, Jr                 (GRN)</t>
  </si>
  <si>
    <t>Sid Miller                                   (REP)</t>
  </si>
  <si>
    <t>Susan Hays                               (DEM)</t>
  </si>
  <si>
    <t>Wayne Christian                      (REP)</t>
  </si>
  <si>
    <t>Luke Warford                          (DEM)</t>
  </si>
  <si>
    <t>Jamie Andres Diez                   (LIB)</t>
  </si>
  <si>
    <t>Hunter Wayne Crow             (GRN)</t>
  </si>
  <si>
    <t>Erin A Nowell                          (DEM)</t>
  </si>
  <si>
    <t>Debra Lehrmann                     (REP)</t>
  </si>
  <si>
    <t>Thomas Edward Oxford         (LIB)</t>
  </si>
  <si>
    <t>Rebeca Huddle                        (REP)</t>
  </si>
  <si>
    <t>Amanda Reichek                   (DEM)</t>
  </si>
  <si>
    <t>Evan Young                                (REP)</t>
  </si>
  <si>
    <t>Julia Maldonado                    (DEM)</t>
  </si>
  <si>
    <t>Scott Walker                             (REP)</t>
  </si>
  <si>
    <t>Dana Huffman                         (DEM)</t>
  </si>
  <si>
    <t>Robert Johnson                      (DEM)</t>
  </si>
  <si>
    <t>Jesse F McClure, III                (REP)</t>
  </si>
  <si>
    <t>Walter Coppage                    (DEM)</t>
  </si>
  <si>
    <t>James B Frank                          (REP)</t>
  </si>
  <si>
    <t>Michael Neumann                  (LIB)</t>
  </si>
  <si>
    <t xml:space="preserve">UNOPPOSED CANDIDATES </t>
  </si>
  <si>
    <t>DECLARED ELECTED</t>
  </si>
  <si>
    <t>Mary Lou Keel                          (REP)</t>
  </si>
  <si>
    <t>Aaron Kinsey                            (REP)</t>
  </si>
  <si>
    <t>Charles Perry                            (REP)</t>
  </si>
  <si>
    <t>Larry Doss                                  (REP)</t>
  </si>
  <si>
    <t xml:space="preserve">Alex Yarbrough                       (REP)  </t>
  </si>
  <si>
    <t>Justice, 7th CAD, PL 3</t>
  </si>
  <si>
    <t>Duane Daniel                           (REP)</t>
  </si>
  <si>
    <t>Jammye D Timmons              (REP)</t>
  </si>
  <si>
    <t>Maggie Oliver                          (REP)</t>
  </si>
  <si>
    <t>Melody Pettiet                       (REP)</t>
  </si>
  <si>
    <t>Chris McCauley                       (REP)</t>
  </si>
  <si>
    <t>Jay Hurt                                      (REP)</t>
  </si>
  <si>
    <t>State Rep, District 69</t>
  </si>
  <si>
    <t>BBM-1</t>
  </si>
  <si>
    <t>BBM-2</t>
  </si>
  <si>
    <t>BBM-3</t>
  </si>
  <si>
    <t>BBM-4</t>
  </si>
  <si>
    <t>T BBM</t>
  </si>
  <si>
    <t>T EV</t>
  </si>
  <si>
    <t>T ED</t>
  </si>
  <si>
    <t>Comm-Gen Land Office</t>
  </si>
  <si>
    <t>Co Comm, Prec 2</t>
  </si>
  <si>
    <t>Co Comm, Prec 4</t>
  </si>
  <si>
    <t>Comp-Public Accounts</t>
  </si>
  <si>
    <t>T V</t>
  </si>
  <si>
    <t>Justice Sup Crt, PL 3</t>
  </si>
  <si>
    <t>Justice Sup Crt, PL 5</t>
  </si>
  <si>
    <t>Justice Sup Crt, PL 9</t>
  </si>
  <si>
    <t>V Alonzo Echevarria-Garza  (LIB)</t>
  </si>
  <si>
    <t>Ronny Jackson                        (REP)</t>
  </si>
  <si>
    <t>Kathleen Brown                   (DEM)</t>
  </si>
  <si>
    <t>Greg Abbott                            (REP)</t>
  </si>
  <si>
    <t>Beto O'Rourke                      (DEM)</t>
  </si>
  <si>
    <t>Mark Tippetts                          (LIB)</t>
  </si>
  <si>
    <t>Delilah Barrios                      (GRN)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</si>
</sst>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A27B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4" fontId="0" fillId="0" borderId="2" xfId="0" applyNumberFormat="1" applyBorder="1"/>
    <xf numFmtId="0" fontId="0" fillId="0" borderId="2" xfId="0" applyBorder="1"/>
    <xf numFmtId="15" fontId="2" fillId="0" borderId="2" xfId="0" applyNumberFormat="1" applyFont="1" applyBorder="1"/>
    <xf numFmtId="0" fontId="0" fillId="0" borderId="3" xfId="0" applyBorder="1"/>
    <xf numFmtId="0" fontId="1" fillId="0" borderId="4" xfId="0" applyFont="1" applyBorder="1"/>
    <xf numFmtId="0" fontId="3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5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4" xfId="0" applyFont="1" applyBorder="1"/>
    <xf numFmtId="0" fontId="4" fillId="0" borderId="7" xfId="0" applyFont="1" applyBorder="1"/>
    <xf numFmtId="0" fontId="7" fillId="0" borderId="4" xfId="0" applyFont="1" applyBorder="1"/>
    <xf numFmtId="0" fontId="7" fillId="0" borderId="8" xfId="0" applyFont="1" applyBorder="1"/>
    <xf numFmtId="0" fontId="7" fillId="0" borderId="7" xfId="0" applyFont="1" applyBorder="1"/>
    <xf numFmtId="0" fontId="4" fillId="0" borderId="4" xfId="0" applyFont="1" applyBorder="1"/>
    <xf numFmtId="0" fontId="0" fillId="0" borderId="6" xfId="0" applyBorder="1"/>
    <xf numFmtId="0" fontId="3" fillId="0" borderId="6" xfId="0" applyFont="1" applyBorder="1"/>
    <xf numFmtId="0" fontId="4" fillId="0" borderId="6" xfId="0" applyFont="1" applyBorder="1"/>
    <xf numFmtId="0" fontId="6" fillId="0" borderId="5" xfId="0" applyFont="1" applyBorder="1"/>
    <xf numFmtId="0" fontId="7" fillId="0" borderId="6" xfId="0" applyFont="1" applyBorder="1"/>
    <xf numFmtId="0" fontId="7" fillId="0" borderId="9" xfId="0" applyFont="1" applyBorder="1"/>
    <xf numFmtId="0" fontId="7" fillId="0" borderId="5" xfId="0" applyFont="1" applyBorder="1"/>
    <xf numFmtId="0" fontId="0" fillId="0" borderId="10" xfId="0" applyBorder="1"/>
    <xf numFmtId="0" fontId="3" fillId="0" borderId="10" xfId="0" applyFont="1" applyBorder="1"/>
    <xf numFmtId="0" fontId="6" fillId="0" borderId="13" xfId="0" applyFont="1" applyBorder="1"/>
    <xf numFmtId="0" fontId="6" fillId="0" borderId="10" xfId="0" applyFont="1" applyBorder="1"/>
    <xf numFmtId="0" fontId="0" fillId="0" borderId="14" xfId="0" applyBorder="1"/>
    <xf numFmtId="0" fontId="3" fillId="0" borderId="14" xfId="0" applyFont="1" applyBorder="1"/>
    <xf numFmtId="0" fontId="4" fillId="0" borderId="14" xfId="0" applyFont="1" applyBorder="1"/>
    <xf numFmtId="0" fontId="5" fillId="0" borderId="14" xfId="0" applyFont="1" applyBorder="1"/>
    <xf numFmtId="0" fontId="6" fillId="0" borderId="14" xfId="0" applyFont="1" applyBorder="1"/>
    <xf numFmtId="0" fontId="6" fillId="0" borderId="15" xfId="0" applyFont="1" applyBorder="1"/>
    <xf numFmtId="0" fontId="7" fillId="0" borderId="14" xfId="0" applyFont="1" applyBorder="1"/>
    <xf numFmtId="0" fontId="0" fillId="0" borderId="16" xfId="0" applyBorder="1"/>
    <xf numFmtId="0" fontId="3" fillId="0" borderId="16" xfId="0" applyFont="1" applyBorder="1"/>
    <xf numFmtId="0" fontId="0" fillId="0" borderId="12" xfId="0" applyBorder="1"/>
    <xf numFmtId="0" fontId="0" fillId="0" borderId="17" xfId="0" applyBorder="1"/>
    <xf numFmtId="0" fontId="3" fillId="0" borderId="17" xfId="0" applyFont="1" applyBorder="1"/>
    <xf numFmtId="0" fontId="4" fillId="0" borderId="17" xfId="0" applyFont="1" applyBorder="1"/>
    <xf numFmtId="0" fontId="5" fillId="0" borderId="4" xfId="0" applyFont="1" applyBorder="1"/>
    <xf numFmtId="0" fontId="6" fillId="0" borderId="3" xfId="0" applyFont="1" applyBorder="1"/>
    <xf numFmtId="0" fontId="6" fillId="0" borderId="17" xfId="0" applyFont="1" applyBorder="1"/>
    <xf numFmtId="0" fontId="4" fillId="0" borderId="10" xfId="0" applyFont="1" applyBorder="1"/>
    <xf numFmtId="0" fontId="5" fillId="0" borderId="17" xfId="0" applyFont="1" applyBorder="1"/>
    <xf numFmtId="0" fontId="7" fillId="0" borderId="17" xfId="0" applyFont="1" applyBorder="1"/>
    <xf numFmtId="0" fontId="7" fillId="0" borderId="2" xfId="0" applyFont="1" applyBorder="1"/>
    <xf numFmtId="0" fontId="7" fillId="0" borderId="3" xfId="0" applyFont="1" applyBorder="1"/>
    <xf numFmtId="0" fontId="5" fillId="0" borderId="10" xfId="0" applyFont="1" applyBorder="1"/>
    <xf numFmtId="0" fontId="7" fillId="0" borderId="10" xfId="0" applyFont="1" applyBorder="1"/>
    <xf numFmtId="0" fontId="3" fillId="0" borderId="12" xfId="0" applyFont="1" applyBorder="1"/>
    <xf numFmtId="0" fontId="3" fillId="0" borderId="18" xfId="0" applyFont="1" applyBorder="1"/>
    <xf numFmtId="0" fontId="0" fillId="0" borderId="13" xfId="0" applyBorder="1"/>
    <xf numFmtId="0" fontId="3" fillId="0" borderId="19" xfId="0" applyFont="1" applyBorder="1"/>
    <xf numFmtId="0" fontId="0" fillId="0" borderId="15" xfId="0" applyBorder="1"/>
    <xf numFmtId="0" fontId="0" fillId="0" borderId="20" xfId="0" applyBorder="1"/>
    <xf numFmtId="0" fontId="3" fillId="0" borderId="20" xfId="0" applyFont="1" applyBorder="1"/>
    <xf numFmtId="0" fontId="0" fillId="0" borderId="4" xfId="0" applyBorder="1"/>
    <xf numFmtId="0" fontId="4" fillId="0" borderId="20" xfId="0" applyFont="1" applyBorder="1"/>
    <xf numFmtId="0" fontId="5" fillId="0" borderId="20" xfId="0" applyFont="1" applyBorder="1"/>
    <xf numFmtId="0" fontId="6" fillId="0" borderId="20" xfId="0" applyFont="1" applyBorder="1"/>
    <xf numFmtId="0" fontId="7" fillId="0" borderId="20" xfId="0" applyFont="1" applyBorder="1"/>
    <xf numFmtId="0" fontId="4" fillId="0" borderId="21" xfId="0" applyFont="1" applyBorder="1"/>
    <xf numFmtId="0" fontId="0" fillId="0" borderId="5" xfId="0" applyBorder="1"/>
    <xf numFmtId="0" fontId="6" fillId="0" borderId="21" xfId="0" applyFont="1" applyBorder="1"/>
    <xf numFmtId="0" fontId="7" fillId="0" borderId="21" xfId="0" applyFont="1" applyBorder="1"/>
    <xf numFmtId="0" fontId="3" fillId="0" borderId="8" xfId="0" applyFont="1" applyBorder="1"/>
    <xf numFmtId="0" fontId="0" fillId="0" borderId="7" xfId="0" applyBorder="1"/>
    <xf numFmtId="0" fontId="8" fillId="0" borderId="6" xfId="0" applyFont="1" applyBorder="1"/>
    <xf numFmtId="0" fontId="3" fillId="0" borderId="9" xfId="0" applyFont="1" applyBorder="1"/>
    <xf numFmtId="0" fontId="8" fillId="0" borderId="5" xfId="0" applyFont="1" applyBorder="1"/>
    <xf numFmtId="0" fontId="2" fillId="0" borderId="11" xfId="0" applyFont="1" applyBorder="1"/>
    <xf numFmtId="0" fontId="2" fillId="0" borderId="4" xfId="0" applyFont="1" applyBorder="1"/>
    <xf numFmtId="0" fontId="7" fillId="0" borderId="22" xfId="0" applyFont="1" applyBorder="1"/>
    <xf numFmtId="0" fontId="4" fillId="0" borderId="13" xfId="0" applyFont="1" applyBorder="1"/>
    <xf numFmtId="0" fontId="7" fillId="0" borderId="23" xfId="0" applyFont="1" applyBorder="1"/>
    <xf numFmtId="0" fontId="7" fillId="0" borderId="13" xfId="0" applyFont="1" applyBorder="1"/>
    <xf numFmtId="0" fontId="7" fillId="0" borderId="24" xfId="0" applyFont="1" applyBorder="1"/>
    <xf numFmtId="0" fontId="7" fillId="0" borderId="15" xfId="0" applyFont="1" applyBorder="1"/>
    <xf numFmtId="0" fontId="3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48C4-2A1E-4D1C-8FD4-5880878B756D}">
  <dimension ref="A1:V57"/>
  <sheetViews>
    <sheetView tabSelected="1" workbookViewId="0">
      <selection activeCell="W4" sqref="W4"/>
    </sheetView>
  </sheetViews>
  <sheetFormatPr defaultRowHeight="15" x14ac:dyDescent="0.25"/>
  <cols>
    <col min="1" max="1" width="28.28515625" customWidth="1"/>
    <col min="2" max="2" width="21.7109375" customWidth="1"/>
    <col min="3" max="3" width="6" customWidth="1"/>
    <col min="4" max="7" width="6.5703125" customWidth="1"/>
    <col min="8" max="8" width="5" customWidth="1"/>
    <col min="9" max="12" width="5.7109375" customWidth="1"/>
    <col min="13" max="13" width="5" customWidth="1"/>
    <col min="14" max="17" width="5.7109375" customWidth="1"/>
    <col min="18" max="18" width="5" customWidth="1"/>
    <col min="19" max="22" width="4.85546875" customWidth="1"/>
  </cols>
  <sheetData>
    <row r="1" spans="1:22" ht="15.75" thickBot="1" x14ac:dyDescent="0.3">
      <c r="A1" s="1" t="s">
        <v>33</v>
      </c>
      <c r="B1" s="2"/>
      <c r="C1" s="3"/>
      <c r="D1" s="3"/>
      <c r="E1" s="3"/>
      <c r="F1" s="3"/>
      <c r="G1" s="3"/>
      <c r="H1" s="3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6"/>
    </row>
    <row r="2" spans="1:22" ht="15.75" thickBot="1" x14ac:dyDescent="0.3">
      <c r="A2" s="7" t="s">
        <v>0</v>
      </c>
      <c r="B2" s="8" t="s">
        <v>1</v>
      </c>
      <c r="C2" s="9" t="s">
        <v>85</v>
      </c>
      <c r="D2" s="10" t="s">
        <v>81</v>
      </c>
      <c r="E2" s="11" t="s">
        <v>82</v>
      </c>
      <c r="F2" s="11" t="s">
        <v>83</v>
      </c>
      <c r="G2" s="11" t="s">
        <v>84</v>
      </c>
      <c r="H2" s="9" t="s">
        <v>86</v>
      </c>
      <c r="I2" s="12" t="s">
        <v>2</v>
      </c>
      <c r="J2" s="13" t="s">
        <v>3</v>
      </c>
      <c r="K2" s="14" t="s">
        <v>4</v>
      </c>
      <c r="L2" s="13" t="s">
        <v>5</v>
      </c>
      <c r="M2" s="15" t="s">
        <v>87</v>
      </c>
      <c r="N2" s="16" t="s">
        <v>6</v>
      </c>
      <c r="O2" s="17" t="s">
        <v>7</v>
      </c>
      <c r="P2" s="16" t="s">
        <v>8</v>
      </c>
      <c r="Q2" s="18" t="s">
        <v>9</v>
      </c>
      <c r="R2" s="19" t="s">
        <v>92</v>
      </c>
      <c r="S2" s="18" t="s">
        <v>10</v>
      </c>
      <c r="T2" s="18" t="s">
        <v>11</v>
      </c>
      <c r="U2" s="18" t="s">
        <v>12</v>
      </c>
      <c r="V2" s="18" t="s">
        <v>13</v>
      </c>
    </row>
    <row r="3" spans="1:22" ht="15.75" thickBot="1" x14ac:dyDescent="0.3">
      <c r="A3" s="59" t="s">
        <v>97</v>
      </c>
      <c r="B3" s="60" t="s">
        <v>14</v>
      </c>
      <c r="C3" s="62">
        <f>SUM(D3:G3)</f>
        <v>3</v>
      </c>
      <c r="D3" s="63">
        <v>0</v>
      </c>
      <c r="E3" s="63">
        <v>1</v>
      </c>
      <c r="F3" s="63">
        <v>2</v>
      </c>
      <c r="G3" s="63">
        <v>0</v>
      </c>
      <c r="H3" s="62">
        <f>SUM(I3:L3)</f>
        <v>56</v>
      </c>
      <c r="I3" s="64">
        <v>18</v>
      </c>
      <c r="J3" s="68">
        <v>6</v>
      </c>
      <c r="K3" s="64">
        <v>14</v>
      </c>
      <c r="L3" s="68">
        <v>18</v>
      </c>
      <c r="M3" s="62">
        <f>SUM(N3:Q3)</f>
        <v>39</v>
      </c>
      <c r="N3" s="65">
        <v>13</v>
      </c>
      <c r="O3" s="77">
        <v>8</v>
      </c>
      <c r="P3" s="65">
        <v>9</v>
      </c>
      <c r="Q3" s="69">
        <v>9</v>
      </c>
      <c r="R3" s="62">
        <f>SUM(C3)+(H3)+M3</f>
        <v>98</v>
      </c>
      <c r="S3" s="59"/>
      <c r="T3" s="59"/>
      <c r="U3" s="59"/>
      <c r="V3" s="59"/>
    </row>
    <row r="4" spans="1:22" ht="15.75" thickBot="1" x14ac:dyDescent="0.3">
      <c r="A4" s="61" t="s">
        <v>98</v>
      </c>
      <c r="B4" s="8"/>
      <c r="C4" s="62">
        <f>SUM(D4:G4)</f>
        <v>0</v>
      </c>
      <c r="D4" s="44">
        <v>0</v>
      </c>
      <c r="E4" s="44">
        <v>0</v>
      </c>
      <c r="F4" s="44">
        <v>0</v>
      </c>
      <c r="G4" s="44">
        <v>0</v>
      </c>
      <c r="H4" s="47">
        <f t="shared" ref="H4:H57" si="0">SUM(I4:L4)</f>
        <v>1</v>
      </c>
      <c r="I4" s="14">
        <v>0</v>
      </c>
      <c r="J4" s="13">
        <v>0</v>
      </c>
      <c r="K4" s="14">
        <v>0</v>
      </c>
      <c r="L4" s="13">
        <v>1</v>
      </c>
      <c r="M4" s="47">
        <f>SUM(N4:Q4)</f>
        <v>2</v>
      </c>
      <c r="N4" s="16">
        <v>2</v>
      </c>
      <c r="O4" s="17">
        <v>0</v>
      </c>
      <c r="P4" s="16">
        <v>0</v>
      </c>
      <c r="Q4" s="18">
        <v>0</v>
      </c>
      <c r="R4" s="47">
        <f t="shared" ref="R4:R42" si="1">SUM(C4)+(H4)+M4</f>
        <v>3</v>
      </c>
      <c r="S4" s="61"/>
      <c r="T4" s="61"/>
      <c r="U4" s="61"/>
      <c r="V4" s="61"/>
    </row>
    <row r="5" spans="1:22" x14ac:dyDescent="0.25">
      <c r="A5" s="27" t="s">
        <v>99</v>
      </c>
      <c r="B5" s="28" t="s">
        <v>15</v>
      </c>
      <c r="C5" s="62">
        <f t="shared" ref="C4:C57" si="2">SUM(D5:G5)</f>
        <v>3</v>
      </c>
      <c r="D5" s="63">
        <v>0</v>
      </c>
      <c r="E5" s="63">
        <v>1</v>
      </c>
      <c r="F5" s="63">
        <v>2</v>
      </c>
      <c r="G5" s="63">
        <v>0</v>
      </c>
      <c r="H5" s="62">
        <f t="shared" si="0"/>
        <v>58</v>
      </c>
      <c r="I5" s="64">
        <v>18</v>
      </c>
      <c r="J5" s="68">
        <v>6</v>
      </c>
      <c r="K5" s="64">
        <v>14</v>
      </c>
      <c r="L5" s="68">
        <v>20</v>
      </c>
      <c r="M5" s="62">
        <f t="shared" ref="M4:M57" si="3">SUM(N5:Q5)</f>
        <v>39</v>
      </c>
      <c r="N5" s="65">
        <v>13</v>
      </c>
      <c r="O5" s="77">
        <v>8</v>
      </c>
      <c r="P5" s="65">
        <v>9</v>
      </c>
      <c r="Q5" s="69">
        <v>9</v>
      </c>
      <c r="R5" s="62">
        <f t="shared" si="1"/>
        <v>100</v>
      </c>
      <c r="S5" s="59"/>
      <c r="T5" s="59"/>
      <c r="U5" s="59"/>
      <c r="V5" s="59"/>
    </row>
    <row r="6" spans="1:22" x14ac:dyDescent="0.25">
      <c r="A6" s="31" t="s">
        <v>100</v>
      </c>
      <c r="B6" s="32"/>
      <c r="C6" s="33">
        <f t="shared" si="2"/>
        <v>0</v>
      </c>
      <c r="D6" s="52">
        <v>0</v>
      </c>
      <c r="E6" s="52">
        <v>0</v>
      </c>
      <c r="F6" s="52">
        <v>0</v>
      </c>
      <c r="G6" s="52">
        <v>0</v>
      </c>
      <c r="H6" s="33">
        <f t="shared" si="0"/>
        <v>1</v>
      </c>
      <c r="I6" s="30">
        <v>0</v>
      </c>
      <c r="J6" s="29">
        <v>0</v>
      </c>
      <c r="K6" s="30">
        <v>0</v>
      </c>
      <c r="L6" s="29">
        <v>1</v>
      </c>
      <c r="M6" s="33">
        <f t="shared" si="3"/>
        <v>2</v>
      </c>
      <c r="N6" s="53">
        <v>2</v>
      </c>
      <c r="O6" s="79">
        <v>0</v>
      </c>
      <c r="P6" s="53">
        <v>0</v>
      </c>
      <c r="Q6" s="80">
        <v>0</v>
      </c>
      <c r="R6" s="33">
        <f t="shared" si="1"/>
        <v>3</v>
      </c>
      <c r="S6" s="27"/>
      <c r="T6" s="27"/>
      <c r="U6" s="27"/>
      <c r="V6" s="27"/>
    </row>
    <row r="7" spans="1:22" x14ac:dyDescent="0.25">
      <c r="A7" s="31" t="s">
        <v>101</v>
      </c>
      <c r="B7" s="32"/>
      <c r="C7" s="33">
        <f t="shared" si="2"/>
        <v>0</v>
      </c>
      <c r="D7" s="52">
        <v>0</v>
      </c>
      <c r="E7" s="52">
        <v>0</v>
      </c>
      <c r="F7" s="52">
        <v>0</v>
      </c>
      <c r="G7" s="52">
        <v>0</v>
      </c>
      <c r="H7" s="33">
        <f t="shared" si="0"/>
        <v>0</v>
      </c>
      <c r="I7" s="30">
        <v>0</v>
      </c>
      <c r="J7" s="29">
        <v>0</v>
      </c>
      <c r="K7" s="30">
        <v>0</v>
      </c>
      <c r="L7" s="29">
        <v>0</v>
      </c>
      <c r="M7" s="33">
        <f t="shared" si="3"/>
        <v>0</v>
      </c>
      <c r="N7" s="53">
        <v>0</v>
      </c>
      <c r="O7" s="79">
        <v>0</v>
      </c>
      <c r="P7" s="53">
        <v>0</v>
      </c>
      <c r="Q7" s="80">
        <v>0</v>
      </c>
      <c r="R7" s="33">
        <f t="shared" si="1"/>
        <v>0</v>
      </c>
      <c r="S7" s="27"/>
      <c r="T7" s="27"/>
      <c r="U7" s="27"/>
      <c r="V7" s="27"/>
    </row>
    <row r="8" spans="1:22" x14ac:dyDescent="0.25">
      <c r="A8" s="31" t="s">
        <v>102</v>
      </c>
      <c r="B8" s="32"/>
      <c r="C8" s="47">
        <f t="shared" si="2"/>
        <v>0</v>
      </c>
      <c r="D8" s="34">
        <v>0</v>
      </c>
      <c r="E8" s="34">
        <v>0</v>
      </c>
      <c r="F8" s="34">
        <v>0</v>
      </c>
      <c r="G8" s="34">
        <v>0</v>
      </c>
      <c r="H8" s="47">
        <f t="shared" si="0"/>
        <v>0</v>
      </c>
      <c r="I8" s="35">
        <v>0</v>
      </c>
      <c r="J8" s="36">
        <v>0</v>
      </c>
      <c r="K8" s="35">
        <v>0</v>
      </c>
      <c r="L8" s="36">
        <v>0</v>
      </c>
      <c r="M8" s="78">
        <f t="shared" si="3"/>
        <v>0</v>
      </c>
      <c r="N8" s="37">
        <v>0</v>
      </c>
      <c r="O8" s="81">
        <v>0</v>
      </c>
      <c r="P8" s="37">
        <v>0</v>
      </c>
      <c r="Q8" s="82">
        <v>0</v>
      </c>
      <c r="R8" s="33">
        <f t="shared" si="1"/>
        <v>0</v>
      </c>
      <c r="S8" s="27"/>
      <c r="T8" s="27"/>
      <c r="U8" s="27"/>
      <c r="V8" s="27"/>
    </row>
    <row r="9" spans="1:22" ht="15.75" thickBot="1" x14ac:dyDescent="0.3">
      <c r="A9" s="41" t="s">
        <v>34</v>
      </c>
      <c r="B9" s="42"/>
      <c r="C9" s="47">
        <f t="shared" si="2"/>
        <v>0</v>
      </c>
      <c r="D9" s="44">
        <v>0</v>
      </c>
      <c r="E9" s="44">
        <v>0</v>
      </c>
      <c r="F9" s="44">
        <v>0</v>
      </c>
      <c r="G9" s="44">
        <v>0</v>
      </c>
      <c r="H9" s="47">
        <f t="shared" si="0"/>
        <v>0</v>
      </c>
      <c r="I9" s="14">
        <v>0</v>
      </c>
      <c r="J9" s="13">
        <v>0</v>
      </c>
      <c r="K9" s="14">
        <v>0</v>
      </c>
      <c r="L9" s="13">
        <v>0</v>
      </c>
      <c r="M9" s="78">
        <f t="shared" si="3"/>
        <v>0</v>
      </c>
      <c r="N9" s="16">
        <v>0</v>
      </c>
      <c r="O9" s="17">
        <v>0</v>
      </c>
      <c r="P9" s="16">
        <v>0</v>
      </c>
      <c r="Q9" s="18">
        <v>0</v>
      </c>
      <c r="R9" s="47">
        <f t="shared" si="1"/>
        <v>0</v>
      </c>
      <c r="S9" s="61"/>
      <c r="T9" s="61"/>
      <c r="U9" s="61"/>
      <c r="V9" s="61"/>
    </row>
    <row r="10" spans="1:22" x14ac:dyDescent="0.25">
      <c r="A10" s="27" t="s">
        <v>36</v>
      </c>
      <c r="B10" s="28" t="s">
        <v>16</v>
      </c>
      <c r="C10" s="62">
        <f t="shared" si="2"/>
        <v>3</v>
      </c>
      <c r="D10" s="63">
        <v>0</v>
      </c>
      <c r="E10" s="63">
        <v>1</v>
      </c>
      <c r="F10" s="63">
        <v>2</v>
      </c>
      <c r="G10" s="63">
        <v>0</v>
      </c>
      <c r="H10" s="62">
        <f t="shared" si="0"/>
        <v>57</v>
      </c>
      <c r="I10" s="64">
        <v>18</v>
      </c>
      <c r="J10" s="68">
        <v>6</v>
      </c>
      <c r="K10" s="64">
        <v>14</v>
      </c>
      <c r="L10" s="68">
        <v>19</v>
      </c>
      <c r="M10" s="62">
        <f t="shared" si="3"/>
        <v>39</v>
      </c>
      <c r="N10" s="65">
        <v>15</v>
      </c>
      <c r="O10" s="77">
        <v>8</v>
      </c>
      <c r="P10" s="65">
        <v>9</v>
      </c>
      <c r="Q10" s="69">
        <v>7</v>
      </c>
      <c r="R10" s="62">
        <f t="shared" si="1"/>
        <v>99</v>
      </c>
      <c r="S10" s="27"/>
      <c r="T10" s="27"/>
      <c r="U10" s="27"/>
      <c r="V10" s="27"/>
    </row>
    <row r="11" spans="1:22" x14ac:dyDescent="0.25">
      <c r="A11" s="31" t="s">
        <v>37</v>
      </c>
      <c r="B11" s="32"/>
      <c r="C11" s="33">
        <f t="shared" si="2"/>
        <v>0</v>
      </c>
      <c r="D11" s="34">
        <v>0</v>
      </c>
      <c r="E11" s="34">
        <v>0</v>
      </c>
      <c r="F11" s="34">
        <v>0</v>
      </c>
      <c r="G11" s="34">
        <v>0</v>
      </c>
      <c r="H11" s="33">
        <f t="shared" si="0"/>
        <v>1</v>
      </c>
      <c r="I11" s="35">
        <v>0</v>
      </c>
      <c r="J11" s="36">
        <v>0</v>
      </c>
      <c r="K11" s="35">
        <v>0</v>
      </c>
      <c r="L11" s="36">
        <v>1</v>
      </c>
      <c r="M11" s="33">
        <f t="shared" si="3"/>
        <v>2</v>
      </c>
      <c r="N11" s="37">
        <v>0</v>
      </c>
      <c r="O11" s="81">
        <v>0</v>
      </c>
      <c r="P11" s="37">
        <v>0</v>
      </c>
      <c r="Q11" s="82">
        <v>2</v>
      </c>
      <c r="R11" s="33">
        <f t="shared" si="1"/>
        <v>3</v>
      </c>
      <c r="S11" s="27"/>
      <c r="T11" s="27"/>
      <c r="U11" s="27"/>
      <c r="V11" s="27"/>
    </row>
    <row r="12" spans="1:22" ht="15.75" thickBot="1" x14ac:dyDescent="0.3">
      <c r="A12" s="41" t="s">
        <v>38</v>
      </c>
      <c r="B12" s="42"/>
      <c r="C12" s="47">
        <f t="shared" si="2"/>
        <v>0</v>
      </c>
      <c r="D12" s="48">
        <v>0</v>
      </c>
      <c r="E12" s="48">
        <v>0</v>
      </c>
      <c r="F12" s="48">
        <v>0</v>
      </c>
      <c r="G12" s="48">
        <v>0</v>
      </c>
      <c r="H12" s="47">
        <f t="shared" si="0"/>
        <v>1</v>
      </c>
      <c r="I12" s="46">
        <v>0</v>
      </c>
      <c r="J12" s="45">
        <v>0</v>
      </c>
      <c r="K12" s="46">
        <v>0</v>
      </c>
      <c r="L12" s="45">
        <v>1</v>
      </c>
      <c r="M12" s="78">
        <f t="shared" si="3"/>
        <v>0</v>
      </c>
      <c r="N12" s="49">
        <v>0</v>
      </c>
      <c r="O12" s="50">
        <v>0</v>
      </c>
      <c r="P12" s="49">
        <v>0</v>
      </c>
      <c r="Q12" s="51">
        <v>0</v>
      </c>
      <c r="R12" s="47">
        <f t="shared" si="1"/>
        <v>1</v>
      </c>
      <c r="S12" s="41"/>
      <c r="T12" s="41"/>
      <c r="U12" s="41"/>
      <c r="V12" s="41"/>
    </row>
    <row r="13" spans="1:22" x14ac:dyDescent="0.25">
      <c r="A13" s="27" t="s">
        <v>39</v>
      </c>
      <c r="B13" s="28" t="s">
        <v>17</v>
      </c>
      <c r="C13" s="62">
        <f t="shared" si="2"/>
        <v>3</v>
      </c>
      <c r="D13" s="63">
        <v>0</v>
      </c>
      <c r="E13" s="63">
        <v>1</v>
      </c>
      <c r="F13" s="63">
        <v>2</v>
      </c>
      <c r="G13" s="63">
        <v>0</v>
      </c>
      <c r="H13" s="62">
        <f t="shared" si="0"/>
        <v>57</v>
      </c>
      <c r="I13" s="64">
        <v>18</v>
      </c>
      <c r="J13" s="68">
        <v>6</v>
      </c>
      <c r="K13" s="64">
        <v>14</v>
      </c>
      <c r="L13" s="68">
        <v>19</v>
      </c>
      <c r="M13" s="62">
        <f t="shared" si="3"/>
        <v>39</v>
      </c>
      <c r="N13" s="65">
        <v>14</v>
      </c>
      <c r="O13" s="77">
        <v>8</v>
      </c>
      <c r="P13" s="65">
        <v>9</v>
      </c>
      <c r="Q13" s="69">
        <v>8</v>
      </c>
      <c r="R13" s="62">
        <f t="shared" si="1"/>
        <v>99</v>
      </c>
      <c r="S13" s="27"/>
      <c r="T13" s="27"/>
      <c r="U13" s="27"/>
      <c r="V13" s="27"/>
    </row>
    <row r="14" spans="1:22" x14ac:dyDescent="0.25">
      <c r="A14" s="31" t="s">
        <v>35</v>
      </c>
      <c r="B14" s="32"/>
      <c r="C14" s="33">
        <f t="shared" si="2"/>
        <v>0</v>
      </c>
      <c r="D14" s="34">
        <v>0</v>
      </c>
      <c r="E14" s="34">
        <v>0</v>
      </c>
      <c r="F14" s="34">
        <v>0</v>
      </c>
      <c r="G14" s="34">
        <v>0</v>
      </c>
      <c r="H14" s="33">
        <f t="shared" si="0"/>
        <v>1</v>
      </c>
      <c r="I14" s="35">
        <v>0</v>
      </c>
      <c r="J14" s="36">
        <v>0</v>
      </c>
      <c r="K14" s="35">
        <v>0</v>
      </c>
      <c r="L14" s="36">
        <v>1</v>
      </c>
      <c r="M14" s="33">
        <f t="shared" si="3"/>
        <v>0</v>
      </c>
      <c r="N14" s="37">
        <v>0</v>
      </c>
      <c r="O14" s="81">
        <v>0</v>
      </c>
      <c r="P14" s="37">
        <v>0</v>
      </c>
      <c r="Q14" s="82">
        <v>0</v>
      </c>
      <c r="R14" s="33">
        <f t="shared" si="1"/>
        <v>1</v>
      </c>
      <c r="S14" s="27"/>
      <c r="T14" s="27"/>
      <c r="U14" s="27"/>
      <c r="V14" s="27"/>
    </row>
    <row r="15" spans="1:22" ht="15.75" thickBot="1" x14ac:dyDescent="0.3">
      <c r="A15" s="41" t="s">
        <v>40</v>
      </c>
      <c r="B15" s="42"/>
      <c r="C15" s="47">
        <f t="shared" si="2"/>
        <v>0</v>
      </c>
      <c r="D15" s="44">
        <v>0</v>
      </c>
      <c r="E15" s="44">
        <v>0</v>
      </c>
      <c r="F15" s="44">
        <v>0</v>
      </c>
      <c r="G15" s="44">
        <v>0</v>
      </c>
      <c r="H15" s="47">
        <f t="shared" si="0"/>
        <v>0</v>
      </c>
      <c r="I15" s="14">
        <v>0</v>
      </c>
      <c r="J15" s="13">
        <v>0</v>
      </c>
      <c r="K15" s="14">
        <v>0</v>
      </c>
      <c r="L15" s="13">
        <v>0</v>
      </c>
      <c r="M15" s="78">
        <f t="shared" si="3"/>
        <v>1</v>
      </c>
      <c r="N15" s="16">
        <v>0</v>
      </c>
      <c r="O15" s="17">
        <v>0</v>
      </c>
      <c r="P15" s="16">
        <v>0</v>
      </c>
      <c r="Q15" s="18">
        <v>1</v>
      </c>
      <c r="R15" s="47">
        <f t="shared" si="1"/>
        <v>1</v>
      </c>
      <c r="S15" s="61"/>
      <c r="T15" s="61"/>
      <c r="U15" s="61"/>
      <c r="V15" s="61"/>
    </row>
    <row r="16" spans="1:22" x14ac:dyDescent="0.25">
      <c r="A16" s="40" t="s">
        <v>41</v>
      </c>
      <c r="B16" s="54" t="s">
        <v>91</v>
      </c>
      <c r="C16" s="62">
        <f t="shared" si="2"/>
        <v>3</v>
      </c>
      <c r="D16" s="63">
        <v>0</v>
      </c>
      <c r="E16" s="63">
        <v>1</v>
      </c>
      <c r="F16" s="63">
        <v>2</v>
      </c>
      <c r="G16" s="63">
        <v>0</v>
      </c>
      <c r="H16" s="62">
        <f t="shared" si="0"/>
        <v>58</v>
      </c>
      <c r="I16" s="64">
        <v>18</v>
      </c>
      <c r="J16" s="68">
        <v>6</v>
      </c>
      <c r="K16" s="64">
        <v>14</v>
      </c>
      <c r="L16" s="68">
        <v>20</v>
      </c>
      <c r="M16" s="62">
        <f t="shared" si="3"/>
        <v>38</v>
      </c>
      <c r="N16" s="65">
        <v>13</v>
      </c>
      <c r="O16" s="77">
        <v>8</v>
      </c>
      <c r="P16" s="65">
        <v>9</v>
      </c>
      <c r="Q16" s="69">
        <v>8</v>
      </c>
      <c r="R16" s="62">
        <f t="shared" si="1"/>
        <v>99</v>
      </c>
      <c r="S16" s="27"/>
      <c r="T16" s="27"/>
      <c r="U16" s="27"/>
      <c r="V16" s="27"/>
    </row>
    <row r="17" spans="1:22" x14ac:dyDescent="0.25">
      <c r="A17" s="31" t="s">
        <v>42</v>
      </c>
      <c r="B17" s="32"/>
      <c r="C17" s="33">
        <f t="shared" si="2"/>
        <v>0</v>
      </c>
      <c r="D17" s="34">
        <v>0</v>
      </c>
      <c r="E17" s="34">
        <v>0</v>
      </c>
      <c r="F17" s="34">
        <v>0</v>
      </c>
      <c r="G17" s="34">
        <v>0</v>
      </c>
      <c r="H17" s="33">
        <f t="shared" si="0"/>
        <v>1</v>
      </c>
      <c r="I17" s="35">
        <v>0</v>
      </c>
      <c r="J17" s="36">
        <v>0</v>
      </c>
      <c r="K17" s="35">
        <v>0</v>
      </c>
      <c r="L17" s="36">
        <v>1</v>
      </c>
      <c r="M17" s="33">
        <f t="shared" si="3"/>
        <v>1</v>
      </c>
      <c r="N17" s="37">
        <v>1</v>
      </c>
      <c r="O17" s="81">
        <v>0</v>
      </c>
      <c r="P17" s="37">
        <v>0</v>
      </c>
      <c r="Q17" s="82">
        <v>0</v>
      </c>
      <c r="R17" s="33">
        <f t="shared" si="1"/>
        <v>2</v>
      </c>
      <c r="S17" s="31"/>
      <c r="T17" s="31"/>
      <c r="U17" s="31"/>
      <c r="V17" s="31"/>
    </row>
    <row r="18" spans="1:22" ht="15.75" thickBot="1" x14ac:dyDescent="0.3">
      <c r="A18" s="41" t="s">
        <v>96</v>
      </c>
      <c r="B18" s="83"/>
      <c r="C18" s="47">
        <f t="shared" si="2"/>
        <v>0</v>
      </c>
      <c r="D18" s="48">
        <v>0</v>
      </c>
      <c r="E18" s="48">
        <v>0</v>
      </c>
      <c r="F18" s="48">
        <v>0</v>
      </c>
      <c r="G18" s="48">
        <v>0</v>
      </c>
      <c r="H18" s="47">
        <f t="shared" si="0"/>
        <v>0</v>
      </c>
      <c r="I18" s="46">
        <v>0</v>
      </c>
      <c r="J18" s="45">
        <v>0</v>
      </c>
      <c r="K18" s="46">
        <v>0</v>
      </c>
      <c r="L18" s="45">
        <v>0</v>
      </c>
      <c r="M18" s="78">
        <f t="shared" si="3"/>
        <v>2</v>
      </c>
      <c r="N18" s="49">
        <v>1</v>
      </c>
      <c r="O18" s="50">
        <v>0</v>
      </c>
      <c r="P18" s="49">
        <v>0</v>
      </c>
      <c r="Q18" s="51">
        <v>1</v>
      </c>
      <c r="R18" s="47">
        <f t="shared" si="1"/>
        <v>2</v>
      </c>
      <c r="S18" s="6"/>
      <c r="T18" s="41"/>
      <c r="U18" s="41"/>
      <c r="V18" s="41"/>
    </row>
    <row r="19" spans="1:22" x14ac:dyDescent="0.25">
      <c r="A19" s="40" t="s">
        <v>43</v>
      </c>
      <c r="B19" s="55" t="s">
        <v>88</v>
      </c>
      <c r="C19" s="62">
        <f t="shared" si="2"/>
        <v>3</v>
      </c>
      <c r="D19" s="63">
        <v>0</v>
      </c>
      <c r="E19" s="63">
        <v>1</v>
      </c>
      <c r="F19" s="63">
        <v>2</v>
      </c>
      <c r="G19" s="63">
        <v>0</v>
      </c>
      <c r="H19" s="62">
        <f t="shared" si="0"/>
        <v>56</v>
      </c>
      <c r="I19" s="64">
        <v>17</v>
      </c>
      <c r="J19" s="68">
        <v>6</v>
      </c>
      <c r="K19" s="64">
        <v>14</v>
      </c>
      <c r="L19" s="68">
        <v>19</v>
      </c>
      <c r="M19" s="62">
        <f t="shared" si="3"/>
        <v>40</v>
      </c>
      <c r="N19" s="65">
        <v>14</v>
      </c>
      <c r="O19" s="77">
        <v>8</v>
      </c>
      <c r="P19" s="65">
        <v>9</v>
      </c>
      <c r="Q19" s="69">
        <v>9</v>
      </c>
      <c r="R19" s="62">
        <f t="shared" si="1"/>
        <v>99</v>
      </c>
      <c r="S19" s="56"/>
      <c r="T19" s="27"/>
      <c r="U19" s="27"/>
      <c r="V19" s="27"/>
    </row>
    <row r="20" spans="1:22" x14ac:dyDescent="0.25">
      <c r="A20" s="38" t="s">
        <v>44</v>
      </c>
      <c r="B20" s="57"/>
      <c r="C20" s="33">
        <f t="shared" si="2"/>
        <v>0</v>
      </c>
      <c r="D20" s="34">
        <v>0</v>
      </c>
      <c r="E20" s="34">
        <v>0</v>
      </c>
      <c r="F20" s="34">
        <v>0</v>
      </c>
      <c r="G20" s="34">
        <v>0</v>
      </c>
      <c r="H20" s="33">
        <f t="shared" si="0"/>
        <v>2</v>
      </c>
      <c r="I20" s="35">
        <v>1</v>
      </c>
      <c r="J20" s="36">
        <v>0</v>
      </c>
      <c r="K20" s="35">
        <v>0</v>
      </c>
      <c r="L20" s="36">
        <v>1</v>
      </c>
      <c r="M20" s="33">
        <f t="shared" si="3"/>
        <v>1</v>
      </c>
      <c r="N20" s="37">
        <v>1</v>
      </c>
      <c r="O20" s="81">
        <v>0</v>
      </c>
      <c r="P20" s="37">
        <v>0</v>
      </c>
      <c r="Q20" s="82">
        <v>0</v>
      </c>
      <c r="R20" s="33">
        <f t="shared" si="1"/>
        <v>3</v>
      </c>
      <c r="S20" s="58"/>
      <c r="T20" s="31"/>
      <c r="U20" s="31"/>
      <c r="V20" s="31"/>
    </row>
    <row r="21" spans="1:22" x14ac:dyDescent="0.25">
      <c r="A21" s="38" t="s">
        <v>45</v>
      </c>
      <c r="B21" s="57"/>
      <c r="C21" s="47">
        <f t="shared" si="2"/>
        <v>0</v>
      </c>
      <c r="D21" s="34">
        <v>0</v>
      </c>
      <c r="E21" s="34">
        <v>0</v>
      </c>
      <c r="F21" s="34">
        <v>0</v>
      </c>
      <c r="G21" s="34">
        <v>0</v>
      </c>
      <c r="H21" s="33">
        <f t="shared" si="0"/>
        <v>0</v>
      </c>
      <c r="I21" s="35">
        <v>0</v>
      </c>
      <c r="J21" s="36">
        <v>0</v>
      </c>
      <c r="K21" s="35">
        <v>0</v>
      </c>
      <c r="L21" s="36">
        <v>0</v>
      </c>
      <c r="M21" s="33">
        <f t="shared" si="3"/>
        <v>0</v>
      </c>
      <c r="N21" s="37">
        <v>0</v>
      </c>
      <c r="O21" s="81">
        <v>0</v>
      </c>
      <c r="P21" s="37">
        <v>0</v>
      </c>
      <c r="Q21" s="82">
        <v>0</v>
      </c>
      <c r="R21" s="33">
        <f t="shared" si="1"/>
        <v>0</v>
      </c>
      <c r="S21" s="58"/>
      <c r="T21" s="31"/>
      <c r="U21" s="31"/>
      <c r="V21" s="31"/>
    </row>
    <row r="22" spans="1:22" ht="15.75" thickBot="1" x14ac:dyDescent="0.3">
      <c r="A22" s="41" t="s">
        <v>34</v>
      </c>
      <c r="B22" s="83"/>
      <c r="C22" s="47">
        <f t="shared" si="2"/>
        <v>0</v>
      </c>
      <c r="D22" s="48">
        <v>0</v>
      </c>
      <c r="E22" s="48">
        <v>0</v>
      </c>
      <c r="F22" s="48">
        <v>0</v>
      </c>
      <c r="G22" s="48">
        <v>0</v>
      </c>
      <c r="H22" s="47">
        <f t="shared" si="0"/>
        <v>0</v>
      </c>
      <c r="I22" s="46">
        <v>0</v>
      </c>
      <c r="J22" s="45">
        <v>0</v>
      </c>
      <c r="K22" s="46">
        <v>0</v>
      </c>
      <c r="L22" s="45">
        <v>0</v>
      </c>
      <c r="M22" s="78">
        <f t="shared" si="3"/>
        <v>0</v>
      </c>
      <c r="N22" s="49">
        <v>0</v>
      </c>
      <c r="O22" s="50">
        <v>0</v>
      </c>
      <c r="P22" s="49">
        <v>0</v>
      </c>
      <c r="Q22" s="51">
        <v>0</v>
      </c>
      <c r="R22" s="47">
        <f t="shared" si="1"/>
        <v>0</v>
      </c>
      <c r="S22" s="6"/>
      <c r="T22" s="41"/>
      <c r="U22" s="41"/>
      <c r="V22" s="41"/>
    </row>
    <row r="23" spans="1:22" x14ac:dyDescent="0.25">
      <c r="A23" s="40" t="s">
        <v>46</v>
      </c>
      <c r="B23" s="54" t="s">
        <v>18</v>
      </c>
      <c r="C23" s="62">
        <f t="shared" si="2"/>
        <v>3</v>
      </c>
      <c r="D23" s="63">
        <v>0</v>
      </c>
      <c r="E23" s="63">
        <v>1</v>
      </c>
      <c r="F23" s="63">
        <v>2</v>
      </c>
      <c r="G23" s="63">
        <v>0</v>
      </c>
      <c r="H23" s="62">
        <f t="shared" si="0"/>
        <v>58</v>
      </c>
      <c r="I23" s="64">
        <v>18</v>
      </c>
      <c r="J23" s="68">
        <v>6</v>
      </c>
      <c r="K23" s="64">
        <v>14</v>
      </c>
      <c r="L23" s="68">
        <v>20</v>
      </c>
      <c r="M23" s="62">
        <f t="shared" si="3"/>
        <v>39</v>
      </c>
      <c r="N23" s="65">
        <v>14</v>
      </c>
      <c r="O23" s="77">
        <v>7</v>
      </c>
      <c r="P23" s="65">
        <v>9</v>
      </c>
      <c r="Q23" s="69">
        <v>9</v>
      </c>
      <c r="R23" s="62">
        <f t="shared" si="1"/>
        <v>100</v>
      </c>
      <c r="S23" s="27"/>
      <c r="T23" s="27"/>
      <c r="U23" s="27"/>
      <c r="V23" s="27"/>
    </row>
    <row r="24" spans="1:22" ht="15.75" thickBot="1" x14ac:dyDescent="0.3">
      <c r="A24" s="41" t="s">
        <v>47</v>
      </c>
      <c r="B24" s="42"/>
      <c r="C24" s="47">
        <f t="shared" si="2"/>
        <v>0</v>
      </c>
      <c r="D24" s="44">
        <v>0</v>
      </c>
      <c r="E24" s="44">
        <v>0</v>
      </c>
      <c r="F24" s="44">
        <v>0</v>
      </c>
      <c r="G24" s="44">
        <v>0</v>
      </c>
      <c r="H24" s="47">
        <f t="shared" si="0"/>
        <v>1</v>
      </c>
      <c r="I24" s="14">
        <v>0</v>
      </c>
      <c r="J24" s="13">
        <v>0</v>
      </c>
      <c r="K24" s="14">
        <v>0</v>
      </c>
      <c r="L24" s="13">
        <v>1</v>
      </c>
      <c r="M24" s="78">
        <f t="shared" si="3"/>
        <v>1</v>
      </c>
      <c r="N24" s="16">
        <v>1</v>
      </c>
      <c r="O24" s="17">
        <v>0</v>
      </c>
      <c r="P24" s="16">
        <v>0</v>
      </c>
      <c r="Q24" s="18">
        <v>0</v>
      </c>
      <c r="R24" s="47">
        <f t="shared" si="1"/>
        <v>2</v>
      </c>
      <c r="S24" s="31"/>
      <c r="T24" s="31"/>
      <c r="U24" s="31"/>
      <c r="V24" s="31"/>
    </row>
    <row r="25" spans="1:22" x14ac:dyDescent="0.25">
      <c r="A25" s="27" t="s">
        <v>48</v>
      </c>
      <c r="B25" s="28" t="s">
        <v>19</v>
      </c>
      <c r="C25" s="62">
        <f t="shared" si="2"/>
        <v>3</v>
      </c>
      <c r="D25" s="63">
        <v>0</v>
      </c>
      <c r="E25" s="63">
        <v>1</v>
      </c>
      <c r="F25" s="63">
        <v>2</v>
      </c>
      <c r="G25" s="63">
        <v>0</v>
      </c>
      <c r="H25" s="62">
        <f t="shared" si="0"/>
        <v>57</v>
      </c>
      <c r="I25" s="64">
        <v>18</v>
      </c>
      <c r="J25" s="68">
        <v>6</v>
      </c>
      <c r="K25" s="64">
        <v>14</v>
      </c>
      <c r="L25" s="68">
        <v>19</v>
      </c>
      <c r="M25" s="62">
        <f t="shared" si="3"/>
        <v>39</v>
      </c>
      <c r="N25" s="65">
        <v>13</v>
      </c>
      <c r="O25" s="77">
        <v>8</v>
      </c>
      <c r="P25" s="65">
        <v>9</v>
      </c>
      <c r="Q25" s="69">
        <v>9</v>
      </c>
      <c r="R25" s="62">
        <f t="shared" si="1"/>
        <v>99</v>
      </c>
      <c r="S25" s="27"/>
      <c r="T25" s="27"/>
      <c r="U25" s="27"/>
      <c r="V25" s="27"/>
    </row>
    <row r="26" spans="1:22" x14ac:dyDescent="0.25">
      <c r="A26" s="31" t="s">
        <v>49</v>
      </c>
      <c r="B26" s="32"/>
      <c r="C26" s="33">
        <f t="shared" si="2"/>
        <v>0</v>
      </c>
      <c r="D26" s="34">
        <v>0</v>
      </c>
      <c r="E26" s="34">
        <v>0</v>
      </c>
      <c r="F26" s="34">
        <v>0</v>
      </c>
      <c r="G26" s="34">
        <v>0</v>
      </c>
      <c r="H26" s="33">
        <f t="shared" si="0"/>
        <v>1</v>
      </c>
      <c r="I26" s="35">
        <v>0</v>
      </c>
      <c r="J26" s="36">
        <v>0</v>
      </c>
      <c r="K26" s="35">
        <v>0</v>
      </c>
      <c r="L26" s="36">
        <v>1</v>
      </c>
      <c r="M26" s="33">
        <f t="shared" si="3"/>
        <v>2</v>
      </c>
      <c r="N26" s="37">
        <v>2</v>
      </c>
      <c r="O26" s="81">
        <v>0</v>
      </c>
      <c r="P26" s="37">
        <v>0</v>
      </c>
      <c r="Q26" s="82">
        <v>0</v>
      </c>
      <c r="R26" s="33">
        <f t="shared" si="1"/>
        <v>3</v>
      </c>
      <c r="S26" s="27"/>
      <c r="T26" s="27"/>
      <c r="U26" s="27"/>
      <c r="V26" s="27"/>
    </row>
    <row r="27" spans="1:22" x14ac:dyDescent="0.25">
      <c r="A27" s="31" t="s">
        <v>50</v>
      </c>
      <c r="B27" s="32"/>
      <c r="C27" s="33">
        <f t="shared" si="2"/>
        <v>0</v>
      </c>
      <c r="D27" s="34">
        <v>0</v>
      </c>
      <c r="E27" s="34">
        <v>0</v>
      </c>
      <c r="F27" s="34">
        <v>0</v>
      </c>
      <c r="G27" s="34">
        <v>0</v>
      </c>
      <c r="H27" s="33">
        <f t="shared" si="0"/>
        <v>0</v>
      </c>
      <c r="I27" s="35">
        <v>0</v>
      </c>
      <c r="J27" s="36">
        <v>0</v>
      </c>
      <c r="K27" s="35">
        <v>0</v>
      </c>
      <c r="L27" s="36">
        <v>0</v>
      </c>
      <c r="M27" s="33">
        <f t="shared" si="3"/>
        <v>0</v>
      </c>
      <c r="N27" s="37">
        <v>0</v>
      </c>
      <c r="O27" s="81">
        <v>0</v>
      </c>
      <c r="P27" s="37">
        <v>0</v>
      </c>
      <c r="Q27" s="82">
        <v>0</v>
      </c>
      <c r="R27" s="33">
        <f t="shared" si="1"/>
        <v>0</v>
      </c>
      <c r="S27" s="27"/>
      <c r="T27" s="27"/>
      <c r="U27" s="27"/>
      <c r="V27" s="27"/>
    </row>
    <row r="28" spans="1:22" ht="15.75" thickBot="1" x14ac:dyDescent="0.3">
      <c r="A28" s="38" t="s">
        <v>51</v>
      </c>
      <c r="B28" s="39"/>
      <c r="C28" s="47">
        <f t="shared" si="2"/>
        <v>0</v>
      </c>
      <c r="D28" s="44">
        <v>0</v>
      </c>
      <c r="E28" s="44">
        <v>0</v>
      </c>
      <c r="F28" s="44">
        <v>0</v>
      </c>
      <c r="G28" s="44">
        <v>0</v>
      </c>
      <c r="H28" s="47">
        <f t="shared" si="0"/>
        <v>0</v>
      </c>
      <c r="I28" s="14">
        <v>0</v>
      </c>
      <c r="J28" s="13">
        <v>0</v>
      </c>
      <c r="K28" s="14">
        <v>0</v>
      </c>
      <c r="L28" s="13">
        <v>0</v>
      </c>
      <c r="M28" s="78">
        <f t="shared" si="3"/>
        <v>0</v>
      </c>
      <c r="N28" s="16">
        <v>0</v>
      </c>
      <c r="O28" s="17">
        <v>0</v>
      </c>
      <c r="P28" s="16">
        <v>0</v>
      </c>
      <c r="Q28" s="18">
        <v>0</v>
      </c>
      <c r="R28" s="47">
        <f t="shared" si="1"/>
        <v>0</v>
      </c>
      <c r="S28" s="40"/>
      <c r="T28" s="40"/>
      <c r="U28" s="40"/>
      <c r="V28" s="40"/>
    </row>
    <row r="29" spans="1:22" x14ac:dyDescent="0.25">
      <c r="A29" s="59" t="s">
        <v>53</v>
      </c>
      <c r="B29" s="60" t="s">
        <v>93</v>
      </c>
      <c r="C29" s="62">
        <f t="shared" si="2"/>
        <v>3</v>
      </c>
      <c r="D29" s="63">
        <v>0</v>
      </c>
      <c r="E29" s="63">
        <v>1</v>
      </c>
      <c r="F29" s="63">
        <v>2</v>
      </c>
      <c r="G29" s="63">
        <v>0</v>
      </c>
      <c r="H29" s="62">
        <f t="shared" si="0"/>
        <v>57</v>
      </c>
      <c r="I29" s="64">
        <v>18</v>
      </c>
      <c r="J29" s="68">
        <v>6</v>
      </c>
      <c r="K29" s="64">
        <v>14</v>
      </c>
      <c r="L29" s="68">
        <v>19</v>
      </c>
      <c r="M29" s="62">
        <f t="shared" si="3"/>
        <v>38</v>
      </c>
      <c r="N29" s="65">
        <v>13</v>
      </c>
      <c r="O29" s="77">
        <v>7</v>
      </c>
      <c r="P29" s="65">
        <v>9</v>
      </c>
      <c r="Q29" s="69">
        <v>9</v>
      </c>
      <c r="R29" s="62">
        <f t="shared" si="1"/>
        <v>98</v>
      </c>
      <c r="S29" s="59"/>
      <c r="T29" s="59"/>
      <c r="U29" s="59"/>
      <c r="V29" s="59"/>
    </row>
    <row r="30" spans="1:22" x14ac:dyDescent="0.25">
      <c r="A30" s="31" t="s">
        <v>52</v>
      </c>
      <c r="B30" s="32"/>
      <c r="C30" s="33">
        <f t="shared" si="2"/>
        <v>0</v>
      </c>
      <c r="D30" s="34">
        <v>0</v>
      </c>
      <c r="E30" s="34">
        <v>0</v>
      </c>
      <c r="F30" s="34">
        <v>0</v>
      </c>
      <c r="G30" s="34">
        <v>0</v>
      </c>
      <c r="H30" s="33">
        <f t="shared" si="0"/>
        <v>1</v>
      </c>
      <c r="I30" s="35">
        <v>0</v>
      </c>
      <c r="J30" s="36">
        <v>0</v>
      </c>
      <c r="K30" s="35">
        <v>0</v>
      </c>
      <c r="L30" s="36">
        <v>1</v>
      </c>
      <c r="M30" s="33">
        <f t="shared" si="3"/>
        <v>2</v>
      </c>
      <c r="N30" s="37">
        <v>2</v>
      </c>
      <c r="O30" s="81">
        <v>0</v>
      </c>
      <c r="P30" s="37">
        <v>0</v>
      </c>
      <c r="Q30" s="82">
        <v>0</v>
      </c>
      <c r="R30" s="33">
        <f t="shared" si="1"/>
        <v>3</v>
      </c>
      <c r="S30" s="31"/>
      <c r="T30" s="31"/>
      <c r="U30" s="31"/>
      <c r="V30" s="31"/>
    </row>
    <row r="31" spans="1:22" ht="15.75" thickBot="1" x14ac:dyDescent="0.3">
      <c r="A31" s="61" t="s">
        <v>54</v>
      </c>
      <c r="B31" s="8"/>
      <c r="C31" s="47">
        <f t="shared" si="2"/>
        <v>0</v>
      </c>
      <c r="D31" s="44">
        <v>0</v>
      </c>
      <c r="E31" s="44">
        <v>0</v>
      </c>
      <c r="F31" s="44">
        <v>0</v>
      </c>
      <c r="G31" s="44">
        <v>0</v>
      </c>
      <c r="H31" s="47">
        <f t="shared" si="0"/>
        <v>0</v>
      </c>
      <c r="I31" s="14">
        <v>0</v>
      </c>
      <c r="J31" s="13">
        <v>0</v>
      </c>
      <c r="K31" s="14">
        <v>0</v>
      </c>
      <c r="L31" s="13">
        <v>0</v>
      </c>
      <c r="M31" s="78">
        <f t="shared" si="3"/>
        <v>0</v>
      </c>
      <c r="N31" s="16">
        <v>0</v>
      </c>
      <c r="O31" s="17">
        <v>0</v>
      </c>
      <c r="P31" s="16">
        <v>0</v>
      </c>
      <c r="Q31" s="18">
        <v>0</v>
      </c>
      <c r="R31" s="47">
        <f t="shared" si="1"/>
        <v>0</v>
      </c>
      <c r="S31" s="61"/>
      <c r="T31" s="61"/>
      <c r="U31" s="61"/>
      <c r="V31" s="61"/>
    </row>
    <row r="32" spans="1:22" x14ac:dyDescent="0.25">
      <c r="A32" s="59" t="s">
        <v>55</v>
      </c>
      <c r="B32" s="60" t="s">
        <v>94</v>
      </c>
      <c r="C32" s="62">
        <f t="shared" si="2"/>
        <v>3</v>
      </c>
      <c r="D32" s="63">
        <v>0</v>
      </c>
      <c r="E32" s="63">
        <v>1</v>
      </c>
      <c r="F32" s="63">
        <v>2</v>
      </c>
      <c r="G32" s="63">
        <v>0</v>
      </c>
      <c r="H32" s="62">
        <f t="shared" si="0"/>
        <v>57</v>
      </c>
      <c r="I32" s="64">
        <v>18</v>
      </c>
      <c r="J32" s="68">
        <v>6</v>
      </c>
      <c r="K32" s="64">
        <v>14</v>
      </c>
      <c r="L32" s="68">
        <v>19</v>
      </c>
      <c r="M32" s="62">
        <f t="shared" si="3"/>
        <v>38</v>
      </c>
      <c r="N32" s="65">
        <v>13</v>
      </c>
      <c r="O32" s="77">
        <v>7</v>
      </c>
      <c r="P32" s="65">
        <v>9</v>
      </c>
      <c r="Q32" s="69">
        <v>9</v>
      </c>
      <c r="R32" s="62">
        <f t="shared" si="1"/>
        <v>98</v>
      </c>
      <c r="S32" s="59"/>
      <c r="T32" s="59"/>
      <c r="U32" s="59"/>
      <c r="V32" s="59"/>
    </row>
    <row r="33" spans="1:22" ht="15.75" thickBot="1" x14ac:dyDescent="0.3">
      <c r="A33" s="40" t="s">
        <v>56</v>
      </c>
      <c r="B33" s="54"/>
      <c r="C33" s="47">
        <f t="shared" si="2"/>
        <v>0</v>
      </c>
      <c r="D33" s="44">
        <v>0</v>
      </c>
      <c r="E33" s="44">
        <v>0</v>
      </c>
      <c r="F33" s="44">
        <v>0</v>
      </c>
      <c r="G33" s="44">
        <v>0</v>
      </c>
      <c r="H33" s="47">
        <f t="shared" si="0"/>
        <v>1</v>
      </c>
      <c r="I33" s="14">
        <v>0</v>
      </c>
      <c r="J33" s="13">
        <v>0</v>
      </c>
      <c r="K33" s="14">
        <v>0</v>
      </c>
      <c r="L33" s="13">
        <v>1</v>
      </c>
      <c r="M33" s="78">
        <f t="shared" si="3"/>
        <v>2</v>
      </c>
      <c r="N33" s="16">
        <v>2</v>
      </c>
      <c r="O33" s="17">
        <v>0</v>
      </c>
      <c r="P33" s="16">
        <v>0</v>
      </c>
      <c r="Q33" s="18">
        <v>0</v>
      </c>
      <c r="R33" s="47">
        <f t="shared" si="1"/>
        <v>3</v>
      </c>
      <c r="S33" s="41"/>
      <c r="T33" s="41"/>
      <c r="U33" s="41"/>
      <c r="V33" s="41"/>
    </row>
    <row r="34" spans="1:22" x14ac:dyDescent="0.25">
      <c r="A34" s="59" t="s">
        <v>57</v>
      </c>
      <c r="B34" s="60" t="s">
        <v>95</v>
      </c>
      <c r="C34" s="62">
        <f t="shared" si="2"/>
        <v>3</v>
      </c>
      <c r="D34" s="63">
        <v>0</v>
      </c>
      <c r="E34" s="63">
        <v>1</v>
      </c>
      <c r="F34" s="63">
        <v>2</v>
      </c>
      <c r="G34" s="63">
        <v>0</v>
      </c>
      <c r="H34" s="62">
        <f t="shared" si="0"/>
        <v>57</v>
      </c>
      <c r="I34" s="64">
        <v>18</v>
      </c>
      <c r="J34" s="68">
        <v>6</v>
      </c>
      <c r="K34" s="64">
        <v>14</v>
      </c>
      <c r="L34" s="68">
        <v>19</v>
      </c>
      <c r="M34" s="62">
        <f t="shared" si="3"/>
        <v>37</v>
      </c>
      <c r="N34" s="65">
        <v>13</v>
      </c>
      <c r="O34" s="77">
        <v>7</v>
      </c>
      <c r="P34" s="65">
        <v>9</v>
      </c>
      <c r="Q34" s="69">
        <v>8</v>
      </c>
      <c r="R34" s="62">
        <f t="shared" si="1"/>
        <v>97</v>
      </c>
      <c r="S34" s="27"/>
      <c r="T34" s="27"/>
      <c r="U34" s="27"/>
      <c r="V34" s="27"/>
    </row>
    <row r="35" spans="1:22" ht="15.75" thickBot="1" x14ac:dyDescent="0.3">
      <c r="A35" s="61" t="s">
        <v>58</v>
      </c>
      <c r="B35" s="8"/>
      <c r="C35" s="47">
        <f t="shared" si="2"/>
        <v>0</v>
      </c>
      <c r="D35" s="44">
        <v>0</v>
      </c>
      <c r="E35" s="44">
        <v>0</v>
      </c>
      <c r="F35" s="44">
        <v>0</v>
      </c>
      <c r="G35" s="44">
        <v>0</v>
      </c>
      <c r="H35" s="47">
        <f t="shared" si="0"/>
        <v>1</v>
      </c>
      <c r="I35" s="14">
        <v>0</v>
      </c>
      <c r="J35" s="13">
        <v>0</v>
      </c>
      <c r="K35" s="14">
        <v>0</v>
      </c>
      <c r="L35" s="13">
        <v>1</v>
      </c>
      <c r="M35" s="78">
        <f t="shared" si="3"/>
        <v>2</v>
      </c>
      <c r="N35" s="16">
        <v>2</v>
      </c>
      <c r="O35" s="17">
        <v>0</v>
      </c>
      <c r="P35" s="16">
        <v>0</v>
      </c>
      <c r="Q35" s="18">
        <v>0</v>
      </c>
      <c r="R35" s="47">
        <f t="shared" si="1"/>
        <v>3</v>
      </c>
      <c r="S35" s="41"/>
      <c r="T35" s="41"/>
      <c r="U35" s="41"/>
      <c r="V35" s="41"/>
    </row>
    <row r="36" spans="1:22" x14ac:dyDescent="0.25">
      <c r="A36" s="59" t="s">
        <v>59</v>
      </c>
      <c r="B36" s="60" t="s">
        <v>21</v>
      </c>
      <c r="C36" s="62">
        <f t="shared" si="2"/>
        <v>3</v>
      </c>
      <c r="D36" s="63">
        <v>0</v>
      </c>
      <c r="E36" s="63">
        <v>1</v>
      </c>
      <c r="F36" s="63">
        <v>2</v>
      </c>
      <c r="G36" s="63">
        <v>0</v>
      </c>
      <c r="H36" s="62">
        <f t="shared" si="0"/>
        <v>57</v>
      </c>
      <c r="I36" s="64">
        <v>18</v>
      </c>
      <c r="J36" s="68">
        <v>6</v>
      </c>
      <c r="K36" s="64">
        <v>14</v>
      </c>
      <c r="L36" s="68">
        <v>19</v>
      </c>
      <c r="M36" s="62">
        <f t="shared" si="3"/>
        <v>38</v>
      </c>
      <c r="N36" s="65">
        <v>13</v>
      </c>
      <c r="O36" s="77">
        <v>8</v>
      </c>
      <c r="P36" s="65">
        <v>9</v>
      </c>
      <c r="Q36" s="69">
        <v>8</v>
      </c>
      <c r="R36" s="62">
        <f t="shared" si="1"/>
        <v>98</v>
      </c>
      <c r="S36" s="59"/>
      <c r="T36" s="59"/>
      <c r="U36" s="59"/>
      <c r="V36" s="59"/>
    </row>
    <row r="37" spans="1:22" ht="15.75" thickBot="1" x14ac:dyDescent="0.3">
      <c r="A37" s="61" t="s">
        <v>60</v>
      </c>
      <c r="B37" s="8"/>
      <c r="C37" s="47">
        <f t="shared" si="2"/>
        <v>0</v>
      </c>
      <c r="D37" s="44">
        <v>0</v>
      </c>
      <c r="E37" s="44">
        <v>0</v>
      </c>
      <c r="F37" s="44">
        <v>0</v>
      </c>
      <c r="G37" s="44">
        <v>0</v>
      </c>
      <c r="H37" s="47">
        <f t="shared" si="0"/>
        <v>1</v>
      </c>
      <c r="I37" s="14">
        <v>0</v>
      </c>
      <c r="J37" s="13">
        <v>0</v>
      </c>
      <c r="K37" s="14">
        <v>0</v>
      </c>
      <c r="L37" s="13">
        <v>1</v>
      </c>
      <c r="M37" s="78">
        <f t="shared" si="3"/>
        <v>2</v>
      </c>
      <c r="N37" s="16">
        <v>2</v>
      </c>
      <c r="O37" s="17">
        <v>0</v>
      </c>
      <c r="P37" s="16">
        <v>0</v>
      </c>
      <c r="Q37" s="18">
        <v>0</v>
      </c>
      <c r="R37" s="47">
        <f t="shared" si="1"/>
        <v>3</v>
      </c>
      <c r="S37" s="61"/>
      <c r="T37" s="61"/>
      <c r="U37" s="61"/>
      <c r="V37" s="61"/>
    </row>
    <row r="38" spans="1:22" x14ac:dyDescent="0.25">
      <c r="A38" s="59" t="s">
        <v>62</v>
      </c>
      <c r="B38" s="60" t="s">
        <v>22</v>
      </c>
      <c r="C38" s="62">
        <f t="shared" si="2"/>
        <v>3</v>
      </c>
      <c r="D38" s="63">
        <v>0</v>
      </c>
      <c r="E38" s="63">
        <v>1</v>
      </c>
      <c r="F38" s="63">
        <v>2</v>
      </c>
      <c r="G38" s="63">
        <v>0</v>
      </c>
      <c r="H38" s="62">
        <f t="shared" si="0"/>
        <v>57</v>
      </c>
      <c r="I38" s="64">
        <v>18</v>
      </c>
      <c r="J38" s="68">
        <v>6</v>
      </c>
      <c r="K38" s="64">
        <v>14</v>
      </c>
      <c r="L38" s="68">
        <v>19</v>
      </c>
      <c r="M38" s="62">
        <f t="shared" si="3"/>
        <v>38</v>
      </c>
      <c r="N38" s="65">
        <v>13</v>
      </c>
      <c r="O38" s="77">
        <v>8</v>
      </c>
      <c r="P38" s="65">
        <v>9</v>
      </c>
      <c r="Q38" s="69">
        <v>8</v>
      </c>
      <c r="R38" s="62">
        <f t="shared" si="1"/>
        <v>98</v>
      </c>
      <c r="S38" s="59"/>
      <c r="T38" s="59"/>
      <c r="U38" s="59"/>
      <c r="V38" s="59"/>
    </row>
    <row r="39" spans="1:22" ht="15.75" thickBot="1" x14ac:dyDescent="0.3">
      <c r="A39" s="40" t="s">
        <v>61</v>
      </c>
      <c r="B39" s="54"/>
      <c r="C39" s="47">
        <f t="shared" si="2"/>
        <v>0</v>
      </c>
      <c r="D39" s="44">
        <v>0</v>
      </c>
      <c r="E39" s="44">
        <v>0</v>
      </c>
      <c r="F39" s="44">
        <v>0</v>
      </c>
      <c r="G39" s="44">
        <v>0</v>
      </c>
      <c r="H39" s="47">
        <f t="shared" si="0"/>
        <v>1</v>
      </c>
      <c r="I39" s="14">
        <v>0</v>
      </c>
      <c r="J39" s="13">
        <v>0</v>
      </c>
      <c r="K39" s="14">
        <v>0</v>
      </c>
      <c r="L39" s="13">
        <v>1</v>
      </c>
      <c r="M39" s="78">
        <f t="shared" si="3"/>
        <v>2</v>
      </c>
      <c r="N39" s="16">
        <v>2</v>
      </c>
      <c r="O39" s="17">
        <v>0</v>
      </c>
      <c r="P39" s="16">
        <v>0</v>
      </c>
      <c r="Q39" s="18">
        <v>0</v>
      </c>
      <c r="R39" s="47">
        <f t="shared" si="1"/>
        <v>3</v>
      </c>
      <c r="S39" s="40"/>
      <c r="T39" s="40"/>
      <c r="U39" s="40"/>
      <c r="V39" s="40"/>
    </row>
    <row r="40" spans="1:22" x14ac:dyDescent="0.25">
      <c r="A40" s="59" t="s">
        <v>64</v>
      </c>
      <c r="B40" s="60" t="s">
        <v>80</v>
      </c>
      <c r="C40" s="62">
        <f t="shared" si="2"/>
        <v>3</v>
      </c>
      <c r="D40" s="63">
        <v>0</v>
      </c>
      <c r="E40" s="63">
        <v>1</v>
      </c>
      <c r="F40" s="63">
        <v>2</v>
      </c>
      <c r="G40" s="63">
        <v>0</v>
      </c>
      <c r="H40" s="62">
        <f t="shared" si="0"/>
        <v>58</v>
      </c>
      <c r="I40" s="64">
        <v>18</v>
      </c>
      <c r="J40" s="68">
        <v>6</v>
      </c>
      <c r="K40" s="64">
        <v>14</v>
      </c>
      <c r="L40" s="68">
        <v>20</v>
      </c>
      <c r="M40" s="62">
        <f t="shared" si="3"/>
        <v>38</v>
      </c>
      <c r="N40" s="65">
        <v>13</v>
      </c>
      <c r="O40" s="77">
        <v>8</v>
      </c>
      <c r="P40" s="65">
        <v>9</v>
      </c>
      <c r="Q40" s="69">
        <v>8</v>
      </c>
      <c r="R40" s="62">
        <f t="shared" si="1"/>
        <v>99</v>
      </c>
      <c r="S40" s="59"/>
      <c r="T40" s="59"/>
      <c r="U40" s="59"/>
      <c r="V40" s="59"/>
    </row>
    <row r="41" spans="1:22" x14ac:dyDescent="0.25">
      <c r="A41" s="31" t="s">
        <v>63</v>
      </c>
      <c r="B41" s="32"/>
      <c r="C41" s="33">
        <f t="shared" si="2"/>
        <v>0</v>
      </c>
      <c r="D41" s="34">
        <v>0</v>
      </c>
      <c r="E41" s="34">
        <v>0</v>
      </c>
      <c r="F41" s="34">
        <v>0</v>
      </c>
      <c r="G41" s="34">
        <v>0</v>
      </c>
      <c r="H41" s="33">
        <f t="shared" si="0"/>
        <v>1</v>
      </c>
      <c r="I41" s="35">
        <v>0</v>
      </c>
      <c r="J41" s="36">
        <v>0</v>
      </c>
      <c r="K41" s="35">
        <v>0</v>
      </c>
      <c r="L41" s="36">
        <v>1</v>
      </c>
      <c r="M41" s="33">
        <f t="shared" si="3"/>
        <v>2</v>
      </c>
      <c r="N41" s="37">
        <v>2</v>
      </c>
      <c r="O41" s="81">
        <v>0</v>
      </c>
      <c r="P41" s="37">
        <v>0</v>
      </c>
      <c r="Q41" s="82">
        <v>0</v>
      </c>
      <c r="R41" s="33">
        <f t="shared" si="1"/>
        <v>3</v>
      </c>
      <c r="S41" s="31"/>
      <c r="T41" s="31"/>
      <c r="U41" s="31"/>
      <c r="V41" s="31"/>
    </row>
    <row r="42" spans="1:22" ht="15.75" thickBot="1" x14ac:dyDescent="0.3">
      <c r="A42" s="61" t="s">
        <v>65</v>
      </c>
      <c r="B42" s="54"/>
      <c r="C42" s="47">
        <f t="shared" si="2"/>
        <v>0</v>
      </c>
      <c r="D42" s="44">
        <v>0</v>
      </c>
      <c r="E42" s="44">
        <v>0</v>
      </c>
      <c r="F42" s="44">
        <v>0</v>
      </c>
      <c r="G42" s="44">
        <v>0</v>
      </c>
      <c r="H42" s="47">
        <f t="shared" si="0"/>
        <v>0</v>
      </c>
      <c r="I42" s="14">
        <v>0</v>
      </c>
      <c r="J42" s="13">
        <v>0</v>
      </c>
      <c r="K42" s="14">
        <v>0</v>
      </c>
      <c r="L42" s="13">
        <v>0</v>
      </c>
      <c r="M42" s="78">
        <f t="shared" si="3"/>
        <v>0</v>
      </c>
      <c r="N42" s="16">
        <v>0</v>
      </c>
      <c r="O42" s="17">
        <v>0</v>
      </c>
      <c r="P42" s="16">
        <v>0</v>
      </c>
      <c r="Q42" s="18">
        <v>0</v>
      </c>
      <c r="R42" s="43">
        <f t="shared" si="1"/>
        <v>0</v>
      </c>
      <c r="S42" s="61"/>
      <c r="T42" s="61"/>
      <c r="U42" s="61"/>
      <c r="V42" s="61"/>
    </row>
    <row r="43" spans="1:22" ht="15.75" thickBot="1" x14ac:dyDescent="0.3">
      <c r="A43" s="76" t="s">
        <v>66</v>
      </c>
      <c r="B43" s="75" t="s">
        <v>67</v>
      </c>
      <c r="C43" s="62">
        <f t="shared" si="2"/>
        <v>0</v>
      </c>
      <c r="D43" s="10"/>
      <c r="E43" s="10"/>
      <c r="F43" s="10"/>
      <c r="G43" s="10"/>
      <c r="H43" s="62">
        <f t="shared" si="0"/>
        <v>0</v>
      </c>
      <c r="I43" s="12"/>
      <c r="J43" s="23"/>
      <c r="K43" s="12"/>
      <c r="L43" s="23"/>
      <c r="M43" s="66">
        <f t="shared" si="3"/>
        <v>0</v>
      </c>
      <c r="N43" s="24"/>
      <c r="O43" s="25"/>
      <c r="P43" s="24"/>
      <c r="Q43" s="26"/>
      <c r="R43" s="19"/>
      <c r="S43" s="61"/>
      <c r="T43" s="61"/>
      <c r="U43" s="61"/>
      <c r="V43" s="61"/>
    </row>
    <row r="44" spans="1:22" ht="15.75" thickBot="1" x14ac:dyDescent="0.3">
      <c r="A44" s="20" t="s">
        <v>68</v>
      </c>
      <c r="B44" s="21" t="s">
        <v>20</v>
      </c>
      <c r="C44" s="62">
        <f t="shared" si="2"/>
        <v>0</v>
      </c>
      <c r="D44" s="10">
        <v>0</v>
      </c>
      <c r="E44" s="10">
        <v>0</v>
      </c>
      <c r="F44" s="10">
        <v>0</v>
      </c>
      <c r="G44" s="10">
        <v>0</v>
      </c>
      <c r="H44" s="62">
        <f t="shared" si="0"/>
        <v>0</v>
      </c>
      <c r="I44" s="12">
        <v>0</v>
      </c>
      <c r="J44" s="23">
        <v>0</v>
      </c>
      <c r="K44" s="12">
        <v>0</v>
      </c>
      <c r="L44" s="23">
        <v>0</v>
      </c>
      <c r="M44" s="66">
        <f t="shared" si="3"/>
        <v>0</v>
      </c>
      <c r="N44" s="24">
        <v>0</v>
      </c>
      <c r="O44" s="25">
        <v>0</v>
      </c>
      <c r="P44" s="24">
        <v>0</v>
      </c>
      <c r="Q44" s="26">
        <v>0</v>
      </c>
      <c r="R44" s="19">
        <f t="shared" ref="R44:R48" si="4">C44+H44+M44</f>
        <v>0</v>
      </c>
      <c r="S44" s="61"/>
      <c r="T44" s="61"/>
      <c r="U44" s="61"/>
      <c r="V44" s="61"/>
    </row>
    <row r="45" spans="1:22" ht="15.75" thickBot="1" x14ac:dyDescent="0.3">
      <c r="A45" s="27" t="s">
        <v>69</v>
      </c>
      <c r="B45" s="28" t="s">
        <v>23</v>
      </c>
      <c r="C45" s="62">
        <f t="shared" si="2"/>
        <v>0</v>
      </c>
      <c r="D45" s="10">
        <v>0</v>
      </c>
      <c r="E45" s="10">
        <v>0</v>
      </c>
      <c r="F45" s="10">
        <v>0</v>
      </c>
      <c r="G45" s="10">
        <v>0</v>
      </c>
      <c r="H45" s="62">
        <f t="shared" si="0"/>
        <v>0</v>
      </c>
      <c r="I45" s="12">
        <v>0</v>
      </c>
      <c r="J45" s="23">
        <v>0</v>
      </c>
      <c r="K45" s="12">
        <v>0</v>
      </c>
      <c r="L45" s="23">
        <v>0</v>
      </c>
      <c r="M45" s="66">
        <f t="shared" si="3"/>
        <v>0</v>
      </c>
      <c r="N45" s="24">
        <v>0</v>
      </c>
      <c r="O45" s="25">
        <v>0</v>
      </c>
      <c r="P45" s="24">
        <v>0</v>
      </c>
      <c r="Q45" s="26">
        <v>0</v>
      </c>
      <c r="R45" s="62">
        <f t="shared" si="4"/>
        <v>0</v>
      </c>
      <c r="S45" s="27"/>
      <c r="T45" s="27"/>
      <c r="U45" s="27"/>
      <c r="V45" s="27"/>
    </row>
    <row r="46" spans="1:22" ht="15.75" thickBot="1" x14ac:dyDescent="0.3">
      <c r="A46" s="61" t="s">
        <v>70</v>
      </c>
      <c r="B46" s="21" t="s">
        <v>24</v>
      </c>
      <c r="C46" s="62">
        <f t="shared" si="2"/>
        <v>0</v>
      </c>
      <c r="D46" s="10">
        <v>0</v>
      </c>
      <c r="E46" s="10">
        <v>0</v>
      </c>
      <c r="F46" s="10">
        <v>0</v>
      </c>
      <c r="G46" s="10">
        <v>0</v>
      </c>
      <c r="H46" s="62">
        <f t="shared" si="0"/>
        <v>0</v>
      </c>
      <c r="I46" s="12">
        <v>0</v>
      </c>
      <c r="J46" s="23">
        <v>0</v>
      </c>
      <c r="K46" s="12">
        <v>0</v>
      </c>
      <c r="L46" s="23">
        <v>0</v>
      </c>
      <c r="M46" s="66">
        <f t="shared" si="3"/>
        <v>0</v>
      </c>
      <c r="N46" s="24">
        <v>0</v>
      </c>
      <c r="O46" s="25">
        <v>0</v>
      </c>
      <c r="P46" s="24">
        <v>0</v>
      </c>
      <c r="Q46" s="26">
        <v>0</v>
      </c>
      <c r="R46" s="22">
        <f t="shared" si="4"/>
        <v>0</v>
      </c>
      <c r="S46" s="20"/>
      <c r="T46" s="20"/>
      <c r="U46" s="20"/>
      <c r="V46" s="20"/>
    </row>
    <row r="47" spans="1:22" ht="15.75" thickBot="1" x14ac:dyDescent="0.3">
      <c r="A47" s="61" t="s">
        <v>72</v>
      </c>
      <c r="B47" s="21" t="s">
        <v>73</v>
      </c>
      <c r="C47" s="62">
        <f t="shared" si="2"/>
        <v>0</v>
      </c>
      <c r="D47" s="10">
        <v>0</v>
      </c>
      <c r="E47" s="10">
        <v>0</v>
      </c>
      <c r="F47" s="10">
        <v>0</v>
      </c>
      <c r="G47" s="10">
        <v>0</v>
      </c>
      <c r="H47" s="62">
        <f t="shared" si="0"/>
        <v>0</v>
      </c>
      <c r="I47" s="12">
        <v>0</v>
      </c>
      <c r="J47" s="23">
        <v>0</v>
      </c>
      <c r="K47" s="12">
        <v>0</v>
      </c>
      <c r="L47" s="23">
        <v>0</v>
      </c>
      <c r="M47" s="66">
        <f t="shared" si="3"/>
        <v>0</v>
      </c>
      <c r="N47" s="24">
        <v>0</v>
      </c>
      <c r="O47" s="25">
        <v>0</v>
      </c>
      <c r="P47" s="24">
        <v>0</v>
      </c>
      <c r="Q47" s="26">
        <v>0</v>
      </c>
      <c r="R47" s="22">
        <v>0</v>
      </c>
      <c r="S47" s="61"/>
      <c r="T47" s="61"/>
      <c r="U47" s="61"/>
      <c r="V47" s="61"/>
    </row>
    <row r="48" spans="1:22" ht="15.75" thickBot="1" x14ac:dyDescent="0.3">
      <c r="A48" s="61" t="s">
        <v>71</v>
      </c>
      <c r="B48" s="21" t="s">
        <v>25</v>
      </c>
      <c r="C48" s="62">
        <f t="shared" si="2"/>
        <v>0</v>
      </c>
      <c r="D48" s="10">
        <v>0</v>
      </c>
      <c r="E48" s="10">
        <v>0</v>
      </c>
      <c r="F48" s="10">
        <v>0</v>
      </c>
      <c r="G48" s="10">
        <v>0</v>
      </c>
      <c r="H48" s="62">
        <f t="shared" si="0"/>
        <v>0</v>
      </c>
      <c r="I48" s="12">
        <v>0</v>
      </c>
      <c r="J48" s="23">
        <v>0</v>
      </c>
      <c r="K48" s="12">
        <v>0</v>
      </c>
      <c r="L48" s="23">
        <v>0</v>
      </c>
      <c r="M48" s="66">
        <f t="shared" si="3"/>
        <v>0</v>
      </c>
      <c r="N48" s="24">
        <v>0</v>
      </c>
      <c r="O48" s="25">
        <v>0</v>
      </c>
      <c r="P48" s="24">
        <v>0</v>
      </c>
      <c r="Q48" s="26">
        <v>0</v>
      </c>
      <c r="R48" s="22">
        <f t="shared" si="4"/>
        <v>0</v>
      </c>
      <c r="S48" s="61"/>
      <c r="T48" s="61"/>
      <c r="U48" s="61"/>
      <c r="V48" s="61"/>
    </row>
    <row r="49" spans="1:22" ht="15.75" thickBot="1" x14ac:dyDescent="0.3">
      <c r="A49" s="20" t="s">
        <v>74</v>
      </c>
      <c r="B49" s="21" t="s">
        <v>26</v>
      </c>
      <c r="C49" s="62">
        <f t="shared" si="2"/>
        <v>0</v>
      </c>
      <c r="D49" s="10">
        <v>0</v>
      </c>
      <c r="E49" s="10">
        <v>0</v>
      </c>
      <c r="F49" s="10">
        <v>0</v>
      </c>
      <c r="G49" s="10">
        <v>0</v>
      </c>
      <c r="H49" s="62">
        <f t="shared" si="0"/>
        <v>0</v>
      </c>
      <c r="I49" s="12">
        <v>0</v>
      </c>
      <c r="J49" s="23">
        <v>0</v>
      </c>
      <c r="K49" s="12">
        <v>0</v>
      </c>
      <c r="L49" s="23">
        <v>0</v>
      </c>
      <c r="M49" s="66">
        <f t="shared" si="3"/>
        <v>0</v>
      </c>
      <c r="N49" s="24">
        <v>0</v>
      </c>
      <c r="O49" s="25">
        <v>0</v>
      </c>
      <c r="P49" s="24">
        <v>0</v>
      </c>
      <c r="Q49" s="26">
        <v>0</v>
      </c>
      <c r="R49" s="22">
        <f t="shared" ref="R6:R54" si="5">C49+H49+M49</f>
        <v>0</v>
      </c>
      <c r="S49" s="20"/>
      <c r="T49" s="20"/>
      <c r="U49" s="67"/>
      <c r="V49" s="20"/>
    </row>
    <row r="50" spans="1:22" ht="15.75" thickBot="1" x14ac:dyDescent="0.3">
      <c r="A50" s="20" t="s">
        <v>75</v>
      </c>
      <c r="B50" s="21" t="s">
        <v>27</v>
      </c>
      <c r="C50" s="62">
        <f t="shared" si="2"/>
        <v>0</v>
      </c>
      <c r="D50" s="10">
        <v>0</v>
      </c>
      <c r="E50" s="10">
        <v>0</v>
      </c>
      <c r="F50" s="10">
        <v>0</v>
      </c>
      <c r="G50" s="10">
        <v>0</v>
      </c>
      <c r="H50" s="62">
        <f t="shared" si="0"/>
        <v>0</v>
      </c>
      <c r="I50" s="12">
        <v>0</v>
      </c>
      <c r="J50" s="23">
        <v>0</v>
      </c>
      <c r="K50" s="12">
        <v>0</v>
      </c>
      <c r="L50" s="23">
        <v>0</v>
      </c>
      <c r="M50" s="66">
        <f t="shared" si="3"/>
        <v>0</v>
      </c>
      <c r="N50" s="24">
        <v>0</v>
      </c>
      <c r="O50" s="25">
        <v>0</v>
      </c>
      <c r="P50" s="24">
        <v>0</v>
      </c>
      <c r="Q50" s="26">
        <v>0</v>
      </c>
      <c r="R50" s="22">
        <f t="shared" si="5"/>
        <v>0</v>
      </c>
      <c r="S50" s="20"/>
      <c r="T50" s="20"/>
      <c r="U50" s="20"/>
      <c r="V50" s="61"/>
    </row>
    <row r="51" spans="1:22" ht="15.75" thickBot="1" x14ac:dyDescent="0.3">
      <c r="A51" s="20" t="s">
        <v>76</v>
      </c>
      <c r="B51" s="21" t="s">
        <v>28</v>
      </c>
      <c r="C51" s="62">
        <f t="shared" si="2"/>
        <v>0</v>
      </c>
      <c r="D51" s="10">
        <v>0</v>
      </c>
      <c r="E51" s="10">
        <v>0</v>
      </c>
      <c r="F51" s="10">
        <v>0</v>
      </c>
      <c r="G51" s="10">
        <v>0</v>
      </c>
      <c r="H51" s="62">
        <f t="shared" si="0"/>
        <v>0</v>
      </c>
      <c r="I51" s="12">
        <v>0</v>
      </c>
      <c r="J51" s="23">
        <v>0</v>
      </c>
      <c r="K51" s="12">
        <v>0</v>
      </c>
      <c r="L51" s="23">
        <v>0</v>
      </c>
      <c r="M51" s="66">
        <f t="shared" si="3"/>
        <v>0</v>
      </c>
      <c r="N51" s="24">
        <v>0</v>
      </c>
      <c r="O51" s="25">
        <v>0</v>
      </c>
      <c r="P51" s="24">
        <v>0</v>
      </c>
      <c r="Q51" s="26">
        <v>0</v>
      </c>
      <c r="R51" s="22">
        <f t="shared" si="5"/>
        <v>0</v>
      </c>
      <c r="S51" s="61"/>
      <c r="T51" s="20"/>
      <c r="U51" s="20"/>
      <c r="V51" s="61"/>
    </row>
    <row r="52" spans="1:22" ht="15.75" thickBot="1" x14ac:dyDescent="0.3">
      <c r="A52" s="20" t="s">
        <v>77</v>
      </c>
      <c r="B52" s="21" t="s">
        <v>29</v>
      </c>
      <c r="C52" s="62">
        <f t="shared" si="2"/>
        <v>0</v>
      </c>
      <c r="D52" s="10">
        <v>0</v>
      </c>
      <c r="E52" s="10">
        <v>0</v>
      </c>
      <c r="F52" s="10">
        <v>0</v>
      </c>
      <c r="G52" s="10">
        <v>0</v>
      </c>
      <c r="H52" s="62">
        <f t="shared" si="0"/>
        <v>0</v>
      </c>
      <c r="I52" s="12">
        <v>0</v>
      </c>
      <c r="J52" s="23">
        <v>0</v>
      </c>
      <c r="K52" s="12">
        <v>0</v>
      </c>
      <c r="L52" s="23">
        <v>0</v>
      </c>
      <c r="M52" s="66">
        <f t="shared" si="3"/>
        <v>0</v>
      </c>
      <c r="N52" s="24">
        <v>0</v>
      </c>
      <c r="O52" s="25">
        <v>0</v>
      </c>
      <c r="P52" s="24">
        <v>0</v>
      </c>
      <c r="Q52" s="26">
        <v>0</v>
      </c>
      <c r="R52" s="22">
        <f t="shared" ref="R52" si="6">C52+H52+M52</f>
        <v>0</v>
      </c>
      <c r="S52" s="67"/>
      <c r="T52" s="67"/>
      <c r="U52" s="20"/>
      <c r="V52" s="67"/>
    </row>
    <row r="53" spans="1:22" ht="15.75" thickBot="1" x14ac:dyDescent="0.3">
      <c r="A53" s="20" t="s">
        <v>78</v>
      </c>
      <c r="B53" s="21" t="s">
        <v>89</v>
      </c>
      <c r="C53" s="62">
        <f t="shared" si="2"/>
        <v>0</v>
      </c>
      <c r="D53" s="10">
        <v>0</v>
      </c>
      <c r="E53" s="10">
        <v>0</v>
      </c>
      <c r="F53" s="10">
        <v>0</v>
      </c>
      <c r="G53" s="10">
        <v>0</v>
      </c>
      <c r="H53" s="62">
        <f t="shared" si="0"/>
        <v>0</v>
      </c>
      <c r="I53" s="12">
        <v>0</v>
      </c>
      <c r="J53" s="23">
        <v>0</v>
      </c>
      <c r="K53" s="12">
        <v>0</v>
      </c>
      <c r="L53" s="23">
        <v>0</v>
      </c>
      <c r="M53" s="66">
        <f t="shared" si="3"/>
        <v>0</v>
      </c>
      <c r="N53" s="24">
        <v>0</v>
      </c>
      <c r="O53" s="25">
        <v>0</v>
      </c>
      <c r="P53" s="24">
        <v>0</v>
      </c>
      <c r="Q53" s="26">
        <v>0</v>
      </c>
      <c r="R53" s="22">
        <f t="shared" si="5"/>
        <v>0</v>
      </c>
      <c r="S53" s="61"/>
      <c r="T53" s="40"/>
      <c r="U53" s="40"/>
      <c r="V53" s="61"/>
    </row>
    <row r="54" spans="1:22" ht="15.75" thickBot="1" x14ac:dyDescent="0.3">
      <c r="A54" s="20" t="s">
        <v>79</v>
      </c>
      <c r="B54" s="8" t="s">
        <v>90</v>
      </c>
      <c r="C54" s="62">
        <f t="shared" si="2"/>
        <v>0</v>
      </c>
      <c r="D54" s="10">
        <v>0</v>
      </c>
      <c r="E54" s="10">
        <v>0</v>
      </c>
      <c r="F54" s="10">
        <v>0</v>
      </c>
      <c r="G54" s="10">
        <v>0</v>
      </c>
      <c r="H54" s="62">
        <f t="shared" si="0"/>
        <v>0</v>
      </c>
      <c r="I54" s="12">
        <v>0</v>
      </c>
      <c r="J54" s="23">
        <v>0</v>
      </c>
      <c r="K54" s="12">
        <v>0</v>
      </c>
      <c r="L54" s="23">
        <v>0</v>
      </c>
      <c r="M54" s="66">
        <f t="shared" si="3"/>
        <v>0</v>
      </c>
      <c r="N54" s="24">
        <v>0</v>
      </c>
      <c r="O54" s="25">
        <v>0</v>
      </c>
      <c r="P54" s="24">
        <v>0</v>
      </c>
      <c r="Q54" s="26">
        <v>0</v>
      </c>
      <c r="R54" s="22">
        <f t="shared" si="5"/>
        <v>0</v>
      </c>
      <c r="S54" s="67"/>
      <c r="T54" s="67"/>
      <c r="U54" s="20"/>
      <c r="V54" s="67"/>
    </row>
    <row r="55" spans="1:22" ht="15.75" thickBot="1" x14ac:dyDescent="0.3">
      <c r="A55" s="24" t="s">
        <v>30</v>
      </c>
      <c r="B55" s="70"/>
      <c r="C55" s="62">
        <f t="shared" si="2"/>
        <v>0</v>
      </c>
      <c r="D55" s="10">
        <v>0</v>
      </c>
      <c r="E55" s="10">
        <v>0</v>
      </c>
      <c r="F55" s="10">
        <v>0</v>
      </c>
      <c r="G55" s="10">
        <v>0</v>
      </c>
      <c r="H55" s="62">
        <f t="shared" si="0"/>
        <v>0</v>
      </c>
      <c r="I55" s="12">
        <v>0</v>
      </c>
      <c r="J55" s="23">
        <v>0</v>
      </c>
      <c r="K55" s="12">
        <v>0</v>
      </c>
      <c r="L55" s="23">
        <v>0</v>
      </c>
      <c r="M55" s="66">
        <f t="shared" si="3"/>
        <v>0</v>
      </c>
      <c r="N55" s="24">
        <v>0</v>
      </c>
      <c r="O55" s="25">
        <v>0</v>
      </c>
      <c r="P55" s="24">
        <v>0</v>
      </c>
      <c r="Q55" s="26">
        <v>0</v>
      </c>
      <c r="R55" s="9">
        <v>0</v>
      </c>
      <c r="S55" s="20"/>
      <c r="T55" s="20"/>
      <c r="U55" s="20"/>
      <c r="V55" s="67"/>
    </row>
    <row r="56" spans="1:22" ht="15.75" thickBot="1" x14ac:dyDescent="0.3">
      <c r="A56" s="72" t="s">
        <v>31</v>
      </c>
      <c r="B56" s="73"/>
      <c r="C56" s="62">
        <f t="shared" si="2"/>
        <v>0</v>
      </c>
      <c r="D56" s="10">
        <v>0</v>
      </c>
      <c r="E56" s="10">
        <v>0</v>
      </c>
      <c r="F56" s="10">
        <v>0</v>
      </c>
      <c r="G56" s="10">
        <v>0</v>
      </c>
      <c r="H56" s="62">
        <f t="shared" si="0"/>
        <v>0</v>
      </c>
      <c r="I56" s="12">
        <v>0</v>
      </c>
      <c r="J56" s="23">
        <v>0</v>
      </c>
      <c r="K56" s="12">
        <v>0</v>
      </c>
      <c r="L56" s="23">
        <v>0</v>
      </c>
      <c r="M56" s="66">
        <f t="shared" si="3"/>
        <v>0</v>
      </c>
      <c r="N56" s="24">
        <v>0</v>
      </c>
      <c r="O56" s="25">
        <v>0</v>
      </c>
      <c r="P56" s="24">
        <v>0</v>
      </c>
      <c r="Q56" s="26">
        <v>0</v>
      </c>
      <c r="R56" s="74">
        <f>S56+T56+U56+V56</f>
        <v>160</v>
      </c>
      <c r="S56" s="61">
        <v>55</v>
      </c>
      <c r="T56" s="61">
        <v>23</v>
      </c>
      <c r="U56" s="61">
        <v>35</v>
      </c>
      <c r="V56" s="71">
        <v>47</v>
      </c>
    </row>
    <row r="57" spans="1:22" ht="15.75" thickBot="1" x14ac:dyDescent="0.3">
      <c r="A57" s="24" t="s">
        <v>32</v>
      </c>
      <c r="B57" s="73"/>
      <c r="C57" s="22">
        <f>SUM(D57:G57)</f>
        <v>3</v>
      </c>
      <c r="D57" s="10">
        <v>0</v>
      </c>
      <c r="E57" s="10">
        <v>1</v>
      </c>
      <c r="F57" s="10">
        <v>2</v>
      </c>
      <c r="G57" s="10">
        <v>0</v>
      </c>
      <c r="H57" s="22">
        <f>SUM(I57:L57)</f>
        <v>59</v>
      </c>
      <c r="I57" s="12">
        <v>18</v>
      </c>
      <c r="J57" s="23">
        <v>6</v>
      </c>
      <c r="K57" s="12">
        <v>14</v>
      </c>
      <c r="L57" s="23">
        <v>21</v>
      </c>
      <c r="M57" s="22">
        <f>SUM(N57:Q57)</f>
        <v>41</v>
      </c>
      <c r="N57" s="24">
        <v>15</v>
      </c>
      <c r="O57" s="25">
        <v>8</v>
      </c>
      <c r="P57" s="24">
        <v>9</v>
      </c>
      <c r="Q57" s="26">
        <v>9</v>
      </c>
      <c r="R57" s="26">
        <f>D57+E57+F57+G57+I57+J57+K57+L57+N57+O57+P57+Q57</f>
        <v>103</v>
      </c>
      <c r="S57" s="20">
        <f>SUM(D57)+I57+N57</f>
        <v>33</v>
      </c>
      <c r="T57" s="20">
        <f>SUM(E57)+J57+O57</f>
        <v>15</v>
      </c>
      <c r="U57" s="20">
        <f>SUM(F57)+K57+P57</f>
        <v>25</v>
      </c>
      <c r="V57" s="20">
        <f>SUM(G57)+L57+Q57</f>
        <v>30</v>
      </c>
    </row>
  </sheetData>
  <pageMargins left="0.7" right="0.7" top="0.75" bottom="0.75" header="0.3" footer="0.3"/>
  <pageSetup paperSize="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B4928-0EFC-4CFD-A548-CBC49EA2DF5B}">
  <dimension ref="A1:V45"/>
  <sheetViews>
    <sheetView topLeftCell="A16" workbookViewId="0">
      <selection activeCell="X38" sqref="X38"/>
    </sheetView>
  </sheetViews>
  <sheetFormatPr defaultRowHeight="15" x14ac:dyDescent="0.25"/>
  <cols>
    <col min="1" max="1" width="28.28515625" customWidth="1"/>
    <col min="2" max="2" width="21.7109375" customWidth="1"/>
    <col min="3" max="3" width="6" customWidth="1"/>
    <col min="4" max="7" width="6.5703125" customWidth="1"/>
    <col min="8" max="8" width="5" customWidth="1"/>
    <col min="9" max="12" width="5.7109375" customWidth="1"/>
    <col min="13" max="13" width="5" customWidth="1"/>
    <col min="14" max="17" width="5.7109375" customWidth="1"/>
    <col min="18" max="18" width="5" customWidth="1"/>
    <col min="19" max="22" width="4.85546875" customWidth="1"/>
  </cols>
  <sheetData>
    <row r="1" spans="1:22" ht="15.75" thickBot="1" x14ac:dyDescent="0.3">
      <c r="A1" s="1" t="s">
        <v>33</v>
      </c>
      <c r="B1" s="2"/>
      <c r="C1" s="3"/>
      <c r="D1" s="3"/>
      <c r="E1" s="3"/>
      <c r="F1" s="3"/>
      <c r="G1" s="3"/>
      <c r="H1" s="3"/>
      <c r="I1" s="4"/>
      <c r="J1" s="5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6"/>
    </row>
    <row r="2" spans="1:22" ht="15.75" thickBot="1" x14ac:dyDescent="0.3">
      <c r="A2" s="7" t="s">
        <v>0</v>
      </c>
      <c r="B2" s="8" t="s">
        <v>1</v>
      </c>
      <c r="C2" s="9" t="s">
        <v>85</v>
      </c>
      <c r="D2" s="10" t="s">
        <v>81</v>
      </c>
      <c r="E2" s="11" t="s">
        <v>82</v>
      </c>
      <c r="F2" s="11" t="s">
        <v>83</v>
      </c>
      <c r="G2" s="11" t="s">
        <v>84</v>
      </c>
      <c r="H2" s="9" t="s">
        <v>86</v>
      </c>
      <c r="I2" s="12" t="s">
        <v>2</v>
      </c>
      <c r="J2" s="13" t="s">
        <v>3</v>
      </c>
      <c r="K2" s="14" t="s">
        <v>4</v>
      </c>
      <c r="L2" s="13" t="s">
        <v>5</v>
      </c>
      <c r="M2" s="15" t="s">
        <v>87</v>
      </c>
      <c r="N2" s="16" t="s">
        <v>6</v>
      </c>
      <c r="O2" s="17" t="s">
        <v>7</v>
      </c>
      <c r="P2" s="16" t="s">
        <v>8</v>
      </c>
      <c r="Q2" s="18" t="s">
        <v>9</v>
      </c>
      <c r="R2" s="19" t="s">
        <v>92</v>
      </c>
      <c r="S2" s="18" t="s">
        <v>10</v>
      </c>
      <c r="T2" s="18" t="s">
        <v>11</v>
      </c>
      <c r="U2" s="18" t="s">
        <v>12</v>
      </c>
      <c r="V2" s="18" t="s">
        <v>13</v>
      </c>
    </row>
    <row r="3" spans="1:22" ht="15.75" thickBot="1" x14ac:dyDescent="0.3">
      <c r="A3" s="59" t="s">
        <v>97</v>
      </c>
      <c r="B3" s="60" t="s">
        <v>14</v>
      </c>
      <c r="C3" s="62">
        <f>SUM(D3:G3)</f>
        <v>3</v>
      </c>
      <c r="D3" s="63">
        <v>0</v>
      </c>
      <c r="E3" s="63">
        <v>1</v>
      </c>
      <c r="F3" s="63">
        <v>2</v>
      </c>
      <c r="G3" s="63">
        <v>0</v>
      </c>
      <c r="H3" s="62">
        <f>SUM(I3:L3)</f>
        <v>56</v>
      </c>
      <c r="I3" s="64">
        <v>18</v>
      </c>
      <c r="J3" s="68">
        <v>6</v>
      </c>
      <c r="K3" s="64">
        <v>14</v>
      </c>
      <c r="L3" s="68">
        <v>18</v>
      </c>
      <c r="M3" s="62">
        <f>SUM(N3:Q3)</f>
        <v>39</v>
      </c>
      <c r="N3" s="65">
        <v>13</v>
      </c>
      <c r="O3" s="77">
        <v>8</v>
      </c>
      <c r="P3" s="65">
        <v>9</v>
      </c>
      <c r="Q3" s="69">
        <v>9</v>
      </c>
      <c r="R3" s="62">
        <f>SUM(C3)+(H3)+M3</f>
        <v>98</v>
      </c>
      <c r="S3" s="59"/>
      <c r="T3" s="59"/>
      <c r="U3" s="59"/>
      <c r="V3" s="59"/>
    </row>
    <row r="4" spans="1:22" ht="15.75" thickBot="1" x14ac:dyDescent="0.3">
      <c r="A4" s="61" t="s">
        <v>98</v>
      </c>
      <c r="B4" s="8"/>
      <c r="C4" s="62">
        <f>SUM(D4:G4)</f>
        <v>0</v>
      </c>
      <c r="D4" s="44">
        <v>0</v>
      </c>
      <c r="E4" s="44">
        <v>0</v>
      </c>
      <c r="F4" s="44">
        <v>0</v>
      </c>
      <c r="G4" s="44">
        <v>0</v>
      </c>
      <c r="H4" s="47">
        <f t="shared" ref="H4:H44" si="0">SUM(I4:L4)</f>
        <v>1</v>
      </c>
      <c r="I4" s="14">
        <v>0</v>
      </c>
      <c r="J4" s="13">
        <v>0</v>
      </c>
      <c r="K4" s="14">
        <v>0</v>
      </c>
      <c r="L4" s="13">
        <v>1</v>
      </c>
      <c r="M4" s="47">
        <f>SUM(N4:Q4)</f>
        <v>2</v>
      </c>
      <c r="N4" s="16">
        <v>2</v>
      </c>
      <c r="O4" s="17">
        <v>0</v>
      </c>
      <c r="P4" s="16">
        <v>0</v>
      </c>
      <c r="Q4" s="18">
        <v>0</v>
      </c>
      <c r="R4" s="47">
        <f t="shared" ref="R4:R42" si="1">SUM(C4)+(H4)+M4</f>
        <v>3</v>
      </c>
      <c r="S4" s="61"/>
      <c r="T4" s="61"/>
      <c r="U4" s="61"/>
      <c r="V4" s="61"/>
    </row>
    <row r="5" spans="1:22" x14ac:dyDescent="0.25">
      <c r="A5" s="27" t="s">
        <v>99</v>
      </c>
      <c r="B5" s="28" t="s">
        <v>15</v>
      </c>
      <c r="C5" s="62">
        <f t="shared" ref="C5:C44" si="2">SUM(D5:G5)</f>
        <v>3</v>
      </c>
      <c r="D5" s="63">
        <v>0</v>
      </c>
      <c r="E5" s="63">
        <v>1</v>
      </c>
      <c r="F5" s="63">
        <v>2</v>
      </c>
      <c r="G5" s="63">
        <v>0</v>
      </c>
      <c r="H5" s="62">
        <f t="shared" si="0"/>
        <v>58</v>
      </c>
      <c r="I5" s="64">
        <v>18</v>
      </c>
      <c r="J5" s="68">
        <v>6</v>
      </c>
      <c r="K5" s="64">
        <v>14</v>
      </c>
      <c r="L5" s="68">
        <v>20</v>
      </c>
      <c r="M5" s="62">
        <f t="shared" ref="M5:M44" si="3">SUM(N5:Q5)</f>
        <v>39</v>
      </c>
      <c r="N5" s="65">
        <v>13</v>
      </c>
      <c r="O5" s="77">
        <v>8</v>
      </c>
      <c r="P5" s="65">
        <v>9</v>
      </c>
      <c r="Q5" s="69">
        <v>9</v>
      </c>
      <c r="R5" s="62">
        <f t="shared" si="1"/>
        <v>100</v>
      </c>
      <c r="S5" s="59"/>
      <c r="T5" s="59"/>
      <c r="U5" s="59"/>
      <c r="V5" s="59"/>
    </row>
    <row r="6" spans="1:22" x14ac:dyDescent="0.25">
      <c r="A6" s="31" t="s">
        <v>100</v>
      </c>
      <c r="B6" s="32"/>
      <c r="C6" s="33">
        <f t="shared" si="2"/>
        <v>0</v>
      </c>
      <c r="D6" s="52">
        <v>0</v>
      </c>
      <c r="E6" s="52">
        <v>0</v>
      </c>
      <c r="F6" s="52">
        <v>0</v>
      </c>
      <c r="G6" s="52">
        <v>0</v>
      </c>
      <c r="H6" s="33">
        <f t="shared" si="0"/>
        <v>1</v>
      </c>
      <c r="I6" s="30">
        <v>0</v>
      </c>
      <c r="J6" s="29">
        <v>0</v>
      </c>
      <c r="K6" s="30">
        <v>0</v>
      </c>
      <c r="L6" s="29">
        <v>1</v>
      </c>
      <c r="M6" s="33">
        <f t="shared" si="3"/>
        <v>2</v>
      </c>
      <c r="N6" s="53">
        <v>2</v>
      </c>
      <c r="O6" s="79">
        <v>0</v>
      </c>
      <c r="P6" s="53">
        <v>0</v>
      </c>
      <c r="Q6" s="80">
        <v>0</v>
      </c>
      <c r="R6" s="33">
        <f t="shared" si="1"/>
        <v>3</v>
      </c>
      <c r="S6" s="27"/>
      <c r="T6" s="27"/>
      <c r="U6" s="27"/>
      <c r="V6" s="27"/>
    </row>
    <row r="7" spans="1:22" x14ac:dyDescent="0.25">
      <c r="A7" s="31" t="s">
        <v>101</v>
      </c>
      <c r="B7" s="32"/>
      <c r="C7" s="33">
        <f t="shared" si="2"/>
        <v>0</v>
      </c>
      <c r="D7" s="52">
        <v>0</v>
      </c>
      <c r="E7" s="52">
        <v>0</v>
      </c>
      <c r="F7" s="52">
        <v>0</v>
      </c>
      <c r="G7" s="52">
        <v>0</v>
      </c>
      <c r="H7" s="33">
        <f t="shared" si="0"/>
        <v>0</v>
      </c>
      <c r="I7" s="30">
        <v>0</v>
      </c>
      <c r="J7" s="29">
        <v>0</v>
      </c>
      <c r="K7" s="30">
        <v>0</v>
      </c>
      <c r="L7" s="29">
        <v>0</v>
      </c>
      <c r="M7" s="33">
        <f t="shared" si="3"/>
        <v>0</v>
      </c>
      <c r="N7" s="53">
        <v>0</v>
      </c>
      <c r="O7" s="79">
        <v>0</v>
      </c>
      <c r="P7" s="53">
        <v>0</v>
      </c>
      <c r="Q7" s="80">
        <v>0</v>
      </c>
      <c r="R7" s="33">
        <f t="shared" si="1"/>
        <v>0</v>
      </c>
      <c r="S7" s="27"/>
      <c r="T7" s="27"/>
      <c r="U7" s="27"/>
      <c r="V7" s="27"/>
    </row>
    <row r="8" spans="1:22" x14ac:dyDescent="0.25">
      <c r="A8" s="31" t="s">
        <v>102</v>
      </c>
      <c r="B8" s="32"/>
      <c r="C8" s="47">
        <f t="shared" si="2"/>
        <v>0</v>
      </c>
      <c r="D8" s="34">
        <v>0</v>
      </c>
      <c r="E8" s="34">
        <v>0</v>
      </c>
      <c r="F8" s="34">
        <v>0</v>
      </c>
      <c r="G8" s="34">
        <v>0</v>
      </c>
      <c r="H8" s="47">
        <f t="shared" si="0"/>
        <v>0</v>
      </c>
      <c r="I8" s="35">
        <v>0</v>
      </c>
      <c r="J8" s="36">
        <v>0</v>
      </c>
      <c r="K8" s="35">
        <v>0</v>
      </c>
      <c r="L8" s="36">
        <v>0</v>
      </c>
      <c r="M8" s="78">
        <f t="shared" si="3"/>
        <v>0</v>
      </c>
      <c r="N8" s="37">
        <v>0</v>
      </c>
      <c r="O8" s="81">
        <v>0</v>
      </c>
      <c r="P8" s="37">
        <v>0</v>
      </c>
      <c r="Q8" s="82">
        <v>0</v>
      </c>
      <c r="R8" s="33">
        <f t="shared" si="1"/>
        <v>0</v>
      </c>
      <c r="S8" s="27"/>
      <c r="T8" s="27"/>
      <c r="U8" s="27"/>
      <c r="V8" s="27"/>
    </row>
    <row r="9" spans="1:22" ht="15.75" thickBot="1" x14ac:dyDescent="0.3">
      <c r="A9" s="41" t="s">
        <v>34</v>
      </c>
      <c r="B9" s="42"/>
      <c r="C9" s="47">
        <f t="shared" si="2"/>
        <v>0</v>
      </c>
      <c r="D9" s="44">
        <v>0</v>
      </c>
      <c r="E9" s="44">
        <v>0</v>
      </c>
      <c r="F9" s="44">
        <v>0</v>
      </c>
      <c r="G9" s="44">
        <v>0</v>
      </c>
      <c r="H9" s="47">
        <f t="shared" si="0"/>
        <v>0</v>
      </c>
      <c r="I9" s="14">
        <v>0</v>
      </c>
      <c r="J9" s="13">
        <v>0</v>
      </c>
      <c r="K9" s="14">
        <v>0</v>
      </c>
      <c r="L9" s="13">
        <v>0</v>
      </c>
      <c r="M9" s="78">
        <f t="shared" si="3"/>
        <v>0</v>
      </c>
      <c r="N9" s="16">
        <v>0</v>
      </c>
      <c r="O9" s="17">
        <v>0</v>
      </c>
      <c r="P9" s="16">
        <v>0</v>
      </c>
      <c r="Q9" s="18">
        <v>0</v>
      </c>
      <c r="R9" s="47">
        <f t="shared" si="1"/>
        <v>0</v>
      </c>
      <c r="S9" s="61"/>
      <c r="T9" s="61"/>
      <c r="U9" s="61"/>
      <c r="V9" s="61"/>
    </row>
    <row r="10" spans="1:22" x14ac:dyDescent="0.25">
      <c r="A10" s="27" t="s">
        <v>36</v>
      </c>
      <c r="B10" s="28" t="s">
        <v>16</v>
      </c>
      <c r="C10" s="62">
        <f t="shared" si="2"/>
        <v>3</v>
      </c>
      <c r="D10" s="63">
        <v>0</v>
      </c>
      <c r="E10" s="63">
        <v>1</v>
      </c>
      <c r="F10" s="63">
        <v>2</v>
      </c>
      <c r="G10" s="63">
        <v>0</v>
      </c>
      <c r="H10" s="62">
        <f t="shared" si="0"/>
        <v>57</v>
      </c>
      <c r="I10" s="64">
        <v>18</v>
      </c>
      <c r="J10" s="68">
        <v>6</v>
      </c>
      <c r="K10" s="64">
        <v>14</v>
      </c>
      <c r="L10" s="68">
        <v>19</v>
      </c>
      <c r="M10" s="62">
        <f t="shared" si="3"/>
        <v>39</v>
      </c>
      <c r="N10" s="65">
        <v>15</v>
      </c>
      <c r="O10" s="77">
        <v>8</v>
      </c>
      <c r="P10" s="65">
        <v>9</v>
      </c>
      <c r="Q10" s="69">
        <v>7</v>
      </c>
      <c r="R10" s="62">
        <f t="shared" si="1"/>
        <v>99</v>
      </c>
      <c r="S10" s="27"/>
      <c r="T10" s="27"/>
      <c r="U10" s="27"/>
      <c r="V10" s="27"/>
    </row>
    <row r="11" spans="1:22" x14ac:dyDescent="0.25">
      <c r="A11" s="31" t="s">
        <v>37</v>
      </c>
      <c r="B11" s="32"/>
      <c r="C11" s="33">
        <f t="shared" si="2"/>
        <v>0</v>
      </c>
      <c r="D11" s="34">
        <v>0</v>
      </c>
      <c r="E11" s="34">
        <v>0</v>
      </c>
      <c r="F11" s="34">
        <v>0</v>
      </c>
      <c r="G11" s="34">
        <v>0</v>
      </c>
      <c r="H11" s="33">
        <f t="shared" si="0"/>
        <v>1</v>
      </c>
      <c r="I11" s="35">
        <v>0</v>
      </c>
      <c r="J11" s="36">
        <v>0</v>
      </c>
      <c r="K11" s="35">
        <v>0</v>
      </c>
      <c r="L11" s="36">
        <v>1</v>
      </c>
      <c r="M11" s="33">
        <f t="shared" si="3"/>
        <v>2</v>
      </c>
      <c r="N11" s="37">
        <v>0</v>
      </c>
      <c r="O11" s="81">
        <v>0</v>
      </c>
      <c r="P11" s="37">
        <v>0</v>
      </c>
      <c r="Q11" s="82">
        <v>2</v>
      </c>
      <c r="R11" s="33">
        <f t="shared" si="1"/>
        <v>3</v>
      </c>
      <c r="S11" s="27"/>
      <c r="T11" s="27"/>
      <c r="U11" s="27"/>
      <c r="V11" s="27"/>
    </row>
    <row r="12" spans="1:22" ht="15.75" thickBot="1" x14ac:dyDescent="0.3">
      <c r="A12" s="41" t="s">
        <v>38</v>
      </c>
      <c r="B12" s="42"/>
      <c r="C12" s="47">
        <f t="shared" si="2"/>
        <v>0</v>
      </c>
      <c r="D12" s="48">
        <v>0</v>
      </c>
      <c r="E12" s="48">
        <v>0</v>
      </c>
      <c r="F12" s="48">
        <v>0</v>
      </c>
      <c r="G12" s="48">
        <v>0</v>
      </c>
      <c r="H12" s="47">
        <f t="shared" si="0"/>
        <v>1</v>
      </c>
      <c r="I12" s="46">
        <v>0</v>
      </c>
      <c r="J12" s="45">
        <v>0</v>
      </c>
      <c r="K12" s="46">
        <v>0</v>
      </c>
      <c r="L12" s="45">
        <v>1</v>
      </c>
      <c r="M12" s="78">
        <f t="shared" si="3"/>
        <v>0</v>
      </c>
      <c r="N12" s="49">
        <v>0</v>
      </c>
      <c r="O12" s="50">
        <v>0</v>
      </c>
      <c r="P12" s="49">
        <v>0</v>
      </c>
      <c r="Q12" s="51">
        <v>0</v>
      </c>
      <c r="R12" s="47">
        <f t="shared" si="1"/>
        <v>1</v>
      </c>
      <c r="S12" s="41"/>
      <c r="T12" s="41"/>
      <c r="U12" s="41"/>
      <c r="V12" s="41"/>
    </row>
    <row r="13" spans="1:22" x14ac:dyDescent="0.25">
      <c r="A13" s="27" t="s">
        <v>39</v>
      </c>
      <c r="B13" s="28" t="s">
        <v>17</v>
      </c>
      <c r="C13" s="62">
        <f t="shared" si="2"/>
        <v>3</v>
      </c>
      <c r="D13" s="63">
        <v>0</v>
      </c>
      <c r="E13" s="63">
        <v>1</v>
      </c>
      <c r="F13" s="63">
        <v>2</v>
      </c>
      <c r="G13" s="63">
        <v>0</v>
      </c>
      <c r="H13" s="62">
        <f t="shared" si="0"/>
        <v>57</v>
      </c>
      <c r="I13" s="64">
        <v>18</v>
      </c>
      <c r="J13" s="68">
        <v>6</v>
      </c>
      <c r="K13" s="64">
        <v>14</v>
      </c>
      <c r="L13" s="68">
        <v>19</v>
      </c>
      <c r="M13" s="62">
        <f t="shared" si="3"/>
        <v>39</v>
      </c>
      <c r="N13" s="65">
        <v>14</v>
      </c>
      <c r="O13" s="77">
        <v>8</v>
      </c>
      <c r="P13" s="65">
        <v>9</v>
      </c>
      <c r="Q13" s="69">
        <v>8</v>
      </c>
      <c r="R13" s="62">
        <f t="shared" si="1"/>
        <v>99</v>
      </c>
      <c r="S13" s="27"/>
      <c r="T13" s="27"/>
      <c r="U13" s="27"/>
      <c r="V13" s="27"/>
    </row>
    <row r="14" spans="1:22" x14ac:dyDescent="0.25">
      <c r="A14" s="31" t="s">
        <v>35</v>
      </c>
      <c r="B14" s="32"/>
      <c r="C14" s="33">
        <f t="shared" si="2"/>
        <v>0</v>
      </c>
      <c r="D14" s="34">
        <v>0</v>
      </c>
      <c r="E14" s="34">
        <v>0</v>
      </c>
      <c r="F14" s="34">
        <v>0</v>
      </c>
      <c r="G14" s="34">
        <v>0</v>
      </c>
      <c r="H14" s="33">
        <f t="shared" si="0"/>
        <v>1</v>
      </c>
      <c r="I14" s="35">
        <v>0</v>
      </c>
      <c r="J14" s="36">
        <v>0</v>
      </c>
      <c r="K14" s="35">
        <v>0</v>
      </c>
      <c r="L14" s="36">
        <v>1</v>
      </c>
      <c r="M14" s="33">
        <f t="shared" si="3"/>
        <v>0</v>
      </c>
      <c r="N14" s="37">
        <v>0</v>
      </c>
      <c r="O14" s="81">
        <v>0</v>
      </c>
      <c r="P14" s="37">
        <v>0</v>
      </c>
      <c r="Q14" s="82">
        <v>0</v>
      </c>
      <c r="R14" s="33">
        <f t="shared" si="1"/>
        <v>1</v>
      </c>
      <c r="S14" s="27"/>
      <c r="T14" s="27"/>
      <c r="U14" s="27"/>
      <c r="V14" s="27"/>
    </row>
    <row r="15" spans="1:22" ht="15.75" thickBot="1" x14ac:dyDescent="0.3">
      <c r="A15" s="41" t="s">
        <v>40</v>
      </c>
      <c r="B15" s="42"/>
      <c r="C15" s="47">
        <f t="shared" si="2"/>
        <v>0</v>
      </c>
      <c r="D15" s="44">
        <v>0</v>
      </c>
      <c r="E15" s="44">
        <v>0</v>
      </c>
      <c r="F15" s="44">
        <v>0</v>
      </c>
      <c r="G15" s="44">
        <v>0</v>
      </c>
      <c r="H15" s="47">
        <f t="shared" si="0"/>
        <v>0</v>
      </c>
      <c r="I15" s="14">
        <v>0</v>
      </c>
      <c r="J15" s="13">
        <v>0</v>
      </c>
      <c r="K15" s="14">
        <v>0</v>
      </c>
      <c r="L15" s="13">
        <v>0</v>
      </c>
      <c r="M15" s="78">
        <f t="shared" si="3"/>
        <v>1</v>
      </c>
      <c r="N15" s="16">
        <v>0</v>
      </c>
      <c r="O15" s="17">
        <v>0</v>
      </c>
      <c r="P15" s="16">
        <v>0</v>
      </c>
      <c r="Q15" s="18">
        <v>1</v>
      </c>
      <c r="R15" s="47">
        <f t="shared" si="1"/>
        <v>1</v>
      </c>
      <c r="S15" s="61"/>
      <c r="T15" s="61"/>
      <c r="U15" s="61"/>
      <c r="V15" s="61"/>
    </row>
    <row r="16" spans="1:22" x14ac:dyDescent="0.25">
      <c r="A16" s="40" t="s">
        <v>41</v>
      </c>
      <c r="B16" s="54" t="s">
        <v>91</v>
      </c>
      <c r="C16" s="62">
        <f t="shared" si="2"/>
        <v>3</v>
      </c>
      <c r="D16" s="63">
        <v>0</v>
      </c>
      <c r="E16" s="63">
        <v>1</v>
      </c>
      <c r="F16" s="63">
        <v>2</v>
      </c>
      <c r="G16" s="63">
        <v>0</v>
      </c>
      <c r="H16" s="62">
        <f t="shared" si="0"/>
        <v>58</v>
      </c>
      <c r="I16" s="64">
        <v>18</v>
      </c>
      <c r="J16" s="68">
        <v>6</v>
      </c>
      <c r="K16" s="64">
        <v>14</v>
      </c>
      <c r="L16" s="68">
        <v>20</v>
      </c>
      <c r="M16" s="62">
        <f t="shared" si="3"/>
        <v>38</v>
      </c>
      <c r="N16" s="65">
        <v>13</v>
      </c>
      <c r="O16" s="77">
        <v>8</v>
      </c>
      <c r="P16" s="65">
        <v>9</v>
      </c>
      <c r="Q16" s="69">
        <v>8</v>
      </c>
      <c r="R16" s="62">
        <f t="shared" si="1"/>
        <v>99</v>
      </c>
      <c r="S16" s="27"/>
      <c r="T16" s="27"/>
      <c r="U16" s="27"/>
      <c r="V16" s="27"/>
    </row>
    <row r="17" spans="1:22" x14ac:dyDescent="0.25">
      <c r="A17" s="31" t="s">
        <v>42</v>
      </c>
      <c r="B17" s="32"/>
      <c r="C17" s="33">
        <f t="shared" si="2"/>
        <v>0</v>
      </c>
      <c r="D17" s="34">
        <v>0</v>
      </c>
      <c r="E17" s="34">
        <v>0</v>
      </c>
      <c r="F17" s="34">
        <v>0</v>
      </c>
      <c r="G17" s="34">
        <v>0</v>
      </c>
      <c r="H17" s="33">
        <f t="shared" si="0"/>
        <v>1</v>
      </c>
      <c r="I17" s="35">
        <v>0</v>
      </c>
      <c r="J17" s="36">
        <v>0</v>
      </c>
      <c r="K17" s="35">
        <v>0</v>
      </c>
      <c r="L17" s="36">
        <v>1</v>
      </c>
      <c r="M17" s="33">
        <f t="shared" si="3"/>
        <v>1</v>
      </c>
      <c r="N17" s="37">
        <v>1</v>
      </c>
      <c r="O17" s="81">
        <v>0</v>
      </c>
      <c r="P17" s="37">
        <v>0</v>
      </c>
      <c r="Q17" s="82">
        <v>0</v>
      </c>
      <c r="R17" s="33">
        <f t="shared" si="1"/>
        <v>2</v>
      </c>
      <c r="S17" s="31"/>
      <c r="T17" s="31"/>
      <c r="U17" s="31"/>
      <c r="V17" s="31"/>
    </row>
    <row r="18" spans="1:22" ht="15.75" thickBot="1" x14ac:dyDescent="0.3">
      <c r="A18" s="41" t="s">
        <v>96</v>
      </c>
      <c r="B18" s="83"/>
      <c r="C18" s="47">
        <f t="shared" si="2"/>
        <v>0</v>
      </c>
      <c r="D18" s="48">
        <v>0</v>
      </c>
      <c r="E18" s="48">
        <v>0</v>
      </c>
      <c r="F18" s="48">
        <v>0</v>
      </c>
      <c r="G18" s="48">
        <v>0</v>
      </c>
      <c r="H18" s="47">
        <f t="shared" si="0"/>
        <v>0</v>
      </c>
      <c r="I18" s="46">
        <v>0</v>
      </c>
      <c r="J18" s="45">
        <v>0</v>
      </c>
      <c r="K18" s="46">
        <v>0</v>
      </c>
      <c r="L18" s="45">
        <v>0</v>
      </c>
      <c r="M18" s="78">
        <f t="shared" si="3"/>
        <v>2</v>
      </c>
      <c r="N18" s="49">
        <v>1</v>
      </c>
      <c r="O18" s="50">
        <v>0</v>
      </c>
      <c r="P18" s="49">
        <v>0</v>
      </c>
      <c r="Q18" s="51">
        <v>1</v>
      </c>
      <c r="R18" s="47">
        <f t="shared" si="1"/>
        <v>2</v>
      </c>
      <c r="S18" s="6"/>
      <c r="T18" s="41"/>
      <c r="U18" s="41"/>
      <c r="V18" s="41"/>
    </row>
    <row r="19" spans="1:22" x14ac:dyDescent="0.25">
      <c r="A19" s="40" t="s">
        <v>43</v>
      </c>
      <c r="B19" s="55" t="s">
        <v>88</v>
      </c>
      <c r="C19" s="62">
        <f t="shared" si="2"/>
        <v>3</v>
      </c>
      <c r="D19" s="63">
        <v>0</v>
      </c>
      <c r="E19" s="63">
        <v>1</v>
      </c>
      <c r="F19" s="63">
        <v>2</v>
      </c>
      <c r="G19" s="63">
        <v>0</v>
      </c>
      <c r="H19" s="62">
        <f t="shared" si="0"/>
        <v>56</v>
      </c>
      <c r="I19" s="64">
        <v>17</v>
      </c>
      <c r="J19" s="68">
        <v>6</v>
      </c>
      <c r="K19" s="64">
        <v>14</v>
      </c>
      <c r="L19" s="68">
        <v>19</v>
      </c>
      <c r="M19" s="62">
        <f t="shared" si="3"/>
        <v>40</v>
      </c>
      <c r="N19" s="65">
        <v>14</v>
      </c>
      <c r="O19" s="77">
        <v>8</v>
      </c>
      <c r="P19" s="65">
        <v>9</v>
      </c>
      <c r="Q19" s="69">
        <v>9</v>
      </c>
      <c r="R19" s="62">
        <f t="shared" si="1"/>
        <v>99</v>
      </c>
      <c r="S19" s="56"/>
      <c r="T19" s="27"/>
      <c r="U19" s="27"/>
      <c r="V19" s="27"/>
    </row>
    <row r="20" spans="1:22" x14ac:dyDescent="0.25">
      <c r="A20" s="38" t="s">
        <v>44</v>
      </c>
      <c r="B20" s="57"/>
      <c r="C20" s="33">
        <f t="shared" si="2"/>
        <v>0</v>
      </c>
      <c r="D20" s="34">
        <v>0</v>
      </c>
      <c r="E20" s="34">
        <v>0</v>
      </c>
      <c r="F20" s="34">
        <v>0</v>
      </c>
      <c r="G20" s="34">
        <v>0</v>
      </c>
      <c r="H20" s="33">
        <f t="shared" si="0"/>
        <v>2</v>
      </c>
      <c r="I20" s="35">
        <v>1</v>
      </c>
      <c r="J20" s="36">
        <v>0</v>
      </c>
      <c r="K20" s="35">
        <v>0</v>
      </c>
      <c r="L20" s="36">
        <v>1</v>
      </c>
      <c r="M20" s="33">
        <f t="shared" si="3"/>
        <v>1</v>
      </c>
      <c r="N20" s="37">
        <v>1</v>
      </c>
      <c r="O20" s="81">
        <v>0</v>
      </c>
      <c r="P20" s="37">
        <v>0</v>
      </c>
      <c r="Q20" s="82">
        <v>0</v>
      </c>
      <c r="R20" s="33">
        <f t="shared" si="1"/>
        <v>3</v>
      </c>
      <c r="S20" s="58"/>
      <c r="T20" s="31"/>
      <c r="U20" s="31"/>
      <c r="V20" s="31"/>
    </row>
    <row r="21" spans="1:22" x14ac:dyDescent="0.25">
      <c r="A21" s="38" t="s">
        <v>45</v>
      </c>
      <c r="B21" s="57"/>
      <c r="C21" s="47">
        <f t="shared" si="2"/>
        <v>0</v>
      </c>
      <c r="D21" s="34">
        <v>0</v>
      </c>
      <c r="E21" s="34">
        <v>0</v>
      </c>
      <c r="F21" s="34">
        <v>0</v>
      </c>
      <c r="G21" s="34">
        <v>0</v>
      </c>
      <c r="H21" s="33">
        <f t="shared" si="0"/>
        <v>0</v>
      </c>
      <c r="I21" s="35">
        <v>0</v>
      </c>
      <c r="J21" s="36">
        <v>0</v>
      </c>
      <c r="K21" s="35">
        <v>0</v>
      </c>
      <c r="L21" s="36">
        <v>0</v>
      </c>
      <c r="M21" s="33">
        <f t="shared" si="3"/>
        <v>0</v>
      </c>
      <c r="N21" s="37">
        <v>0</v>
      </c>
      <c r="O21" s="81">
        <v>0</v>
      </c>
      <c r="P21" s="37">
        <v>0</v>
      </c>
      <c r="Q21" s="82">
        <v>0</v>
      </c>
      <c r="R21" s="33">
        <f t="shared" si="1"/>
        <v>0</v>
      </c>
      <c r="S21" s="58"/>
      <c r="T21" s="31"/>
      <c r="U21" s="31"/>
      <c r="V21" s="31"/>
    </row>
    <row r="22" spans="1:22" ht="15.75" thickBot="1" x14ac:dyDescent="0.3">
      <c r="A22" s="41" t="s">
        <v>34</v>
      </c>
      <c r="B22" s="83"/>
      <c r="C22" s="47">
        <f t="shared" si="2"/>
        <v>0</v>
      </c>
      <c r="D22" s="48">
        <v>0</v>
      </c>
      <c r="E22" s="48">
        <v>0</v>
      </c>
      <c r="F22" s="48">
        <v>0</v>
      </c>
      <c r="G22" s="48">
        <v>0</v>
      </c>
      <c r="H22" s="47">
        <f t="shared" si="0"/>
        <v>0</v>
      </c>
      <c r="I22" s="46">
        <v>0</v>
      </c>
      <c r="J22" s="45">
        <v>0</v>
      </c>
      <c r="K22" s="46">
        <v>0</v>
      </c>
      <c r="L22" s="45">
        <v>0</v>
      </c>
      <c r="M22" s="78">
        <f t="shared" si="3"/>
        <v>0</v>
      </c>
      <c r="N22" s="49">
        <v>0</v>
      </c>
      <c r="O22" s="50">
        <v>0</v>
      </c>
      <c r="P22" s="49">
        <v>0</v>
      </c>
      <c r="Q22" s="51">
        <v>0</v>
      </c>
      <c r="R22" s="47">
        <f t="shared" si="1"/>
        <v>0</v>
      </c>
      <c r="S22" s="6"/>
      <c r="T22" s="41"/>
      <c r="U22" s="41"/>
      <c r="V22" s="41"/>
    </row>
    <row r="23" spans="1:22" x14ac:dyDescent="0.25">
      <c r="A23" s="40" t="s">
        <v>46</v>
      </c>
      <c r="B23" s="54" t="s">
        <v>18</v>
      </c>
      <c r="C23" s="62">
        <f t="shared" si="2"/>
        <v>3</v>
      </c>
      <c r="D23" s="63">
        <v>0</v>
      </c>
      <c r="E23" s="63">
        <v>1</v>
      </c>
      <c r="F23" s="63">
        <v>2</v>
      </c>
      <c r="G23" s="63">
        <v>0</v>
      </c>
      <c r="H23" s="62">
        <f t="shared" si="0"/>
        <v>58</v>
      </c>
      <c r="I23" s="64">
        <v>18</v>
      </c>
      <c r="J23" s="68">
        <v>6</v>
      </c>
      <c r="K23" s="64">
        <v>14</v>
      </c>
      <c r="L23" s="68">
        <v>20</v>
      </c>
      <c r="M23" s="62">
        <f t="shared" si="3"/>
        <v>39</v>
      </c>
      <c r="N23" s="65">
        <v>14</v>
      </c>
      <c r="O23" s="77">
        <v>7</v>
      </c>
      <c r="P23" s="65">
        <v>9</v>
      </c>
      <c r="Q23" s="69">
        <v>9</v>
      </c>
      <c r="R23" s="62">
        <f t="shared" si="1"/>
        <v>100</v>
      </c>
      <c r="S23" s="27"/>
      <c r="T23" s="27"/>
      <c r="U23" s="27"/>
      <c r="V23" s="27"/>
    </row>
    <row r="24" spans="1:22" ht="15.75" thickBot="1" x14ac:dyDescent="0.3">
      <c r="A24" s="41" t="s">
        <v>47</v>
      </c>
      <c r="B24" s="42"/>
      <c r="C24" s="47">
        <f t="shared" si="2"/>
        <v>0</v>
      </c>
      <c r="D24" s="44">
        <v>0</v>
      </c>
      <c r="E24" s="44">
        <v>0</v>
      </c>
      <c r="F24" s="44">
        <v>0</v>
      </c>
      <c r="G24" s="44">
        <v>0</v>
      </c>
      <c r="H24" s="47">
        <f t="shared" si="0"/>
        <v>1</v>
      </c>
      <c r="I24" s="14">
        <v>0</v>
      </c>
      <c r="J24" s="13">
        <v>0</v>
      </c>
      <c r="K24" s="14">
        <v>0</v>
      </c>
      <c r="L24" s="13">
        <v>1</v>
      </c>
      <c r="M24" s="78">
        <f t="shared" si="3"/>
        <v>1</v>
      </c>
      <c r="N24" s="16">
        <v>1</v>
      </c>
      <c r="O24" s="17">
        <v>0</v>
      </c>
      <c r="P24" s="16">
        <v>0</v>
      </c>
      <c r="Q24" s="18">
        <v>0</v>
      </c>
      <c r="R24" s="47">
        <f t="shared" si="1"/>
        <v>2</v>
      </c>
      <c r="S24" s="31"/>
      <c r="T24" s="31"/>
      <c r="U24" s="31"/>
      <c r="V24" s="31"/>
    </row>
    <row r="25" spans="1:22" x14ac:dyDescent="0.25">
      <c r="A25" s="27" t="s">
        <v>48</v>
      </c>
      <c r="B25" s="28" t="s">
        <v>19</v>
      </c>
      <c r="C25" s="62">
        <f t="shared" si="2"/>
        <v>3</v>
      </c>
      <c r="D25" s="63">
        <v>0</v>
      </c>
      <c r="E25" s="63">
        <v>1</v>
      </c>
      <c r="F25" s="63">
        <v>2</v>
      </c>
      <c r="G25" s="63">
        <v>0</v>
      </c>
      <c r="H25" s="62">
        <f t="shared" si="0"/>
        <v>57</v>
      </c>
      <c r="I25" s="64">
        <v>18</v>
      </c>
      <c r="J25" s="68">
        <v>6</v>
      </c>
      <c r="K25" s="64">
        <v>14</v>
      </c>
      <c r="L25" s="68">
        <v>19</v>
      </c>
      <c r="M25" s="62">
        <f t="shared" si="3"/>
        <v>39</v>
      </c>
      <c r="N25" s="65">
        <v>13</v>
      </c>
      <c r="O25" s="77">
        <v>8</v>
      </c>
      <c r="P25" s="65">
        <v>9</v>
      </c>
      <c r="Q25" s="69">
        <v>9</v>
      </c>
      <c r="R25" s="62">
        <f t="shared" si="1"/>
        <v>99</v>
      </c>
      <c r="S25" s="27"/>
      <c r="T25" s="27"/>
      <c r="U25" s="27"/>
      <c r="V25" s="27"/>
    </row>
    <row r="26" spans="1:22" x14ac:dyDescent="0.25">
      <c r="A26" s="31" t="s">
        <v>49</v>
      </c>
      <c r="B26" s="32"/>
      <c r="C26" s="33">
        <f t="shared" si="2"/>
        <v>0</v>
      </c>
      <c r="D26" s="34">
        <v>0</v>
      </c>
      <c r="E26" s="34">
        <v>0</v>
      </c>
      <c r="F26" s="34">
        <v>0</v>
      </c>
      <c r="G26" s="34">
        <v>0</v>
      </c>
      <c r="H26" s="33">
        <f t="shared" si="0"/>
        <v>1</v>
      </c>
      <c r="I26" s="35">
        <v>0</v>
      </c>
      <c r="J26" s="36">
        <v>0</v>
      </c>
      <c r="K26" s="35">
        <v>0</v>
      </c>
      <c r="L26" s="36">
        <v>1</v>
      </c>
      <c r="M26" s="33">
        <f t="shared" si="3"/>
        <v>2</v>
      </c>
      <c r="N26" s="37">
        <v>2</v>
      </c>
      <c r="O26" s="81">
        <v>0</v>
      </c>
      <c r="P26" s="37">
        <v>0</v>
      </c>
      <c r="Q26" s="82">
        <v>0</v>
      </c>
      <c r="R26" s="33">
        <f t="shared" si="1"/>
        <v>3</v>
      </c>
      <c r="S26" s="27"/>
      <c r="T26" s="27"/>
      <c r="U26" s="27"/>
      <c r="V26" s="27"/>
    </row>
    <row r="27" spans="1:22" x14ac:dyDescent="0.25">
      <c r="A27" s="31" t="s">
        <v>50</v>
      </c>
      <c r="B27" s="32"/>
      <c r="C27" s="33">
        <f t="shared" si="2"/>
        <v>0</v>
      </c>
      <c r="D27" s="34">
        <v>0</v>
      </c>
      <c r="E27" s="34">
        <v>0</v>
      </c>
      <c r="F27" s="34">
        <v>0</v>
      </c>
      <c r="G27" s="34">
        <v>0</v>
      </c>
      <c r="H27" s="33">
        <f t="shared" si="0"/>
        <v>0</v>
      </c>
      <c r="I27" s="35">
        <v>0</v>
      </c>
      <c r="J27" s="36">
        <v>0</v>
      </c>
      <c r="K27" s="35">
        <v>0</v>
      </c>
      <c r="L27" s="36">
        <v>0</v>
      </c>
      <c r="M27" s="33">
        <f t="shared" si="3"/>
        <v>0</v>
      </c>
      <c r="N27" s="37">
        <v>0</v>
      </c>
      <c r="O27" s="81">
        <v>0</v>
      </c>
      <c r="P27" s="37">
        <v>0</v>
      </c>
      <c r="Q27" s="82">
        <v>0</v>
      </c>
      <c r="R27" s="33">
        <f t="shared" si="1"/>
        <v>0</v>
      </c>
      <c r="S27" s="27"/>
      <c r="T27" s="27"/>
      <c r="U27" s="27"/>
      <c r="V27" s="27"/>
    </row>
    <row r="28" spans="1:22" ht="15.75" thickBot="1" x14ac:dyDescent="0.3">
      <c r="A28" s="38" t="s">
        <v>51</v>
      </c>
      <c r="B28" s="39"/>
      <c r="C28" s="47">
        <f t="shared" si="2"/>
        <v>0</v>
      </c>
      <c r="D28" s="44">
        <v>0</v>
      </c>
      <c r="E28" s="44">
        <v>0</v>
      </c>
      <c r="F28" s="44">
        <v>0</v>
      </c>
      <c r="G28" s="44">
        <v>0</v>
      </c>
      <c r="H28" s="47">
        <f t="shared" si="0"/>
        <v>0</v>
      </c>
      <c r="I28" s="14">
        <v>0</v>
      </c>
      <c r="J28" s="13">
        <v>0</v>
      </c>
      <c r="K28" s="14">
        <v>0</v>
      </c>
      <c r="L28" s="13">
        <v>0</v>
      </c>
      <c r="M28" s="78">
        <f t="shared" si="3"/>
        <v>0</v>
      </c>
      <c r="N28" s="16">
        <v>0</v>
      </c>
      <c r="O28" s="17">
        <v>0</v>
      </c>
      <c r="P28" s="16">
        <v>0</v>
      </c>
      <c r="Q28" s="18">
        <v>0</v>
      </c>
      <c r="R28" s="47">
        <f t="shared" si="1"/>
        <v>0</v>
      </c>
      <c r="S28" s="40"/>
      <c r="T28" s="40"/>
      <c r="U28" s="40"/>
      <c r="V28" s="40"/>
    </row>
    <row r="29" spans="1:22" x14ac:dyDescent="0.25">
      <c r="A29" s="59" t="s">
        <v>53</v>
      </c>
      <c r="B29" s="60" t="s">
        <v>93</v>
      </c>
      <c r="C29" s="62">
        <f t="shared" si="2"/>
        <v>3</v>
      </c>
      <c r="D29" s="63">
        <v>0</v>
      </c>
      <c r="E29" s="63">
        <v>1</v>
      </c>
      <c r="F29" s="63">
        <v>2</v>
      </c>
      <c r="G29" s="63">
        <v>0</v>
      </c>
      <c r="H29" s="62">
        <f t="shared" si="0"/>
        <v>57</v>
      </c>
      <c r="I29" s="64">
        <v>18</v>
      </c>
      <c r="J29" s="68">
        <v>6</v>
      </c>
      <c r="K29" s="64">
        <v>14</v>
      </c>
      <c r="L29" s="68">
        <v>19</v>
      </c>
      <c r="M29" s="62">
        <f t="shared" si="3"/>
        <v>38</v>
      </c>
      <c r="N29" s="65">
        <v>13</v>
      </c>
      <c r="O29" s="77">
        <v>7</v>
      </c>
      <c r="P29" s="65">
        <v>9</v>
      </c>
      <c r="Q29" s="69">
        <v>9</v>
      </c>
      <c r="R29" s="62">
        <f t="shared" si="1"/>
        <v>98</v>
      </c>
      <c r="S29" s="59"/>
      <c r="T29" s="59"/>
      <c r="U29" s="59"/>
      <c r="V29" s="59"/>
    </row>
    <row r="30" spans="1:22" x14ac:dyDescent="0.25">
      <c r="A30" s="31" t="s">
        <v>52</v>
      </c>
      <c r="B30" s="32"/>
      <c r="C30" s="33">
        <f t="shared" si="2"/>
        <v>0</v>
      </c>
      <c r="D30" s="34">
        <v>0</v>
      </c>
      <c r="E30" s="34">
        <v>0</v>
      </c>
      <c r="F30" s="34">
        <v>0</v>
      </c>
      <c r="G30" s="34">
        <v>0</v>
      </c>
      <c r="H30" s="33">
        <f t="shared" si="0"/>
        <v>1</v>
      </c>
      <c r="I30" s="35">
        <v>0</v>
      </c>
      <c r="J30" s="36">
        <v>0</v>
      </c>
      <c r="K30" s="35">
        <v>0</v>
      </c>
      <c r="L30" s="36">
        <v>1</v>
      </c>
      <c r="M30" s="33">
        <f t="shared" si="3"/>
        <v>2</v>
      </c>
      <c r="N30" s="37">
        <v>2</v>
      </c>
      <c r="O30" s="81">
        <v>0</v>
      </c>
      <c r="P30" s="37">
        <v>0</v>
      </c>
      <c r="Q30" s="82">
        <v>0</v>
      </c>
      <c r="R30" s="33">
        <f t="shared" si="1"/>
        <v>3</v>
      </c>
      <c r="S30" s="31"/>
      <c r="T30" s="31"/>
      <c r="U30" s="31"/>
      <c r="V30" s="31"/>
    </row>
    <row r="31" spans="1:22" ht="15.75" thickBot="1" x14ac:dyDescent="0.3">
      <c r="A31" s="61" t="s">
        <v>54</v>
      </c>
      <c r="B31" s="8"/>
      <c r="C31" s="47">
        <f t="shared" si="2"/>
        <v>0</v>
      </c>
      <c r="D31" s="44">
        <v>0</v>
      </c>
      <c r="E31" s="44">
        <v>0</v>
      </c>
      <c r="F31" s="44">
        <v>0</v>
      </c>
      <c r="G31" s="44">
        <v>0</v>
      </c>
      <c r="H31" s="47">
        <f t="shared" si="0"/>
        <v>0</v>
      </c>
      <c r="I31" s="14">
        <v>0</v>
      </c>
      <c r="J31" s="13">
        <v>0</v>
      </c>
      <c r="K31" s="14">
        <v>0</v>
      </c>
      <c r="L31" s="13">
        <v>0</v>
      </c>
      <c r="M31" s="78">
        <f t="shared" si="3"/>
        <v>0</v>
      </c>
      <c r="N31" s="16">
        <v>0</v>
      </c>
      <c r="O31" s="17">
        <v>0</v>
      </c>
      <c r="P31" s="16">
        <v>0</v>
      </c>
      <c r="Q31" s="18">
        <v>0</v>
      </c>
      <c r="R31" s="47">
        <f t="shared" si="1"/>
        <v>0</v>
      </c>
      <c r="S31" s="61"/>
      <c r="T31" s="61"/>
      <c r="U31" s="61"/>
      <c r="V31" s="61"/>
    </row>
    <row r="32" spans="1:22" x14ac:dyDescent="0.25">
      <c r="A32" s="59" t="s">
        <v>55</v>
      </c>
      <c r="B32" s="60" t="s">
        <v>94</v>
      </c>
      <c r="C32" s="62">
        <f t="shared" si="2"/>
        <v>3</v>
      </c>
      <c r="D32" s="63">
        <v>0</v>
      </c>
      <c r="E32" s="63">
        <v>1</v>
      </c>
      <c r="F32" s="63">
        <v>2</v>
      </c>
      <c r="G32" s="63">
        <v>0</v>
      </c>
      <c r="H32" s="62">
        <f t="shared" si="0"/>
        <v>57</v>
      </c>
      <c r="I32" s="64">
        <v>18</v>
      </c>
      <c r="J32" s="68">
        <v>6</v>
      </c>
      <c r="K32" s="64">
        <v>14</v>
      </c>
      <c r="L32" s="68">
        <v>19</v>
      </c>
      <c r="M32" s="62">
        <f t="shared" si="3"/>
        <v>38</v>
      </c>
      <c r="N32" s="65">
        <v>13</v>
      </c>
      <c r="O32" s="77">
        <v>7</v>
      </c>
      <c r="P32" s="65">
        <v>9</v>
      </c>
      <c r="Q32" s="69">
        <v>9</v>
      </c>
      <c r="R32" s="62">
        <f t="shared" si="1"/>
        <v>98</v>
      </c>
      <c r="S32" s="59"/>
      <c r="T32" s="59"/>
      <c r="U32" s="59"/>
      <c r="V32" s="59"/>
    </row>
    <row r="33" spans="1:22" ht="15.75" thickBot="1" x14ac:dyDescent="0.3">
      <c r="A33" s="40" t="s">
        <v>56</v>
      </c>
      <c r="B33" s="54"/>
      <c r="C33" s="47">
        <f t="shared" si="2"/>
        <v>0</v>
      </c>
      <c r="D33" s="44">
        <v>0</v>
      </c>
      <c r="E33" s="44">
        <v>0</v>
      </c>
      <c r="F33" s="44">
        <v>0</v>
      </c>
      <c r="G33" s="44">
        <v>0</v>
      </c>
      <c r="H33" s="47">
        <f t="shared" si="0"/>
        <v>1</v>
      </c>
      <c r="I33" s="14">
        <v>0</v>
      </c>
      <c r="J33" s="13">
        <v>0</v>
      </c>
      <c r="K33" s="14">
        <v>0</v>
      </c>
      <c r="L33" s="13">
        <v>1</v>
      </c>
      <c r="M33" s="78">
        <f t="shared" si="3"/>
        <v>2</v>
      </c>
      <c r="N33" s="16">
        <v>2</v>
      </c>
      <c r="O33" s="17">
        <v>0</v>
      </c>
      <c r="P33" s="16">
        <v>0</v>
      </c>
      <c r="Q33" s="18">
        <v>0</v>
      </c>
      <c r="R33" s="47">
        <f t="shared" si="1"/>
        <v>3</v>
      </c>
      <c r="S33" s="41"/>
      <c r="T33" s="41"/>
      <c r="U33" s="41"/>
      <c r="V33" s="41"/>
    </row>
    <row r="34" spans="1:22" x14ac:dyDescent="0.25">
      <c r="A34" s="59" t="s">
        <v>57</v>
      </c>
      <c r="B34" s="60" t="s">
        <v>95</v>
      </c>
      <c r="C34" s="62">
        <f t="shared" si="2"/>
        <v>3</v>
      </c>
      <c r="D34" s="63">
        <v>0</v>
      </c>
      <c r="E34" s="63">
        <v>1</v>
      </c>
      <c r="F34" s="63">
        <v>2</v>
      </c>
      <c r="G34" s="63">
        <v>0</v>
      </c>
      <c r="H34" s="62">
        <f t="shared" si="0"/>
        <v>57</v>
      </c>
      <c r="I34" s="64">
        <v>18</v>
      </c>
      <c r="J34" s="68">
        <v>6</v>
      </c>
      <c r="K34" s="64">
        <v>14</v>
      </c>
      <c r="L34" s="68">
        <v>19</v>
      </c>
      <c r="M34" s="62">
        <f t="shared" si="3"/>
        <v>37</v>
      </c>
      <c r="N34" s="65">
        <v>13</v>
      </c>
      <c r="O34" s="77">
        <v>7</v>
      </c>
      <c r="P34" s="65">
        <v>9</v>
      </c>
      <c r="Q34" s="69">
        <v>8</v>
      </c>
      <c r="R34" s="62">
        <f t="shared" si="1"/>
        <v>97</v>
      </c>
      <c r="S34" s="27"/>
      <c r="T34" s="27"/>
      <c r="U34" s="27"/>
      <c r="V34" s="27"/>
    </row>
    <row r="35" spans="1:22" ht="15.75" thickBot="1" x14ac:dyDescent="0.3">
      <c r="A35" s="61" t="s">
        <v>58</v>
      </c>
      <c r="B35" s="8"/>
      <c r="C35" s="47">
        <f t="shared" si="2"/>
        <v>0</v>
      </c>
      <c r="D35" s="44">
        <v>0</v>
      </c>
      <c r="E35" s="44">
        <v>0</v>
      </c>
      <c r="F35" s="44">
        <v>0</v>
      </c>
      <c r="G35" s="44">
        <v>0</v>
      </c>
      <c r="H35" s="47">
        <f t="shared" si="0"/>
        <v>1</v>
      </c>
      <c r="I35" s="14">
        <v>0</v>
      </c>
      <c r="J35" s="13">
        <v>0</v>
      </c>
      <c r="K35" s="14">
        <v>0</v>
      </c>
      <c r="L35" s="13">
        <v>1</v>
      </c>
      <c r="M35" s="78">
        <f t="shared" si="3"/>
        <v>2</v>
      </c>
      <c r="N35" s="16">
        <v>2</v>
      </c>
      <c r="O35" s="17">
        <v>0</v>
      </c>
      <c r="P35" s="16">
        <v>0</v>
      </c>
      <c r="Q35" s="18">
        <v>0</v>
      </c>
      <c r="R35" s="47">
        <f t="shared" si="1"/>
        <v>3</v>
      </c>
      <c r="S35" s="41"/>
      <c r="T35" s="41"/>
      <c r="U35" s="41"/>
      <c r="V35" s="41"/>
    </row>
    <row r="36" spans="1:22" x14ac:dyDescent="0.25">
      <c r="A36" s="59" t="s">
        <v>59</v>
      </c>
      <c r="B36" s="60" t="s">
        <v>21</v>
      </c>
      <c r="C36" s="62">
        <f t="shared" si="2"/>
        <v>3</v>
      </c>
      <c r="D36" s="63">
        <v>0</v>
      </c>
      <c r="E36" s="63">
        <v>1</v>
      </c>
      <c r="F36" s="63">
        <v>2</v>
      </c>
      <c r="G36" s="63">
        <v>0</v>
      </c>
      <c r="H36" s="62">
        <f t="shared" si="0"/>
        <v>57</v>
      </c>
      <c r="I36" s="64">
        <v>18</v>
      </c>
      <c r="J36" s="68">
        <v>6</v>
      </c>
      <c r="K36" s="64">
        <v>14</v>
      </c>
      <c r="L36" s="68">
        <v>19</v>
      </c>
      <c r="M36" s="62">
        <f t="shared" si="3"/>
        <v>38</v>
      </c>
      <c r="N36" s="65">
        <v>13</v>
      </c>
      <c r="O36" s="77">
        <v>8</v>
      </c>
      <c r="P36" s="65">
        <v>9</v>
      </c>
      <c r="Q36" s="69">
        <v>8</v>
      </c>
      <c r="R36" s="62">
        <f t="shared" si="1"/>
        <v>98</v>
      </c>
      <c r="S36" s="59"/>
      <c r="T36" s="59"/>
      <c r="U36" s="59"/>
      <c r="V36" s="59"/>
    </row>
    <row r="37" spans="1:22" ht="15.75" thickBot="1" x14ac:dyDescent="0.3">
      <c r="A37" s="61" t="s">
        <v>60</v>
      </c>
      <c r="B37" s="8"/>
      <c r="C37" s="47">
        <f t="shared" si="2"/>
        <v>0</v>
      </c>
      <c r="D37" s="44">
        <v>0</v>
      </c>
      <c r="E37" s="44">
        <v>0</v>
      </c>
      <c r="F37" s="44">
        <v>0</v>
      </c>
      <c r="G37" s="44">
        <v>0</v>
      </c>
      <c r="H37" s="47">
        <f t="shared" si="0"/>
        <v>1</v>
      </c>
      <c r="I37" s="14">
        <v>0</v>
      </c>
      <c r="J37" s="13">
        <v>0</v>
      </c>
      <c r="K37" s="14">
        <v>0</v>
      </c>
      <c r="L37" s="13">
        <v>1</v>
      </c>
      <c r="M37" s="78">
        <f t="shared" si="3"/>
        <v>2</v>
      </c>
      <c r="N37" s="16">
        <v>2</v>
      </c>
      <c r="O37" s="17">
        <v>0</v>
      </c>
      <c r="P37" s="16">
        <v>0</v>
      </c>
      <c r="Q37" s="18">
        <v>0</v>
      </c>
      <c r="R37" s="47">
        <f t="shared" si="1"/>
        <v>3</v>
      </c>
      <c r="S37" s="61"/>
      <c r="T37" s="61"/>
      <c r="U37" s="61"/>
      <c r="V37" s="61"/>
    </row>
    <row r="38" spans="1:22" x14ac:dyDescent="0.25">
      <c r="A38" s="59" t="s">
        <v>62</v>
      </c>
      <c r="B38" s="60" t="s">
        <v>22</v>
      </c>
      <c r="C38" s="62">
        <f t="shared" si="2"/>
        <v>3</v>
      </c>
      <c r="D38" s="63">
        <v>0</v>
      </c>
      <c r="E38" s="63">
        <v>1</v>
      </c>
      <c r="F38" s="63">
        <v>2</v>
      </c>
      <c r="G38" s="63">
        <v>0</v>
      </c>
      <c r="H38" s="62">
        <f t="shared" si="0"/>
        <v>57</v>
      </c>
      <c r="I38" s="64">
        <v>18</v>
      </c>
      <c r="J38" s="68">
        <v>6</v>
      </c>
      <c r="K38" s="64">
        <v>14</v>
      </c>
      <c r="L38" s="68">
        <v>19</v>
      </c>
      <c r="M38" s="62">
        <f t="shared" si="3"/>
        <v>38</v>
      </c>
      <c r="N38" s="65">
        <v>13</v>
      </c>
      <c r="O38" s="77">
        <v>8</v>
      </c>
      <c r="P38" s="65">
        <v>9</v>
      </c>
      <c r="Q38" s="69">
        <v>8</v>
      </c>
      <c r="R38" s="62">
        <f t="shared" si="1"/>
        <v>98</v>
      </c>
      <c r="S38" s="59"/>
      <c r="T38" s="59"/>
      <c r="U38" s="59"/>
      <c r="V38" s="59"/>
    </row>
    <row r="39" spans="1:22" ht="15.75" thickBot="1" x14ac:dyDescent="0.3">
      <c r="A39" s="40" t="s">
        <v>61</v>
      </c>
      <c r="B39" s="54"/>
      <c r="C39" s="47">
        <f t="shared" si="2"/>
        <v>0</v>
      </c>
      <c r="D39" s="44">
        <v>0</v>
      </c>
      <c r="E39" s="44">
        <v>0</v>
      </c>
      <c r="F39" s="44">
        <v>0</v>
      </c>
      <c r="G39" s="44">
        <v>0</v>
      </c>
      <c r="H39" s="47">
        <f t="shared" si="0"/>
        <v>1</v>
      </c>
      <c r="I39" s="14">
        <v>0</v>
      </c>
      <c r="J39" s="13">
        <v>0</v>
      </c>
      <c r="K39" s="14">
        <v>0</v>
      </c>
      <c r="L39" s="13">
        <v>1</v>
      </c>
      <c r="M39" s="78">
        <f t="shared" si="3"/>
        <v>2</v>
      </c>
      <c r="N39" s="16">
        <v>2</v>
      </c>
      <c r="O39" s="17">
        <v>0</v>
      </c>
      <c r="P39" s="16">
        <v>0</v>
      </c>
      <c r="Q39" s="18">
        <v>0</v>
      </c>
      <c r="R39" s="47">
        <f t="shared" si="1"/>
        <v>3</v>
      </c>
      <c r="S39" s="40"/>
      <c r="T39" s="40"/>
      <c r="U39" s="40"/>
      <c r="V39" s="40"/>
    </row>
    <row r="40" spans="1:22" x14ac:dyDescent="0.25">
      <c r="A40" s="59" t="s">
        <v>64</v>
      </c>
      <c r="B40" s="60" t="s">
        <v>80</v>
      </c>
      <c r="C40" s="62">
        <f t="shared" si="2"/>
        <v>3</v>
      </c>
      <c r="D40" s="63">
        <v>0</v>
      </c>
      <c r="E40" s="63">
        <v>1</v>
      </c>
      <c r="F40" s="63">
        <v>2</v>
      </c>
      <c r="G40" s="63">
        <v>0</v>
      </c>
      <c r="H40" s="62">
        <f t="shared" si="0"/>
        <v>58</v>
      </c>
      <c r="I40" s="64">
        <v>18</v>
      </c>
      <c r="J40" s="68">
        <v>6</v>
      </c>
      <c r="K40" s="64">
        <v>14</v>
      </c>
      <c r="L40" s="68">
        <v>20</v>
      </c>
      <c r="M40" s="62">
        <f t="shared" si="3"/>
        <v>38</v>
      </c>
      <c r="N40" s="65">
        <v>13</v>
      </c>
      <c r="O40" s="77">
        <v>8</v>
      </c>
      <c r="P40" s="65">
        <v>9</v>
      </c>
      <c r="Q40" s="69">
        <v>8</v>
      </c>
      <c r="R40" s="62">
        <f t="shared" si="1"/>
        <v>99</v>
      </c>
      <c r="S40" s="59"/>
      <c r="T40" s="59"/>
      <c r="U40" s="59"/>
      <c r="V40" s="59"/>
    </row>
    <row r="41" spans="1:22" x14ac:dyDescent="0.25">
      <c r="A41" s="31" t="s">
        <v>63</v>
      </c>
      <c r="B41" s="32"/>
      <c r="C41" s="33">
        <f t="shared" si="2"/>
        <v>0</v>
      </c>
      <c r="D41" s="34">
        <v>0</v>
      </c>
      <c r="E41" s="34">
        <v>0</v>
      </c>
      <c r="F41" s="34">
        <v>0</v>
      </c>
      <c r="G41" s="34">
        <v>0</v>
      </c>
      <c r="H41" s="33">
        <f t="shared" si="0"/>
        <v>1</v>
      </c>
      <c r="I41" s="35">
        <v>0</v>
      </c>
      <c r="J41" s="36">
        <v>0</v>
      </c>
      <c r="K41" s="35">
        <v>0</v>
      </c>
      <c r="L41" s="36">
        <v>1</v>
      </c>
      <c r="M41" s="33">
        <f t="shared" si="3"/>
        <v>2</v>
      </c>
      <c r="N41" s="37">
        <v>2</v>
      </c>
      <c r="O41" s="81">
        <v>0</v>
      </c>
      <c r="P41" s="37">
        <v>0</v>
      </c>
      <c r="Q41" s="82">
        <v>0</v>
      </c>
      <c r="R41" s="33">
        <f t="shared" si="1"/>
        <v>3</v>
      </c>
      <c r="S41" s="31"/>
      <c r="T41" s="31"/>
      <c r="U41" s="31"/>
      <c r="V41" s="31"/>
    </row>
    <row r="42" spans="1:22" ht="15.75" thickBot="1" x14ac:dyDescent="0.3">
      <c r="A42" s="61" t="s">
        <v>65</v>
      </c>
      <c r="B42" s="42"/>
      <c r="C42" s="47">
        <f t="shared" si="2"/>
        <v>0</v>
      </c>
      <c r="D42" s="44">
        <v>0</v>
      </c>
      <c r="E42" s="44">
        <v>0</v>
      </c>
      <c r="F42" s="44">
        <v>0</v>
      </c>
      <c r="G42" s="44">
        <v>0</v>
      </c>
      <c r="H42" s="47">
        <f t="shared" si="0"/>
        <v>0</v>
      </c>
      <c r="I42" s="14">
        <v>0</v>
      </c>
      <c r="J42" s="13">
        <v>0</v>
      </c>
      <c r="K42" s="14">
        <v>0</v>
      </c>
      <c r="L42" s="13">
        <v>0</v>
      </c>
      <c r="M42" s="78">
        <f t="shared" si="3"/>
        <v>0</v>
      </c>
      <c r="N42" s="16">
        <v>0</v>
      </c>
      <c r="O42" s="17">
        <v>0</v>
      </c>
      <c r="P42" s="16">
        <v>0</v>
      </c>
      <c r="Q42" s="18">
        <v>0</v>
      </c>
      <c r="R42" s="43">
        <f t="shared" si="1"/>
        <v>0</v>
      </c>
      <c r="S42" s="61"/>
      <c r="T42" s="61"/>
      <c r="U42" s="61"/>
      <c r="V42" s="61"/>
    </row>
    <row r="43" spans="1:22" ht="15.75" thickBot="1" x14ac:dyDescent="0.3">
      <c r="A43" s="24" t="s">
        <v>30</v>
      </c>
      <c r="B43" s="70"/>
      <c r="C43" s="62">
        <f t="shared" si="2"/>
        <v>0</v>
      </c>
      <c r="D43" s="10">
        <v>0</v>
      </c>
      <c r="E43" s="10">
        <v>0</v>
      </c>
      <c r="F43" s="10">
        <v>0</v>
      </c>
      <c r="G43" s="10">
        <v>0</v>
      </c>
      <c r="H43" s="62">
        <f t="shared" si="0"/>
        <v>0</v>
      </c>
      <c r="I43" s="12">
        <v>0</v>
      </c>
      <c r="J43" s="23">
        <v>0</v>
      </c>
      <c r="K43" s="12">
        <v>0</v>
      </c>
      <c r="L43" s="23">
        <v>0</v>
      </c>
      <c r="M43" s="66">
        <f t="shared" si="3"/>
        <v>0</v>
      </c>
      <c r="N43" s="24">
        <v>0</v>
      </c>
      <c r="O43" s="25">
        <v>0</v>
      </c>
      <c r="P43" s="24">
        <v>0</v>
      </c>
      <c r="Q43" s="26">
        <v>0</v>
      </c>
      <c r="R43" s="9">
        <v>0</v>
      </c>
      <c r="S43" s="20"/>
      <c r="T43" s="20"/>
      <c r="U43" s="20"/>
      <c r="V43" s="67"/>
    </row>
    <row r="44" spans="1:22" ht="15.75" thickBot="1" x14ac:dyDescent="0.3">
      <c r="A44" s="72" t="s">
        <v>31</v>
      </c>
      <c r="B44" s="73"/>
      <c r="C44" s="62">
        <f t="shared" si="2"/>
        <v>0</v>
      </c>
      <c r="D44" s="10">
        <v>0</v>
      </c>
      <c r="E44" s="10">
        <v>0</v>
      </c>
      <c r="F44" s="10">
        <v>0</v>
      </c>
      <c r="G44" s="10">
        <v>0</v>
      </c>
      <c r="H44" s="62">
        <f t="shared" si="0"/>
        <v>0</v>
      </c>
      <c r="I44" s="12">
        <v>0</v>
      </c>
      <c r="J44" s="23">
        <v>0</v>
      </c>
      <c r="K44" s="12">
        <v>0</v>
      </c>
      <c r="L44" s="23">
        <v>0</v>
      </c>
      <c r="M44" s="66">
        <f t="shared" si="3"/>
        <v>0</v>
      </c>
      <c r="N44" s="24">
        <v>0</v>
      </c>
      <c r="O44" s="25">
        <v>0</v>
      </c>
      <c r="P44" s="24">
        <v>0</v>
      </c>
      <c r="Q44" s="26">
        <v>0</v>
      </c>
      <c r="R44" s="74">
        <f>S44+T44+U44+V44</f>
        <v>160</v>
      </c>
      <c r="S44" s="61">
        <v>55</v>
      </c>
      <c r="T44" s="61">
        <v>23</v>
      </c>
      <c r="U44" s="61">
        <v>35</v>
      </c>
      <c r="V44" s="71">
        <v>47</v>
      </c>
    </row>
    <row r="45" spans="1:22" ht="15.75" thickBot="1" x14ac:dyDescent="0.3">
      <c r="A45" s="24" t="s">
        <v>32</v>
      </c>
      <c r="B45" s="73"/>
      <c r="C45" s="22">
        <f>SUM(D45:G45)</f>
        <v>3</v>
      </c>
      <c r="D45" s="10">
        <v>0</v>
      </c>
      <c r="E45" s="10">
        <v>1</v>
      </c>
      <c r="F45" s="10">
        <v>2</v>
      </c>
      <c r="G45" s="10">
        <v>0</v>
      </c>
      <c r="H45" s="22">
        <f>SUM(I45:L45)</f>
        <v>59</v>
      </c>
      <c r="I45" s="12">
        <v>18</v>
      </c>
      <c r="J45" s="23">
        <v>6</v>
      </c>
      <c r="K45" s="12">
        <v>14</v>
      </c>
      <c r="L45" s="23">
        <v>21</v>
      </c>
      <c r="M45" s="22">
        <f>SUM(N45:Q45)</f>
        <v>41</v>
      </c>
      <c r="N45" s="24">
        <v>15</v>
      </c>
      <c r="O45" s="25">
        <v>8</v>
      </c>
      <c r="P45" s="24">
        <v>9</v>
      </c>
      <c r="Q45" s="26">
        <v>9</v>
      </c>
      <c r="R45" s="26">
        <f>D45+E45+F45+G45+I45+J45+K45+L45+N45+O45+P45+Q45</f>
        <v>103</v>
      </c>
      <c r="S45" s="20">
        <f>SUM(D45)+I45+N45</f>
        <v>33</v>
      </c>
      <c r="T45" s="20">
        <f>SUM(E45)+J45+O45</f>
        <v>15</v>
      </c>
      <c r="U45" s="20">
        <f>SUM(F45)+K45+P45</f>
        <v>25</v>
      </c>
      <c r="V45" s="20">
        <f>SUM(G45)+L45+Q45</f>
        <v>30</v>
      </c>
    </row>
  </sheetData>
  <pageMargins left="0.7" right="0.7" top="0.75" bottom="0.75" header="0.3" footer="0.3"/>
  <pageSetup paperSize="5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CLERK2</dc:creator>
  <cp:lastModifiedBy>CLERK2</cp:lastModifiedBy>
  <cp:lastPrinted>2022-11-15T16:40:44Z</cp:lastPrinted>
  <dcterms:created xsi:type="dcterms:W3CDTF">2022-10-14T15:47:52Z</dcterms:created>
  <dcterms:modified xsi:type="dcterms:W3CDTF">2022-11-15T22:27:00Z</dcterms:modified>
</cp:coreProperties>
</file>