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ndows\System32\John_ShajanthaN\Excel Tricks\"/>
    </mc:Choice>
  </mc:AlternateContent>
  <xr:revisionPtr revIDLastSave="0" documentId="13_ncr:1_{A3073EFA-A5A4-402D-A451-2F706C06E8A5}" xr6:coauthVersionLast="47" xr6:coauthVersionMax="47" xr10:uidLastSave="{00000000-0000-0000-0000-000000000000}"/>
  <bookViews>
    <workbookView xWindow="-120" yWindow="-120" windowWidth="20730" windowHeight="11160" xr2:uid="{6F60D084-53D4-4A78-B73E-64AD85BB8A8C}"/>
  </bookViews>
  <sheets>
    <sheet name="BID EVA" sheetId="1" r:id="rId1"/>
    <sheet name="SUMMARY" sheetId="2" r:id="rId2"/>
  </sheets>
  <definedNames>
    <definedName name="_xlnm._FilterDatabase" localSheetId="0" hidden="1">'BID EVA'!$B$2:$S$2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3" i="1"/>
  <c r="D12" i="2"/>
  <c r="W9" i="1"/>
  <c r="L20" i="1"/>
  <c r="L15" i="1"/>
  <c r="O38" i="1"/>
  <c r="O19" i="1"/>
  <c r="N31" i="1"/>
  <c r="P6" i="1"/>
  <c r="P49" i="1"/>
  <c r="M48" i="1"/>
  <c r="O37" i="1"/>
  <c r="O16" i="1"/>
  <c r="P3" i="1"/>
  <c r="P14" i="1"/>
  <c r="M19" i="1"/>
  <c r="O4" i="1"/>
  <c r="O15" i="1"/>
  <c r="L46" i="1"/>
  <c r="M23" i="1"/>
  <c r="P4" i="1"/>
  <c r="P15" i="1"/>
  <c r="N47" i="1"/>
  <c r="O26" i="1"/>
  <c r="O18" i="1"/>
  <c r="M22" i="1"/>
  <c r="O140" i="1"/>
  <c r="N101" i="1"/>
  <c r="M78" i="1"/>
  <c r="N92" i="1"/>
  <c r="N124" i="1"/>
  <c r="M75" i="1"/>
  <c r="P122" i="1"/>
  <c r="L121" i="1"/>
  <c r="N137" i="1"/>
  <c r="P111" i="1"/>
  <c r="M158" i="1"/>
  <c r="P55" i="1"/>
  <c r="L133" i="1"/>
  <c r="N154" i="1"/>
  <c r="P86" i="1"/>
  <c r="O144" i="1"/>
  <c r="M132" i="1"/>
  <c r="L140" i="1"/>
  <c r="M108" i="1"/>
  <c r="N161" i="1"/>
  <c r="M95" i="1"/>
  <c r="P94" i="1"/>
  <c r="L102" i="1"/>
  <c r="N70" i="1"/>
  <c r="P119" i="1"/>
  <c r="M134" i="1"/>
  <c r="P136" i="1"/>
  <c r="L103" i="1"/>
  <c r="O148" i="1"/>
  <c r="P52" i="1"/>
  <c r="O69" i="1"/>
  <c r="N82" i="1"/>
  <c r="N102" i="1"/>
  <c r="M120" i="1"/>
  <c r="M35" i="1"/>
  <c r="N166" i="1"/>
  <c r="M60" i="1"/>
  <c r="P155" i="1"/>
  <c r="P168" i="1"/>
  <c r="N72" i="1"/>
  <c r="M116" i="1"/>
  <c r="P152" i="1"/>
  <c r="O169" i="1"/>
  <c r="P149" i="1"/>
  <c r="O86" i="1"/>
  <c r="L172" i="1"/>
  <c r="N91" i="1"/>
  <c r="P159" i="1"/>
  <c r="O166" i="1"/>
  <c r="M28" i="1"/>
  <c r="P60" i="1"/>
  <c r="O109" i="1"/>
  <c r="P57" i="1"/>
  <c r="L39" i="1"/>
  <c r="N136" i="1"/>
  <c r="P138" i="1"/>
  <c r="L137" i="1"/>
  <c r="M137" i="1"/>
  <c r="M136" i="1"/>
  <c r="L31" i="1"/>
  <c r="P64" i="1"/>
  <c r="O113" i="1"/>
  <c r="P61" i="1"/>
  <c r="L119" i="1"/>
  <c r="M92" i="1"/>
  <c r="M32" i="1"/>
  <c r="N153" i="1"/>
  <c r="N129" i="1"/>
  <c r="P99" i="1"/>
  <c r="M118" i="1"/>
  <c r="O115" i="1"/>
  <c r="O164" i="1"/>
  <c r="P68" i="1"/>
  <c r="O85" i="1"/>
  <c r="P65" i="1"/>
  <c r="L131" i="1"/>
  <c r="N132" i="1"/>
  <c r="P146" i="1"/>
  <c r="N158" i="1"/>
  <c r="N147" i="1"/>
  <c r="P167" i="1"/>
  <c r="P165" i="1"/>
  <c r="M83" i="1"/>
  <c r="O107" i="1"/>
  <c r="L114" i="1"/>
  <c r="L5" i="1"/>
  <c r="L23" i="1"/>
  <c r="O27" i="1"/>
  <c r="O21" i="1"/>
  <c r="N28" i="1"/>
  <c r="P38" i="1"/>
  <c r="P19" i="1"/>
  <c r="N51" i="1"/>
  <c r="O39" i="1"/>
  <c r="O35" i="1"/>
  <c r="P37" i="1"/>
  <c r="P16" i="1"/>
  <c r="M51" i="1"/>
  <c r="O25" i="1"/>
  <c r="O17" i="1"/>
  <c r="M11" i="1"/>
  <c r="N25" i="1"/>
  <c r="P25" i="1"/>
  <c r="P17" i="1"/>
  <c r="P5" i="1"/>
  <c r="O46" i="1"/>
  <c r="O50" i="1"/>
  <c r="N46" i="1"/>
  <c r="O172" i="1"/>
  <c r="L87" i="1"/>
  <c r="O61" i="1"/>
  <c r="L109" i="1"/>
  <c r="N38" i="1"/>
  <c r="N93" i="1"/>
  <c r="P154" i="1"/>
  <c r="M143" i="1"/>
  <c r="M162" i="1"/>
  <c r="P143" i="1"/>
  <c r="L71" i="1"/>
  <c r="P151" i="1"/>
  <c r="N45" i="1"/>
  <c r="M161" i="1"/>
  <c r="M38" i="1"/>
  <c r="L28" i="1"/>
  <c r="L162" i="1"/>
  <c r="O65" i="1"/>
  <c r="N86" i="1"/>
  <c r="M104" i="1"/>
  <c r="N77" i="1"/>
  <c r="P126" i="1"/>
  <c r="L106" i="1"/>
  <c r="N63" i="1"/>
  <c r="L65" i="1"/>
  <c r="N103" i="1"/>
  <c r="N53" i="1"/>
  <c r="L150" i="1"/>
  <c r="M105" i="1"/>
  <c r="P84" i="1"/>
  <c r="O101" i="1"/>
  <c r="L74" i="1"/>
  <c r="L54" i="1"/>
  <c r="N64" i="1"/>
  <c r="M151" i="1"/>
  <c r="L124" i="1"/>
  <c r="M160" i="1"/>
  <c r="N118" i="1"/>
  <c r="O57" i="1"/>
  <c r="P171" i="1"/>
  <c r="N62" i="1"/>
  <c r="L43" i="1"/>
  <c r="M63" i="1"/>
  <c r="M30" i="1"/>
  <c r="O118" i="1"/>
  <c r="L169" i="1"/>
  <c r="O131" i="1"/>
  <c r="L142" i="1"/>
  <c r="N54" i="1"/>
  <c r="M93" i="1"/>
  <c r="P92" i="1"/>
  <c r="O141" i="1"/>
  <c r="P89" i="1"/>
  <c r="L55" i="1"/>
  <c r="M140" i="1"/>
  <c r="P170" i="1"/>
  <c r="N145" i="1"/>
  <c r="N165" i="1"/>
  <c r="L166" i="1"/>
  <c r="M159" i="1"/>
  <c r="P96" i="1"/>
  <c r="O145" i="1"/>
  <c r="P93" i="1"/>
  <c r="O62" i="1"/>
  <c r="N88" i="1"/>
  <c r="M123" i="1"/>
  <c r="L155" i="1"/>
  <c r="M152" i="1"/>
  <c r="P131" i="1"/>
  <c r="O89" i="1"/>
  <c r="M145" i="1"/>
  <c r="N163" i="1"/>
  <c r="P100" i="1"/>
  <c r="O117" i="1"/>
  <c r="P97" i="1"/>
  <c r="L168" i="1"/>
  <c r="M126" i="1"/>
  <c r="M111" i="1"/>
  <c r="L141" i="1"/>
  <c r="M138" i="1"/>
  <c r="M34" i="1"/>
  <c r="N40" i="1"/>
  <c r="L30" i="1"/>
  <c r="O71" i="1"/>
  <c r="O158" i="1"/>
  <c r="O70" i="1"/>
  <c r="N75" i="1"/>
  <c r="N157" i="1"/>
  <c r="L10" i="1"/>
  <c r="L13" i="1"/>
  <c r="L8" i="1"/>
  <c r="O30" i="1"/>
  <c r="M4" i="1"/>
  <c r="N21" i="1"/>
  <c r="P27" i="1"/>
  <c r="P21" i="1"/>
  <c r="N22" i="1"/>
  <c r="O28" i="1"/>
  <c r="O22" i="1"/>
  <c r="P39" i="1"/>
  <c r="P35" i="1"/>
  <c r="N10" i="1"/>
  <c r="O40" i="1"/>
  <c r="O20" i="1"/>
  <c r="N11" i="1"/>
  <c r="N27" i="1"/>
  <c r="P40" i="1"/>
  <c r="P20" i="1"/>
  <c r="P7" i="1"/>
  <c r="O7" i="1"/>
  <c r="O51" i="1"/>
  <c r="P26" i="1"/>
  <c r="M65" i="1"/>
  <c r="P76" i="1"/>
  <c r="O93" i="1"/>
  <c r="P73" i="1"/>
  <c r="L92" i="1"/>
  <c r="M52" i="1"/>
  <c r="M25" i="1"/>
  <c r="M102" i="1"/>
  <c r="N90" i="1"/>
  <c r="N111" i="1"/>
  <c r="L122" i="1"/>
  <c r="L26" i="1"/>
  <c r="L157" i="1"/>
  <c r="O168" i="1"/>
  <c r="M100" i="1"/>
  <c r="M61" i="1"/>
  <c r="P80" i="1"/>
  <c r="O97" i="1"/>
  <c r="L63" i="1"/>
  <c r="N108" i="1"/>
  <c r="N126" i="1"/>
  <c r="P158" i="1"/>
  <c r="M163" i="1"/>
  <c r="L112" i="1"/>
  <c r="M119" i="1"/>
  <c r="P59" i="1"/>
  <c r="O121" i="1"/>
  <c r="M130" i="1"/>
  <c r="N149" i="1"/>
  <c r="P116" i="1"/>
  <c r="O133" i="1"/>
  <c r="P81" i="1"/>
  <c r="L138" i="1"/>
  <c r="L52" i="1"/>
  <c r="N71" i="1"/>
  <c r="O63" i="1"/>
  <c r="P87" i="1"/>
  <c r="O135" i="1"/>
  <c r="M103" i="1"/>
  <c r="O56" i="1"/>
  <c r="L68" i="1"/>
  <c r="N130" i="1"/>
  <c r="N26" i="1"/>
  <c r="M79" i="1"/>
  <c r="O150" i="1"/>
  <c r="L72" i="1"/>
  <c r="M84" i="1"/>
  <c r="O136" i="1"/>
  <c r="N87" i="1"/>
  <c r="N127" i="1"/>
  <c r="P124" i="1"/>
  <c r="L33" i="1"/>
  <c r="P121" i="1"/>
  <c r="O58" i="1"/>
  <c r="N78" i="1"/>
  <c r="M107" i="1"/>
  <c r="L91" i="1"/>
  <c r="L76" i="1"/>
  <c r="L154" i="1"/>
  <c r="N171" i="1"/>
  <c r="P128" i="1"/>
  <c r="M27" i="1"/>
  <c r="P125" i="1"/>
  <c r="O94" i="1"/>
  <c r="L62" i="1"/>
  <c r="N7" i="1"/>
  <c r="L78" i="1"/>
  <c r="N41" i="1"/>
  <c r="P163" i="1"/>
  <c r="N52" i="1"/>
  <c r="N110" i="1"/>
  <c r="N85" i="1"/>
  <c r="P132" i="1"/>
  <c r="O149" i="1"/>
  <c r="P129" i="1"/>
  <c r="O66" i="1"/>
  <c r="N84" i="1"/>
  <c r="N141" i="1"/>
  <c r="L82" i="1"/>
  <c r="O102" i="1"/>
  <c r="M59" i="1"/>
  <c r="L18" i="1"/>
  <c r="L21" i="1"/>
  <c r="L16" i="1"/>
  <c r="O41" i="1"/>
  <c r="M43" i="1"/>
  <c r="L51" i="1"/>
  <c r="P30" i="1"/>
  <c r="M12" i="1"/>
  <c r="N16" i="1"/>
  <c r="O31" i="1"/>
  <c r="N48" i="1"/>
  <c r="P28" i="1"/>
  <c r="P22" i="1"/>
  <c r="M20" i="1"/>
  <c r="O29" i="1"/>
  <c r="O23" i="1"/>
  <c r="M21" i="1"/>
  <c r="P46" i="1"/>
  <c r="P29" i="1"/>
  <c r="P23" i="1"/>
  <c r="P33" i="1"/>
  <c r="O9" i="1"/>
  <c r="N4" i="1"/>
  <c r="P11" i="1"/>
  <c r="M165" i="1"/>
  <c r="P108" i="1"/>
  <c r="O125" i="1"/>
  <c r="P105" i="1"/>
  <c r="L105" i="1"/>
  <c r="N156" i="1"/>
  <c r="M115" i="1"/>
  <c r="O55" i="1"/>
  <c r="L70" i="1"/>
  <c r="L117" i="1"/>
  <c r="P115" i="1"/>
  <c r="N65" i="1"/>
  <c r="O103" i="1"/>
  <c r="P72" i="1"/>
  <c r="O147" i="1"/>
  <c r="M153" i="1"/>
  <c r="P112" i="1"/>
  <c r="O129" i="1"/>
  <c r="P77" i="1"/>
  <c r="L125" i="1"/>
  <c r="N20" i="1"/>
  <c r="L45" i="1"/>
  <c r="L145" i="1"/>
  <c r="P83" i="1"/>
  <c r="L59" i="1"/>
  <c r="P95" i="1"/>
  <c r="M81" i="1"/>
  <c r="P107" i="1"/>
  <c r="M62" i="1"/>
  <c r="P148" i="1"/>
  <c r="O165" i="1"/>
  <c r="P113" i="1"/>
  <c r="O82" i="1"/>
  <c r="L120" i="1"/>
  <c r="M172" i="1"/>
  <c r="O95" i="1"/>
  <c r="N122" i="1"/>
  <c r="N95" i="1"/>
  <c r="O134" i="1"/>
  <c r="O88" i="1"/>
  <c r="L161" i="1"/>
  <c r="N135" i="1"/>
  <c r="N139" i="1"/>
  <c r="N99" i="1"/>
  <c r="M33" i="1"/>
  <c r="P70" i="1"/>
  <c r="L83" i="1"/>
  <c r="N74" i="1"/>
  <c r="P75" i="1"/>
  <c r="M150" i="1"/>
  <c r="P156" i="1"/>
  <c r="N164" i="1"/>
  <c r="P153" i="1"/>
  <c r="O90" i="1"/>
  <c r="L69" i="1"/>
  <c r="N39" i="1"/>
  <c r="N116" i="1"/>
  <c r="M55" i="1"/>
  <c r="L110" i="1"/>
  <c r="N128" i="1"/>
  <c r="P160" i="1"/>
  <c r="M73" i="1"/>
  <c r="P157" i="1"/>
  <c r="O126" i="1"/>
  <c r="L146" i="1"/>
  <c r="M68" i="1"/>
  <c r="O75" i="1"/>
  <c r="L148" i="1"/>
  <c r="M169" i="1"/>
  <c r="P133" i="1"/>
  <c r="P139" i="1"/>
  <c r="N134" i="1"/>
  <c r="P164" i="1"/>
  <c r="M141" i="1"/>
  <c r="P161" i="1"/>
  <c r="O98" i="1"/>
  <c r="L94" i="1"/>
  <c r="M70" i="1"/>
  <c r="O79" i="1"/>
  <c r="N169" i="1"/>
  <c r="N96" i="1"/>
  <c r="N60" i="1"/>
  <c r="L11" i="1"/>
  <c r="L6" i="1"/>
  <c r="L9" i="1"/>
  <c r="O42" i="1"/>
  <c r="M5" i="1"/>
  <c r="N5" i="1"/>
  <c r="P41" i="1"/>
  <c r="N32" i="1"/>
  <c r="N9" i="1"/>
  <c r="O10" i="1"/>
  <c r="M14" i="1"/>
  <c r="P31" i="1"/>
  <c r="M17" i="1"/>
  <c r="N23" i="1"/>
  <c r="O8" i="1"/>
  <c r="L47" i="1"/>
  <c r="N6" i="1"/>
  <c r="P9" i="1"/>
  <c r="P8" i="1"/>
  <c r="N17" i="1"/>
  <c r="P50" i="1"/>
  <c r="O11" i="1"/>
  <c r="L37" i="1"/>
  <c r="P48" i="1"/>
  <c r="N162" i="1"/>
  <c r="P140" i="1"/>
  <c r="O157" i="1"/>
  <c r="P137" i="1"/>
  <c r="O74" i="1"/>
  <c r="L158" i="1"/>
  <c r="N113" i="1"/>
  <c r="O87" i="1"/>
  <c r="N57" i="1"/>
  <c r="N160" i="1"/>
  <c r="L25" i="1"/>
  <c r="L127" i="1"/>
  <c r="M87" i="1"/>
  <c r="O153" i="1"/>
  <c r="L98" i="1"/>
  <c r="N172" i="1"/>
  <c r="P144" i="1"/>
  <c r="O161" i="1"/>
  <c r="P109" i="1"/>
  <c r="L81" i="1"/>
  <c r="L75" i="1"/>
  <c r="M117" i="1"/>
  <c r="O59" i="1"/>
  <c r="P147" i="1"/>
  <c r="L90" i="1"/>
  <c r="N66" i="1"/>
  <c r="M88" i="1"/>
  <c r="L53" i="1"/>
  <c r="N150" i="1"/>
  <c r="M31" i="1"/>
  <c r="M53" i="1"/>
  <c r="P145" i="1"/>
  <c r="O114" i="1"/>
  <c r="P66" i="1"/>
  <c r="N100" i="1"/>
  <c r="O127" i="1"/>
  <c r="M142" i="1"/>
  <c r="L96" i="1"/>
  <c r="L130" i="1"/>
  <c r="O120" i="1"/>
  <c r="M76" i="1"/>
  <c r="L88" i="1"/>
  <c r="M94" i="1"/>
  <c r="M124" i="1"/>
  <c r="M99" i="1"/>
  <c r="P102" i="1"/>
  <c r="P123" i="1"/>
  <c r="N67" i="1"/>
  <c r="O60" i="1"/>
  <c r="N56" i="1"/>
  <c r="L38" i="1"/>
  <c r="N59" i="1"/>
  <c r="L44" i="1"/>
  <c r="O122" i="1"/>
  <c r="L153" i="1"/>
  <c r="N144" i="1"/>
  <c r="N107" i="1"/>
  <c r="N80" i="1"/>
  <c r="O130" i="1"/>
  <c r="L19" i="1"/>
  <c r="L14" i="1"/>
  <c r="L17" i="1"/>
  <c r="O44" i="1"/>
  <c r="M45" i="1"/>
  <c r="N19" i="1"/>
  <c r="P42" i="1"/>
  <c r="M10" i="1"/>
  <c r="N8" i="1"/>
  <c r="O12" i="1"/>
  <c r="N13" i="1"/>
  <c r="P10" i="1"/>
  <c r="M13" i="1"/>
  <c r="P13" i="1"/>
  <c r="O47" i="1"/>
  <c r="N14" i="1"/>
  <c r="M15" i="1"/>
  <c r="P18" i="1"/>
  <c r="P47" i="1"/>
  <c r="M49" i="1"/>
  <c r="M41" i="1"/>
  <c r="O13" i="1"/>
  <c r="M37" i="1"/>
  <c r="N29" i="1"/>
  <c r="M166" i="1"/>
  <c r="P172" i="1"/>
  <c r="M67" i="1"/>
  <c r="P169" i="1"/>
  <c r="O106" i="1"/>
  <c r="L79" i="1"/>
  <c r="M122" i="1"/>
  <c r="O119" i="1"/>
  <c r="L126" i="1"/>
  <c r="O91" i="1"/>
  <c r="L135" i="1"/>
  <c r="N44" i="1"/>
  <c r="M86" i="1"/>
  <c r="P69" i="1"/>
  <c r="M149" i="1"/>
  <c r="N142" i="1"/>
  <c r="L34" i="1"/>
  <c r="M29" i="1"/>
  <c r="P141" i="1"/>
  <c r="O78" i="1"/>
  <c r="L128" i="1"/>
  <c r="N131" i="1"/>
  <c r="O155" i="1"/>
  <c r="M168" i="1"/>
  <c r="N98" i="1"/>
  <c r="O104" i="1"/>
  <c r="M66" i="1"/>
  <c r="O52" i="1"/>
  <c r="L60" i="1"/>
  <c r="N159" i="1"/>
  <c r="N146" i="1"/>
  <c r="M139" i="1"/>
  <c r="O146" i="1"/>
  <c r="P98" i="1"/>
  <c r="L118" i="1"/>
  <c r="O159" i="1"/>
  <c r="O67" i="1"/>
  <c r="P127" i="1"/>
  <c r="N79" i="1"/>
  <c r="O152" i="1"/>
  <c r="P56" i="1"/>
  <c r="O73" i="1"/>
  <c r="P53" i="1"/>
  <c r="N114" i="1"/>
  <c r="N115" i="1"/>
  <c r="P134" i="1"/>
  <c r="O167" i="1"/>
  <c r="P104" i="1"/>
  <c r="O92" i="1"/>
  <c r="L61" i="1"/>
  <c r="N140" i="1"/>
  <c r="M56" i="1"/>
  <c r="M97" i="1"/>
  <c r="O154" i="1"/>
  <c r="L58" i="1"/>
  <c r="M144" i="1"/>
  <c r="P63" i="1"/>
  <c r="M58" i="1"/>
  <c r="O96" i="1"/>
  <c r="L77" i="1"/>
  <c r="M54" i="1"/>
  <c r="M64" i="1"/>
  <c r="N148" i="1"/>
  <c r="L41" i="1"/>
  <c r="P78" i="1"/>
  <c r="L167" i="1"/>
  <c r="O139" i="1"/>
  <c r="N120" i="1"/>
  <c r="L113" i="1"/>
  <c r="L35" i="1"/>
  <c r="O68" i="1"/>
  <c r="L134" i="1"/>
  <c r="M171" i="1"/>
  <c r="M148" i="1"/>
  <c r="M85" i="1"/>
  <c r="O162" i="1"/>
  <c r="L171" i="1"/>
  <c r="L116" i="1"/>
  <c r="O143" i="1"/>
  <c r="P71" i="1"/>
  <c r="M129" i="1"/>
  <c r="O100" i="1"/>
  <c r="M72" i="1"/>
  <c r="N109" i="1"/>
  <c r="M71" i="1"/>
  <c r="L80" i="1"/>
  <c r="O83" i="1"/>
  <c r="L111" i="1"/>
  <c r="O132" i="1"/>
  <c r="L40" i="1"/>
  <c r="M127" i="1"/>
  <c r="M121" i="1"/>
  <c r="L85" i="1"/>
  <c r="L104" i="1"/>
  <c r="M77" i="1"/>
  <c r="L4" i="1"/>
  <c r="L22" i="1"/>
  <c r="L3" i="1"/>
  <c r="O34" i="1"/>
  <c r="L49" i="1"/>
  <c r="M6" i="1"/>
  <c r="P44" i="1"/>
  <c r="N15" i="1"/>
  <c r="L50" i="1"/>
  <c r="O45" i="1"/>
  <c r="M16" i="1"/>
  <c r="P12" i="1"/>
  <c r="N49" i="1"/>
  <c r="M3" i="1"/>
  <c r="O43" i="1"/>
  <c r="M18" i="1"/>
  <c r="M50" i="1"/>
  <c r="P51" i="1"/>
  <c r="P43" i="1"/>
  <c r="L48" i="1"/>
  <c r="N35" i="1"/>
  <c r="O33" i="1"/>
  <c r="N18" i="1"/>
  <c r="O76" i="1"/>
  <c r="L107" i="1"/>
  <c r="M157" i="1"/>
  <c r="N83" i="1"/>
  <c r="M147" i="1"/>
  <c r="O138" i="1"/>
  <c r="P58" i="1"/>
  <c r="N94" i="1"/>
  <c r="O151" i="1"/>
  <c r="L152" i="1"/>
  <c r="O123" i="1"/>
  <c r="L29" i="1"/>
  <c r="M167" i="1"/>
  <c r="L147" i="1"/>
  <c r="M114" i="1"/>
  <c r="O80" i="1"/>
  <c r="L115" i="1"/>
  <c r="M109" i="1"/>
  <c r="M69" i="1"/>
  <c r="M26" i="1"/>
  <c r="O110" i="1"/>
  <c r="L93" i="1"/>
  <c r="M156" i="1"/>
  <c r="L32" i="1"/>
  <c r="L99" i="1"/>
  <c r="O99" i="1"/>
  <c r="L151" i="1"/>
  <c r="L160" i="1"/>
  <c r="O84" i="1"/>
  <c r="L159" i="1"/>
  <c r="N143" i="1"/>
  <c r="N151" i="1"/>
  <c r="N81" i="1"/>
  <c r="M113" i="1"/>
  <c r="P130" i="1"/>
  <c r="L163" i="1"/>
  <c r="M57" i="1"/>
  <c r="N168" i="1"/>
  <c r="L108" i="1"/>
  <c r="L129" i="1"/>
  <c r="M91" i="1"/>
  <c r="P88" i="1"/>
  <c r="O105" i="1"/>
  <c r="P85" i="1"/>
  <c r="L86" i="1"/>
  <c r="M106" i="1"/>
  <c r="P166" i="1"/>
  <c r="N30" i="1"/>
  <c r="M170" i="1"/>
  <c r="O124" i="1"/>
  <c r="L66" i="1"/>
  <c r="N123" i="1"/>
  <c r="M96" i="1"/>
  <c r="N133" i="1"/>
  <c r="N33" i="1"/>
  <c r="P74" i="1"/>
  <c r="L139" i="1"/>
  <c r="N106" i="1"/>
  <c r="P54" i="1"/>
  <c r="O128" i="1"/>
  <c r="L100" i="1"/>
  <c r="L57" i="1"/>
  <c r="M98" i="1"/>
  <c r="M110" i="1"/>
  <c r="M135" i="1"/>
  <c r="P110" i="1"/>
  <c r="L136" i="1"/>
  <c r="O171" i="1"/>
  <c r="L143" i="1"/>
  <c r="N43" i="1"/>
  <c r="P150" i="1"/>
  <c r="L132" i="1"/>
  <c r="N58" i="1"/>
  <c r="P82" i="1"/>
  <c r="L42" i="1"/>
  <c r="P103" i="1"/>
  <c r="O53" i="1"/>
  <c r="M112" i="1"/>
  <c r="P114" i="1"/>
  <c r="P135" i="1"/>
  <c r="O72" i="1"/>
  <c r="N68" i="1"/>
  <c r="L164" i="1"/>
  <c r="L12" i="1"/>
  <c r="L7" i="1"/>
  <c r="O6" i="1"/>
  <c r="O49" i="1"/>
  <c r="M42" i="1"/>
  <c r="N50" i="1"/>
  <c r="P34" i="1"/>
  <c r="M40" i="1"/>
  <c r="O3" i="1"/>
  <c r="O14" i="1"/>
  <c r="M9" i="1"/>
  <c r="P45" i="1"/>
  <c r="M39" i="1"/>
  <c r="M47" i="1"/>
  <c r="O32" i="1"/>
  <c r="M44" i="1"/>
  <c r="N12" i="1"/>
  <c r="M8" i="1"/>
  <c r="P32" i="1"/>
  <c r="M46" i="1"/>
  <c r="O5" i="1"/>
  <c r="O48" i="1"/>
  <c r="M7" i="1"/>
  <c r="O108" i="1"/>
  <c r="L95" i="1"/>
  <c r="N121" i="1"/>
  <c r="M74" i="1"/>
  <c r="N155" i="1"/>
  <c r="O170" i="1"/>
  <c r="P90" i="1"/>
  <c r="L165" i="1"/>
  <c r="M131" i="1"/>
  <c r="P79" i="1"/>
  <c r="M133" i="1"/>
  <c r="N69" i="1"/>
  <c r="L144" i="1"/>
  <c r="N112" i="1"/>
  <c r="M128" i="1"/>
  <c r="O112" i="1"/>
  <c r="L56" i="1"/>
  <c r="N125" i="1"/>
  <c r="N117" i="1"/>
  <c r="M155" i="1"/>
  <c r="O142" i="1"/>
  <c r="P62" i="1"/>
  <c r="N104" i="1"/>
  <c r="N152" i="1"/>
  <c r="L97" i="1"/>
  <c r="O163" i="1"/>
  <c r="L101" i="1"/>
  <c r="N61" i="1"/>
  <c r="O116" i="1"/>
  <c r="N170" i="1"/>
  <c r="L156" i="1"/>
  <c r="N138" i="1"/>
  <c r="M90" i="1"/>
  <c r="N97" i="1"/>
  <c r="P162" i="1"/>
  <c r="N37" i="1"/>
  <c r="M89" i="1"/>
  <c r="P91" i="1"/>
  <c r="N167" i="1"/>
  <c r="L27" i="1"/>
  <c r="N89" i="1"/>
  <c r="P120" i="1"/>
  <c r="O137" i="1"/>
  <c r="P117" i="1"/>
  <c r="O54" i="1"/>
  <c r="N42" i="1"/>
  <c r="N105" i="1"/>
  <c r="M154" i="1"/>
  <c r="P101" i="1"/>
  <c r="O156" i="1"/>
  <c r="M80" i="1"/>
  <c r="O77" i="1"/>
  <c r="L123" i="1"/>
  <c r="M146" i="1"/>
  <c r="M101" i="1"/>
  <c r="P106" i="1"/>
  <c r="L64" i="1"/>
  <c r="N119" i="1"/>
  <c r="P118" i="1"/>
  <c r="O160" i="1"/>
  <c r="M82" i="1"/>
  <c r="O81" i="1"/>
  <c r="L149" i="1"/>
  <c r="L67" i="1"/>
  <c r="N73" i="1"/>
  <c r="P142" i="1"/>
  <c r="L89" i="1"/>
  <c r="M125" i="1"/>
  <c r="P67" i="1"/>
  <c r="L84" i="1"/>
  <c r="N76" i="1"/>
  <c r="N55" i="1"/>
  <c r="L170" i="1"/>
  <c r="O64" i="1"/>
  <c r="M164" i="1"/>
  <c r="L73" i="1"/>
  <c r="N34" i="1"/>
  <c r="O111" i="1"/>
  <c r="Q4" i="1" l="1"/>
  <c r="Q166" i="1"/>
  <c r="Q157" i="1"/>
  <c r="Q133" i="1"/>
  <c r="Q164" i="1"/>
  <c r="Q132" i="1"/>
  <c r="Q124" i="1"/>
  <c r="Q100" i="1"/>
  <c r="Q171" i="1"/>
  <c r="Q163" i="1"/>
  <c r="Q170" i="1"/>
  <c r="Q162" i="1"/>
  <c r="Q154" i="1"/>
  <c r="Q146" i="1"/>
  <c r="Q138" i="1"/>
  <c r="Q130" i="1"/>
  <c r="Q122" i="1"/>
  <c r="Q114" i="1"/>
  <c r="Q106" i="1"/>
  <c r="Q98" i="1"/>
  <c r="Q90" i="1"/>
  <c r="Q82" i="1"/>
  <c r="Q74" i="1"/>
  <c r="Q66" i="1"/>
  <c r="Q58" i="1"/>
  <c r="Q169" i="1"/>
  <c r="Q161" i="1"/>
  <c r="Q153" i="1"/>
  <c r="Q145" i="1"/>
  <c r="Q137" i="1"/>
  <c r="Q129" i="1"/>
  <c r="Q121" i="1"/>
  <c r="Q113" i="1"/>
  <c r="Q105" i="1"/>
  <c r="Q97" i="1"/>
  <c r="Q89" i="1"/>
  <c r="Q81" i="1"/>
  <c r="Q73" i="1"/>
  <c r="Q65" i="1"/>
  <c r="Q57" i="1"/>
  <c r="Q51" i="1"/>
  <c r="B51" i="1" s="1"/>
  <c r="Q11" i="1"/>
  <c r="Q159" i="1"/>
  <c r="Q168" i="1"/>
  <c r="Q160" i="1"/>
  <c r="Q152" i="1"/>
  <c r="Q144" i="1"/>
  <c r="Q136" i="1"/>
  <c r="Q128" i="1"/>
  <c r="Q120" i="1"/>
  <c r="Q112" i="1"/>
  <c r="Q104" i="1"/>
  <c r="Q96" i="1"/>
  <c r="Q88" i="1"/>
  <c r="Q80" i="1"/>
  <c r="Q72" i="1"/>
  <c r="Q64" i="1"/>
  <c r="Q56" i="1"/>
  <c r="Q23" i="1"/>
  <c r="Q29" i="1"/>
  <c r="B29" i="1" s="1"/>
  <c r="Q135" i="1"/>
  <c r="Q127" i="1"/>
  <c r="Q119" i="1"/>
  <c r="Q111" i="1"/>
  <c r="Q103" i="1"/>
  <c r="Q95" i="1"/>
  <c r="Q87" i="1"/>
  <c r="Q79" i="1"/>
  <c r="Q71" i="1"/>
  <c r="Q63" i="1"/>
  <c r="Q55" i="1"/>
  <c r="Q22" i="1"/>
  <c r="Q151" i="1"/>
  <c r="Q150" i="1"/>
  <c r="Q142" i="1"/>
  <c r="Q134" i="1"/>
  <c r="Q126" i="1"/>
  <c r="Q118" i="1"/>
  <c r="Q110" i="1"/>
  <c r="Q102" i="1"/>
  <c r="Q94" i="1"/>
  <c r="Q86" i="1"/>
  <c r="Q78" i="1"/>
  <c r="Q70" i="1"/>
  <c r="Q62" i="1"/>
  <c r="Q54" i="1"/>
  <c r="Q21" i="1"/>
  <c r="Q165" i="1"/>
  <c r="Q125" i="1"/>
  <c r="Q117" i="1"/>
  <c r="Q109" i="1"/>
  <c r="Q101" i="1"/>
  <c r="Q93" i="1"/>
  <c r="Q85" i="1"/>
  <c r="Q77" i="1"/>
  <c r="Q69" i="1"/>
  <c r="Q61" i="1"/>
  <c r="Q53" i="1"/>
  <c r="Q50" i="1"/>
  <c r="B50" i="1" s="1"/>
  <c r="Q143" i="1"/>
  <c r="Q141" i="1"/>
  <c r="Q172" i="1"/>
  <c r="Q148" i="1"/>
  <c r="Q116" i="1"/>
  <c r="Q92" i="1"/>
  <c r="Q84" i="1"/>
  <c r="Q76" i="1"/>
  <c r="Q68" i="1"/>
  <c r="Q60" i="1"/>
  <c r="Q52" i="1"/>
  <c r="Q20" i="1"/>
  <c r="Q40" i="1"/>
  <c r="B40" i="1" s="1"/>
  <c r="Q5" i="1"/>
  <c r="Q167" i="1"/>
  <c r="Q158" i="1"/>
  <c r="Q149" i="1"/>
  <c r="Q156" i="1"/>
  <c r="Q140" i="1"/>
  <c r="Q108" i="1"/>
  <c r="Q155" i="1"/>
  <c r="Q147" i="1"/>
  <c r="Q139" i="1"/>
  <c r="Q131" i="1"/>
  <c r="Q123" i="1"/>
  <c r="Q115" i="1"/>
  <c r="Q107" i="1"/>
  <c r="Q99" i="1"/>
  <c r="Q91" i="1"/>
  <c r="Q83" i="1"/>
  <c r="Q75" i="1"/>
  <c r="Q67" i="1"/>
  <c r="Q59" i="1"/>
  <c r="Q35" i="1"/>
  <c r="B35" i="1" s="1"/>
  <c r="Q39" i="1"/>
  <c r="B39" i="1" s="1"/>
  <c r="Q44" i="1"/>
  <c r="B44" i="1" s="1"/>
  <c r="Q9" i="1"/>
  <c r="Q48" i="1"/>
  <c r="B48" i="1" s="1"/>
  <c r="Q8" i="1"/>
  <c r="Q15" i="1"/>
  <c r="Q31" i="1"/>
  <c r="B31" i="1" s="1"/>
  <c r="Q12" i="1"/>
  <c r="Q30" i="1"/>
  <c r="B30" i="1" s="1"/>
  <c r="Q19" i="1"/>
  <c r="Q34" i="1"/>
  <c r="B34" i="1" s="1"/>
  <c r="Q42" i="1"/>
  <c r="B42" i="1" s="1"/>
  <c r="Q7" i="1"/>
  <c r="Q6" i="1"/>
  <c r="Q18" i="1"/>
  <c r="Q33" i="1"/>
  <c r="B33" i="1" s="1"/>
  <c r="Q47" i="1"/>
  <c r="B47" i="1" s="1"/>
  <c r="Q17" i="1"/>
  <c r="Q32" i="1"/>
  <c r="B32" i="1" s="1"/>
  <c r="Q10" i="1"/>
  <c r="Q27" i="1"/>
  <c r="B27" i="1" s="1"/>
  <c r="Q16" i="1"/>
  <c r="Q45" i="1"/>
  <c r="B45" i="1" s="1"/>
  <c r="Q41" i="1"/>
  <c r="B41" i="1" s="1"/>
  <c r="Q46" i="1"/>
  <c r="B46" i="1" s="1"/>
  <c r="Q49" i="1"/>
  <c r="B49" i="1" s="1"/>
  <c r="Q38" i="1"/>
  <c r="B38" i="1" s="1"/>
  <c r="Q13" i="1"/>
  <c r="Q26" i="1"/>
  <c r="B26" i="1" s="1"/>
  <c r="Q43" i="1"/>
  <c r="B43" i="1" s="1"/>
  <c r="Q25" i="1"/>
  <c r="B25" i="1" s="1"/>
  <c r="Q14" i="1"/>
  <c r="Q37" i="1"/>
  <c r="B37" i="1" s="1"/>
  <c r="Q28" i="1"/>
  <c r="B28" i="1" s="1"/>
  <c r="R51" i="1"/>
  <c r="R87" i="1"/>
  <c r="R109" i="1"/>
  <c r="R29" i="1"/>
  <c r="R31" i="1"/>
  <c r="R137" i="1"/>
  <c r="R77" i="1"/>
  <c r="R156" i="1"/>
  <c r="R34" i="1"/>
  <c r="R155" i="1"/>
  <c r="R74" i="1"/>
  <c r="R98" i="1"/>
  <c r="R85" i="1"/>
  <c r="R13" i="1"/>
  <c r="R75" i="1"/>
  <c r="R23" i="1"/>
  <c r="R61" i="1"/>
  <c r="R143" i="1"/>
  <c r="R165" i="1"/>
  <c r="R90" i="1"/>
  <c r="R82" i="1"/>
  <c r="R80" i="1"/>
  <c r="R20" i="1"/>
  <c r="R138" i="1"/>
  <c r="R56" i="1"/>
  <c r="R163" i="1"/>
  <c r="R116" i="1"/>
  <c r="R47" i="1"/>
  <c r="R120" i="1"/>
  <c r="R96" i="1"/>
  <c r="R5" i="1"/>
  <c r="R37" i="1"/>
  <c r="R141" i="1"/>
  <c r="R18" i="1"/>
  <c r="R122" i="1"/>
  <c r="R66" i="1"/>
  <c r="R150" i="1"/>
  <c r="R117" i="1"/>
  <c r="R121" i="1"/>
  <c r="R4" i="1"/>
  <c r="R71" i="1"/>
  <c r="R63" i="1"/>
  <c r="R148" i="1"/>
  <c r="R114" i="1"/>
  <c r="R169" i="1"/>
  <c r="R107" i="1"/>
  <c r="R99" i="1"/>
  <c r="R102" i="1"/>
  <c r="R118" i="1"/>
  <c r="R78" i="1"/>
  <c r="R32" i="1"/>
  <c r="R11" i="1"/>
  <c r="R142" i="1"/>
  <c r="R42" i="1"/>
  <c r="R26" i="1"/>
  <c r="R12" i="1"/>
  <c r="R60" i="1"/>
  <c r="R132" i="1"/>
  <c r="R8" i="1"/>
  <c r="R105" i="1"/>
  <c r="R81" i="1"/>
  <c r="R73" i="1"/>
  <c r="R14" i="1"/>
  <c r="R41" i="1"/>
  <c r="R146" i="1"/>
  <c r="R68" i="1"/>
  <c r="R164" i="1"/>
  <c r="R147" i="1"/>
  <c r="R93" i="1"/>
  <c r="R83" i="1"/>
  <c r="R69" i="1"/>
  <c r="R38" i="1"/>
  <c r="R35" i="1"/>
  <c r="R172" i="1"/>
  <c r="N3" i="1"/>
  <c r="R88" i="1"/>
  <c r="R108" i="1"/>
  <c r="R139" i="1"/>
  <c r="R44" i="1"/>
  <c r="R79" i="1"/>
  <c r="R134" i="1"/>
  <c r="R126" i="1"/>
  <c r="R62" i="1"/>
  <c r="R21" i="1"/>
  <c r="R115" i="1"/>
  <c r="R144" i="1"/>
  <c r="R30" i="1"/>
  <c r="R59" i="1"/>
  <c r="R168" i="1"/>
  <c r="R157" i="1"/>
  <c r="R123" i="1"/>
  <c r="R58" i="1"/>
  <c r="R153" i="1"/>
  <c r="R52" i="1"/>
  <c r="R128" i="1"/>
  <c r="R64" i="1"/>
  <c r="R48" i="1"/>
  <c r="R100" i="1"/>
  <c r="R55" i="1"/>
  <c r="R28" i="1"/>
  <c r="R171" i="1"/>
  <c r="R54" i="1"/>
  <c r="R9" i="1"/>
  <c r="R145" i="1"/>
  <c r="R89" i="1"/>
  <c r="R110" i="1"/>
  <c r="R17" i="1"/>
  <c r="R119" i="1"/>
  <c r="R140" i="1"/>
  <c r="R6" i="1"/>
  <c r="R91" i="1"/>
  <c r="R25" i="1"/>
  <c r="R124" i="1"/>
  <c r="R70" i="1"/>
  <c r="R19" i="1"/>
  <c r="R160" i="1"/>
  <c r="R3" i="1"/>
  <c r="R86" i="1"/>
  <c r="R50" i="1"/>
  <c r="R152" i="1"/>
  <c r="R72" i="1"/>
  <c r="R10" i="1"/>
  <c r="R57" i="1"/>
  <c r="R33" i="1"/>
  <c r="R111" i="1"/>
  <c r="R125" i="1"/>
  <c r="R97" i="1"/>
  <c r="R166" i="1"/>
  <c r="R149" i="1"/>
  <c r="R103" i="1"/>
  <c r="R159" i="1"/>
  <c r="R95" i="1"/>
  <c r="R45" i="1"/>
  <c r="R43" i="1"/>
  <c r="R127" i="1"/>
  <c r="R158" i="1"/>
  <c r="R113" i="1"/>
  <c r="R112" i="1"/>
  <c r="R67" i="1"/>
  <c r="R46" i="1"/>
  <c r="R16" i="1"/>
  <c r="R40" i="1"/>
  <c r="R101" i="1"/>
  <c r="R49" i="1"/>
  <c r="R129" i="1"/>
  <c r="R135" i="1"/>
  <c r="R167" i="1"/>
  <c r="R65" i="1"/>
  <c r="R84" i="1"/>
  <c r="R170" i="1"/>
  <c r="R53" i="1"/>
  <c r="R22" i="1"/>
  <c r="R133" i="1"/>
  <c r="R151" i="1"/>
  <c r="R104" i="1"/>
  <c r="R130" i="1"/>
  <c r="R15" i="1"/>
  <c r="R7" i="1"/>
  <c r="R161" i="1"/>
  <c r="R136" i="1"/>
  <c r="R76" i="1"/>
  <c r="R162" i="1"/>
  <c r="R131" i="1"/>
  <c r="R92" i="1"/>
  <c r="R94" i="1"/>
  <c r="R39" i="1"/>
  <c r="R27" i="1"/>
  <c r="S67" i="1" l="1"/>
  <c r="S109" i="1"/>
  <c r="S139" i="1"/>
  <c r="S53" i="1"/>
  <c r="S150" i="1"/>
  <c r="S120" i="1"/>
  <c r="S157" i="1"/>
  <c r="S34" i="1"/>
  <c r="S61" i="1"/>
  <c r="S151" i="1"/>
  <c r="S64" i="1"/>
  <c r="S51" i="1"/>
  <c r="S163" i="1"/>
  <c r="S17" i="1"/>
  <c r="S91" i="1"/>
  <c r="S116" i="1"/>
  <c r="S165" i="1"/>
  <c r="S102" i="1"/>
  <c r="S72" i="1"/>
  <c r="S57" i="1"/>
  <c r="S121" i="1"/>
  <c r="S58" i="1"/>
  <c r="S122" i="1"/>
  <c r="S99" i="1"/>
  <c r="S108" i="1"/>
  <c r="S20" i="1"/>
  <c r="S148" i="1"/>
  <c r="S77" i="1"/>
  <c r="S21" i="1"/>
  <c r="S110" i="1"/>
  <c r="S55" i="1"/>
  <c r="S119" i="1"/>
  <c r="S80" i="1"/>
  <c r="S144" i="1"/>
  <c r="S65" i="1"/>
  <c r="S129" i="1"/>
  <c r="S66" i="1"/>
  <c r="S130" i="1"/>
  <c r="S100" i="1"/>
  <c r="S14" i="1"/>
  <c r="S33" i="1"/>
  <c r="S12" i="1"/>
  <c r="S35" i="1"/>
  <c r="S107" i="1"/>
  <c r="S140" i="1"/>
  <c r="S52" i="1"/>
  <c r="S172" i="1"/>
  <c r="S85" i="1"/>
  <c r="S54" i="1"/>
  <c r="S118" i="1"/>
  <c r="S63" i="1"/>
  <c r="S127" i="1"/>
  <c r="S88" i="1"/>
  <c r="S152" i="1"/>
  <c r="S73" i="1"/>
  <c r="S137" i="1"/>
  <c r="S74" i="1"/>
  <c r="S138" i="1"/>
  <c r="S124" i="1"/>
  <c r="S42" i="1"/>
  <c r="S158" i="1"/>
  <c r="S87" i="1"/>
  <c r="S48" i="1"/>
  <c r="S167" i="1"/>
  <c r="S117" i="1"/>
  <c r="S95" i="1"/>
  <c r="S106" i="1"/>
  <c r="S147" i="1"/>
  <c r="S92" i="1"/>
  <c r="S94" i="1"/>
  <c r="S103" i="1"/>
  <c r="S128" i="1"/>
  <c r="S113" i="1"/>
  <c r="S114" i="1"/>
  <c r="S166" i="1"/>
  <c r="S49" i="1"/>
  <c r="S19" i="1"/>
  <c r="S44" i="1"/>
  <c r="S155" i="1"/>
  <c r="S69" i="1"/>
  <c r="S22" i="1"/>
  <c r="S136" i="1"/>
  <c r="S45" i="1"/>
  <c r="S18" i="1"/>
  <c r="S115" i="1"/>
  <c r="S156" i="1"/>
  <c r="S60" i="1"/>
  <c r="S141" i="1"/>
  <c r="S93" i="1"/>
  <c r="S62" i="1"/>
  <c r="S126" i="1"/>
  <c r="S71" i="1"/>
  <c r="S135" i="1"/>
  <c r="S96" i="1"/>
  <c r="S160" i="1"/>
  <c r="S81" i="1"/>
  <c r="S145" i="1"/>
  <c r="S82" i="1"/>
  <c r="S146" i="1"/>
  <c r="S132" i="1"/>
  <c r="S43" i="1"/>
  <c r="S16" i="1"/>
  <c r="S15" i="1"/>
  <c r="S59" i="1"/>
  <c r="S123" i="1"/>
  <c r="S149" i="1"/>
  <c r="S68" i="1"/>
  <c r="S143" i="1"/>
  <c r="S101" i="1"/>
  <c r="S70" i="1"/>
  <c r="S134" i="1"/>
  <c r="S79" i="1"/>
  <c r="S104" i="1"/>
  <c r="S168" i="1"/>
  <c r="S89" i="1"/>
  <c r="S153" i="1"/>
  <c r="S90" i="1"/>
  <c r="S154" i="1"/>
  <c r="S164" i="1"/>
  <c r="S131" i="1"/>
  <c r="S78" i="1"/>
  <c r="S23" i="1"/>
  <c r="S159" i="1"/>
  <c r="S97" i="1"/>
  <c r="S161" i="1"/>
  <c r="S98" i="1"/>
  <c r="S162" i="1"/>
  <c r="S133" i="1"/>
  <c r="S76" i="1"/>
  <c r="S169" i="1"/>
  <c r="S112" i="1"/>
  <c r="S50" i="1"/>
  <c r="S142" i="1"/>
  <c r="S13" i="1"/>
  <c r="S75" i="1"/>
  <c r="S84" i="1"/>
  <c r="S86" i="1"/>
  <c r="S56" i="1"/>
  <c r="S11" i="1"/>
  <c r="S105" i="1"/>
  <c r="S170" i="1"/>
  <c r="S32" i="1"/>
  <c r="S83" i="1"/>
  <c r="S125" i="1"/>
  <c r="S111" i="1"/>
  <c r="S171" i="1"/>
  <c r="S26" i="1"/>
  <c r="S8" i="1"/>
  <c r="S37" i="1"/>
  <c r="S46" i="1"/>
  <c r="S47" i="1"/>
  <c r="S30" i="1"/>
  <c r="S39" i="1"/>
  <c r="S41" i="1"/>
  <c r="S27" i="1"/>
  <c r="S38" i="1"/>
  <c r="S5" i="1"/>
  <c r="S28" i="1"/>
  <c r="S40" i="1"/>
  <c r="S4" i="1"/>
  <c r="S25" i="1"/>
  <c r="S31" i="1"/>
  <c r="S6" i="1"/>
  <c r="S29" i="1"/>
  <c r="S7" i="1"/>
  <c r="S10" i="1"/>
  <c r="S9" i="1"/>
  <c r="Q3" i="1"/>
  <c r="R154" i="1"/>
  <c r="R106" i="1"/>
  <c r="D8" i="2" l="1"/>
  <c r="D6" i="2"/>
  <c r="D7" i="2"/>
  <c r="C8" i="2"/>
  <c r="C7" i="2"/>
  <c r="C5" i="2"/>
  <c r="C6" i="2"/>
  <c r="V4" i="1"/>
  <c r="C4" i="2"/>
  <c r="V2" i="1"/>
  <c r="V3" i="1"/>
  <c r="V5" i="1"/>
  <c r="V6" i="1"/>
  <c r="W4" i="1"/>
  <c r="W5" i="1"/>
  <c r="W6" i="1"/>
  <c r="S3" i="1"/>
  <c r="D13" i="2" s="1"/>
  <c r="W3" i="1" l="1"/>
  <c r="D5" i="2"/>
  <c r="J1" i="2"/>
  <c r="G3" i="2" s="1"/>
  <c r="K3" i="2" s="1"/>
  <c r="W10" i="1"/>
  <c r="W11" i="1" s="1"/>
  <c r="D4" i="2"/>
  <c r="W2" i="1"/>
  <c r="D10" i="2" l="1"/>
  <c r="W7" i="1"/>
  <c r="I3" i="2"/>
  <c r="J3" i="2"/>
  <c r="H3" i="2"/>
  <c r="G4" i="2"/>
  <c r="K4" i="2" s="1"/>
  <c r="D14" i="2"/>
  <c r="D16" i="2"/>
  <c r="W13" i="1"/>
  <c r="J4" i="2" l="1"/>
  <c r="I4" i="2"/>
  <c r="H4" i="2"/>
  <c r="L3" i="2"/>
  <c r="G5" i="2"/>
  <c r="K5" i="2" s="1"/>
  <c r="J5" i="2" l="1"/>
  <c r="I5" i="2"/>
  <c r="H5" i="2"/>
  <c r="L4" i="2"/>
  <c r="G6" i="2"/>
  <c r="K6" i="2" s="1"/>
  <c r="J6" i="2" l="1"/>
  <c r="I6" i="2"/>
  <c r="H6" i="2"/>
  <c r="L5" i="2"/>
  <c r="G7" i="2"/>
  <c r="K7" i="2" s="1"/>
  <c r="J7" i="2" l="1"/>
  <c r="I7" i="2"/>
  <c r="H7" i="2"/>
  <c r="L6" i="2"/>
  <c r="G8" i="2"/>
  <c r="K8" i="2" s="1"/>
  <c r="J8" i="2" l="1"/>
  <c r="I8" i="2"/>
  <c r="H8" i="2"/>
  <c r="L7" i="2"/>
  <c r="G9" i="2"/>
  <c r="K9" i="2" s="1"/>
  <c r="J9" i="2" l="1"/>
  <c r="I9" i="2"/>
  <c r="H9" i="2"/>
  <c r="L8" i="2"/>
  <c r="G10" i="2"/>
  <c r="K10" i="2" s="1"/>
  <c r="J10" i="2" l="1"/>
  <c r="I10" i="2"/>
  <c r="H10" i="2"/>
  <c r="L9" i="2"/>
  <c r="G11" i="2"/>
  <c r="K11" i="2" s="1"/>
  <c r="J11" i="2" l="1"/>
  <c r="I11" i="2"/>
  <c r="H11" i="2"/>
  <c r="L10" i="2"/>
  <c r="G12" i="2"/>
  <c r="K12" i="2" s="1"/>
  <c r="J12" i="2" l="1"/>
  <c r="I12" i="2"/>
  <c r="H12" i="2"/>
  <c r="L11" i="2"/>
  <c r="G13" i="2"/>
  <c r="K13" i="2" s="1"/>
  <c r="J13" i="2" l="1"/>
  <c r="I13" i="2"/>
  <c r="H13" i="2"/>
  <c r="L12" i="2"/>
  <c r="G14" i="2"/>
  <c r="K14" i="2" s="1"/>
  <c r="J14" i="2" l="1"/>
  <c r="I14" i="2"/>
  <c r="H14" i="2"/>
  <c r="L13" i="2"/>
  <c r="G15" i="2"/>
  <c r="K15" i="2" s="1"/>
  <c r="J15" i="2" l="1"/>
  <c r="I15" i="2"/>
  <c r="H15" i="2"/>
  <c r="L14" i="2"/>
  <c r="G16" i="2"/>
  <c r="K16" i="2" s="1"/>
  <c r="J16" i="2" l="1"/>
  <c r="I16" i="2"/>
  <c r="H16" i="2"/>
  <c r="L15" i="2"/>
  <c r="G17" i="2"/>
  <c r="K17" i="2" s="1"/>
  <c r="J17" i="2" l="1"/>
  <c r="I17" i="2"/>
  <c r="H17" i="2"/>
  <c r="L16" i="2"/>
  <c r="G18" i="2"/>
  <c r="K18" i="2" s="1"/>
  <c r="L17" i="2" l="1"/>
  <c r="J18" i="2"/>
  <c r="I18" i="2"/>
  <c r="H18" i="2"/>
  <c r="G19" i="2"/>
  <c r="K19" i="2" s="1"/>
  <c r="L18" i="2" l="1"/>
  <c r="J19" i="2"/>
  <c r="I19" i="2"/>
  <c r="G20" i="2"/>
  <c r="K20" i="2" s="1"/>
  <c r="H19" i="2"/>
  <c r="L19" i="2" l="1"/>
  <c r="J20" i="2"/>
  <c r="L20" i="2" s="1"/>
  <c r="I20" i="2"/>
  <c r="G21" i="2"/>
  <c r="K21" i="2" s="1"/>
  <c r="H20" i="2"/>
  <c r="H21" i="2" l="1"/>
  <c r="J21" i="2"/>
  <c r="L21" i="2" s="1"/>
  <c r="I21" i="2"/>
  <c r="G22" i="2"/>
  <c r="K22" i="2" s="1"/>
  <c r="H22" i="2" l="1"/>
  <c r="J22" i="2"/>
  <c r="L22" i="2" s="1"/>
  <c r="I22" i="2"/>
  <c r="G23" i="2"/>
  <c r="K23" i="2" s="1"/>
  <c r="H23" i="2" l="1"/>
  <c r="J23" i="2"/>
  <c r="L23" i="2" s="1"/>
  <c r="I23" i="2"/>
  <c r="G24" i="2"/>
  <c r="K24" i="2" s="1"/>
  <c r="J24" i="2" l="1"/>
  <c r="L24" i="2" s="1"/>
  <c r="I24" i="2"/>
  <c r="G25" i="2"/>
  <c r="K25" i="2" s="1"/>
  <c r="H24" i="2"/>
  <c r="H25" i="2" l="1"/>
  <c r="G26" i="2"/>
  <c r="K26" i="2" s="1"/>
  <c r="J25" i="2"/>
  <c r="L25" i="2" s="1"/>
  <c r="I25" i="2"/>
  <c r="J26" i="2" l="1"/>
  <c r="L26" i="2" s="1"/>
  <c r="G27" i="2"/>
  <c r="K27" i="2" s="1"/>
  <c r="H26" i="2"/>
  <c r="I26" i="2"/>
  <c r="I27" i="2" l="1"/>
  <c r="G28" i="2"/>
  <c r="K28" i="2" s="1"/>
  <c r="J27" i="2"/>
  <c r="L27" i="2" s="1"/>
  <c r="H27" i="2"/>
  <c r="J28" i="2"/>
  <c r="I28" i="2"/>
  <c r="H28" i="2" l="1"/>
  <c r="G29" i="2"/>
  <c r="K29" i="2" s="1"/>
  <c r="L28" i="2"/>
  <c r="J29" i="2" l="1"/>
  <c r="L29" i="2" s="1"/>
  <c r="H29" i="2"/>
  <c r="I29" i="2"/>
  <c r="G30" i="2"/>
  <c r="K30" i="2" s="1"/>
  <c r="G31" i="2" l="1"/>
  <c r="K31" i="2" s="1"/>
  <c r="I30" i="2"/>
  <c r="H30" i="2"/>
  <c r="J30" i="2"/>
  <c r="L30" i="2" s="1"/>
  <c r="J31" i="2"/>
  <c r="I31" i="2"/>
  <c r="L31" i="2" l="1"/>
  <c r="G32" i="2"/>
  <c r="K32" i="2" s="1"/>
  <c r="H31" i="2"/>
  <c r="J32" i="2"/>
  <c r="I32" i="2"/>
  <c r="G33" i="2" l="1"/>
  <c r="K33" i="2" s="1"/>
  <c r="H32" i="2"/>
  <c r="L32" i="2"/>
  <c r="J33" i="2"/>
  <c r="L33" i="2" s="1"/>
  <c r="I33" i="2"/>
  <c r="H33" i="2"/>
  <c r="G34" i="2"/>
  <c r="K34" i="2" s="1"/>
  <c r="J34" i="2" l="1"/>
  <c r="I34" i="2"/>
  <c r="H34" i="2"/>
  <c r="G35" i="2"/>
  <c r="K35" i="2" s="1"/>
  <c r="J35" i="2" l="1"/>
  <c r="L35" i="2" s="1"/>
  <c r="I35" i="2"/>
  <c r="H35" i="2"/>
  <c r="L34" i="2"/>
  <c r="G36" i="2"/>
  <c r="K36" i="2" s="1"/>
  <c r="J36" i="2" l="1"/>
  <c r="I36" i="2"/>
  <c r="H36" i="2"/>
  <c r="G37" i="2"/>
  <c r="K37" i="2" s="1"/>
  <c r="J37" i="2" l="1"/>
  <c r="L37" i="2" s="1"/>
  <c r="I37" i="2"/>
  <c r="H37" i="2"/>
  <c r="L36" i="2"/>
  <c r="G38" i="2"/>
  <c r="K38" i="2" s="1"/>
  <c r="J38" i="2" l="1"/>
  <c r="L38" i="2" s="1"/>
  <c r="I38" i="2"/>
  <c r="H38" i="2"/>
  <c r="G39" i="2"/>
  <c r="K39" i="2" s="1"/>
  <c r="J39" i="2" l="1"/>
  <c r="L39" i="2" s="1"/>
  <c r="I39" i="2"/>
  <c r="H39" i="2"/>
  <c r="G40" i="2"/>
  <c r="K40" i="2" s="1"/>
  <c r="J40" i="2" l="1"/>
  <c r="L40" i="2" s="1"/>
  <c r="I40" i="2"/>
  <c r="H40" i="2"/>
  <c r="G41" i="2"/>
  <c r="K41" i="2" s="1"/>
  <c r="J41" i="2" l="1"/>
  <c r="I41" i="2"/>
  <c r="H41" i="2"/>
  <c r="G42" i="2"/>
  <c r="K42" i="2" s="1"/>
  <c r="L41" i="2" l="1"/>
  <c r="J42" i="2"/>
  <c r="I42" i="2"/>
  <c r="H42" i="2"/>
  <c r="G43" i="2"/>
  <c r="K43" i="2" s="1"/>
  <c r="J43" i="2" l="1"/>
  <c r="I43" i="2"/>
  <c r="H43" i="2"/>
  <c r="L42" i="2"/>
  <c r="G44" i="2"/>
  <c r="K44" i="2" s="1"/>
  <c r="J44" i="2" l="1"/>
  <c r="L44" i="2" s="1"/>
  <c r="I44" i="2"/>
  <c r="H44" i="2"/>
  <c r="L43" i="2"/>
  <c r="G45" i="2"/>
  <c r="K45" i="2" s="1"/>
  <c r="J45" i="2" l="1"/>
  <c r="L45" i="2" s="1"/>
  <c r="I45" i="2"/>
  <c r="H45" i="2"/>
  <c r="G46" i="2"/>
  <c r="K46" i="2" s="1"/>
  <c r="J46" i="2" l="1"/>
  <c r="L46" i="2" s="1"/>
  <c r="I46" i="2"/>
  <c r="H46" i="2"/>
  <c r="G47" i="2"/>
  <c r="K47" i="2" s="1"/>
  <c r="J47" i="2" l="1"/>
  <c r="L47" i="2" s="1"/>
  <c r="I47" i="2"/>
  <c r="H47" i="2"/>
  <c r="G48" i="2"/>
  <c r="K48" i="2" s="1"/>
  <c r="J48" i="2" l="1"/>
  <c r="L48" i="2" s="1"/>
  <c r="I48" i="2"/>
  <c r="H48" i="2"/>
  <c r="G49" i="2"/>
  <c r="K49" i="2" s="1"/>
  <c r="J49" i="2" l="1"/>
  <c r="L49" i="2" s="1"/>
  <c r="I49" i="2"/>
  <c r="H49" i="2"/>
  <c r="G50" i="2"/>
  <c r="K50" i="2" s="1"/>
  <c r="J50" i="2" l="1"/>
  <c r="L50" i="2" s="1"/>
  <c r="I50" i="2"/>
  <c r="H50" i="2"/>
  <c r="G51" i="2"/>
  <c r="K51" i="2" s="1"/>
  <c r="J51" i="2" l="1"/>
  <c r="I51" i="2"/>
  <c r="H51" i="2"/>
  <c r="G52" i="2"/>
  <c r="K52" i="2" s="1"/>
  <c r="J52" i="2" l="1"/>
  <c r="L52" i="2" s="1"/>
  <c r="I52" i="2"/>
  <c r="H52" i="2"/>
  <c r="L51" i="2"/>
  <c r="G53" i="2"/>
  <c r="K53" i="2" s="1"/>
  <c r="J53" i="2" l="1"/>
  <c r="L53" i="2" s="1"/>
  <c r="I53" i="2"/>
  <c r="H53" i="2"/>
  <c r="G54" i="2"/>
  <c r="K54" i="2" s="1"/>
  <c r="J54" i="2" l="1"/>
  <c r="I54" i="2"/>
  <c r="H54" i="2"/>
  <c r="G55" i="2"/>
  <c r="K55" i="2" s="1"/>
  <c r="J55" i="2" l="1"/>
  <c r="I55" i="2"/>
  <c r="H55" i="2"/>
  <c r="L54" i="2"/>
  <c r="G56" i="2"/>
  <c r="K56" i="2" s="1"/>
  <c r="J56" i="2" l="1"/>
  <c r="I56" i="2"/>
  <c r="H56" i="2"/>
  <c r="L55" i="2"/>
  <c r="G57" i="2"/>
  <c r="K57" i="2" s="1"/>
  <c r="J57" i="2" l="1"/>
  <c r="I57" i="2"/>
  <c r="H57" i="2"/>
  <c r="L56" i="2"/>
  <c r="G58" i="2"/>
  <c r="K58" i="2" s="1"/>
  <c r="L57" i="2" l="1"/>
  <c r="J58" i="2"/>
  <c r="I58" i="2"/>
  <c r="H58" i="2"/>
  <c r="G59" i="2"/>
  <c r="K59" i="2" s="1"/>
  <c r="L58" i="2" l="1"/>
  <c r="J59" i="2"/>
  <c r="L59" i="2" s="1"/>
  <c r="I59" i="2"/>
  <c r="H59" i="2"/>
  <c r="G60" i="2"/>
  <c r="K60" i="2" s="1"/>
  <c r="J60" i="2" l="1"/>
  <c r="I60" i="2"/>
  <c r="H60" i="2"/>
  <c r="G61" i="2"/>
  <c r="K61" i="2" s="1"/>
  <c r="L60" i="2" l="1"/>
  <c r="J61" i="2"/>
  <c r="L61" i="2" s="1"/>
  <c r="I61" i="2"/>
  <c r="H61" i="2"/>
  <c r="G62" i="2"/>
  <c r="K62" i="2" s="1"/>
  <c r="J62" i="2" l="1"/>
  <c r="I62" i="2"/>
  <c r="H62" i="2"/>
  <c r="G63" i="2"/>
  <c r="K63" i="2" s="1"/>
  <c r="L62" i="2" l="1"/>
  <c r="J63" i="2"/>
  <c r="I63" i="2"/>
  <c r="H63" i="2"/>
  <c r="G64" i="2"/>
  <c r="K64" i="2" s="1"/>
  <c r="J64" i="2" l="1"/>
  <c r="I64" i="2"/>
  <c r="H64" i="2"/>
  <c r="L63" i="2"/>
  <c r="G65" i="2"/>
  <c r="K65" i="2" s="1"/>
  <c r="J65" i="2" l="1"/>
  <c r="I65" i="2"/>
  <c r="H65" i="2"/>
  <c r="L64" i="2"/>
  <c r="L65" i="2" l="1"/>
  <c r="L66" i="2" s="1"/>
</calcChain>
</file>

<file path=xl/sharedStrings.xml><?xml version="1.0" encoding="utf-8"?>
<sst xmlns="http://schemas.openxmlformats.org/spreadsheetml/2006/main" count="33" uniqueCount="18">
  <si>
    <t>BIDDERS RESPONSE</t>
  </si>
  <si>
    <t>LOWEST BIDDER SEL</t>
  </si>
  <si>
    <t>TOTAL AMOUNT</t>
  </si>
  <si>
    <t>SN</t>
  </si>
  <si>
    <t>ITEM DESCRIPTION</t>
  </si>
  <si>
    <t>UNIT</t>
  </si>
  <si>
    <t>QTY</t>
  </si>
  <si>
    <t>FINAL BID</t>
  </si>
  <si>
    <t>FINAL LOWEST BIDDER</t>
  </si>
  <si>
    <t>TOTAL PO AMOUNT</t>
  </si>
  <si>
    <t>BIDDER</t>
  </si>
  <si>
    <t>GROSS TOTAL</t>
  </si>
  <si>
    <t xml:space="preserve">NO OF ITEM REQUESTED </t>
  </si>
  <si>
    <t>NO OF ITEM REMAINING</t>
  </si>
  <si>
    <t>NO OF ITEM ORDERED</t>
  </si>
  <si>
    <t>ERROR CHECK</t>
  </si>
  <si>
    <t>UNIT PRICE</t>
  </si>
  <si>
    <t>SELECT BIDDER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</si>
</sst>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39" fontId="0" fillId="0" borderId="1" xfId="1" applyNumberFormat="1" applyFont="1" applyBorder="1" applyAlignment="1">
      <alignment horizontal="center"/>
    </xf>
    <xf numFmtId="39" fontId="0" fillId="0" borderId="0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3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 wrapText="1"/>
    </xf>
    <xf numFmtId="39" fontId="0" fillId="0" borderId="4" xfId="1" applyNumberFormat="1" applyFont="1" applyBorder="1" applyAlignment="1">
      <alignment horizontal="center"/>
    </xf>
    <xf numFmtId="43" fontId="3" fillId="4" borderId="0" xfId="1" applyFont="1" applyFill="1" applyBorder="1" applyAlignment="1">
      <alignment horizontal="center"/>
    </xf>
    <xf numFmtId="39" fontId="2" fillId="4" borderId="1" xfId="1" applyNumberFormat="1" applyFont="1" applyFill="1" applyBorder="1" applyAlignment="1">
      <alignment horizontal="center" vertical="center" wrapText="1"/>
    </xf>
    <xf numFmtId="39" fontId="0" fillId="4" borderId="0" xfId="1" applyNumberFormat="1" applyFont="1" applyFill="1" applyBorder="1" applyAlignment="1">
      <alignment horizontal="center"/>
    </xf>
    <xf numFmtId="0" fontId="0" fillId="4" borderId="0" xfId="0" applyFill="1"/>
    <xf numFmtId="2" fontId="0" fillId="4" borderId="1" xfId="0" applyNumberFormat="1" applyFill="1" applyBorder="1" applyAlignment="1">
      <alignment horizontal="center"/>
    </xf>
    <xf numFmtId="39" fontId="2" fillId="4" borderId="4" xfId="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2" borderId="2" xfId="1" applyNumberFormat="1" applyFont="1" applyFill="1" applyBorder="1" applyAlignment="1">
      <alignment horizontal="center" vertical="center"/>
    </xf>
    <xf numFmtId="0" fontId="3" fillId="4" borderId="2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5" borderId="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164" fontId="0" fillId="6" borderId="1" xfId="0" applyNumberForma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Alignment="1">
      <alignment horizontal="center" vertical="center"/>
    </xf>
    <xf numFmtId="2" fontId="0" fillId="7" borderId="0" xfId="0" applyNumberFormat="1" applyFill="1" applyAlignment="1">
      <alignment horizontal="center"/>
    </xf>
    <xf numFmtId="0" fontId="0" fillId="7" borderId="0" xfId="1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3" fillId="8" borderId="3" xfId="0" applyFont="1" applyFill="1" applyBorder="1"/>
    <xf numFmtId="0" fontId="3" fillId="8" borderId="5" xfId="0" applyFont="1" applyFill="1" applyBorder="1"/>
    <xf numFmtId="0" fontId="3" fillId="8" borderId="4" xfId="0" applyFont="1" applyFill="1" applyBorder="1"/>
    <xf numFmtId="164" fontId="0" fillId="0" borderId="1" xfId="0" applyNumberFormat="1" applyBorder="1" applyAlignment="1">
      <alignment horizontal="center"/>
    </xf>
    <xf numFmtId="2" fontId="2" fillId="0" borderId="1" xfId="1" applyNumberFormat="1" applyFont="1" applyBorder="1" applyAlignment="1">
      <alignment horizontal="center" vertical="center" wrapText="1"/>
    </xf>
    <xf numFmtId="2" fontId="0" fillId="0" borderId="1" xfId="1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4" fontId="0" fillId="0" borderId="1" xfId="0" applyNumberFormat="1" applyBorder="1" applyAlignment="1">
      <alignment horizontal="center"/>
    </xf>
    <xf numFmtId="4" fontId="0" fillId="0" borderId="1" xfId="1" applyNumberFormat="1" applyFont="1" applyBorder="1" applyAlignment="1">
      <alignment horizontal="center"/>
    </xf>
    <xf numFmtId="4" fontId="3" fillId="0" borderId="1" xfId="1" applyNumberFormat="1" applyFont="1" applyBorder="1" applyAlignment="1">
      <alignment horizontal="center"/>
    </xf>
    <xf numFmtId="0" fontId="2" fillId="0" borderId="1" xfId="1" applyNumberFormat="1" applyFont="1" applyBorder="1" applyAlignment="1">
      <alignment horizontal="center" vertical="center" wrapText="1"/>
    </xf>
    <xf numFmtId="0" fontId="5" fillId="5" borderId="0" xfId="0" applyFont="1" applyFill="1" applyAlignment="1">
      <alignment horizontal="center"/>
    </xf>
    <xf numFmtId="43" fontId="3" fillId="0" borderId="1" xfId="1" applyFont="1" applyBorder="1" applyAlignment="1">
      <alignment horizontal="center"/>
    </xf>
    <xf numFmtId="164" fontId="9" fillId="0" borderId="3" xfId="0" applyNumberFormat="1" applyFont="1" applyBorder="1" applyAlignment="1">
      <alignment horizontal="center"/>
    </xf>
    <xf numFmtId="164" fontId="9" fillId="0" borderId="5" xfId="0" applyNumberFormat="1" applyFont="1" applyBorder="1" applyAlignment="1">
      <alignment horizontal="center"/>
    </xf>
    <xf numFmtId="164" fontId="9" fillId="0" borderId="4" xfId="0" applyNumberFormat="1" applyFont="1" applyBorder="1" applyAlignment="1">
      <alignment horizontal="center"/>
    </xf>
    <xf numFmtId="0" fontId="4" fillId="9" borderId="6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"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5133-BA78-4946-AB22-D4AA18F3BEDA}">
  <dimension ref="B1:W172"/>
  <sheetViews>
    <sheetView tabSelected="1" topLeftCell="G1" workbookViewId="0">
      <selection activeCell="L3" sqref="L3"/>
    </sheetView>
  </sheetViews>
  <sheetFormatPr defaultRowHeight="15" x14ac:dyDescent="0.25"/>
  <cols>
    <col min="2" max="2" width="10.5703125" style="10" customWidth="1"/>
    <col min="3" max="3" width="9" style="1" customWidth="1"/>
    <col min="4" max="4" width="21.28515625" style="10" customWidth="1"/>
    <col min="5" max="5" width="9.42578125" customWidth="1"/>
    <col min="6" max="6" width="8.28515625" customWidth="1"/>
    <col min="7" max="7" width="15.7109375" style="5" customWidth="1"/>
    <col min="8" max="11" width="14.42578125" style="5" customWidth="1"/>
    <col min="12" max="14" width="14.42578125" style="17" customWidth="1"/>
    <col min="15" max="15" width="10.85546875" style="17" customWidth="1"/>
    <col min="16" max="16" width="9.85546875" style="17" customWidth="1"/>
    <col min="17" max="17" width="20.5703125" style="17" customWidth="1"/>
    <col min="18" max="18" width="16.85546875" style="10" customWidth="1"/>
    <col min="19" max="19" width="14.42578125" style="18" customWidth="1"/>
    <col min="20" max="20" width="1.7109375" style="35" customWidth="1"/>
    <col min="21" max="21" width="23.28515625" customWidth="1"/>
    <col min="22" max="22" width="20.5703125" bestFit="1" customWidth="1"/>
    <col min="23" max="23" width="20.42578125" customWidth="1"/>
  </cols>
  <sheetData>
    <row r="1" spans="2:23" ht="19.5" customHeight="1" x14ac:dyDescent="0.25">
      <c r="G1" s="54" t="s">
        <v>0</v>
      </c>
      <c r="H1" s="54"/>
      <c r="I1" s="54"/>
      <c r="J1" s="54"/>
      <c r="K1" s="54"/>
      <c r="L1" s="15"/>
      <c r="M1" s="15"/>
      <c r="N1" s="15"/>
      <c r="O1" s="15"/>
      <c r="P1" s="15"/>
      <c r="Q1" s="15"/>
      <c r="R1" s="11"/>
      <c r="U1" s="9" t="s">
        <v>10</v>
      </c>
      <c r="V1" s="9" t="s">
        <v>14</v>
      </c>
      <c r="W1" s="7" t="s">
        <v>9</v>
      </c>
    </row>
    <row r="2" spans="2:23" s="28" customFormat="1" ht="18" customHeight="1" x14ac:dyDescent="0.25">
      <c r="B2" s="22" t="s">
        <v>7</v>
      </c>
      <c r="C2" s="22" t="s">
        <v>3</v>
      </c>
      <c r="D2" s="23" t="s">
        <v>4</v>
      </c>
      <c r="E2" s="23" t="s">
        <v>5</v>
      </c>
      <c r="F2" s="23" t="s">
        <v>6</v>
      </c>
      <c r="G2" s="24">
        <v>1</v>
      </c>
      <c r="H2" s="24">
        <v>2</v>
      </c>
      <c r="I2" s="24">
        <v>3</v>
      </c>
      <c r="J2" s="24">
        <v>4</v>
      </c>
      <c r="K2" s="24">
        <v>5</v>
      </c>
      <c r="L2" s="25">
        <v>1</v>
      </c>
      <c r="M2" s="25">
        <v>2</v>
      </c>
      <c r="N2" s="25">
        <v>3</v>
      </c>
      <c r="O2" s="25">
        <v>4</v>
      </c>
      <c r="P2" s="25">
        <v>5</v>
      </c>
      <c r="Q2" s="25" t="s">
        <v>8</v>
      </c>
      <c r="R2" s="26" t="s">
        <v>1</v>
      </c>
      <c r="S2" s="27" t="s">
        <v>2</v>
      </c>
      <c r="T2" s="36"/>
      <c r="U2" s="9">
        <v>1</v>
      </c>
      <c r="V2" s="8">
        <f ca="1">COUNTIF(B$3:B$1048576,U2)</f>
        <v>26</v>
      </c>
      <c r="W2" s="29">
        <f ca="1">SUMIF(B$3:B$1048576,U2,S$3:S$1048576)</f>
        <v>0</v>
      </c>
    </row>
    <row r="3" spans="2:23" ht="18" customHeight="1" x14ac:dyDescent="0.25">
      <c r="B3" s="2" t="str">
        <f>IFERROR(IF(C3&gt;0,INDEX(L$2:P$2,1,MATCH(Q3,L3:P3,0)),""),"")</f>
        <v/>
      </c>
      <c r="C3" s="13"/>
      <c r="D3" s="21"/>
      <c r="E3" s="21"/>
      <c r="F3" s="21"/>
      <c r="G3" s="52"/>
      <c r="H3" s="45"/>
      <c r="I3" s="45"/>
      <c r="J3" s="45"/>
      <c r="K3" s="45"/>
      <c r="L3" s="20">
        <f ca="1">IF(ISTEXT(G3),IF(G3="N/A","",_xlfn.NUMBERVALUE(LEFT(G3,(FIND("(",G3)-2)))),_xlfn.NUMBERVALUE(INDIRECT(CELL("address",G3))))</f>
        <v>0</v>
      </c>
      <c r="M3" s="16">
        <f t="shared" ref="M3:M23" ca="1" si="0">(IF(ISTEXT(H3),IF(H3="N/A","",_xlfn.NUMBERVALUE(LEFT(H3,(FIND("(",H3)-2)))),_xlfn.NUMBERVALUE(INDIRECT(CELL("address",H3)))))</f>
        <v>0</v>
      </c>
      <c r="N3" s="16">
        <f t="shared" ref="N3:N23" ca="1" si="1">IF(ISTEXT(I3),IF(I3="N/A","",_xlfn.NUMBERVALUE(LEFT(I3,(FIND("(",I3)-2)))),_xlfn.NUMBERVALUE(INDIRECT(CELL("address",I3))))</f>
        <v>0</v>
      </c>
      <c r="O3" s="16">
        <f t="shared" ref="O3:O23" ca="1" si="2">(IF(ISTEXT(J3),IF(J3="N/A","",_xlfn.NUMBERVALUE(LEFT(J3,(FIND("(",J3)-2)))),_xlfn.NUMBERVALUE(INDIRECT(CELL("address",J3)))))</f>
        <v>0</v>
      </c>
      <c r="P3" s="16">
        <f t="shared" ref="P3:P23" ca="1" si="3">IF(ISTEXT(K3),IF(K3="N/A","",_xlfn.NUMBERVALUE(LEFT(K3,(FIND("(",K3)-2)))),_xlfn.NUMBERVALUE(INDIRECT(CELL("address",K3))))</f>
        <v>0</v>
      </c>
      <c r="Q3" s="16">
        <f t="shared" ref="Q3:Q23" ca="1" si="4">MIN(L3,M3,N3,O3,P3)</f>
        <v>0</v>
      </c>
      <c r="R3" s="6">
        <f t="shared" ref="R3:R23" ca="1" si="5">IFERROR(MIN((IF(ISTEXT(G3),IF(G3="N/A","",_xlfn.NUMBERVALUE(LEFT(G3,(FIND("(",G3)-2)))),_xlfn.NUMBERVALUE(INDIRECT(CELL("address",G3))))),(IF(ISTEXT(H3),IF(H3="N/A","",_xlfn.NUMBERVALUE(LEFT(H3,(FIND("(",H3)-2)))),_xlfn.NUMBERVALUE(INDIRECT(CELL("address",H3))))),(IF(ISTEXT(I3),IF(I3="N/A","",_xlfn.NUMBERVALUE(LEFT(I3,(FIND("(",I3)-2)))),_xlfn.NUMBERVALUE(INDIRECT(CELL("address",I3))))),(IF(ISTEXT(J3),IF(J3="N/A","",_xlfn.NUMBERVALUE(LEFT(J3,(FIND("(",J3)-2)))),_xlfn.NUMBERVALUE(INDIRECT(CELL("address",J3))))),(IF(ISTEXT(K3),IF(K3="N/A","",_xlfn.NUMBERVALUE(LEFT(K3,(FIND("(",K3)-2)))),_xlfn.NUMBERVALUE(INDIRECT(CELL("address",K3)))))),MIN(G3:K3))</f>
        <v>0</v>
      </c>
      <c r="S3" s="19">
        <f t="shared" ref="S3:S23" ca="1" si="6">F3*Q3</f>
        <v>0</v>
      </c>
      <c r="U3" s="9">
        <v>2</v>
      </c>
      <c r="V3" s="8">
        <f t="shared" ref="V3:V6" ca="1" si="7">COUNTIF(B$3:B$1048576,U3)</f>
        <v>0</v>
      </c>
      <c r="W3" s="29">
        <f t="shared" ref="W3:W6" ca="1" si="8">SUMIF(B$3:B$1048576,U3,S$3:S$1048576)</f>
        <v>0</v>
      </c>
    </row>
    <row r="4" spans="2:23" ht="18" customHeight="1" x14ac:dyDescent="0.25">
      <c r="B4" s="2" t="str">
        <f t="shared" ref="B4:B23" si="9">IFERROR(IF(C4&gt;0,INDEX(L$2:P$2,1,MATCH(Q4,L4:P4,0)),""),"")</f>
        <v/>
      </c>
      <c r="C4" s="13"/>
      <c r="D4" s="21"/>
      <c r="E4" s="21"/>
      <c r="F4" s="21"/>
      <c r="G4" s="45"/>
      <c r="H4" s="45"/>
      <c r="I4" s="45"/>
      <c r="J4" s="45"/>
      <c r="K4" s="45"/>
      <c r="L4" s="20">
        <f t="shared" ref="L4:L23" ca="1" si="10">IF(ISTEXT(G4),IF(G4="N/A","",_xlfn.NUMBERVALUE(LEFT(G4,(FIND("(",G4)-2)))),_xlfn.NUMBERVALUE(INDIRECT(CELL("address",G4))))</f>
        <v>0</v>
      </c>
      <c r="M4" s="16">
        <f t="shared" ca="1" si="0"/>
        <v>0</v>
      </c>
      <c r="N4" s="16">
        <f t="shared" ca="1" si="1"/>
        <v>0</v>
      </c>
      <c r="O4" s="16">
        <f t="shared" ca="1" si="2"/>
        <v>0</v>
      </c>
      <c r="P4" s="16">
        <f t="shared" ca="1" si="3"/>
        <v>0</v>
      </c>
      <c r="Q4" s="16">
        <f t="shared" ca="1" si="4"/>
        <v>0</v>
      </c>
      <c r="R4" s="6">
        <f t="shared" ca="1" si="5"/>
        <v>0</v>
      </c>
      <c r="S4" s="19">
        <f t="shared" ca="1" si="6"/>
        <v>0</v>
      </c>
      <c r="U4" s="9">
        <v>3</v>
      </c>
      <c r="V4" s="8">
        <f t="shared" ca="1" si="7"/>
        <v>0</v>
      </c>
      <c r="W4" s="29">
        <f t="shared" ca="1" si="8"/>
        <v>0</v>
      </c>
    </row>
    <row r="5" spans="2:23" ht="18" customHeight="1" x14ac:dyDescent="0.25">
      <c r="B5" s="2" t="str">
        <f t="shared" si="9"/>
        <v/>
      </c>
      <c r="C5" s="13"/>
      <c r="D5" s="21"/>
      <c r="E5" s="21"/>
      <c r="F5" s="21"/>
      <c r="G5" s="45"/>
      <c r="H5" s="45"/>
      <c r="I5" s="45"/>
      <c r="J5" s="45"/>
      <c r="K5" s="45"/>
      <c r="L5" s="20">
        <f t="shared" ca="1" si="10"/>
        <v>0</v>
      </c>
      <c r="M5" s="16">
        <f t="shared" ca="1" si="0"/>
        <v>0</v>
      </c>
      <c r="N5" s="16">
        <f t="shared" ca="1" si="1"/>
        <v>0</v>
      </c>
      <c r="O5" s="16">
        <f t="shared" ca="1" si="2"/>
        <v>0</v>
      </c>
      <c r="P5" s="16">
        <f t="shared" ca="1" si="3"/>
        <v>0</v>
      </c>
      <c r="Q5" s="16">
        <f t="shared" ca="1" si="4"/>
        <v>0</v>
      </c>
      <c r="R5" s="6">
        <f t="shared" ca="1" si="5"/>
        <v>0</v>
      </c>
      <c r="S5" s="19">
        <f t="shared" ca="1" si="6"/>
        <v>0</v>
      </c>
      <c r="U5" s="9">
        <v>4</v>
      </c>
      <c r="V5" s="8">
        <f t="shared" ca="1" si="7"/>
        <v>0</v>
      </c>
      <c r="W5" s="29">
        <f t="shared" ca="1" si="8"/>
        <v>0</v>
      </c>
    </row>
    <row r="6" spans="2:23" ht="18" customHeight="1" x14ac:dyDescent="0.25">
      <c r="B6" s="2" t="str">
        <f t="shared" si="9"/>
        <v/>
      </c>
      <c r="C6" s="13"/>
      <c r="D6" s="21"/>
      <c r="E6" s="21"/>
      <c r="F6" s="21"/>
      <c r="G6" s="45"/>
      <c r="H6" s="45"/>
      <c r="I6" s="45"/>
      <c r="J6" s="45"/>
      <c r="K6" s="45"/>
      <c r="L6" s="20">
        <f t="shared" ca="1" si="10"/>
        <v>0</v>
      </c>
      <c r="M6" s="16">
        <f t="shared" ca="1" si="0"/>
        <v>0</v>
      </c>
      <c r="N6" s="16">
        <f t="shared" ca="1" si="1"/>
        <v>0</v>
      </c>
      <c r="O6" s="16">
        <f t="shared" ca="1" si="2"/>
        <v>0</v>
      </c>
      <c r="P6" s="16">
        <f t="shared" ca="1" si="3"/>
        <v>0</v>
      </c>
      <c r="Q6" s="16">
        <f t="shared" ca="1" si="4"/>
        <v>0</v>
      </c>
      <c r="R6" s="6">
        <f t="shared" ca="1" si="5"/>
        <v>0</v>
      </c>
      <c r="S6" s="19">
        <f t="shared" ca="1" si="6"/>
        <v>0</v>
      </c>
      <c r="U6" s="9">
        <v>5</v>
      </c>
      <c r="V6" s="8">
        <f t="shared" ca="1" si="7"/>
        <v>0</v>
      </c>
      <c r="W6" s="29">
        <f t="shared" ca="1" si="8"/>
        <v>0</v>
      </c>
    </row>
    <row r="7" spans="2:23" ht="18.75" customHeight="1" x14ac:dyDescent="0.25">
      <c r="B7" s="2" t="str">
        <f t="shared" si="9"/>
        <v/>
      </c>
      <c r="C7" s="13"/>
      <c r="D7" s="21"/>
      <c r="E7" s="21"/>
      <c r="F7" s="21"/>
      <c r="G7" s="45"/>
      <c r="H7" s="45"/>
      <c r="I7" s="45"/>
      <c r="J7" s="45"/>
      <c r="K7" s="45"/>
      <c r="L7" s="20">
        <f t="shared" ca="1" si="10"/>
        <v>0</v>
      </c>
      <c r="M7" s="16">
        <f t="shared" ca="1" si="0"/>
        <v>0</v>
      </c>
      <c r="N7" s="16">
        <f t="shared" ca="1" si="1"/>
        <v>0</v>
      </c>
      <c r="O7" s="16">
        <f t="shared" ca="1" si="2"/>
        <v>0</v>
      </c>
      <c r="P7" s="16">
        <f t="shared" ca="1" si="3"/>
        <v>0</v>
      </c>
      <c r="Q7" s="16">
        <f t="shared" ca="1" si="4"/>
        <v>0</v>
      </c>
      <c r="R7" s="6">
        <f t="shared" ca="1" si="5"/>
        <v>0</v>
      </c>
      <c r="S7" s="19">
        <f t="shared" ca="1" si="6"/>
        <v>0</v>
      </c>
      <c r="U7" s="31" t="s">
        <v>11</v>
      </c>
      <c r="V7" s="31"/>
      <c r="W7" s="32">
        <f ca="1">SUM(W2:W6)</f>
        <v>0</v>
      </c>
    </row>
    <row r="8" spans="2:23" ht="15" customHeight="1" x14ac:dyDescent="0.25">
      <c r="B8" s="2" t="str">
        <f t="shared" si="9"/>
        <v/>
      </c>
      <c r="C8" s="13"/>
      <c r="D8" s="21"/>
      <c r="E8" s="21"/>
      <c r="F8" s="21"/>
      <c r="G8" s="45"/>
      <c r="H8" s="45"/>
      <c r="I8" s="45"/>
      <c r="J8" s="45"/>
      <c r="K8" s="45"/>
      <c r="L8" s="20">
        <f t="shared" ca="1" si="10"/>
        <v>0</v>
      </c>
      <c r="M8" s="16">
        <f t="shared" ca="1" si="0"/>
        <v>0</v>
      </c>
      <c r="N8" s="16">
        <f t="shared" ca="1" si="1"/>
        <v>0</v>
      </c>
      <c r="O8" s="16">
        <f t="shared" ca="1" si="2"/>
        <v>0</v>
      </c>
      <c r="P8" s="16">
        <f t="shared" ca="1" si="3"/>
        <v>0</v>
      </c>
      <c r="Q8" s="16">
        <f t="shared" ca="1" si="4"/>
        <v>0</v>
      </c>
      <c r="R8" s="6">
        <f t="shared" ca="1" si="5"/>
        <v>0</v>
      </c>
      <c r="S8" s="19">
        <f t="shared" ca="1" si="6"/>
        <v>0</v>
      </c>
      <c r="T8" s="37"/>
    </row>
    <row r="9" spans="2:23" ht="15" customHeight="1" x14ac:dyDescent="0.25">
      <c r="B9" s="2" t="str">
        <f t="shared" si="9"/>
        <v/>
      </c>
      <c r="C9" s="13"/>
      <c r="D9" s="21"/>
      <c r="E9" s="21"/>
      <c r="F9" s="21"/>
      <c r="G9" s="45"/>
      <c r="H9" s="45"/>
      <c r="I9" s="45"/>
      <c r="J9" s="45"/>
      <c r="K9" s="45"/>
      <c r="L9" s="20">
        <f t="shared" ca="1" si="10"/>
        <v>0</v>
      </c>
      <c r="M9" s="16">
        <f t="shared" ca="1" si="0"/>
        <v>0</v>
      </c>
      <c r="N9" s="16">
        <f t="shared" ca="1" si="1"/>
        <v>0</v>
      </c>
      <c r="O9" s="16">
        <f t="shared" ca="1" si="2"/>
        <v>0</v>
      </c>
      <c r="P9" s="16">
        <f t="shared" ca="1" si="3"/>
        <v>0</v>
      </c>
      <c r="Q9" s="16">
        <f t="shared" ca="1" si="4"/>
        <v>0</v>
      </c>
      <c r="R9" s="6">
        <f t="shared" ca="1" si="5"/>
        <v>0</v>
      </c>
      <c r="S9" s="19">
        <f t="shared" ca="1" si="6"/>
        <v>0</v>
      </c>
      <c r="U9" s="33" t="s">
        <v>12</v>
      </c>
      <c r="V9" s="33"/>
      <c r="W9" s="34">
        <f>COUNTA(D3:D1048576)</f>
        <v>0</v>
      </c>
    </row>
    <row r="10" spans="2:23" ht="15" customHeight="1" x14ac:dyDescent="0.25">
      <c r="B10" s="2" t="str">
        <f t="shared" si="9"/>
        <v/>
      </c>
      <c r="C10" s="13"/>
      <c r="D10" s="21"/>
      <c r="E10" s="21"/>
      <c r="F10" s="21"/>
      <c r="G10" s="45"/>
      <c r="H10" s="45"/>
      <c r="I10" s="45"/>
      <c r="J10" s="45"/>
      <c r="K10" s="45"/>
      <c r="L10" s="20">
        <f t="shared" ca="1" si="10"/>
        <v>0</v>
      </c>
      <c r="M10" s="16">
        <f t="shared" ca="1" si="0"/>
        <v>0</v>
      </c>
      <c r="N10" s="16">
        <f t="shared" ca="1" si="1"/>
        <v>0</v>
      </c>
      <c r="O10" s="16">
        <f t="shared" ca="1" si="2"/>
        <v>0</v>
      </c>
      <c r="P10" s="16">
        <f t="shared" ca="1" si="3"/>
        <v>0</v>
      </c>
      <c r="Q10" s="16">
        <f t="shared" ca="1" si="4"/>
        <v>0</v>
      </c>
      <c r="R10" s="6">
        <f t="shared" ca="1" si="5"/>
        <v>0</v>
      </c>
      <c r="S10" s="19">
        <f t="shared" ca="1" si="6"/>
        <v>0</v>
      </c>
      <c r="U10" s="33" t="s">
        <v>14</v>
      </c>
      <c r="V10" s="33"/>
      <c r="W10" s="34">
        <f ca="1">COUNTIF(S3:S1048576,"&gt;0")</f>
        <v>0</v>
      </c>
    </row>
    <row r="11" spans="2:23" ht="15" customHeight="1" x14ac:dyDescent="0.25">
      <c r="B11" s="2" t="str">
        <f t="shared" si="9"/>
        <v/>
      </c>
      <c r="C11" s="13"/>
      <c r="D11" s="21"/>
      <c r="E11" s="21"/>
      <c r="F11" s="21"/>
      <c r="G11" s="45"/>
      <c r="H11" s="45"/>
      <c r="I11" s="45"/>
      <c r="J11" s="45"/>
      <c r="K11" s="45"/>
      <c r="L11" s="20">
        <f t="shared" ca="1" si="10"/>
        <v>0</v>
      </c>
      <c r="M11" s="16">
        <f t="shared" ca="1" si="0"/>
        <v>0</v>
      </c>
      <c r="N11" s="16">
        <f t="shared" ca="1" si="1"/>
        <v>0</v>
      </c>
      <c r="O11" s="16">
        <f t="shared" ca="1" si="2"/>
        <v>0</v>
      </c>
      <c r="P11" s="16">
        <f t="shared" ca="1" si="3"/>
        <v>0</v>
      </c>
      <c r="Q11" s="16">
        <f t="shared" ca="1" si="4"/>
        <v>0</v>
      </c>
      <c r="R11" s="6">
        <f t="shared" ca="1" si="5"/>
        <v>0</v>
      </c>
      <c r="S11" s="19">
        <f t="shared" ca="1" si="6"/>
        <v>0</v>
      </c>
      <c r="U11" s="33" t="s">
        <v>13</v>
      </c>
      <c r="V11" s="33"/>
      <c r="W11" s="34">
        <f ca="1">W9-W10</f>
        <v>0</v>
      </c>
    </row>
    <row r="12" spans="2:23" ht="15" customHeight="1" x14ac:dyDescent="0.25">
      <c r="B12" s="2" t="str">
        <f t="shared" si="9"/>
        <v/>
      </c>
      <c r="C12" s="13"/>
      <c r="D12" s="21"/>
      <c r="E12" s="21"/>
      <c r="F12" s="21"/>
      <c r="G12" s="45"/>
      <c r="H12" s="45"/>
      <c r="I12" s="45"/>
      <c r="J12" s="45"/>
      <c r="K12" s="45"/>
      <c r="L12" s="20">
        <f t="shared" ca="1" si="10"/>
        <v>0</v>
      </c>
      <c r="M12" s="16">
        <f t="shared" ca="1" si="0"/>
        <v>0</v>
      </c>
      <c r="N12" s="16">
        <f t="shared" ca="1" si="1"/>
        <v>0</v>
      </c>
      <c r="O12" s="16">
        <f t="shared" ca="1" si="2"/>
        <v>0</v>
      </c>
      <c r="P12" s="16">
        <f t="shared" ca="1" si="3"/>
        <v>0</v>
      </c>
      <c r="Q12" s="16">
        <f t="shared" ca="1" si="4"/>
        <v>0</v>
      </c>
      <c r="R12" s="6">
        <f t="shared" ca="1" si="5"/>
        <v>0</v>
      </c>
      <c r="S12" s="19">
        <f t="shared" ca="1" si="6"/>
        <v>0</v>
      </c>
    </row>
    <row r="13" spans="2:23" ht="15" customHeight="1" x14ac:dyDescent="0.25">
      <c r="B13" s="2" t="str">
        <f t="shared" si="9"/>
        <v/>
      </c>
      <c r="C13" s="13"/>
      <c r="D13" s="21"/>
      <c r="E13" s="21"/>
      <c r="F13" s="21"/>
      <c r="G13" s="45"/>
      <c r="H13" s="45"/>
      <c r="I13" s="45"/>
      <c r="J13" s="45"/>
      <c r="K13" s="45"/>
      <c r="L13" s="20">
        <f t="shared" ca="1" si="10"/>
        <v>0</v>
      </c>
      <c r="M13" s="16">
        <f t="shared" ca="1" si="0"/>
        <v>0</v>
      </c>
      <c r="N13" s="16">
        <f t="shared" ca="1" si="1"/>
        <v>0</v>
      </c>
      <c r="O13" s="16">
        <f t="shared" ca="1" si="2"/>
        <v>0</v>
      </c>
      <c r="P13" s="16">
        <f t="shared" ca="1" si="3"/>
        <v>0</v>
      </c>
      <c r="Q13" s="16">
        <f t="shared" ca="1" si="4"/>
        <v>0</v>
      </c>
      <c r="R13" s="6">
        <f t="shared" ca="1" si="5"/>
        <v>0</v>
      </c>
      <c r="S13" s="19">
        <f t="shared" ca="1" si="6"/>
        <v>0</v>
      </c>
      <c r="U13" s="53" t="s">
        <v>15</v>
      </c>
      <c r="V13" s="53"/>
      <c r="W13" s="39" t="str">
        <f ca="1">IF(SUM(V2:V6)=W10,"SUCCESS","ERROR OCCURRED")</f>
        <v>ERROR OCCURRED</v>
      </c>
    </row>
    <row r="14" spans="2:23" ht="15" customHeight="1" x14ac:dyDescent="0.25">
      <c r="B14" s="2" t="str">
        <f t="shared" si="9"/>
        <v/>
      </c>
      <c r="C14" s="13"/>
      <c r="D14" s="21"/>
      <c r="E14" s="21"/>
      <c r="F14" s="21"/>
      <c r="G14" s="45"/>
      <c r="H14" s="45"/>
      <c r="I14" s="45"/>
      <c r="J14" s="45"/>
      <c r="K14" s="45"/>
      <c r="L14" s="20">
        <f t="shared" ca="1" si="10"/>
        <v>0</v>
      </c>
      <c r="M14" s="16">
        <f t="shared" ca="1" si="0"/>
        <v>0</v>
      </c>
      <c r="N14" s="16">
        <f t="shared" ca="1" si="1"/>
        <v>0</v>
      </c>
      <c r="O14" s="16">
        <f t="shared" ca="1" si="2"/>
        <v>0</v>
      </c>
      <c r="P14" s="16">
        <f t="shared" ca="1" si="3"/>
        <v>0</v>
      </c>
      <c r="Q14" s="16">
        <f t="shared" ca="1" si="4"/>
        <v>0</v>
      </c>
      <c r="R14" s="6">
        <f t="shared" ca="1" si="5"/>
        <v>0</v>
      </c>
      <c r="S14" s="19">
        <f t="shared" ca="1" si="6"/>
        <v>0</v>
      </c>
    </row>
    <row r="15" spans="2:23" ht="15" customHeight="1" x14ac:dyDescent="0.25">
      <c r="B15" s="2" t="str">
        <f t="shared" si="9"/>
        <v/>
      </c>
      <c r="C15" s="13"/>
      <c r="D15" s="21"/>
      <c r="E15" s="21"/>
      <c r="F15" s="21"/>
      <c r="G15" s="45"/>
      <c r="H15" s="45"/>
      <c r="I15" s="45"/>
      <c r="J15" s="45"/>
      <c r="K15" s="45"/>
      <c r="L15" s="20">
        <f t="shared" ca="1" si="10"/>
        <v>0</v>
      </c>
      <c r="M15" s="16">
        <f t="shared" ca="1" si="0"/>
        <v>0</v>
      </c>
      <c r="N15" s="16">
        <f t="shared" ca="1" si="1"/>
        <v>0</v>
      </c>
      <c r="O15" s="16">
        <f t="shared" ca="1" si="2"/>
        <v>0</v>
      </c>
      <c r="P15" s="16">
        <f t="shared" ca="1" si="3"/>
        <v>0</v>
      </c>
      <c r="Q15" s="16">
        <f t="shared" ca="1" si="4"/>
        <v>0</v>
      </c>
      <c r="R15" s="6">
        <f t="shared" ca="1" si="5"/>
        <v>0</v>
      </c>
      <c r="S15" s="19">
        <f t="shared" ca="1" si="6"/>
        <v>0</v>
      </c>
    </row>
    <row r="16" spans="2:23" ht="15" customHeight="1" x14ac:dyDescent="0.25">
      <c r="B16" s="2" t="str">
        <f t="shared" si="9"/>
        <v/>
      </c>
      <c r="C16" s="13"/>
      <c r="D16" s="21"/>
      <c r="E16" s="21"/>
      <c r="F16" s="21"/>
      <c r="G16" s="45"/>
      <c r="H16" s="45"/>
      <c r="I16" s="45"/>
      <c r="J16" s="45"/>
      <c r="K16" s="45"/>
      <c r="L16" s="20">
        <f t="shared" ca="1" si="10"/>
        <v>0</v>
      </c>
      <c r="M16" s="16">
        <f t="shared" ca="1" si="0"/>
        <v>0</v>
      </c>
      <c r="N16" s="16">
        <f t="shared" ca="1" si="1"/>
        <v>0</v>
      </c>
      <c r="O16" s="16">
        <f t="shared" ca="1" si="2"/>
        <v>0</v>
      </c>
      <c r="P16" s="16">
        <f t="shared" ca="1" si="3"/>
        <v>0</v>
      </c>
      <c r="Q16" s="16">
        <f t="shared" ca="1" si="4"/>
        <v>0</v>
      </c>
      <c r="R16" s="6">
        <f t="shared" ca="1" si="5"/>
        <v>0</v>
      </c>
      <c r="S16" s="19">
        <f t="shared" ca="1" si="6"/>
        <v>0</v>
      </c>
    </row>
    <row r="17" spans="2:20" ht="15" customHeight="1" x14ac:dyDescent="0.25">
      <c r="B17" s="2" t="str">
        <f t="shared" si="9"/>
        <v/>
      </c>
      <c r="C17" s="13"/>
      <c r="D17" s="21"/>
      <c r="E17" s="21"/>
      <c r="F17" s="21"/>
      <c r="G17" s="45"/>
      <c r="H17" s="45"/>
      <c r="I17" s="45"/>
      <c r="J17" s="45"/>
      <c r="K17" s="45"/>
      <c r="L17" s="20">
        <f t="shared" ca="1" si="10"/>
        <v>0</v>
      </c>
      <c r="M17" s="16">
        <f t="shared" ca="1" si="0"/>
        <v>0</v>
      </c>
      <c r="N17" s="16">
        <f t="shared" ca="1" si="1"/>
        <v>0</v>
      </c>
      <c r="O17" s="16">
        <f t="shared" ca="1" si="2"/>
        <v>0</v>
      </c>
      <c r="P17" s="16">
        <f t="shared" ca="1" si="3"/>
        <v>0</v>
      </c>
      <c r="Q17" s="16">
        <f t="shared" ca="1" si="4"/>
        <v>0</v>
      </c>
      <c r="R17" s="6">
        <f t="shared" ca="1" si="5"/>
        <v>0</v>
      </c>
      <c r="S17" s="19">
        <f t="shared" ca="1" si="6"/>
        <v>0</v>
      </c>
    </row>
    <row r="18" spans="2:20" ht="15" customHeight="1" x14ac:dyDescent="0.25">
      <c r="B18" s="2" t="str">
        <f t="shared" si="9"/>
        <v/>
      </c>
      <c r="C18" s="13"/>
      <c r="D18" s="21"/>
      <c r="E18" s="21"/>
      <c r="F18" s="21"/>
      <c r="G18" s="45"/>
      <c r="H18" s="45"/>
      <c r="I18" s="45"/>
      <c r="J18" s="45"/>
      <c r="K18" s="45"/>
      <c r="L18" s="20">
        <f t="shared" ca="1" si="10"/>
        <v>0</v>
      </c>
      <c r="M18" s="16">
        <f t="shared" ca="1" si="0"/>
        <v>0</v>
      </c>
      <c r="N18" s="16">
        <f t="shared" ca="1" si="1"/>
        <v>0</v>
      </c>
      <c r="O18" s="16">
        <f t="shared" ca="1" si="2"/>
        <v>0</v>
      </c>
      <c r="P18" s="16">
        <f t="shared" ca="1" si="3"/>
        <v>0</v>
      </c>
      <c r="Q18" s="16">
        <f t="shared" ca="1" si="4"/>
        <v>0</v>
      </c>
      <c r="R18" s="6">
        <f t="shared" ca="1" si="5"/>
        <v>0</v>
      </c>
      <c r="S18" s="19">
        <f t="shared" ca="1" si="6"/>
        <v>0</v>
      </c>
    </row>
    <row r="19" spans="2:20" ht="15" customHeight="1" x14ac:dyDescent="0.25">
      <c r="B19" s="2" t="str">
        <f t="shared" si="9"/>
        <v/>
      </c>
      <c r="C19" s="13"/>
      <c r="D19" s="21"/>
      <c r="E19" s="21"/>
      <c r="F19" s="21"/>
      <c r="G19" s="45"/>
      <c r="H19" s="45"/>
      <c r="I19" s="45"/>
      <c r="J19" s="45"/>
      <c r="K19" s="45"/>
      <c r="L19" s="20">
        <f t="shared" ca="1" si="10"/>
        <v>0</v>
      </c>
      <c r="M19" s="16">
        <f t="shared" ca="1" si="0"/>
        <v>0</v>
      </c>
      <c r="N19" s="16">
        <f t="shared" ca="1" si="1"/>
        <v>0</v>
      </c>
      <c r="O19" s="16">
        <f t="shared" ca="1" si="2"/>
        <v>0</v>
      </c>
      <c r="P19" s="16">
        <f t="shared" ca="1" si="3"/>
        <v>0</v>
      </c>
      <c r="Q19" s="16">
        <f t="shared" ca="1" si="4"/>
        <v>0</v>
      </c>
      <c r="R19" s="6">
        <f t="shared" ca="1" si="5"/>
        <v>0</v>
      </c>
      <c r="S19" s="19">
        <f t="shared" ca="1" si="6"/>
        <v>0</v>
      </c>
    </row>
    <row r="20" spans="2:20" ht="15" customHeight="1" x14ac:dyDescent="0.25">
      <c r="B20" s="2" t="str">
        <f t="shared" si="9"/>
        <v/>
      </c>
      <c r="C20" s="13"/>
      <c r="D20" s="21"/>
      <c r="E20" s="21"/>
      <c r="F20" s="21"/>
      <c r="G20" s="45"/>
      <c r="H20" s="45"/>
      <c r="I20" s="45"/>
      <c r="J20" s="45"/>
      <c r="K20" s="45"/>
      <c r="L20" s="20">
        <f t="shared" ca="1" si="10"/>
        <v>0</v>
      </c>
      <c r="M20" s="16">
        <f t="shared" ca="1" si="0"/>
        <v>0</v>
      </c>
      <c r="N20" s="16">
        <f t="shared" ca="1" si="1"/>
        <v>0</v>
      </c>
      <c r="O20" s="16">
        <f t="shared" ca="1" si="2"/>
        <v>0</v>
      </c>
      <c r="P20" s="16">
        <f t="shared" ca="1" si="3"/>
        <v>0</v>
      </c>
      <c r="Q20" s="16">
        <f t="shared" ca="1" si="4"/>
        <v>0</v>
      </c>
      <c r="R20" s="6">
        <f t="shared" ca="1" si="5"/>
        <v>0</v>
      </c>
      <c r="S20" s="19">
        <f t="shared" ca="1" si="6"/>
        <v>0</v>
      </c>
    </row>
    <row r="21" spans="2:20" ht="15" customHeight="1" x14ac:dyDescent="0.25">
      <c r="B21" s="2" t="str">
        <f t="shared" si="9"/>
        <v/>
      </c>
      <c r="C21" s="13"/>
      <c r="D21" s="21"/>
      <c r="E21" s="21"/>
      <c r="F21" s="21"/>
      <c r="G21" s="45"/>
      <c r="H21" s="45"/>
      <c r="I21" s="45"/>
      <c r="J21" s="45"/>
      <c r="K21" s="45"/>
      <c r="L21" s="20">
        <f t="shared" ca="1" si="10"/>
        <v>0</v>
      </c>
      <c r="M21" s="16">
        <f t="shared" ca="1" si="0"/>
        <v>0</v>
      </c>
      <c r="N21" s="16">
        <f t="shared" ca="1" si="1"/>
        <v>0</v>
      </c>
      <c r="O21" s="16">
        <f t="shared" ca="1" si="2"/>
        <v>0</v>
      </c>
      <c r="P21" s="16">
        <f t="shared" ca="1" si="3"/>
        <v>0</v>
      </c>
      <c r="Q21" s="16">
        <f t="shared" ca="1" si="4"/>
        <v>0</v>
      </c>
      <c r="R21" s="6">
        <f t="shared" ca="1" si="5"/>
        <v>0</v>
      </c>
      <c r="S21" s="19">
        <f t="shared" ca="1" si="6"/>
        <v>0</v>
      </c>
    </row>
    <row r="22" spans="2:20" ht="15" customHeight="1" x14ac:dyDescent="0.25">
      <c r="B22" s="2" t="str">
        <f t="shared" si="9"/>
        <v/>
      </c>
      <c r="C22" s="13"/>
      <c r="D22" s="21"/>
      <c r="E22" s="21"/>
      <c r="F22" s="21"/>
      <c r="G22" s="45"/>
      <c r="H22" s="45"/>
      <c r="I22" s="45"/>
      <c r="J22" s="45"/>
      <c r="K22" s="45"/>
      <c r="L22" s="20">
        <f t="shared" ca="1" si="10"/>
        <v>0</v>
      </c>
      <c r="M22" s="16">
        <f t="shared" ca="1" si="0"/>
        <v>0</v>
      </c>
      <c r="N22" s="16">
        <f t="shared" ca="1" si="1"/>
        <v>0</v>
      </c>
      <c r="O22" s="16">
        <f t="shared" ca="1" si="2"/>
        <v>0</v>
      </c>
      <c r="P22" s="16">
        <f t="shared" ca="1" si="3"/>
        <v>0</v>
      </c>
      <c r="Q22" s="16">
        <f t="shared" ca="1" si="4"/>
        <v>0</v>
      </c>
      <c r="R22" s="6">
        <f t="shared" ca="1" si="5"/>
        <v>0</v>
      </c>
      <c r="S22" s="19">
        <f t="shared" ca="1" si="6"/>
        <v>0</v>
      </c>
    </row>
    <row r="23" spans="2:20" ht="15" customHeight="1" x14ac:dyDescent="0.25">
      <c r="B23" s="2" t="str">
        <f t="shared" si="9"/>
        <v/>
      </c>
      <c r="C23" s="13"/>
      <c r="D23" s="21"/>
      <c r="E23" s="21"/>
      <c r="F23" s="21"/>
      <c r="G23" s="45"/>
      <c r="H23" s="45"/>
      <c r="I23" s="45"/>
      <c r="J23" s="45"/>
      <c r="K23" s="45"/>
      <c r="L23" s="20">
        <f t="shared" ca="1" si="10"/>
        <v>0</v>
      </c>
      <c r="M23" s="16">
        <f t="shared" ca="1" si="0"/>
        <v>0</v>
      </c>
      <c r="N23" s="16">
        <f t="shared" ca="1" si="1"/>
        <v>0</v>
      </c>
      <c r="O23" s="16">
        <f t="shared" ca="1" si="2"/>
        <v>0</v>
      </c>
      <c r="P23" s="16">
        <f t="shared" ca="1" si="3"/>
        <v>0</v>
      </c>
      <c r="Q23" s="16">
        <f t="shared" ca="1" si="4"/>
        <v>0</v>
      </c>
      <c r="R23" s="6">
        <f t="shared" ca="1" si="5"/>
        <v>0</v>
      </c>
      <c r="S23" s="19">
        <f t="shared" ca="1" si="6"/>
        <v>0</v>
      </c>
    </row>
    <row r="24" spans="2:20" ht="15" customHeight="1" x14ac:dyDescent="0.25">
      <c r="B24" s="2"/>
      <c r="C24" s="13"/>
      <c r="D24" s="21"/>
      <c r="E24" s="21"/>
      <c r="F24" s="21"/>
      <c r="G24" s="45"/>
      <c r="H24" s="45"/>
      <c r="I24" s="45"/>
      <c r="J24" s="45"/>
      <c r="K24" s="45"/>
      <c r="L24" s="20"/>
      <c r="M24" s="16"/>
      <c r="N24" s="16"/>
      <c r="O24" s="16"/>
      <c r="P24" s="16"/>
      <c r="Q24" s="16"/>
      <c r="R24" s="6"/>
      <c r="S24" s="19"/>
    </row>
    <row r="25" spans="2:20" ht="15" customHeight="1" x14ac:dyDescent="0.25">
      <c r="B25" s="2">
        <f t="shared" ref="B25:B35" ca="1" si="11">IFERROR(INDEX(L$2:P$2,1,MATCH(Q25,L25:P25,0)),"")</f>
        <v>1</v>
      </c>
      <c r="C25" s="13"/>
      <c r="D25" s="21"/>
      <c r="E25" s="21"/>
      <c r="F25" s="21"/>
      <c r="G25" s="45"/>
      <c r="H25" s="45"/>
      <c r="I25" s="45"/>
      <c r="J25" s="45"/>
      <c r="K25" s="45"/>
      <c r="L25" s="20">
        <f t="shared" ref="L25:L35" ca="1" si="12">IF(ISTEXT(G25),IF(G25="N/A","",_xlfn.NUMBERVALUE(LEFT(G25,(FIND("(",G25)-2)))),_xlfn.NUMBERVALUE(INDIRECT(CELL("address",G25))))</f>
        <v>0</v>
      </c>
      <c r="M25" s="16">
        <f t="shared" ref="M25:M35" ca="1" si="13">(IF(ISTEXT(H25),IF(H25="N/A","",_xlfn.NUMBERVALUE(LEFT(H25,(FIND("(",H25)-2)))),_xlfn.NUMBERVALUE(INDIRECT(CELL("address",H25)))))</f>
        <v>0</v>
      </c>
      <c r="N25" s="16">
        <f t="shared" ref="N25:N35" ca="1" si="14">IF(ISTEXT(I25),IF(I25="N/A","",_xlfn.NUMBERVALUE(LEFT(I25,(FIND("(",I25)-2)))),_xlfn.NUMBERVALUE(INDIRECT(CELL("address",I25))))</f>
        <v>0</v>
      </c>
      <c r="O25" s="16">
        <f t="shared" ref="O25:O35" ca="1" si="15">(IF(ISTEXT(J25),IF(J25="N/A","",_xlfn.NUMBERVALUE(LEFT(J25,(FIND("(",J25)-2)))),_xlfn.NUMBERVALUE(INDIRECT(CELL("address",J25)))))</f>
        <v>0</v>
      </c>
      <c r="P25" s="16">
        <f t="shared" ref="P25:P35" ca="1" si="16">IF(ISTEXT(K25),IF(K25="N/A","",_xlfn.NUMBERVALUE(LEFT(K25,(FIND("(",K25)-2)))),_xlfn.NUMBERVALUE(INDIRECT(CELL("address",K25))))</f>
        <v>0</v>
      </c>
      <c r="Q25" s="16">
        <f t="shared" ref="Q25:Q35" ca="1" si="17">MIN(L25,M25,N25,O25,P25)</f>
        <v>0</v>
      </c>
      <c r="R25" s="6">
        <f t="shared" ref="R25:R35" ca="1" si="18">IFERROR(MIN((IF(ISTEXT(G25),IF(G25="N/A","",_xlfn.NUMBERVALUE(LEFT(G25,(FIND("(",G25)-2)))),_xlfn.NUMBERVALUE(INDIRECT(CELL("address",G25))))),(IF(ISTEXT(H25),IF(H25="N/A","",_xlfn.NUMBERVALUE(LEFT(H25,(FIND("(",H25)-2)))),_xlfn.NUMBERVALUE(INDIRECT(CELL("address",H25))))),(IF(ISTEXT(I25),IF(I25="N/A","",_xlfn.NUMBERVALUE(LEFT(I25,(FIND("(",I25)-2)))),_xlfn.NUMBERVALUE(INDIRECT(CELL("address",I25))))),(IF(ISTEXT(J25),IF(J25="N/A","",_xlfn.NUMBERVALUE(LEFT(J25,(FIND("(",J25)-2)))),_xlfn.NUMBERVALUE(INDIRECT(CELL("address",J25))))),(IF(ISTEXT(K25),IF(K25="N/A","",_xlfn.NUMBERVALUE(LEFT(K25,(FIND("(",K25)-2)))),_xlfn.NUMBERVALUE(INDIRECT(CELL("address",K25)))))),MIN(G25:K25))</f>
        <v>0</v>
      </c>
      <c r="S25" s="19">
        <f t="shared" ref="S25:S35" ca="1" si="19">F25*Q25</f>
        <v>0</v>
      </c>
    </row>
    <row r="26" spans="2:20" ht="15" customHeight="1" x14ac:dyDescent="0.25">
      <c r="B26" s="2">
        <f t="shared" ca="1" si="11"/>
        <v>1</v>
      </c>
      <c r="C26" s="13"/>
      <c r="D26" s="21"/>
      <c r="E26" s="21"/>
      <c r="F26" s="21"/>
      <c r="G26" s="45"/>
      <c r="H26" s="45"/>
      <c r="I26" s="45"/>
      <c r="J26" s="45"/>
      <c r="K26" s="45"/>
      <c r="L26" s="20">
        <f t="shared" ca="1" si="12"/>
        <v>0</v>
      </c>
      <c r="M26" s="16">
        <f t="shared" ca="1" si="13"/>
        <v>0</v>
      </c>
      <c r="N26" s="16">
        <f t="shared" ca="1" si="14"/>
        <v>0</v>
      </c>
      <c r="O26" s="16">
        <f t="shared" ca="1" si="15"/>
        <v>0</v>
      </c>
      <c r="P26" s="16">
        <f t="shared" ca="1" si="16"/>
        <v>0</v>
      </c>
      <c r="Q26" s="16">
        <f t="shared" ca="1" si="17"/>
        <v>0</v>
      </c>
      <c r="R26" s="6">
        <f t="shared" ca="1" si="18"/>
        <v>0</v>
      </c>
      <c r="S26" s="19">
        <f t="shared" ca="1" si="19"/>
        <v>0</v>
      </c>
    </row>
    <row r="27" spans="2:20" ht="15" customHeight="1" x14ac:dyDescent="0.25">
      <c r="B27" s="2">
        <f t="shared" ca="1" si="11"/>
        <v>1</v>
      </c>
      <c r="C27" s="13"/>
      <c r="D27" s="21"/>
      <c r="E27" s="21"/>
      <c r="F27" s="21"/>
      <c r="G27" s="45"/>
      <c r="H27" s="45"/>
      <c r="I27" s="45"/>
      <c r="J27" s="45"/>
      <c r="K27" s="45"/>
      <c r="L27" s="20">
        <f t="shared" ca="1" si="12"/>
        <v>0</v>
      </c>
      <c r="M27" s="16">
        <f t="shared" ca="1" si="13"/>
        <v>0</v>
      </c>
      <c r="N27" s="16">
        <f t="shared" ca="1" si="14"/>
        <v>0</v>
      </c>
      <c r="O27" s="16">
        <f t="shared" ca="1" si="15"/>
        <v>0</v>
      </c>
      <c r="P27" s="16">
        <f t="shared" ca="1" si="16"/>
        <v>0</v>
      </c>
      <c r="Q27" s="16">
        <f t="shared" ca="1" si="17"/>
        <v>0</v>
      </c>
      <c r="R27" s="6">
        <f t="shared" ca="1" si="18"/>
        <v>0</v>
      </c>
      <c r="S27" s="19">
        <f t="shared" ca="1" si="19"/>
        <v>0</v>
      </c>
      <c r="T27" s="38"/>
    </row>
    <row r="28" spans="2:20" ht="15" customHeight="1" x14ac:dyDescent="0.25">
      <c r="B28" s="2">
        <f t="shared" ca="1" si="11"/>
        <v>1</v>
      </c>
      <c r="C28" s="13"/>
      <c r="D28" s="21"/>
      <c r="E28" s="21"/>
      <c r="F28" s="21"/>
      <c r="G28" s="45"/>
      <c r="H28" s="45"/>
      <c r="I28" s="45"/>
      <c r="J28" s="45"/>
      <c r="K28" s="45"/>
      <c r="L28" s="20">
        <f t="shared" ca="1" si="12"/>
        <v>0</v>
      </c>
      <c r="M28" s="16">
        <f t="shared" ca="1" si="13"/>
        <v>0</v>
      </c>
      <c r="N28" s="16">
        <f t="shared" ca="1" si="14"/>
        <v>0</v>
      </c>
      <c r="O28" s="16">
        <f t="shared" ca="1" si="15"/>
        <v>0</v>
      </c>
      <c r="P28" s="16">
        <f t="shared" ca="1" si="16"/>
        <v>0</v>
      </c>
      <c r="Q28" s="16">
        <f t="shared" ca="1" si="17"/>
        <v>0</v>
      </c>
      <c r="R28" s="6">
        <f t="shared" ca="1" si="18"/>
        <v>0</v>
      </c>
      <c r="S28" s="19">
        <f t="shared" ca="1" si="19"/>
        <v>0</v>
      </c>
    </row>
    <row r="29" spans="2:20" ht="15" customHeight="1" x14ac:dyDescent="0.25">
      <c r="B29" s="2">
        <f t="shared" ca="1" si="11"/>
        <v>1</v>
      </c>
      <c r="C29" s="13"/>
      <c r="D29" s="21"/>
      <c r="E29" s="21"/>
      <c r="F29" s="21"/>
      <c r="G29" s="45"/>
      <c r="H29" s="45"/>
      <c r="I29" s="45"/>
      <c r="J29" s="45"/>
      <c r="K29" s="45"/>
      <c r="L29" s="20">
        <f t="shared" ca="1" si="12"/>
        <v>0</v>
      </c>
      <c r="M29" s="16">
        <f t="shared" ca="1" si="13"/>
        <v>0</v>
      </c>
      <c r="N29" s="16">
        <f t="shared" ca="1" si="14"/>
        <v>0</v>
      </c>
      <c r="O29" s="16">
        <f t="shared" ca="1" si="15"/>
        <v>0</v>
      </c>
      <c r="P29" s="16">
        <f t="shared" ca="1" si="16"/>
        <v>0</v>
      </c>
      <c r="Q29" s="16">
        <f t="shared" ca="1" si="17"/>
        <v>0</v>
      </c>
      <c r="R29" s="6">
        <f t="shared" ca="1" si="18"/>
        <v>0</v>
      </c>
      <c r="S29" s="19">
        <f t="shared" ca="1" si="19"/>
        <v>0</v>
      </c>
    </row>
    <row r="30" spans="2:20" ht="15" customHeight="1" x14ac:dyDescent="0.25">
      <c r="B30" s="2">
        <f t="shared" ca="1" si="11"/>
        <v>1</v>
      </c>
      <c r="C30" s="13"/>
      <c r="D30" s="21"/>
      <c r="E30" s="21"/>
      <c r="F30" s="21"/>
      <c r="G30" s="45"/>
      <c r="H30" s="45"/>
      <c r="I30" s="45"/>
      <c r="J30" s="45"/>
      <c r="K30" s="45"/>
      <c r="L30" s="20">
        <f t="shared" ca="1" si="12"/>
        <v>0</v>
      </c>
      <c r="M30" s="16">
        <f t="shared" ca="1" si="13"/>
        <v>0</v>
      </c>
      <c r="N30" s="16">
        <f t="shared" ca="1" si="14"/>
        <v>0</v>
      </c>
      <c r="O30" s="16">
        <f t="shared" ca="1" si="15"/>
        <v>0</v>
      </c>
      <c r="P30" s="16">
        <f t="shared" ca="1" si="16"/>
        <v>0</v>
      </c>
      <c r="Q30" s="16">
        <f t="shared" ca="1" si="17"/>
        <v>0</v>
      </c>
      <c r="R30" s="6">
        <f t="shared" ca="1" si="18"/>
        <v>0</v>
      </c>
      <c r="S30" s="19">
        <f t="shared" ca="1" si="19"/>
        <v>0</v>
      </c>
    </row>
    <row r="31" spans="2:20" ht="15.75" x14ac:dyDescent="0.25">
      <c r="B31" s="2">
        <f t="shared" ca="1" si="11"/>
        <v>1</v>
      </c>
      <c r="C31" s="13"/>
      <c r="D31" s="21"/>
      <c r="E31" s="21"/>
      <c r="F31" s="21"/>
      <c r="G31" s="45"/>
      <c r="H31" s="45"/>
      <c r="I31" s="45"/>
      <c r="J31" s="45"/>
      <c r="K31" s="45"/>
      <c r="L31" s="20">
        <f t="shared" ca="1" si="12"/>
        <v>0</v>
      </c>
      <c r="M31" s="16">
        <f t="shared" ca="1" si="13"/>
        <v>0</v>
      </c>
      <c r="N31" s="16">
        <f t="shared" ca="1" si="14"/>
        <v>0</v>
      </c>
      <c r="O31" s="16">
        <f t="shared" ca="1" si="15"/>
        <v>0</v>
      </c>
      <c r="P31" s="16">
        <f t="shared" ca="1" si="16"/>
        <v>0</v>
      </c>
      <c r="Q31" s="16">
        <f t="shared" ca="1" si="17"/>
        <v>0</v>
      </c>
      <c r="R31" s="6">
        <f t="shared" ca="1" si="18"/>
        <v>0</v>
      </c>
      <c r="S31" s="19">
        <f t="shared" ca="1" si="19"/>
        <v>0</v>
      </c>
    </row>
    <row r="32" spans="2:20" ht="15.75" x14ac:dyDescent="0.25">
      <c r="B32" s="2">
        <f t="shared" ca="1" si="11"/>
        <v>1</v>
      </c>
      <c r="C32" s="13"/>
      <c r="D32" s="21"/>
      <c r="E32" s="21"/>
      <c r="F32" s="21"/>
      <c r="G32" s="45"/>
      <c r="H32" s="45"/>
      <c r="I32" s="45"/>
      <c r="J32" s="45"/>
      <c r="K32" s="45"/>
      <c r="L32" s="20">
        <f t="shared" ca="1" si="12"/>
        <v>0</v>
      </c>
      <c r="M32" s="16">
        <f t="shared" ca="1" si="13"/>
        <v>0</v>
      </c>
      <c r="N32" s="16">
        <f t="shared" ca="1" si="14"/>
        <v>0</v>
      </c>
      <c r="O32" s="16">
        <f t="shared" ca="1" si="15"/>
        <v>0</v>
      </c>
      <c r="P32" s="16">
        <f t="shared" ca="1" si="16"/>
        <v>0</v>
      </c>
      <c r="Q32" s="16">
        <f t="shared" ca="1" si="17"/>
        <v>0</v>
      </c>
      <c r="R32" s="6">
        <f t="shared" ca="1" si="18"/>
        <v>0</v>
      </c>
      <c r="S32" s="19">
        <f t="shared" ca="1" si="19"/>
        <v>0</v>
      </c>
    </row>
    <row r="33" spans="2:19" ht="15.75" x14ac:dyDescent="0.25">
      <c r="B33" s="2">
        <f t="shared" ca="1" si="11"/>
        <v>1</v>
      </c>
      <c r="C33" s="13"/>
      <c r="D33" s="21"/>
      <c r="E33" s="21"/>
      <c r="F33" s="21"/>
      <c r="G33" s="45"/>
      <c r="H33" s="45"/>
      <c r="I33" s="45"/>
      <c r="J33" s="45"/>
      <c r="K33" s="45"/>
      <c r="L33" s="20">
        <f t="shared" ca="1" si="12"/>
        <v>0</v>
      </c>
      <c r="M33" s="16">
        <f t="shared" ca="1" si="13"/>
        <v>0</v>
      </c>
      <c r="N33" s="16">
        <f t="shared" ca="1" si="14"/>
        <v>0</v>
      </c>
      <c r="O33" s="16">
        <f t="shared" ca="1" si="15"/>
        <v>0</v>
      </c>
      <c r="P33" s="16">
        <f t="shared" ca="1" si="16"/>
        <v>0</v>
      </c>
      <c r="Q33" s="16">
        <f t="shared" ca="1" si="17"/>
        <v>0</v>
      </c>
      <c r="R33" s="6">
        <f t="shared" ca="1" si="18"/>
        <v>0</v>
      </c>
      <c r="S33" s="19">
        <f t="shared" ca="1" si="19"/>
        <v>0</v>
      </c>
    </row>
    <row r="34" spans="2:19" ht="15.75" x14ac:dyDescent="0.25">
      <c r="B34" s="2">
        <f t="shared" ca="1" si="11"/>
        <v>1</v>
      </c>
      <c r="C34" s="13"/>
      <c r="D34" s="21"/>
      <c r="E34" s="21"/>
      <c r="F34" s="21"/>
      <c r="G34" s="45"/>
      <c r="H34" s="45"/>
      <c r="I34" s="45"/>
      <c r="J34" s="45"/>
      <c r="K34" s="45"/>
      <c r="L34" s="20">
        <f t="shared" ca="1" si="12"/>
        <v>0</v>
      </c>
      <c r="M34" s="16">
        <f t="shared" ca="1" si="13"/>
        <v>0</v>
      </c>
      <c r="N34" s="16">
        <f t="shared" ca="1" si="14"/>
        <v>0</v>
      </c>
      <c r="O34" s="16">
        <f t="shared" ca="1" si="15"/>
        <v>0</v>
      </c>
      <c r="P34" s="16">
        <f t="shared" ca="1" si="16"/>
        <v>0</v>
      </c>
      <c r="Q34" s="16">
        <f t="shared" ca="1" si="17"/>
        <v>0</v>
      </c>
      <c r="R34" s="6">
        <f t="shared" ca="1" si="18"/>
        <v>0</v>
      </c>
      <c r="S34" s="19">
        <f t="shared" ca="1" si="19"/>
        <v>0</v>
      </c>
    </row>
    <row r="35" spans="2:19" ht="15.75" x14ac:dyDescent="0.25">
      <c r="B35" s="2">
        <f t="shared" ca="1" si="11"/>
        <v>1</v>
      </c>
      <c r="C35" s="13"/>
      <c r="D35" s="21"/>
      <c r="E35" s="21"/>
      <c r="F35" s="21"/>
      <c r="G35" s="45"/>
      <c r="H35" s="45"/>
      <c r="I35" s="45"/>
      <c r="J35" s="45"/>
      <c r="K35" s="45"/>
      <c r="L35" s="20">
        <f t="shared" ca="1" si="12"/>
        <v>0</v>
      </c>
      <c r="M35" s="16">
        <f t="shared" ca="1" si="13"/>
        <v>0</v>
      </c>
      <c r="N35" s="16">
        <f t="shared" ca="1" si="14"/>
        <v>0</v>
      </c>
      <c r="O35" s="16">
        <f t="shared" ca="1" si="15"/>
        <v>0</v>
      </c>
      <c r="P35" s="16">
        <f t="shared" ca="1" si="16"/>
        <v>0</v>
      </c>
      <c r="Q35" s="16">
        <f t="shared" ca="1" si="17"/>
        <v>0</v>
      </c>
      <c r="R35" s="6">
        <f t="shared" ca="1" si="18"/>
        <v>0</v>
      </c>
      <c r="S35" s="19">
        <f t="shared" ca="1" si="19"/>
        <v>0</v>
      </c>
    </row>
    <row r="36" spans="2:19" ht="15.75" x14ac:dyDescent="0.25">
      <c r="B36" s="2"/>
      <c r="C36" s="13"/>
      <c r="D36" s="21"/>
      <c r="E36" s="21"/>
      <c r="F36" s="21"/>
      <c r="G36" s="45"/>
      <c r="H36" s="45"/>
      <c r="I36" s="45"/>
      <c r="J36" s="45"/>
      <c r="K36" s="45"/>
      <c r="L36" s="20"/>
      <c r="M36" s="16"/>
      <c r="N36" s="16"/>
      <c r="O36" s="16"/>
      <c r="P36" s="16"/>
      <c r="Q36" s="16"/>
      <c r="R36" s="6"/>
      <c r="S36" s="19"/>
    </row>
    <row r="37" spans="2:19" ht="15.75" x14ac:dyDescent="0.25">
      <c r="B37" s="2">
        <f t="shared" ref="B37:B51" ca="1" si="20">IFERROR(INDEX(L$2:P$2,1,MATCH(Q37,L37:P37,0)),"")</f>
        <v>1</v>
      </c>
      <c r="C37" s="13"/>
      <c r="D37" s="21"/>
      <c r="E37" s="21"/>
      <c r="F37" s="21"/>
      <c r="G37" s="45"/>
      <c r="H37" s="45"/>
      <c r="I37" s="45"/>
      <c r="J37" s="45"/>
      <c r="K37" s="45"/>
      <c r="L37" s="20">
        <f t="shared" ref="L37:L68" ca="1" si="21">IF(ISTEXT(G37),IF(G37="N/A","",_xlfn.NUMBERVALUE(LEFT(G37,(FIND("(",G37)-2)))),_xlfn.NUMBERVALUE(INDIRECT(CELL("address",G37))))</f>
        <v>0</v>
      </c>
      <c r="M37" s="16">
        <f t="shared" ref="M37:M68" ca="1" si="22">(IF(ISTEXT(H37),IF(H37="N/A","",_xlfn.NUMBERVALUE(LEFT(H37,(FIND("(",H37)-2)))),_xlfn.NUMBERVALUE(INDIRECT(CELL("address",H37)))))</f>
        <v>0</v>
      </c>
      <c r="N37" s="16">
        <f t="shared" ref="N37:N68" ca="1" si="23">IF(ISTEXT(I37),IF(I37="N/A","",_xlfn.NUMBERVALUE(LEFT(I37,(FIND("(",I37)-2)))),_xlfn.NUMBERVALUE(INDIRECT(CELL("address",I37))))</f>
        <v>0</v>
      </c>
      <c r="O37" s="16">
        <f t="shared" ref="O37:O68" ca="1" si="24">(IF(ISTEXT(J37),IF(J37="N/A","",_xlfn.NUMBERVALUE(LEFT(J37,(FIND("(",J37)-2)))),_xlfn.NUMBERVALUE(INDIRECT(CELL("address",J37)))))</f>
        <v>0</v>
      </c>
      <c r="P37" s="16">
        <f t="shared" ref="P37:P68" ca="1" si="25">IF(ISTEXT(K37),IF(K37="N/A","",_xlfn.NUMBERVALUE(LEFT(K37,(FIND("(",K37)-2)))),_xlfn.NUMBERVALUE(INDIRECT(CELL("address",K37))))</f>
        <v>0</v>
      </c>
      <c r="Q37" s="16">
        <f t="shared" ref="Q37:Q68" ca="1" si="26">MIN(L37,M37,N37,O37,P37)</f>
        <v>0</v>
      </c>
      <c r="R37" s="6">
        <f t="shared" ref="R37:R68" ca="1" si="27">IFERROR(MIN((IF(ISTEXT(G37),IF(G37="N/A","",_xlfn.NUMBERVALUE(LEFT(G37,(FIND("(",G37)-2)))),_xlfn.NUMBERVALUE(INDIRECT(CELL("address",G37))))),(IF(ISTEXT(H37),IF(H37="N/A","",_xlfn.NUMBERVALUE(LEFT(H37,(FIND("(",H37)-2)))),_xlfn.NUMBERVALUE(INDIRECT(CELL("address",H37))))),(IF(ISTEXT(I37),IF(I37="N/A","",_xlfn.NUMBERVALUE(LEFT(I37,(FIND("(",I37)-2)))),_xlfn.NUMBERVALUE(INDIRECT(CELL("address",I37))))),(IF(ISTEXT(J37),IF(J37="N/A","",_xlfn.NUMBERVALUE(LEFT(J37,(FIND("(",J37)-2)))),_xlfn.NUMBERVALUE(INDIRECT(CELL("address",J37))))),(IF(ISTEXT(K37),IF(K37="N/A","",_xlfn.NUMBERVALUE(LEFT(K37,(FIND("(",K37)-2)))),_xlfn.NUMBERVALUE(INDIRECT(CELL("address",K37)))))),MIN(G37:K37))</f>
        <v>0</v>
      </c>
      <c r="S37" s="19">
        <f t="shared" ref="S37:S68" ca="1" si="28">F37*Q37</f>
        <v>0</v>
      </c>
    </row>
    <row r="38" spans="2:19" ht="15.75" x14ac:dyDescent="0.25">
      <c r="B38" s="2">
        <f t="shared" ca="1" si="20"/>
        <v>1</v>
      </c>
      <c r="C38" s="13"/>
      <c r="D38" s="21"/>
      <c r="E38" s="21"/>
      <c r="F38" s="21"/>
      <c r="G38" s="45"/>
      <c r="H38" s="45"/>
      <c r="I38" s="45"/>
      <c r="J38" s="45"/>
      <c r="K38" s="45"/>
      <c r="L38" s="20">
        <f t="shared" ca="1" si="21"/>
        <v>0</v>
      </c>
      <c r="M38" s="16">
        <f t="shared" ca="1" si="22"/>
        <v>0</v>
      </c>
      <c r="N38" s="16">
        <f t="shared" ca="1" si="23"/>
        <v>0</v>
      </c>
      <c r="O38" s="16">
        <f t="shared" ca="1" si="24"/>
        <v>0</v>
      </c>
      <c r="P38" s="16">
        <f t="shared" ca="1" si="25"/>
        <v>0</v>
      </c>
      <c r="Q38" s="16">
        <f t="shared" ca="1" si="26"/>
        <v>0</v>
      </c>
      <c r="R38" s="6">
        <f t="shared" ca="1" si="27"/>
        <v>0</v>
      </c>
      <c r="S38" s="19">
        <f t="shared" ca="1" si="28"/>
        <v>0</v>
      </c>
    </row>
    <row r="39" spans="2:19" ht="15.75" x14ac:dyDescent="0.25">
      <c r="B39" s="2">
        <f t="shared" ca="1" si="20"/>
        <v>1</v>
      </c>
      <c r="C39" s="13"/>
      <c r="D39" s="21"/>
      <c r="E39" s="21"/>
      <c r="F39" s="21"/>
      <c r="G39" s="45"/>
      <c r="H39" s="45"/>
      <c r="I39" s="45"/>
      <c r="J39" s="45"/>
      <c r="K39" s="45"/>
      <c r="L39" s="20">
        <f t="shared" ca="1" si="21"/>
        <v>0</v>
      </c>
      <c r="M39" s="16">
        <f t="shared" ca="1" si="22"/>
        <v>0</v>
      </c>
      <c r="N39" s="16">
        <f t="shared" ca="1" si="23"/>
        <v>0</v>
      </c>
      <c r="O39" s="16">
        <f t="shared" ca="1" si="24"/>
        <v>0</v>
      </c>
      <c r="P39" s="16">
        <f t="shared" ca="1" si="25"/>
        <v>0</v>
      </c>
      <c r="Q39" s="16">
        <f t="shared" ca="1" si="26"/>
        <v>0</v>
      </c>
      <c r="R39" s="6">
        <f t="shared" ca="1" si="27"/>
        <v>0</v>
      </c>
      <c r="S39" s="19">
        <f t="shared" ca="1" si="28"/>
        <v>0</v>
      </c>
    </row>
    <row r="40" spans="2:19" ht="15.75" x14ac:dyDescent="0.25">
      <c r="B40" s="2">
        <f t="shared" ca="1" si="20"/>
        <v>1</v>
      </c>
      <c r="C40" s="13"/>
      <c r="D40" s="21"/>
      <c r="E40" s="21"/>
      <c r="F40" s="21"/>
      <c r="G40" s="45"/>
      <c r="H40" s="45"/>
      <c r="I40" s="45"/>
      <c r="J40" s="45"/>
      <c r="K40" s="45"/>
      <c r="L40" s="20">
        <f t="shared" ca="1" si="21"/>
        <v>0</v>
      </c>
      <c r="M40" s="16">
        <f t="shared" ca="1" si="22"/>
        <v>0</v>
      </c>
      <c r="N40" s="16">
        <f t="shared" ca="1" si="23"/>
        <v>0</v>
      </c>
      <c r="O40" s="16">
        <f t="shared" ca="1" si="24"/>
        <v>0</v>
      </c>
      <c r="P40" s="16">
        <f t="shared" ca="1" si="25"/>
        <v>0</v>
      </c>
      <c r="Q40" s="16">
        <f t="shared" ca="1" si="26"/>
        <v>0</v>
      </c>
      <c r="R40" s="6">
        <f t="shared" ca="1" si="27"/>
        <v>0</v>
      </c>
      <c r="S40" s="19">
        <f t="shared" ca="1" si="28"/>
        <v>0</v>
      </c>
    </row>
    <row r="41" spans="2:19" ht="15.75" x14ac:dyDescent="0.25">
      <c r="B41" s="2">
        <f t="shared" ca="1" si="20"/>
        <v>1</v>
      </c>
      <c r="C41" s="13"/>
      <c r="D41" s="21"/>
      <c r="E41" s="21"/>
      <c r="F41" s="21"/>
      <c r="G41" s="45"/>
      <c r="H41" s="45"/>
      <c r="I41" s="45"/>
      <c r="J41" s="45"/>
      <c r="K41" s="45"/>
      <c r="L41" s="20">
        <f t="shared" ca="1" si="21"/>
        <v>0</v>
      </c>
      <c r="M41" s="16">
        <f t="shared" ca="1" si="22"/>
        <v>0</v>
      </c>
      <c r="N41" s="16">
        <f t="shared" ca="1" si="23"/>
        <v>0</v>
      </c>
      <c r="O41" s="16">
        <f t="shared" ca="1" si="24"/>
        <v>0</v>
      </c>
      <c r="P41" s="16">
        <f t="shared" ca="1" si="25"/>
        <v>0</v>
      </c>
      <c r="Q41" s="16">
        <f t="shared" ca="1" si="26"/>
        <v>0</v>
      </c>
      <c r="R41" s="6">
        <f t="shared" ca="1" si="27"/>
        <v>0</v>
      </c>
      <c r="S41" s="19">
        <f t="shared" ca="1" si="28"/>
        <v>0</v>
      </c>
    </row>
    <row r="42" spans="2:19" ht="15.75" x14ac:dyDescent="0.25">
      <c r="B42" s="2">
        <f t="shared" ca="1" si="20"/>
        <v>1</v>
      </c>
      <c r="C42" s="13"/>
      <c r="D42" s="21"/>
      <c r="E42" s="21"/>
      <c r="F42" s="21"/>
      <c r="G42" s="45"/>
      <c r="H42" s="45"/>
      <c r="I42" s="45"/>
      <c r="J42" s="45"/>
      <c r="K42" s="45"/>
      <c r="L42" s="20">
        <f t="shared" ca="1" si="21"/>
        <v>0</v>
      </c>
      <c r="M42" s="16">
        <f t="shared" ca="1" si="22"/>
        <v>0</v>
      </c>
      <c r="N42" s="16">
        <f t="shared" ca="1" si="23"/>
        <v>0</v>
      </c>
      <c r="O42" s="16">
        <f t="shared" ca="1" si="24"/>
        <v>0</v>
      </c>
      <c r="P42" s="16">
        <f t="shared" ca="1" si="25"/>
        <v>0</v>
      </c>
      <c r="Q42" s="16">
        <f t="shared" ca="1" si="26"/>
        <v>0</v>
      </c>
      <c r="R42" s="6">
        <f t="shared" ca="1" si="27"/>
        <v>0</v>
      </c>
      <c r="S42" s="19">
        <f t="shared" ca="1" si="28"/>
        <v>0</v>
      </c>
    </row>
    <row r="43" spans="2:19" ht="15.75" x14ac:dyDescent="0.25">
      <c r="B43" s="2">
        <f t="shared" ca="1" si="20"/>
        <v>1</v>
      </c>
      <c r="C43" s="13"/>
      <c r="D43" s="21"/>
      <c r="E43" s="21"/>
      <c r="F43" s="21"/>
      <c r="G43" s="45"/>
      <c r="H43" s="45"/>
      <c r="I43" s="45"/>
      <c r="J43" s="45"/>
      <c r="K43" s="45"/>
      <c r="L43" s="20">
        <f t="shared" ca="1" si="21"/>
        <v>0</v>
      </c>
      <c r="M43" s="16">
        <f t="shared" ca="1" si="22"/>
        <v>0</v>
      </c>
      <c r="N43" s="16">
        <f t="shared" ca="1" si="23"/>
        <v>0</v>
      </c>
      <c r="O43" s="16">
        <f t="shared" ca="1" si="24"/>
        <v>0</v>
      </c>
      <c r="P43" s="16">
        <f t="shared" ca="1" si="25"/>
        <v>0</v>
      </c>
      <c r="Q43" s="16">
        <f t="shared" ca="1" si="26"/>
        <v>0</v>
      </c>
      <c r="R43" s="6">
        <f t="shared" ca="1" si="27"/>
        <v>0</v>
      </c>
      <c r="S43" s="19">
        <f t="shared" ca="1" si="28"/>
        <v>0</v>
      </c>
    </row>
    <row r="44" spans="2:19" ht="15.75" x14ac:dyDescent="0.25">
      <c r="B44" s="2">
        <f t="shared" ca="1" si="20"/>
        <v>1</v>
      </c>
      <c r="C44" s="13"/>
      <c r="D44" s="21"/>
      <c r="E44" s="21"/>
      <c r="F44" s="21"/>
      <c r="G44" s="45"/>
      <c r="H44" s="45"/>
      <c r="I44" s="45"/>
      <c r="J44" s="45"/>
      <c r="K44" s="45"/>
      <c r="L44" s="20">
        <f t="shared" ca="1" si="21"/>
        <v>0</v>
      </c>
      <c r="M44" s="16">
        <f t="shared" ca="1" si="22"/>
        <v>0</v>
      </c>
      <c r="N44" s="16">
        <f t="shared" ca="1" si="23"/>
        <v>0</v>
      </c>
      <c r="O44" s="16">
        <f t="shared" ca="1" si="24"/>
        <v>0</v>
      </c>
      <c r="P44" s="16">
        <f t="shared" ca="1" si="25"/>
        <v>0</v>
      </c>
      <c r="Q44" s="16">
        <f t="shared" ca="1" si="26"/>
        <v>0</v>
      </c>
      <c r="R44" s="6">
        <f t="shared" ca="1" si="27"/>
        <v>0</v>
      </c>
      <c r="S44" s="19">
        <f t="shared" ca="1" si="28"/>
        <v>0</v>
      </c>
    </row>
    <row r="45" spans="2:19" ht="15.75" x14ac:dyDescent="0.25">
      <c r="B45" s="2">
        <f t="shared" ca="1" si="20"/>
        <v>1</v>
      </c>
      <c r="C45" s="13"/>
      <c r="D45" s="21"/>
      <c r="E45" s="21"/>
      <c r="F45" s="21"/>
      <c r="G45" s="45"/>
      <c r="H45" s="45"/>
      <c r="I45" s="45"/>
      <c r="J45" s="45"/>
      <c r="K45" s="45"/>
      <c r="L45" s="20">
        <f t="shared" ca="1" si="21"/>
        <v>0</v>
      </c>
      <c r="M45" s="16">
        <f t="shared" ca="1" si="22"/>
        <v>0</v>
      </c>
      <c r="N45" s="16">
        <f t="shared" ca="1" si="23"/>
        <v>0</v>
      </c>
      <c r="O45" s="16">
        <f t="shared" ca="1" si="24"/>
        <v>0</v>
      </c>
      <c r="P45" s="16">
        <f t="shared" ca="1" si="25"/>
        <v>0</v>
      </c>
      <c r="Q45" s="16">
        <f t="shared" ca="1" si="26"/>
        <v>0</v>
      </c>
      <c r="R45" s="6">
        <f t="shared" ca="1" si="27"/>
        <v>0</v>
      </c>
      <c r="S45" s="19">
        <f t="shared" ca="1" si="28"/>
        <v>0</v>
      </c>
    </row>
    <row r="46" spans="2:19" ht="15.75" x14ac:dyDescent="0.25">
      <c r="B46" s="2">
        <f t="shared" ca="1" si="20"/>
        <v>1</v>
      </c>
      <c r="C46" s="13"/>
      <c r="D46" s="21"/>
      <c r="E46" s="21"/>
      <c r="F46" s="21"/>
      <c r="G46" s="45"/>
      <c r="H46" s="45"/>
      <c r="I46" s="45"/>
      <c r="J46" s="45"/>
      <c r="K46" s="45"/>
      <c r="L46" s="20">
        <f t="shared" ca="1" si="21"/>
        <v>0</v>
      </c>
      <c r="M46" s="16">
        <f t="shared" ca="1" si="22"/>
        <v>0</v>
      </c>
      <c r="N46" s="16">
        <f t="shared" ca="1" si="23"/>
        <v>0</v>
      </c>
      <c r="O46" s="16">
        <f t="shared" ca="1" si="24"/>
        <v>0</v>
      </c>
      <c r="P46" s="16">
        <f t="shared" ca="1" si="25"/>
        <v>0</v>
      </c>
      <c r="Q46" s="16">
        <f t="shared" ca="1" si="26"/>
        <v>0</v>
      </c>
      <c r="R46" s="6">
        <f t="shared" ca="1" si="27"/>
        <v>0</v>
      </c>
      <c r="S46" s="19">
        <f t="shared" ca="1" si="28"/>
        <v>0</v>
      </c>
    </row>
    <row r="47" spans="2:19" ht="15.75" x14ac:dyDescent="0.25">
      <c r="B47" s="2">
        <f t="shared" ca="1" si="20"/>
        <v>1</v>
      </c>
      <c r="C47" s="13"/>
      <c r="D47" s="21"/>
      <c r="E47" s="21"/>
      <c r="F47" s="21"/>
      <c r="G47" s="45"/>
      <c r="H47" s="45"/>
      <c r="I47" s="45"/>
      <c r="J47" s="45"/>
      <c r="K47" s="45"/>
      <c r="L47" s="20">
        <f t="shared" ca="1" si="21"/>
        <v>0</v>
      </c>
      <c r="M47" s="16">
        <f t="shared" ca="1" si="22"/>
        <v>0</v>
      </c>
      <c r="N47" s="16">
        <f t="shared" ca="1" si="23"/>
        <v>0</v>
      </c>
      <c r="O47" s="16">
        <f t="shared" ca="1" si="24"/>
        <v>0</v>
      </c>
      <c r="P47" s="16">
        <f t="shared" ca="1" si="25"/>
        <v>0</v>
      </c>
      <c r="Q47" s="16">
        <f t="shared" ca="1" si="26"/>
        <v>0</v>
      </c>
      <c r="R47" s="6">
        <f t="shared" ca="1" si="27"/>
        <v>0</v>
      </c>
      <c r="S47" s="19">
        <f t="shared" ca="1" si="28"/>
        <v>0</v>
      </c>
    </row>
    <row r="48" spans="2:19" ht="15.75" x14ac:dyDescent="0.25">
      <c r="B48" s="2">
        <f t="shared" ca="1" si="20"/>
        <v>1</v>
      </c>
      <c r="C48" s="13"/>
      <c r="D48" s="21"/>
      <c r="E48" s="21"/>
      <c r="F48" s="21"/>
      <c r="G48" s="45"/>
      <c r="H48" s="45"/>
      <c r="I48" s="45"/>
      <c r="J48" s="45"/>
      <c r="K48" s="45"/>
      <c r="L48" s="20">
        <f t="shared" ca="1" si="21"/>
        <v>0</v>
      </c>
      <c r="M48" s="16">
        <f t="shared" ca="1" si="22"/>
        <v>0</v>
      </c>
      <c r="N48" s="16">
        <f t="shared" ca="1" si="23"/>
        <v>0</v>
      </c>
      <c r="O48" s="16">
        <f t="shared" ca="1" si="24"/>
        <v>0</v>
      </c>
      <c r="P48" s="16">
        <f t="shared" ca="1" si="25"/>
        <v>0</v>
      </c>
      <c r="Q48" s="16">
        <f t="shared" ca="1" si="26"/>
        <v>0</v>
      </c>
      <c r="R48" s="6">
        <f t="shared" ca="1" si="27"/>
        <v>0</v>
      </c>
      <c r="S48" s="19">
        <f t="shared" ca="1" si="28"/>
        <v>0</v>
      </c>
    </row>
    <row r="49" spans="2:19" ht="15.75" x14ac:dyDescent="0.25">
      <c r="B49" s="2">
        <f t="shared" ca="1" si="20"/>
        <v>1</v>
      </c>
      <c r="C49" s="13"/>
      <c r="D49" s="21"/>
      <c r="E49" s="21"/>
      <c r="F49" s="21"/>
      <c r="G49" s="45"/>
      <c r="H49" s="45"/>
      <c r="I49" s="45"/>
      <c r="J49" s="45"/>
      <c r="K49" s="45"/>
      <c r="L49" s="20">
        <f t="shared" ca="1" si="21"/>
        <v>0</v>
      </c>
      <c r="M49" s="16">
        <f t="shared" ca="1" si="22"/>
        <v>0</v>
      </c>
      <c r="N49" s="16">
        <f t="shared" ca="1" si="23"/>
        <v>0</v>
      </c>
      <c r="O49" s="16">
        <f t="shared" ca="1" si="24"/>
        <v>0</v>
      </c>
      <c r="P49" s="16">
        <f t="shared" ca="1" si="25"/>
        <v>0</v>
      </c>
      <c r="Q49" s="16">
        <f t="shared" ca="1" si="26"/>
        <v>0</v>
      </c>
      <c r="R49" s="6">
        <f t="shared" ca="1" si="27"/>
        <v>0</v>
      </c>
      <c r="S49" s="19">
        <f t="shared" ca="1" si="28"/>
        <v>0</v>
      </c>
    </row>
    <row r="50" spans="2:19" ht="15.75" x14ac:dyDescent="0.25">
      <c r="B50" s="2">
        <f t="shared" ca="1" si="20"/>
        <v>1</v>
      </c>
      <c r="C50" s="13"/>
      <c r="D50" s="21"/>
      <c r="E50" s="21"/>
      <c r="F50" s="21"/>
      <c r="G50" s="45"/>
      <c r="H50" s="45"/>
      <c r="I50" s="45"/>
      <c r="J50" s="45"/>
      <c r="K50" s="45"/>
      <c r="L50" s="20">
        <f t="shared" ca="1" si="21"/>
        <v>0</v>
      </c>
      <c r="M50" s="16">
        <f t="shared" ca="1" si="22"/>
        <v>0</v>
      </c>
      <c r="N50" s="16">
        <f t="shared" ca="1" si="23"/>
        <v>0</v>
      </c>
      <c r="O50" s="16">
        <f t="shared" ca="1" si="24"/>
        <v>0</v>
      </c>
      <c r="P50" s="16">
        <f t="shared" ca="1" si="25"/>
        <v>0</v>
      </c>
      <c r="Q50" s="16">
        <f t="shared" ca="1" si="26"/>
        <v>0</v>
      </c>
      <c r="R50" s="6">
        <f t="shared" ca="1" si="27"/>
        <v>0</v>
      </c>
      <c r="S50" s="19">
        <f t="shared" ca="1" si="28"/>
        <v>0</v>
      </c>
    </row>
    <row r="51" spans="2:19" ht="15.75" x14ac:dyDescent="0.25">
      <c r="B51" s="2">
        <f t="shared" ca="1" si="20"/>
        <v>1</v>
      </c>
      <c r="C51" s="13"/>
      <c r="D51" s="21"/>
      <c r="E51" s="21"/>
      <c r="F51" s="21"/>
      <c r="G51" s="45"/>
      <c r="H51" s="45"/>
      <c r="I51" s="45"/>
      <c r="J51" s="45"/>
      <c r="K51" s="45"/>
      <c r="L51" s="20">
        <f t="shared" ca="1" si="21"/>
        <v>0</v>
      </c>
      <c r="M51" s="16">
        <f t="shared" ca="1" si="22"/>
        <v>0</v>
      </c>
      <c r="N51" s="16">
        <f t="shared" ca="1" si="23"/>
        <v>0</v>
      </c>
      <c r="O51" s="16">
        <f t="shared" ca="1" si="24"/>
        <v>0</v>
      </c>
      <c r="P51" s="16">
        <f t="shared" ca="1" si="25"/>
        <v>0</v>
      </c>
      <c r="Q51" s="16">
        <f t="shared" ca="1" si="26"/>
        <v>0</v>
      </c>
      <c r="R51" s="6">
        <f t="shared" ca="1" si="27"/>
        <v>0</v>
      </c>
      <c r="S51" s="19">
        <f t="shared" ca="1" si="28"/>
        <v>0</v>
      </c>
    </row>
    <row r="52" spans="2:19" x14ac:dyDescent="0.25">
      <c r="B52" s="2"/>
      <c r="C52" s="13"/>
      <c r="D52" s="12"/>
      <c r="E52" s="3"/>
      <c r="F52" s="3"/>
      <c r="G52" s="46"/>
      <c r="H52" s="46"/>
      <c r="I52" s="46"/>
      <c r="J52" s="46"/>
      <c r="K52" s="46"/>
      <c r="L52" s="20">
        <f t="shared" ca="1" si="21"/>
        <v>0</v>
      </c>
      <c r="M52" s="16">
        <f t="shared" ca="1" si="22"/>
        <v>0</v>
      </c>
      <c r="N52" s="16">
        <f t="shared" ca="1" si="23"/>
        <v>0</v>
      </c>
      <c r="O52" s="16">
        <f t="shared" ca="1" si="24"/>
        <v>0</v>
      </c>
      <c r="P52" s="16">
        <f t="shared" ca="1" si="25"/>
        <v>0</v>
      </c>
      <c r="Q52" s="16">
        <f t="shared" ca="1" si="26"/>
        <v>0</v>
      </c>
      <c r="R52" s="6">
        <f t="shared" ca="1" si="27"/>
        <v>0</v>
      </c>
      <c r="S52" s="19">
        <f t="shared" ca="1" si="28"/>
        <v>0</v>
      </c>
    </row>
    <row r="53" spans="2:19" x14ac:dyDescent="0.25">
      <c r="B53" s="2"/>
      <c r="C53" s="13"/>
      <c r="D53" s="12"/>
      <c r="E53" s="3"/>
      <c r="F53" s="3"/>
      <c r="G53" s="46"/>
      <c r="H53" s="46"/>
      <c r="I53" s="46"/>
      <c r="J53" s="46"/>
      <c r="K53" s="46"/>
      <c r="L53" s="20">
        <f t="shared" ca="1" si="21"/>
        <v>0</v>
      </c>
      <c r="M53" s="16">
        <f t="shared" ca="1" si="22"/>
        <v>0</v>
      </c>
      <c r="N53" s="16">
        <f t="shared" ca="1" si="23"/>
        <v>0</v>
      </c>
      <c r="O53" s="16">
        <f t="shared" ca="1" si="24"/>
        <v>0</v>
      </c>
      <c r="P53" s="16">
        <f t="shared" ca="1" si="25"/>
        <v>0</v>
      </c>
      <c r="Q53" s="16">
        <f t="shared" ca="1" si="26"/>
        <v>0</v>
      </c>
      <c r="R53" s="6">
        <f t="shared" ca="1" si="27"/>
        <v>0</v>
      </c>
      <c r="S53" s="19">
        <f t="shared" ca="1" si="28"/>
        <v>0</v>
      </c>
    </row>
    <row r="54" spans="2:19" x14ac:dyDescent="0.25">
      <c r="B54" s="2"/>
      <c r="C54" s="13"/>
      <c r="D54" s="12"/>
      <c r="E54" s="3"/>
      <c r="F54" s="3"/>
      <c r="G54" s="46"/>
      <c r="H54" s="46"/>
      <c r="I54" s="46"/>
      <c r="J54" s="46"/>
      <c r="K54" s="46"/>
      <c r="L54" s="20">
        <f t="shared" ca="1" si="21"/>
        <v>0</v>
      </c>
      <c r="M54" s="16">
        <f t="shared" ca="1" si="22"/>
        <v>0</v>
      </c>
      <c r="N54" s="16">
        <f t="shared" ca="1" si="23"/>
        <v>0</v>
      </c>
      <c r="O54" s="16">
        <f t="shared" ca="1" si="24"/>
        <v>0</v>
      </c>
      <c r="P54" s="16">
        <f t="shared" ca="1" si="25"/>
        <v>0</v>
      </c>
      <c r="Q54" s="16">
        <f t="shared" ca="1" si="26"/>
        <v>0</v>
      </c>
      <c r="R54" s="6">
        <f t="shared" ca="1" si="27"/>
        <v>0</v>
      </c>
      <c r="S54" s="19">
        <f t="shared" ca="1" si="28"/>
        <v>0</v>
      </c>
    </row>
    <row r="55" spans="2:19" x14ac:dyDescent="0.25">
      <c r="B55" s="2"/>
      <c r="C55" s="13"/>
      <c r="D55" s="12"/>
      <c r="E55" s="3"/>
      <c r="F55" s="3"/>
      <c r="G55" s="46"/>
      <c r="H55" s="46"/>
      <c r="I55" s="46"/>
      <c r="J55" s="46"/>
      <c r="K55" s="46"/>
      <c r="L55" s="20">
        <f t="shared" ca="1" si="21"/>
        <v>0</v>
      </c>
      <c r="M55" s="16">
        <f t="shared" ca="1" si="22"/>
        <v>0</v>
      </c>
      <c r="N55" s="16">
        <f t="shared" ca="1" si="23"/>
        <v>0</v>
      </c>
      <c r="O55" s="16">
        <f t="shared" ca="1" si="24"/>
        <v>0</v>
      </c>
      <c r="P55" s="16">
        <f t="shared" ca="1" si="25"/>
        <v>0</v>
      </c>
      <c r="Q55" s="16">
        <f t="shared" ca="1" si="26"/>
        <v>0</v>
      </c>
      <c r="R55" s="6">
        <f t="shared" ca="1" si="27"/>
        <v>0</v>
      </c>
      <c r="S55" s="19">
        <f t="shared" ca="1" si="28"/>
        <v>0</v>
      </c>
    </row>
    <row r="56" spans="2:19" x14ac:dyDescent="0.25">
      <c r="B56" s="2"/>
      <c r="C56" s="13"/>
      <c r="D56" s="12"/>
      <c r="E56" s="3"/>
      <c r="F56" s="3"/>
      <c r="G56" s="46"/>
      <c r="H56" s="46"/>
      <c r="I56" s="46"/>
      <c r="J56" s="46"/>
      <c r="K56" s="46"/>
      <c r="L56" s="20">
        <f t="shared" ca="1" si="21"/>
        <v>0</v>
      </c>
      <c r="M56" s="16">
        <f t="shared" ca="1" si="22"/>
        <v>0</v>
      </c>
      <c r="N56" s="16">
        <f t="shared" ca="1" si="23"/>
        <v>0</v>
      </c>
      <c r="O56" s="16">
        <f t="shared" ca="1" si="24"/>
        <v>0</v>
      </c>
      <c r="P56" s="16">
        <f t="shared" ca="1" si="25"/>
        <v>0</v>
      </c>
      <c r="Q56" s="16">
        <f t="shared" ca="1" si="26"/>
        <v>0</v>
      </c>
      <c r="R56" s="6">
        <f t="shared" ca="1" si="27"/>
        <v>0</v>
      </c>
      <c r="S56" s="19">
        <f t="shared" ca="1" si="28"/>
        <v>0</v>
      </c>
    </row>
    <row r="57" spans="2:19" x14ac:dyDescent="0.25">
      <c r="B57" s="2"/>
      <c r="C57" s="13"/>
      <c r="D57" s="12"/>
      <c r="E57" s="3"/>
      <c r="F57" s="3"/>
      <c r="G57" s="46"/>
      <c r="H57" s="46"/>
      <c r="I57" s="46"/>
      <c r="J57" s="46"/>
      <c r="K57" s="46"/>
      <c r="L57" s="20">
        <f t="shared" ca="1" si="21"/>
        <v>0</v>
      </c>
      <c r="M57" s="16">
        <f t="shared" ca="1" si="22"/>
        <v>0</v>
      </c>
      <c r="N57" s="16">
        <f t="shared" ca="1" si="23"/>
        <v>0</v>
      </c>
      <c r="O57" s="16">
        <f t="shared" ca="1" si="24"/>
        <v>0</v>
      </c>
      <c r="P57" s="16">
        <f t="shared" ca="1" si="25"/>
        <v>0</v>
      </c>
      <c r="Q57" s="16">
        <f t="shared" ca="1" si="26"/>
        <v>0</v>
      </c>
      <c r="R57" s="6">
        <f t="shared" ca="1" si="27"/>
        <v>0</v>
      </c>
      <c r="S57" s="19">
        <f t="shared" ca="1" si="28"/>
        <v>0</v>
      </c>
    </row>
    <row r="58" spans="2:19" x14ac:dyDescent="0.25">
      <c r="B58" s="2"/>
      <c r="C58" s="13"/>
      <c r="D58" s="12"/>
      <c r="E58" s="3"/>
      <c r="F58" s="3"/>
      <c r="G58" s="46"/>
      <c r="H58" s="46"/>
      <c r="I58" s="46"/>
      <c r="J58" s="46"/>
      <c r="K58" s="46"/>
      <c r="L58" s="20">
        <f t="shared" ca="1" si="21"/>
        <v>0</v>
      </c>
      <c r="M58" s="16">
        <f t="shared" ca="1" si="22"/>
        <v>0</v>
      </c>
      <c r="N58" s="16">
        <f t="shared" ca="1" si="23"/>
        <v>0</v>
      </c>
      <c r="O58" s="16">
        <f t="shared" ca="1" si="24"/>
        <v>0</v>
      </c>
      <c r="P58" s="16">
        <f t="shared" ca="1" si="25"/>
        <v>0</v>
      </c>
      <c r="Q58" s="16">
        <f t="shared" ca="1" si="26"/>
        <v>0</v>
      </c>
      <c r="R58" s="6">
        <f t="shared" ca="1" si="27"/>
        <v>0</v>
      </c>
      <c r="S58" s="19">
        <f t="shared" ca="1" si="28"/>
        <v>0</v>
      </c>
    </row>
    <row r="59" spans="2:19" x14ac:dyDescent="0.25">
      <c r="B59" s="2"/>
      <c r="C59" s="13"/>
      <c r="D59" s="12"/>
      <c r="E59" s="3"/>
      <c r="F59" s="3"/>
      <c r="G59" s="46"/>
      <c r="H59" s="46"/>
      <c r="I59" s="46"/>
      <c r="J59" s="46"/>
      <c r="K59" s="46"/>
      <c r="L59" s="20">
        <f t="shared" ca="1" si="21"/>
        <v>0</v>
      </c>
      <c r="M59" s="16">
        <f t="shared" ca="1" si="22"/>
        <v>0</v>
      </c>
      <c r="N59" s="16">
        <f t="shared" ca="1" si="23"/>
        <v>0</v>
      </c>
      <c r="O59" s="16">
        <f t="shared" ca="1" si="24"/>
        <v>0</v>
      </c>
      <c r="P59" s="16">
        <f t="shared" ca="1" si="25"/>
        <v>0</v>
      </c>
      <c r="Q59" s="16">
        <f t="shared" ca="1" si="26"/>
        <v>0</v>
      </c>
      <c r="R59" s="6">
        <f t="shared" ca="1" si="27"/>
        <v>0</v>
      </c>
      <c r="S59" s="19">
        <f t="shared" ca="1" si="28"/>
        <v>0</v>
      </c>
    </row>
    <row r="60" spans="2:19" x14ac:dyDescent="0.25">
      <c r="B60" s="2"/>
      <c r="C60" s="13"/>
      <c r="D60" s="12"/>
      <c r="E60" s="3"/>
      <c r="F60" s="3"/>
      <c r="G60" s="46"/>
      <c r="H60" s="46"/>
      <c r="I60" s="46"/>
      <c r="J60" s="46"/>
      <c r="K60" s="46"/>
      <c r="L60" s="20">
        <f t="shared" ca="1" si="21"/>
        <v>0</v>
      </c>
      <c r="M60" s="16">
        <f t="shared" ca="1" si="22"/>
        <v>0</v>
      </c>
      <c r="N60" s="16">
        <f t="shared" ca="1" si="23"/>
        <v>0</v>
      </c>
      <c r="O60" s="16">
        <f t="shared" ca="1" si="24"/>
        <v>0</v>
      </c>
      <c r="P60" s="16">
        <f t="shared" ca="1" si="25"/>
        <v>0</v>
      </c>
      <c r="Q60" s="16">
        <f t="shared" ca="1" si="26"/>
        <v>0</v>
      </c>
      <c r="R60" s="6">
        <f t="shared" ca="1" si="27"/>
        <v>0</v>
      </c>
      <c r="S60" s="19">
        <f t="shared" ca="1" si="28"/>
        <v>0</v>
      </c>
    </row>
    <row r="61" spans="2:19" x14ac:dyDescent="0.25">
      <c r="B61" s="2"/>
      <c r="C61" s="13"/>
      <c r="D61" s="12"/>
      <c r="E61" s="3"/>
      <c r="F61" s="3"/>
      <c r="G61" s="46"/>
      <c r="H61" s="46"/>
      <c r="I61" s="46"/>
      <c r="J61" s="46"/>
      <c r="K61" s="46"/>
      <c r="L61" s="20">
        <f t="shared" ca="1" si="21"/>
        <v>0</v>
      </c>
      <c r="M61" s="16">
        <f t="shared" ca="1" si="22"/>
        <v>0</v>
      </c>
      <c r="N61" s="16">
        <f t="shared" ca="1" si="23"/>
        <v>0</v>
      </c>
      <c r="O61" s="16">
        <f t="shared" ca="1" si="24"/>
        <v>0</v>
      </c>
      <c r="P61" s="16">
        <f t="shared" ca="1" si="25"/>
        <v>0</v>
      </c>
      <c r="Q61" s="16">
        <f t="shared" ca="1" si="26"/>
        <v>0</v>
      </c>
      <c r="R61" s="6">
        <f t="shared" ca="1" si="27"/>
        <v>0</v>
      </c>
      <c r="S61" s="19">
        <f t="shared" ca="1" si="28"/>
        <v>0</v>
      </c>
    </row>
    <row r="62" spans="2:19" x14ac:dyDescent="0.25">
      <c r="B62" s="2"/>
      <c r="C62" s="13"/>
      <c r="D62" s="12"/>
      <c r="E62" s="3"/>
      <c r="F62" s="3"/>
      <c r="G62" s="46"/>
      <c r="H62" s="46"/>
      <c r="I62" s="46"/>
      <c r="J62" s="46"/>
      <c r="K62" s="46"/>
      <c r="L62" s="20">
        <f t="shared" ca="1" si="21"/>
        <v>0</v>
      </c>
      <c r="M62" s="16">
        <f t="shared" ca="1" si="22"/>
        <v>0</v>
      </c>
      <c r="N62" s="16">
        <f t="shared" ca="1" si="23"/>
        <v>0</v>
      </c>
      <c r="O62" s="16">
        <f t="shared" ca="1" si="24"/>
        <v>0</v>
      </c>
      <c r="P62" s="16">
        <f t="shared" ca="1" si="25"/>
        <v>0</v>
      </c>
      <c r="Q62" s="16">
        <f t="shared" ca="1" si="26"/>
        <v>0</v>
      </c>
      <c r="R62" s="6">
        <f t="shared" ca="1" si="27"/>
        <v>0</v>
      </c>
      <c r="S62" s="19">
        <f t="shared" ca="1" si="28"/>
        <v>0</v>
      </c>
    </row>
    <row r="63" spans="2:19" x14ac:dyDescent="0.25">
      <c r="B63" s="2"/>
      <c r="C63" s="13"/>
      <c r="D63" s="12"/>
      <c r="E63" s="3"/>
      <c r="F63" s="3"/>
      <c r="G63" s="46"/>
      <c r="H63" s="46"/>
      <c r="I63" s="46"/>
      <c r="J63" s="46"/>
      <c r="K63" s="46"/>
      <c r="L63" s="20">
        <f t="shared" ca="1" si="21"/>
        <v>0</v>
      </c>
      <c r="M63" s="16">
        <f t="shared" ca="1" si="22"/>
        <v>0</v>
      </c>
      <c r="N63" s="16">
        <f t="shared" ca="1" si="23"/>
        <v>0</v>
      </c>
      <c r="O63" s="16">
        <f t="shared" ca="1" si="24"/>
        <v>0</v>
      </c>
      <c r="P63" s="16">
        <f t="shared" ca="1" si="25"/>
        <v>0</v>
      </c>
      <c r="Q63" s="16">
        <f t="shared" ca="1" si="26"/>
        <v>0</v>
      </c>
      <c r="R63" s="6">
        <f t="shared" ca="1" si="27"/>
        <v>0</v>
      </c>
      <c r="S63" s="19">
        <f t="shared" ca="1" si="28"/>
        <v>0</v>
      </c>
    </row>
    <row r="64" spans="2:19" x14ac:dyDescent="0.25">
      <c r="B64" s="2"/>
      <c r="C64" s="13"/>
      <c r="D64" s="12"/>
      <c r="E64" s="3"/>
      <c r="F64" s="3"/>
      <c r="G64" s="46"/>
      <c r="H64" s="46"/>
      <c r="I64" s="46"/>
      <c r="J64" s="46"/>
      <c r="K64" s="46"/>
      <c r="L64" s="20">
        <f t="shared" ca="1" si="21"/>
        <v>0</v>
      </c>
      <c r="M64" s="16">
        <f t="shared" ca="1" si="22"/>
        <v>0</v>
      </c>
      <c r="N64" s="16">
        <f t="shared" ca="1" si="23"/>
        <v>0</v>
      </c>
      <c r="O64" s="16">
        <f t="shared" ca="1" si="24"/>
        <v>0</v>
      </c>
      <c r="P64" s="16">
        <f t="shared" ca="1" si="25"/>
        <v>0</v>
      </c>
      <c r="Q64" s="16">
        <f t="shared" ca="1" si="26"/>
        <v>0</v>
      </c>
      <c r="R64" s="6">
        <f t="shared" ca="1" si="27"/>
        <v>0</v>
      </c>
      <c r="S64" s="19">
        <f t="shared" ca="1" si="28"/>
        <v>0</v>
      </c>
    </row>
    <row r="65" spans="2:19" x14ac:dyDescent="0.25">
      <c r="B65" s="2"/>
      <c r="C65" s="13"/>
      <c r="D65" s="12"/>
      <c r="E65" s="3"/>
      <c r="F65" s="3"/>
      <c r="G65" s="46"/>
      <c r="H65" s="46"/>
      <c r="I65" s="46"/>
      <c r="J65" s="46"/>
      <c r="K65" s="46"/>
      <c r="L65" s="20">
        <f t="shared" ca="1" si="21"/>
        <v>0</v>
      </c>
      <c r="M65" s="16">
        <f t="shared" ca="1" si="22"/>
        <v>0</v>
      </c>
      <c r="N65" s="16">
        <f t="shared" ca="1" si="23"/>
        <v>0</v>
      </c>
      <c r="O65" s="16">
        <f t="shared" ca="1" si="24"/>
        <v>0</v>
      </c>
      <c r="P65" s="16">
        <f t="shared" ca="1" si="25"/>
        <v>0</v>
      </c>
      <c r="Q65" s="16">
        <f t="shared" ca="1" si="26"/>
        <v>0</v>
      </c>
      <c r="R65" s="6">
        <f t="shared" ca="1" si="27"/>
        <v>0</v>
      </c>
      <c r="S65" s="19">
        <f t="shared" ca="1" si="28"/>
        <v>0</v>
      </c>
    </row>
    <row r="66" spans="2:19" x14ac:dyDescent="0.25">
      <c r="B66" s="2"/>
      <c r="C66" s="13"/>
      <c r="D66" s="12"/>
      <c r="E66" s="3"/>
      <c r="F66" s="3"/>
      <c r="G66" s="46"/>
      <c r="H66" s="46"/>
      <c r="I66" s="46"/>
      <c r="J66" s="46"/>
      <c r="K66" s="46"/>
      <c r="L66" s="20">
        <f t="shared" ca="1" si="21"/>
        <v>0</v>
      </c>
      <c r="M66" s="16">
        <f t="shared" ca="1" si="22"/>
        <v>0</v>
      </c>
      <c r="N66" s="16">
        <f t="shared" ca="1" si="23"/>
        <v>0</v>
      </c>
      <c r="O66" s="16">
        <f t="shared" ca="1" si="24"/>
        <v>0</v>
      </c>
      <c r="P66" s="16">
        <f t="shared" ca="1" si="25"/>
        <v>0</v>
      </c>
      <c r="Q66" s="16">
        <f t="shared" ca="1" si="26"/>
        <v>0</v>
      </c>
      <c r="R66" s="6">
        <f t="shared" ca="1" si="27"/>
        <v>0</v>
      </c>
      <c r="S66" s="19">
        <f t="shared" ca="1" si="28"/>
        <v>0</v>
      </c>
    </row>
    <row r="67" spans="2:19" x14ac:dyDescent="0.25">
      <c r="B67" s="2"/>
      <c r="C67" s="13"/>
      <c r="D67" s="12"/>
      <c r="E67" s="3"/>
      <c r="F67" s="3"/>
      <c r="G67" s="46"/>
      <c r="H67" s="46"/>
      <c r="I67" s="46"/>
      <c r="J67" s="46"/>
      <c r="K67" s="46"/>
      <c r="L67" s="20">
        <f t="shared" ca="1" si="21"/>
        <v>0</v>
      </c>
      <c r="M67" s="16">
        <f t="shared" ca="1" si="22"/>
        <v>0</v>
      </c>
      <c r="N67" s="16">
        <f t="shared" ca="1" si="23"/>
        <v>0</v>
      </c>
      <c r="O67" s="16">
        <f t="shared" ca="1" si="24"/>
        <v>0</v>
      </c>
      <c r="P67" s="16">
        <f t="shared" ca="1" si="25"/>
        <v>0</v>
      </c>
      <c r="Q67" s="16">
        <f t="shared" ca="1" si="26"/>
        <v>0</v>
      </c>
      <c r="R67" s="6">
        <f t="shared" ca="1" si="27"/>
        <v>0</v>
      </c>
      <c r="S67" s="19">
        <f t="shared" ca="1" si="28"/>
        <v>0</v>
      </c>
    </row>
    <row r="68" spans="2:19" x14ac:dyDescent="0.25">
      <c r="B68" s="2"/>
      <c r="C68" s="13"/>
      <c r="D68" s="12"/>
      <c r="E68" s="3"/>
      <c r="F68" s="3"/>
      <c r="G68" s="46"/>
      <c r="H68" s="46"/>
      <c r="I68" s="46"/>
      <c r="J68" s="46"/>
      <c r="K68" s="46"/>
      <c r="L68" s="20">
        <f t="shared" ca="1" si="21"/>
        <v>0</v>
      </c>
      <c r="M68" s="16">
        <f t="shared" ca="1" si="22"/>
        <v>0</v>
      </c>
      <c r="N68" s="16">
        <f t="shared" ca="1" si="23"/>
        <v>0</v>
      </c>
      <c r="O68" s="16">
        <f t="shared" ca="1" si="24"/>
        <v>0</v>
      </c>
      <c r="P68" s="16">
        <f t="shared" ca="1" si="25"/>
        <v>0</v>
      </c>
      <c r="Q68" s="16">
        <f t="shared" ca="1" si="26"/>
        <v>0</v>
      </c>
      <c r="R68" s="6">
        <f t="shared" ca="1" si="27"/>
        <v>0</v>
      </c>
      <c r="S68" s="19">
        <f t="shared" ca="1" si="28"/>
        <v>0</v>
      </c>
    </row>
    <row r="69" spans="2:19" x14ac:dyDescent="0.25">
      <c r="B69" s="2"/>
      <c r="C69" s="13"/>
      <c r="D69" s="12"/>
      <c r="E69" s="3"/>
      <c r="F69" s="3"/>
      <c r="G69" s="46"/>
      <c r="H69" s="46"/>
      <c r="I69" s="46"/>
      <c r="J69" s="46"/>
      <c r="K69" s="46"/>
      <c r="L69" s="20">
        <f t="shared" ref="L69:L100" ca="1" si="29">IF(ISTEXT(G69),IF(G69="N/A","",_xlfn.NUMBERVALUE(LEFT(G69,(FIND("(",G69)-2)))),_xlfn.NUMBERVALUE(INDIRECT(CELL("address",G69))))</f>
        <v>0</v>
      </c>
      <c r="M69" s="16">
        <f t="shared" ref="M69:M100" ca="1" si="30">(IF(ISTEXT(H69),IF(H69="N/A","",_xlfn.NUMBERVALUE(LEFT(H69,(FIND("(",H69)-2)))),_xlfn.NUMBERVALUE(INDIRECT(CELL("address",H69)))))</f>
        <v>0</v>
      </c>
      <c r="N69" s="16">
        <f t="shared" ref="N69:N100" ca="1" si="31">IF(ISTEXT(I69),IF(I69="N/A","",_xlfn.NUMBERVALUE(LEFT(I69,(FIND("(",I69)-2)))),_xlfn.NUMBERVALUE(INDIRECT(CELL("address",I69))))</f>
        <v>0</v>
      </c>
      <c r="O69" s="16">
        <f t="shared" ref="O69:O100" ca="1" si="32">(IF(ISTEXT(J69),IF(J69="N/A","",_xlfn.NUMBERVALUE(LEFT(J69,(FIND("(",J69)-2)))),_xlfn.NUMBERVALUE(INDIRECT(CELL("address",J69)))))</f>
        <v>0</v>
      </c>
      <c r="P69" s="16">
        <f t="shared" ref="P69:P100" ca="1" si="33">IF(ISTEXT(K69),IF(K69="N/A","",_xlfn.NUMBERVALUE(LEFT(K69,(FIND("(",K69)-2)))),_xlfn.NUMBERVALUE(INDIRECT(CELL("address",K69))))</f>
        <v>0</v>
      </c>
      <c r="Q69" s="16">
        <f t="shared" ref="Q69:Q100" ca="1" si="34">MIN(L69,M69,N69,O69,P69)</f>
        <v>0</v>
      </c>
      <c r="R69" s="6">
        <f t="shared" ref="R69:R100" ca="1" si="35">IFERROR(MIN((IF(ISTEXT(G69),IF(G69="N/A","",_xlfn.NUMBERVALUE(LEFT(G69,(FIND("(",G69)-2)))),_xlfn.NUMBERVALUE(INDIRECT(CELL("address",G69))))),(IF(ISTEXT(H69),IF(H69="N/A","",_xlfn.NUMBERVALUE(LEFT(H69,(FIND("(",H69)-2)))),_xlfn.NUMBERVALUE(INDIRECT(CELL("address",H69))))),(IF(ISTEXT(I69),IF(I69="N/A","",_xlfn.NUMBERVALUE(LEFT(I69,(FIND("(",I69)-2)))),_xlfn.NUMBERVALUE(INDIRECT(CELL("address",I69))))),(IF(ISTEXT(J69),IF(J69="N/A","",_xlfn.NUMBERVALUE(LEFT(J69,(FIND("(",J69)-2)))),_xlfn.NUMBERVALUE(INDIRECT(CELL("address",J69))))),(IF(ISTEXT(K69),IF(K69="N/A","",_xlfn.NUMBERVALUE(LEFT(K69,(FIND("(",K69)-2)))),_xlfn.NUMBERVALUE(INDIRECT(CELL("address",K69)))))),MIN(G69:K69))</f>
        <v>0</v>
      </c>
      <c r="S69" s="19">
        <f t="shared" ref="S69:S100" ca="1" si="36">F69*Q69</f>
        <v>0</v>
      </c>
    </row>
    <row r="70" spans="2:19" x14ac:dyDescent="0.25">
      <c r="B70" s="2"/>
      <c r="C70" s="13"/>
      <c r="D70" s="12"/>
      <c r="E70" s="3"/>
      <c r="F70" s="3"/>
      <c r="G70" s="46"/>
      <c r="H70" s="46"/>
      <c r="I70" s="46"/>
      <c r="J70" s="46"/>
      <c r="K70" s="46"/>
      <c r="L70" s="20">
        <f t="shared" ca="1" si="29"/>
        <v>0</v>
      </c>
      <c r="M70" s="16">
        <f t="shared" ca="1" si="30"/>
        <v>0</v>
      </c>
      <c r="N70" s="16">
        <f t="shared" ca="1" si="31"/>
        <v>0</v>
      </c>
      <c r="O70" s="16">
        <f t="shared" ca="1" si="32"/>
        <v>0</v>
      </c>
      <c r="P70" s="16">
        <f t="shared" ca="1" si="33"/>
        <v>0</v>
      </c>
      <c r="Q70" s="16">
        <f t="shared" ca="1" si="34"/>
        <v>0</v>
      </c>
      <c r="R70" s="6">
        <f t="shared" ca="1" si="35"/>
        <v>0</v>
      </c>
      <c r="S70" s="19">
        <f t="shared" ca="1" si="36"/>
        <v>0</v>
      </c>
    </row>
    <row r="71" spans="2:19" x14ac:dyDescent="0.25">
      <c r="B71" s="2"/>
      <c r="C71" s="13"/>
      <c r="D71" s="12"/>
      <c r="E71" s="3"/>
      <c r="F71" s="3"/>
      <c r="G71" s="46"/>
      <c r="H71" s="46"/>
      <c r="I71" s="46"/>
      <c r="J71" s="46"/>
      <c r="K71" s="46"/>
      <c r="L71" s="20">
        <f t="shared" ca="1" si="29"/>
        <v>0</v>
      </c>
      <c r="M71" s="16">
        <f t="shared" ca="1" si="30"/>
        <v>0</v>
      </c>
      <c r="N71" s="16">
        <f t="shared" ca="1" si="31"/>
        <v>0</v>
      </c>
      <c r="O71" s="16">
        <f t="shared" ca="1" si="32"/>
        <v>0</v>
      </c>
      <c r="P71" s="16">
        <f t="shared" ca="1" si="33"/>
        <v>0</v>
      </c>
      <c r="Q71" s="16">
        <f t="shared" ca="1" si="34"/>
        <v>0</v>
      </c>
      <c r="R71" s="6">
        <f t="shared" ca="1" si="35"/>
        <v>0</v>
      </c>
      <c r="S71" s="19">
        <f t="shared" ca="1" si="36"/>
        <v>0</v>
      </c>
    </row>
    <row r="72" spans="2:19" x14ac:dyDescent="0.25">
      <c r="B72" s="2"/>
      <c r="C72" s="13"/>
      <c r="D72" s="12"/>
      <c r="E72" s="3"/>
      <c r="F72" s="3"/>
      <c r="G72" s="46"/>
      <c r="H72" s="46"/>
      <c r="I72" s="46"/>
      <c r="J72" s="46"/>
      <c r="K72" s="46"/>
      <c r="L72" s="20">
        <f t="shared" ca="1" si="29"/>
        <v>0</v>
      </c>
      <c r="M72" s="16">
        <f t="shared" ca="1" si="30"/>
        <v>0</v>
      </c>
      <c r="N72" s="16">
        <f t="shared" ca="1" si="31"/>
        <v>0</v>
      </c>
      <c r="O72" s="16">
        <f t="shared" ca="1" si="32"/>
        <v>0</v>
      </c>
      <c r="P72" s="16">
        <f t="shared" ca="1" si="33"/>
        <v>0</v>
      </c>
      <c r="Q72" s="16">
        <f t="shared" ca="1" si="34"/>
        <v>0</v>
      </c>
      <c r="R72" s="6">
        <f t="shared" ca="1" si="35"/>
        <v>0</v>
      </c>
      <c r="S72" s="19">
        <f t="shared" ca="1" si="36"/>
        <v>0</v>
      </c>
    </row>
    <row r="73" spans="2:19" x14ac:dyDescent="0.25">
      <c r="B73" s="2"/>
      <c r="C73" s="13"/>
      <c r="D73" s="12"/>
      <c r="E73" s="3"/>
      <c r="F73" s="3"/>
      <c r="G73" s="46"/>
      <c r="H73" s="46"/>
      <c r="I73" s="46"/>
      <c r="J73" s="46"/>
      <c r="K73" s="46"/>
      <c r="L73" s="20">
        <f t="shared" ca="1" si="29"/>
        <v>0</v>
      </c>
      <c r="M73" s="16">
        <f t="shared" ca="1" si="30"/>
        <v>0</v>
      </c>
      <c r="N73" s="16">
        <f t="shared" ca="1" si="31"/>
        <v>0</v>
      </c>
      <c r="O73" s="16">
        <f t="shared" ca="1" si="32"/>
        <v>0</v>
      </c>
      <c r="P73" s="16">
        <f t="shared" ca="1" si="33"/>
        <v>0</v>
      </c>
      <c r="Q73" s="16">
        <f t="shared" ca="1" si="34"/>
        <v>0</v>
      </c>
      <c r="R73" s="6">
        <f t="shared" ca="1" si="35"/>
        <v>0</v>
      </c>
      <c r="S73" s="19">
        <f t="shared" ca="1" si="36"/>
        <v>0</v>
      </c>
    </row>
    <row r="74" spans="2:19" x14ac:dyDescent="0.25">
      <c r="B74" s="2"/>
      <c r="C74" s="13"/>
      <c r="D74" s="12"/>
      <c r="E74" s="3"/>
      <c r="F74" s="3"/>
      <c r="G74" s="46"/>
      <c r="H74" s="46"/>
      <c r="I74" s="46"/>
      <c r="J74" s="46"/>
      <c r="K74" s="46"/>
      <c r="L74" s="20">
        <f t="shared" ca="1" si="29"/>
        <v>0</v>
      </c>
      <c r="M74" s="16">
        <f t="shared" ca="1" si="30"/>
        <v>0</v>
      </c>
      <c r="N74" s="16">
        <f t="shared" ca="1" si="31"/>
        <v>0</v>
      </c>
      <c r="O74" s="16">
        <f t="shared" ca="1" si="32"/>
        <v>0</v>
      </c>
      <c r="P74" s="16">
        <f t="shared" ca="1" si="33"/>
        <v>0</v>
      </c>
      <c r="Q74" s="16">
        <f t="shared" ca="1" si="34"/>
        <v>0</v>
      </c>
      <c r="R74" s="6">
        <f t="shared" ca="1" si="35"/>
        <v>0</v>
      </c>
      <c r="S74" s="19">
        <f t="shared" ca="1" si="36"/>
        <v>0</v>
      </c>
    </row>
    <row r="75" spans="2:19" x14ac:dyDescent="0.25">
      <c r="B75" s="2"/>
      <c r="C75" s="13"/>
      <c r="D75" s="12"/>
      <c r="E75" s="3"/>
      <c r="F75" s="3"/>
      <c r="G75" s="46"/>
      <c r="H75" s="46"/>
      <c r="I75" s="46"/>
      <c r="J75" s="46"/>
      <c r="K75" s="46"/>
      <c r="L75" s="20">
        <f t="shared" ca="1" si="29"/>
        <v>0</v>
      </c>
      <c r="M75" s="16">
        <f t="shared" ca="1" si="30"/>
        <v>0</v>
      </c>
      <c r="N75" s="16">
        <f t="shared" ca="1" si="31"/>
        <v>0</v>
      </c>
      <c r="O75" s="16">
        <f t="shared" ca="1" si="32"/>
        <v>0</v>
      </c>
      <c r="P75" s="16">
        <f t="shared" ca="1" si="33"/>
        <v>0</v>
      </c>
      <c r="Q75" s="16">
        <f t="shared" ca="1" si="34"/>
        <v>0</v>
      </c>
      <c r="R75" s="6">
        <f t="shared" ca="1" si="35"/>
        <v>0</v>
      </c>
      <c r="S75" s="19">
        <f t="shared" ca="1" si="36"/>
        <v>0</v>
      </c>
    </row>
    <row r="76" spans="2:19" x14ac:dyDescent="0.25">
      <c r="B76" s="2"/>
      <c r="C76" s="13"/>
      <c r="D76" s="12"/>
      <c r="E76" s="3"/>
      <c r="F76" s="3"/>
      <c r="G76" s="46"/>
      <c r="H76" s="46"/>
      <c r="I76" s="46"/>
      <c r="J76" s="46"/>
      <c r="K76" s="46"/>
      <c r="L76" s="20">
        <f t="shared" ca="1" si="29"/>
        <v>0</v>
      </c>
      <c r="M76" s="16">
        <f t="shared" ca="1" si="30"/>
        <v>0</v>
      </c>
      <c r="N76" s="16">
        <f t="shared" ca="1" si="31"/>
        <v>0</v>
      </c>
      <c r="O76" s="16">
        <f t="shared" ca="1" si="32"/>
        <v>0</v>
      </c>
      <c r="P76" s="16">
        <f t="shared" ca="1" si="33"/>
        <v>0</v>
      </c>
      <c r="Q76" s="16">
        <f t="shared" ca="1" si="34"/>
        <v>0</v>
      </c>
      <c r="R76" s="6">
        <f t="shared" ca="1" si="35"/>
        <v>0</v>
      </c>
      <c r="S76" s="19">
        <f t="shared" ca="1" si="36"/>
        <v>0</v>
      </c>
    </row>
    <row r="77" spans="2:19" x14ac:dyDescent="0.25">
      <c r="B77" s="2"/>
      <c r="C77" s="13"/>
      <c r="D77" s="12"/>
      <c r="E77" s="3"/>
      <c r="F77" s="3"/>
      <c r="G77" s="46"/>
      <c r="H77" s="46"/>
      <c r="I77" s="46"/>
      <c r="J77" s="46"/>
      <c r="K77" s="46"/>
      <c r="L77" s="20">
        <f t="shared" ca="1" si="29"/>
        <v>0</v>
      </c>
      <c r="M77" s="16">
        <f t="shared" ca="1" si="30"/>
        <v>0</v>
      </c>
      <c r="N77" s="16">
        <f t="shared" ca="1" si="31"/>
        <v>0</v>
      </c>
      <c r="O77" s="16">
        <f t="shared" ca="1" si="32"/>
        <v>0</v>
      </c>
      <c r="P77" s="16">
        <f t="shared" ca="1" si="33"/>
        <v>0</v>
      </c>
      <c r="Q77" s="16">
        <f t="shared" ca="1" si="34"/>
        <v>0</v>
      </c>
      <c r="R77" s="6">
        <f t="shared" ca="1" si="35"/>
        <v>0</v>
      </c>
      <c r="S77" s="19">
        <f t="shared" ca="1" si="36"/>
        <v>0</v>
      </c>
    </row>
    <row r="78" spans="2:19" x14ac:dyDescent="0.25">
      <c r="B78" s="2"/>
      <c r="C78" s="13"/>
      <c r="D78" s="12"/>
      <c r="E78" s="3"/>
      <c r="F78" s="3"/>
      <c r="G78" s="46"/>
      <c r="H78" s="46"/>
      <c r="I78" s="46"/>
      <c r="J78" s="46"/>
      <c r="K78" s="46"/>
      <c r="L78" s="20">
        <f t="shared" ca="1" si="29"/>
        <v>0</v>
      </c>
      <c r="M78" s="16">
        <f t="shared" ca="1" si="30"/>
        <v>0</v>
      </c>
      <c r="N78" s="16">
        <f t="shared" ca="1" si="31"/>
        <v>0</v>
      </c>
      <c r="O78" s="16">
        <f t="shared" ca="1" si="32"/>
        <v>0</v>
      </c>
      <c r="P78" s="16">
        <f t="shared" ca="1" si="33"/>
        <v>0</v>
      </c>
      <c r="Q78" s="16">
        <f t="shared" ca="1" si="34"/>
        <v>0</v>
      </c>
      <c r="R78" s="6">
        <f t="shared" ca="1" si="35"/>
        <v>0</v>
      </c>
      <c r="S78" s="19">
        <f t="shared" ca="1" si="36"/>
        <v>0</v>
      </c>
    </row>
    <row r="79" spans="2:19" x14ac:dyDescent="0.25">
      <c r="B79" s="2"/>
      <c r="C79" s="13"/>
      <c r="D79" s="12"/>
      <c r="E79" s="3"/>
      <c r="F79" s="3"/>
      <c r="G79" s="46"/>
      <c r="H79" s="46"/>
      <c r="I79" s="46"/>
      <c r="J79" s="46"/>
      <c r="K79" s="46"/>
      <c r="L79" s="20">
        <f t="shared" ca="1" si="29"/>
        <v>0</v>
      </c>
      <c r="M79" s="16">
        <f t="shared" ca="1" si="30"/>
        <v>0</v>
      </c>
      <c r="N79" s="16">
        <f t="shared" ca="1" si="31"/>
        <v>0</v>
      </c>
      <c r="O79" s="16">
        <f t="shared" ca="1" si="32"/>
        <v>0</v>
      </c>
      <c r="P79" s="16">
        <f t="shared" ca="1" si="33"/>
        <v>0</v>
      </c>
      <c r="Q79" s="16">
        <f t="shared" ca="1" si="34"/>
        <v>0</v>
      </c>
      <c r="R79" s="6">
        <f t="shared" ca="1" si="35"/>
        <v>0</v>
      </c>
      <c r="S79" s="19">
        <f t="shared" ca="1" si="36"/>
        <v>0</v>
      </c>
    </row>
    <row r="80" spans="2:19" x14ac:dyDescent="0.25">
      <c r="B80" s="2"/>
      <c r="C80" s="13"/>
      <c r="D80" s="12"/>
      <c r="E80" s="3"/>
      <c r="F80" s="3"/>
      <c r="G80" s="46"/>
      <c r="H80" s="46"/>
      <c r="I80" s="46"/>
      <c r="J80" s="46"/>
      <c r="K80" s="46"/>
      <c r="L80" s="20">
        <f t="shared" ca="1" si="29"/>
        <v>0</v>
      </c>
      <c r="M80" s="16">
        <f t="shared" ca="1" si="30"/>
        <v>0</v>
      </c>
      <c r="N80" s="16">
        <f t="shared" ca="1" si="31"/>
        <v>0</v>
      </c>
      <c r="O80" s="16">
        <f t="shared" ca="1" si="32"/>
        <v>0</v>
      </c>
      <c r="P80" s="16">
        <f t="shared" ca="1" si="33"/>
        <v>0</v>
      </c>
      <c r="Q80" s="16">
        <f t="shared" ca="1" si="34"/>
        <v>0</v>
      </c>
      <c r="R80" s="6">
        <f t="shared" ca="1" si="35"/>
        <v>0</v>
      </c>
      <c r="S80" s="19">
        <f t="shared" ca="1" si="36"/>
        <v>0</v>
      </c>
    </row>
    <row r="81" spans="2:19" x14ac:dyDescent="0.25">
      <c r="B81" s="2"/>
      <c r="C81" s="13"/>
      <c r="D81" s="12"/>
      <c r="E81" s="3"/>
      <c r="F81" s="3"/>
      <c r="G81" s="46"/>
      <c r="H81" s="46"/>
      <c r="I81" s="46"/>
      <c r="J81" s="46"/>
      <c r="K81" s="46"/>
      <c r="L81" s="20">
        <f t="shared" ca="1" si="29"/>
        <v>0</v>
      </c>
      <c r="M81" s="16">
        <f t="shared" ca="1" si="30"/>
        <v>0</v>
      </c>
      <c r="N81" s="16">
        <f t="shared" ca="1" si="31"/>
        <v>0</v>
      </c>
      <c r="O81" s="16">
        <f t="shared" ca="1" si="32"/>
        <v>0</v>
      </c>
      <c r="P81" s="16">
        <f t="shared" ca="1" si="33"/>
        <v>0</v>
      </c>
      <c r="Q81" s="16">
        <f t="shared" ca="1" si="34"/>
        <v>0</v>
      </c>
      <c r="R81" s="6">
        <f t="shared" ca="1" si="35"/>
        <v>0</v>
      </c>
      <c r="S81" s="19">
        <f t="shared" ca="1" si="36"/>
        <v>0</v>
      </c>
    </row>
    <row r="82" spans="2:19" x14ac:dyDescent="0.25">
      <c r="B82" s="2"/>
      <c r="C82" s="13"/>
      <c r="D82" s="12"/>
      <c r="E82" s="3"/>
      <c r="F82" s="3"/>
      <c r="G82" s="46"/>
      <c r="H82" s="46"/>
      <c r="I82" s="46"/>
      <c r="J82" s="46"/>
      <c r="K82" s="46"/>
      <c r="L82" s="20">
        <f t="shared" ca="1" si="29"/>
        <v>0</v>
      </c>
      <c r="M82" s="16">
        <f t="shared" ca="1" si="30"/>
        <v>0</v>
      </c>
      <c r="N82" s="16">
        <f t="shared" ca="1" si="31"/>
        <v>0</v>
      </c>
      <c r="O82" s="16">
        <f t="shared" ca="1" si="32"/>
        <v>0</v>
      </c>
      <c r="P82" s="16">
        <f t="shared" ca="1" si="33"/>
        <v>0</v>
      </c>
      <c r="Q82" s="16">
        <f t="shared" ca="1" si="34"/>
        <v>0</v>
      </c>
      <c r="R82" s="6">
        <f t="shared" ca="1" si="35"/>
        <v>0</v>
      </c>
      <c r="S82" s="19">
        <f t="shared" ca="1" si="36"/>
        <v>0</v>
      </c>
    </row>
    <row r="83" spans="2:19" x14ac:dyDescent="0.25">
      <c r="B83" s="2"/>
      <c r="C83" s="13"/>
      <c r="D83" s="12"/>
      <c r="E83" s="3"/>
      <c r="F83" s="3"/>
      <c r="G83" s="46"/>
      <c r="H83" s="46"/>
      <c r="I83" s="46"/>
      <c r="J83" s="46"/>
      <c r="K83" s="46"/>
      <c r="L83" s="20">
        <f t="shared" ca="1" si="29"/>
        <v>0</v>
      </c>
      <c r="M83" s="16">
        <f t="shared" ca="1" si="30"/>
        <v>0</v>
      </c>
      <c r="N83" s="16">
        <f t="shared" ca="1" si="31"/>
        <v>0</v>
      </c>
      <c r="O83" s="16">
        <f t="shared" ca="1" si="32"/>
        <v>0</v>
      </c>
      <c r="P83" s="16">
        <f t="shared" ca="1" si="33"/>
        <v>0</v>
      </c>
      <c r="Q83" s="16">
        <f t="shared" ca="1" si="34"/>
        <v>0</v>
      </c>
      <c r="R83" s="6">
        <f t="shared" ca="1" si="35"/>
        <v>0</v>
      </c>
      <c r="S83" s="19">
        <f t="shared" ca="1" si="36"/>
        <v>0</v>
      </c>
    </row>
    <row r="84" spans="2:19" x14ac:dyDescent="0.25">
      <c r="B84" s="2"/>
      <c r="C84" s="13"/>
      <c r="D84" s="12"/>
      <c r="E84" s="3"/>
      <c r="F84" s="3"/>
      <c r="G84" s="46"/>
      <c r="H84" s="46"/>
      <c r="I84" s="46"/>
      <c r="J84" s="46"/>
      <c r="K84" s="46"/>
      <c r="L84" s="20">
        <f t="shared" ca="1" si="29"/>
        <v>0</v>
      </c>
      <c r="M84" s="16">
        <f t="shared" ca="1" si="30"/>
        <v>0</v>
      </c>
      <c r="N84" s="16">
        <f t="shared" ca="1" si="31"/>
        <v>0</v>
      </c>
      <c r="O84" s="16">
        <f t="shared" ca="1" si="32"/>
        <v>0</v>
      </c>
      <c r="P84" s="16">
        <f t="shared" ca="1" si="33"/>
        <v>0</v>
      </c>
      <c r="Q84" s="16">
        <f t="shared" ca="1" si="34"/>
        <v>0</v>
      </c>
      <c r="R84" s="6">
        <f t="shared" ca="1" si="35"/>
        <v>0</v>
      </c>
      <c r="S84" s="19">
        <f t="shared" ca="1" si="36"/>
        <v>0</v>
      </c>
    </row>
    <row r="85" spans="2:19" x14ac:dyDescent="0.25">
      <c r="B85" s="2"/>
      <c r="C85" s="13"/>
      <c r="D85" s="12"/>
      <c r="E85" s="3"/>
      <c r="F85" s="3"/>
      <c r="G85" s="46"/>
      <c r="H85" s="46"/>
      <c r="I85" s="46"/>
      <c r="J85" s="46"/>
      <c r="K85" s="46"/>
      <c r="L85" s="20">
        <f t="shared" ca="1" si="29"/>
        <v>0</v>
      </c>
      <c r="M85" s="16">
        <f t="shared" ca="1" si="30"/>
        <v>0</v>
      </c>
      <c r="N85" s="16">
        <f t="shared" ca="1" si="31"/>
        <v>0</v>
      </c>
      <c r="O85" s="16">
        <f t="shared" ca="1" si="32"/>
        <v>0</v>
      </c>
      <c r="P85" s="16">
        <f t="shared" ca="1" si="33"/>
        <v>0</v>
      </c>
      <c r="Q85" s="16">
        <f t="shared" ca="1" si="34"/>
        <v>0</v>
      </c>
      <c r="R85" s="6">
        <f t="shared" ca="1" si="35"/>
        <v>0</v>
      </c>
      <c r="S85" s="19">
        <f t="shared" ca="1" si="36"/>
        <v>0</v>
      </c>
    </row>
    <row r="86" spans="2:19" x14ac:dyDescent="0.25">
      <c r="B86" s="2"/>
      <c r="C86" s="13"/>
      <c r="D86" s="12"/>
      <c r="E86" s="3"/>
      <c r="F86" s="3"/>
      <c r="G86" s="46"/>
      <c r="H86" s="46"/>
      <c r="I86" s="46"/>
      <c r="J86" s="46"/>
      <c r="K86" s="46"/>
      <c r="L86" s="20">
        <f t="shared" ca="1" si="29"/>
        <v>0</v>
      </c>
      <c r="M86" s="16">
        <f t="shared" ca="1" si="30"/>
        <v>0</v>
      </c>
      <c r="N86" s="16">
        <f t="shared" ca="1" si="31"/>
        <v>0</v>
      </c>
      <c r="O86" s="16">
        <f t="shared" ca="1" si="32"/>
        <v>0</v>
      </c>
      <c r="P86" s="16">
        <f t="shared" ca="1" si="33"/>
        <v>0</v>
      </c>
      <c r="Q86" s="16">
        <f t="shared" ca="1" si="34"/>
        <v>0</v>
      </c>
      <c r="R86" s="6">
        <f t="shared" ca="1" si="35"/>
        <v>0</v>
      </c>
      <c r="S86" s="19">
        <f t="shared" ca="1" si="36"/>
        <v>0</v>
      </c>
    </row>
    <row r="87" spans="2:19" x14ac:dyDescent="0.25">
      <c r="B87" s="2"/>
      <c r="C87" s="13"/>
      <c r="D87" s="12"/>
      <c r="E87" s="3"/>
      <c r="F87" s="3"/>
      <c r="G87" s="46"/>
      <c r="H87" s="46"/>
      <c r="I87" s="46"/>
      <c r="J87" s="46"/>
      <c r="K87" s="46"/>
      <c r="L87" s="20">
        <f t="shared" ca="1" si="29"/>
        <v>0</v>
      </c>
      <c r="M87" s="16">
        <f t="shared" ca="1" si="30"/>
        <v>0</v>
      </c>
      <c r="N87" s="16">
        <f t="shared" ca="1" si="31"/>
        <v>0</v>
      </c>
      <c r="O87" s="16">
        <f t="shared" ca="1" si="32"/>
        <v>0</v>
      </c>
      <c r="P87" s="16">
        <f t="shared" ca="1" si="33"/>
        <v>0</v>
      </c>
      <c r="Q87" s="16">
        <f t="shared" ca="1" si="34"/>
        <v>0</v>
      </c>
      <c r="R87" s="6">
        <f t="shared" ca="1" si="35"/>
        <v>0</v>
      </c>
      <c r="S87" s="19">
        <f t="shared" ca="1" si="36"/>
        <v>0</v>
      </c>
    </row>
    <row r="88" spans="2:19" x14ac:dyDescent="0.25">
      <c r="B88" s="2"/>
      <c r="C88" s="13"/>
      <c r="D88" s="12"/>
      <c r="E88" s="3"/>
      <c r="F88" s="3"/>
      <c r="G88" s="46"/>
      <c r="H88" s="46"/>
      <c r="I88" s="46"/>
      <c r="J88" s="46"/>
      <c r="K88" s="46"/>
      <c r="L88" s="20">
        <f t="shared" ca="1" si="29"/>
        <v>0</v>
      </c>
      <c r="M88" s="16">
        <f t="shared" ca="1" si="30"/>
        <v>0</v>
      </c>
      <c r="N88" s="16">
        <f t="shared" ca="1" si="31"/>
        <v>0</v>
      </c>
      <c r="O88" s="16">
        <f t="shared" ca="1" si="32"/>
        <v>0</v>
      </c>
      <c r="P88" s="16">
        <f t="shared" ca="1" si="33"/>
        <v>0</v>
      </c>
      <c r="Q88" s="16">
        <f t="shared" ca="1" si="34"/>
        <v>0</v>
      </c>
      <c r="R88" s="6">
        <f t="shared" ca="1" si="35"/>
        <v>0</v>
      </c>
      <c r="S88" s="19">
        <f t="shared" ca="1" si="36"/>
        <v>0</v>
      </c>
    </row>
    <row r="89" spans="2:19" x14ac:dyDescent="0.25">
      <c r="B89" s="2"/>
      <c r="C89" s="13"/>
      <c r="D89" s="12"/>
      <c r="E89" s="3"/>
      <c r="F89" s="3"/>
      <c r="G89" s="46"/>
      <c r="H89" s="46"/>
      <c r="I89" s="46"/>
      <c r="J89" s="46"/>
      <c r="K89" s="46"/>
      <c r="L89" s="20">
        <f t="shared" ca="1" si="29"/>
        <v>0</v>
      </c>
      <c r="M89" s="16">
        <f t="shared" ca="1" si="30"/>
        <v>0</v>
      </c>
      <c r="N89" s="16">
        <f t="shared" ca="1" si="31"/>
        <v>0</v>
      </c>
      <c r="O89" s="16">
        <f t="shared" ca="1" si="32"/>
        <v>0</v>
      </c>
      <c r="P89" s="16">
        <f t="shared" ca="1" si="33"/>
        <v>0</v>
      </c>
      <c r="Q89" s="16">
        <f t="shared" ca="1" si="34"/>
        <v>0</v>
      </c>
      <c r="R89" s="6">
        <f t="shared" ca="1" si="35"/>
        <v>0</v>
      </c>
      <c r="S89" s="19">
        <f t="shared" ca="1" si="36"/>
        <v>0</v>
      </c>
    </row>
    <row r="90" spans="2:19" x14ac:dyDescent="0.25">
      <c r="B90" s="2"/>
      <c r="C90" s="13"/>
      <c r="D90" s="12"/>
      <c r="E90" s="3"/>
      <c r="F90" s="3"/>
      <c r="G90" s="46"/>
      <c r="H90" s="46"/>
      <c r="I90" s="46"/>
      <c r="J90" s="46"/>
      <c r="K90" s="46"/>
      <c r="L90" s="20">
        <f t="shared" ca="1" si="29"/>
        <v>0</v>
      </c>
      <c r="M90" s="16">
        <f t="shared" ca="1" si="30"/>
        <v>0</v>
      </c>
      <c r="N90" s="16">
        <f t="shared" ca="1" si="31"/>
        <v>0</v>
      </c>
      <c r="O90" s="16">
        <f t="shared" ca="1" si="32"/>
        <v>0</v>
      </c>
      <c r="P90" s="16">
        <f t="shared" ca="1" si="33"/>
        <v>0</v>
      </c>
      <c r="Q90" s="16">
        <f t="shared" ca="1" si="34"/>
        <v>0</v>
      </c>
      <c r="R90" s="6">
        <f t="shared" ca="1" si="35"/>
        <v>0</v>
      </c>
      <c r="S90" s="19">
        <f t="shared" ca="1" si="36"/>
        <v>0</v>
      </c>
    </row>
    <row r="91" spans="2:19" x14ac:dyDescent="0.25">
      <c r="B91" s="2"/>
      <c r="C91" s="13"/>
      <c r="D91" s="12"/>
      <c r="E91" s="3"/>
      <c r="F91" s="3"/>
      <c r="G91" s="46"/>
      <c r="H91" s="46"/>
      <c r="I91" s="46"/>
      <c r="J91" s="46"/>
      <c r="K91" s="46"/>
      <c r="L91" s="20">
        <f t="shared" ca="1" si="29"/>
        <v>0</v>
      </c>
      <c r="M91" s="16">
        <f t="shared" ca="1" si="30"/>
        <v>0</v>
      </c>
      <c r="N91" s="16">
        <f t="shared" ca="1" si="31"/>
        <v>0</v>
      </c>
      <c r="O91" s="16">
        <f t="shared" ca="1" si="32"/>
        <v>0</v>
      </c>
      <c r="P91" s="16">
        <f t="shared" ca="1" si="33"/>
        <v>0</v>
      </c>
      <c r="Q91" s="16">
        <f t="shared" ca="1" si="34"/>
        <v>0</v>
      </c>
      <c r="R91" s="6">
        <f t="shared" ca="1" si="35"/>
        <v>0</v>
      </c>
      <c r="S91" s="19">
        <f t="shared" ca="1" si="36"/>
        <v>0</v>
      </c>
    </row>
    <row r="92" spans="2:19" x14ac:dyDescent="0.25">
      <c r="B92" s="2"/>
      <c r="C92" s="13"/>
      <c r="D92" s="12"/>
      <c r="E92" s="3"/>
      <c r="F92" s="3"/>
      <c r="G92" s="46"/>
      <c r="H92" s="46"/>
      <c r="I92" s="46"/>
      <c r="J92" s="46"/>
      <c r="K92" s="46"/>
      <c r="L92" s="20">
        <f t="shared" ca="1" si="29"/>
        <v>0</v>
      </c>
      <c r="M92" s="16">
        <f t="shared" ca="1" si="30"/>
        <v>0</v>
      </c>
      <c r="N92" s="16">
        <f t="shared" ca="1" si="31"/>
        <v>0</v>
      </c>
      <c r="O92" s="16">
        <f t="shared" ca="1" si="32"/>
        <v>0</v>
      </c>
      <c r="P92" s="16">
        <f t="shared" ca="1" si="33"/>
        <v>0</v>
      </c>
      <c r="Q92" s="16">
        <f t="shared" ca="1" si="34"/>
        <v>0</v>
      </c>
      <c r="R92" s="6">
        <f t="shared" ca="1" si="35"/>
        <v>0</v>
      </c>
      <c r="S92" s="19">
        <f t="shared" ca="1" si="36"/>
        <v>0</v>
      </c>
    </row>
    <row r="93" spans="2:19" x14ac:dyDescent="0.25">
      <c r="B93" s="2"/>
      <c r="C93" s="13"/>
      <c r="D93" s="12"/>
      <c r="E93" s="3"/>
      <c r="F93" s="3"/>
      <c r="G93" s="46"/>
      <c r="H93" s="46"/>
      <c r="I93" s="46"/>
      <c r="J93" s="46"/>
      <c r="K93" s="46"/>
      <c r="L93" s="20">
        <f t="shared" ca="1" si="29"/>
        <v>0</v>
      </c>
      <c r="M93" s="16">
        <f t="shared" ca="1" si="30"/>
        <v>0</v>
      </c>
      <c r="N93" s="16">
        <f t="shared" ca="1" si="31"/>
        <v>0</v>
      </c>
      <c r="O93" s="16">
        <f t="shared" ca="1" si="32"/>
        <v>0</v>
      </c>
      <c r="P93" s="16">
        <f t="shared" ca="1" si="33"/>
        <v>0</v>
      </c>
      <c r="Q93" s="16">
        <f t="shared" ca="1" si="34"/>
        <v>0</v>
      </c>
      <c r="R93" s="6">
        <f t="shared" ca="1" si="35"/>
        <v>0</v>
      </c>
      <c r="S93" s="19">
        <f t="shared" ca="1" si="36"/>
        <v>0</v>
      </c>
    </row>
    <row r="94" spans="2:19" x14ac:dyDescent="0.25">
      <c r="B94" s="2"/>
      <c r="C94" s="13"/>
      <c r="D94" s="12"/>
      <c r="E94" s="3"/>
      <c r="F94" s="3"/>
      <c r="G94" s="46"/>
      <c r="H94" s="46"/>
      <c r="I94" s="46"/>
      <c r="J94" s="46"/>
      <c r="K94" s="46"/>
      <c r="L94" s="20">
        <f t="shared" ca="1" si="29"/>
        <v>0</v>
      </c>
      <c r="M94" s="16">
        <f t="shared" ca="1" si="30"/>
        <v>0</v>
      </c>
      <c r="N94" s="16">
        <f t="shared" ca="1" si="31"/>
        <v>0</v>
      </c>
      <c r="O94" s="16">
        <f t="shared" ca="1" si="32"/>
        <v>0</v>
      </c>
      <c r="P94" s="16">
        <f t="shared" ca="1" si="33"/>
        <v>0</v>
      </c>
      <c r="Q94" s="16">
        <f t="shared" ca="1" si="34"/>
        <v>0</v>
      </c>
      <c r="R94" s="6">
        <f t="shared" ca="1" si="35"/>
        <v>0</v>
      </c>
      <c r="S94" s="19">
        <f t="shared" ca="1" si="36"/>
        <v>0</v>
      </c>
    </row>
    <row r="95" spans="2:19" x14ac:dyDescent="0.25">
      <c r="B95" s="2"/>
      <c r="C95" s="13"/>
      <c r="D95" s="12"/>
      <c r="E95" s="3"/>
      <c r="F95" s="3"/>
      <c r="G95" s="46"/>
      <c r="H95" s="46"/>
      <c r="I95" s="46"/>
      <c r="J95" s="46"/>
      <c r="K95" s="46"/>
      <c r="L95" s="20">
        <f t="shared" ca="1" si="29"/>
        <v>0</v>
      </c>
      <c r="M95" s="16">
        <f t="shared" ca="1" si="30"/>
        <v>0</v>
      </c>
      <c r="N95" s="16">
        <f t="shared" ca="1" si="31"/>
        <v>0</v>
      </c>
      <c r="O95" s="16">
        <f t="shared" ca="1" si="32"/>
        <v>0</v>
      </c>
      <c r="P95" s="16">
        <f t="shared" ca="1" si="33"/>
        <v>0</v>
      </c>
      <c r="Q95" s="16">
        <f t="shared" ca="1" si="34"/>
        <v>0</v>
      </c>
      <c r="R95" s="6">
        <f t="shared" ca="1" si="35"/>
        <v>0</v>
      </c>
      <c r="S95" s="19">
        <f t="shared" ca="1" si="36"/>
        <v>0</v>
      </c>
    </row>
    <row r="96" spans="2:19" x14ac:dyDescent="0.25">
      <c r="B96" s="2"/>
      <c r="C96" s="13"/>
      <c r="D96" s="12"/>
      <c r="E96" s="3"/>
      <c r="F96" s="3"/>
      <c r="G96" s="46"/>
      <c r="H96" s="46"/>
      <c r="I96" s="46"/>
      <c r="J96" s="46"/>
      <c r="K96" s="46"/>
      <c r="L96" s="20">
        <f t="shared" ca="1" si="29"/>
        <v>0</v>
      </c>
      <c r="M96" s="16">
        <f t="shared" ca="1" si="30"/>
        <v>0</v>
      </c>
      <c r="N96" s="16">
        <f t="shared" ca="1" si="31"/>
        <v>0</v>
      </c>
      <c r="O96" s="16">
        <f t="shared" ca="1" si="32"/>
        <v>0</v>
      </c>
      <c r="P96" s="16">
        <f t="shared" ca="1" si="33"/>
        <v>0</v>
      </c>
      <c r="Q96" s="16">
        <f t="shared" ca="1" si="34"/>
        <v>0</v>
      </c>
      <c r="R96" s="6">
        <f t="shared" ca="1" si="35"/>
        <v>0</v>
      </c>
      <c r="S96" s="19">
        <f t="shared" ca="1" si="36"/>
        <v>0</v>
      </c>
    </row>
    <row r="97" spans="2:19" x14ac:dyDescent="0.25">
      <c r="B97" s="2"/>
      <c r="C97" s="13"/>
      <c r="D97" s="12"/>
      <c r="E97" s="3"/>
      <c r="F97" s="3"/>
      <c r="G97" s="46"/>
      <c r="H97" s="46"/>
      <c r="I97" s="46"/>
      <c r="J97" s="46"/>
      <c r="K97" s="46"/>
      <c r="L97" s="20">
        <f t="shared" ca="1" si="29"/>
        <v>0</v>
      </c>
      <c r="M97" s="16">
        <f t="shared" ca="1" si="30"/>
        <v>0</v>
      </c>
      <c r="N97" s="16">
        <f t="shared" ca="1" si="31"/>
        <v>0</v>
      </c>
      <c r="O97" s="16">
        <f t="shared" ca="1" si="32"/>
        <v>0</v>
      </c>
      <c r="P97" s="16">
        <f t="shared" ca="1" si="33"/>
        <v>0</v>
      </c>
      <c r="Q97" s="16">
        <f t="shared" ca="1" si="34"/>
        <v>0</v>
      </c>
      <c r="R97" s="6">
        <f t="shared" ca="1" si="35"/>
        <v>0</v>
      </c>
      <c r="S97" s="19">
        <f t="shared" ca="1" si="36"/>
        <v>0</v>
      </c>
    </row>
    <row r="98" spans="2:19" x14ac:dyDescent="0.25">
      <c r="B98" s="2"/>
      <c r="C98" s="13"/>
      <c r="D98" s="12"/>
      <c r="E98" s="3"/>
      <c r="F98" s="3"/>
      <c r="G98" s="46"/>
      <c r="H98" s="46"/>
      <c r="I98" s="46"/>
      <c r="J98" s="46"/>
      <c r="K98" s="46"/>
      <c r="L98" s="20">
        <f t="shared" ca="1" si="29"/>
        <v>0</v>
      </c>
      <c r="M98" s="16">
        <f t="shared" ca="1" si="30"/>
        <v>0</v>
      </c>
      <c r="N98" s="16">
        <f t="shared" ca="1" si="31"/>
        <v>0</v>
      </c>
      <c r="O98" s="16">
        <f t="shared" ca="1" si="32"/>
        <v>0</v>
      </c>
      <c r="P98" s="16">
        <f t="shared" ca="1" si="33"/>
        <v>0</v>
      </c>
      <c r="Q98" s="16">
        <f t="shared" ca="1" si="34"/>
        <v>0</v>
      </c>
      <c r="R98" s="6">
        <f t="shared" ca="1" si="35"/>
        <v>0</v>
      </c>
      <c r="S98" s="19">
        <f t="shared" ca="1" si="36"/>
        <v>0</v>
      </c>
    </row>
    <row r="99" spans="2:19" x14ac:dyDescent="0.25">
      <c r="B99" s="2"/>
      <c r="C99" s="13"/>
      <c r="D99" s="12"/>
      <c r="E99" s="3"/>
      <c r="F99" s="3"/>
      <c r="G99" s="46"/>
      <c r="H99" s="46"/>
      <c r="I99" s="46"/>
      <c r="J99" s="46"/>
      <c r="K99" s="46"/>
      <c r="L99" s="20">
        <f t="shared" ca="1" si="29"/>
        <v>0</v>
      </c>
      <c r="M99" s="16">
        <f t="shared" ca="1" si="30"/>
        <v>0</v>
      </c>
      <c r="N99" s="16">
        <f t="shared" ca="1" si="31"/>
        <v>0</v>
      </c>
      <c r="O99" s="16">
        <f t="shared" ca="1" si="32"/>
        <v>0</v>
      </c>
      <c r="P99" s="16">
        <f t="shared" ca="1" si="33"/>
        <v>0</v>
      </c>
      <c r="Q99" s="16">
        <f t="shared" ca="1" si="34"/>
        <v>0</v>
      </c>
      <c r="R99" s="6">
        <f t="shared" ca="1" si="35"/>
        <v>0</v>
      </c>
      <c r="S99" s="19">
        <f t="shared" ca="1" si="36"/>
        <v>0</v>
      </c>
    </row>
    <row r="100" spans="2:19" x14ac:dyDescent="0.25">
      <c r="B100" s="2"/>
      <c r="C100" s="13"/>
      <c r="D100" s="12"/>
      <c r="E100" s="3"/>
      <c r="F100" s="3"/>
      <c r="G100" s="46"/>
      <c r="H100" s="46"/>
      <c r="I100" s="46"/>
      <c r="J100" s="46"/>
      <c r="K100" s="46"/>
      <c r="L100" s="20">
        <f t="shared" ca="1" si="29"/>
        <v>0</v>
      </c>
      <c r="M100" s="16">
        <f t="shared" ca="1" si="30"/>
        <v>0</v>
      </c>
      <c r="N100" s="16">
        <f t="shared" ca="1" si="31"/>
        <v>0</v>
      </c>
      <c r="O100" s="16">
        <f t="shared" ca="1" si="32"/>
        <v>0</v>
      </c>
      <c r="P100" s="16">
        <f t="shared" ca="1" si="33"/>
        <v>0</v>
      </c>
      <c r="Q100" s="16">
        <f t="shared" ca="1" si="34"/>
        <v>0</v>
      </c>
      <c r="R100" s="6">
        <f t="shared" ca="1" si="35"/>
        <v>0</v>
      </c>
      <c r="S100" s="19">
        <f t="shared" ca="1" si="36"/>
        <v>0</v>
      </c>
    </row>
    <row r="101" spans="2:19" x14ac:dyDescent="0.25">
      <c r="B101" s="2"/>
      <c r="C101" s="13"/>
      <c r="D101" s="12"/>
      <c r="E101" s="3"/>
      <c r="F101" s="3"/>
      <c r="G101" s="46"/>
      <c r="H101" s="46"/>
      <c r="I101" s="46"/>
      <c r="J101" s="46"/>
      <c r="K101" s="46"/>
      <c r="L101" s="20">
        <f t="shared" ref="L101:L132" ca="1" si="37">IF(ISTEXT(G101),IF(G101="N/A","",_xlfn.NUMBERVALUE(LEFT(G101,(FIND("(",G101)-2)))),_xlfn.NUMBERVALUE(INDIRECT(CELL("address",G101))))</f>
        <v>0</v>
      </c>
      <c r="M101" s="16">
        <f t="shared" ref="M101:M132" ca="1" si="38">(IF(ISTEXT(H101),IF(H101="N/A","",_xlfn.NUMBERVALUE(LEFT(H101,(FIND("(",H101)-2)))),_xlfn.NUMBERVALUE(INDIRECT(CELL("address",H101)))))</f>
        <v>0</v>
      </c>
      <c r="N101" s="16">
        <f t="shared" ref="N101:N132" ca="1" si="39">IF(ISTEXT(I101),IF(I101="N/A","",_xlfn.NUMBERVALUE(LEFT(I101,(FIND("(",I101)-2)))),_xlfn.NUMBERVALUE(INDIRECT(CELL("address",I101))))</f>
        <v>0</v>
      </c>
      <c r="O101" s="16">
        <f t="shared" ref="O101:O132" ca="1" si="40">(IF(ISTEXT(J101),IF(J101="N/A","",_xlfn.NUMBERVALUE(LEFT(J101,(FIND("(",J101)-2)))),_xlfn.NUMBERVALUE(INDIRECT(CELL("address",J101)))))</f>
        <v>0</v>
      </c>
      <c r="P101" s="16">
        <f t="shared" ref="P101:P132" ca="1" si="41">IF(ISTEXT(K101),IF(K101="N/A","",_xlfn.NUMBERVALUE(LEFT(K101,(FIND("(",K101)-2)))),_xlfn.NUMBERVALUE(INDIRECT(CELL("address",K101))))</f>
        <v>0</v>
      </c>
      <c r="Q101" s="16">
        <f t="shared" ref="Q101:Q132" ca="1" si="42">MIN(L101,M101,N101,O101,P101)</f>
        <v>0</v>
      </c>
      <c r="R101" s="6">
        <f t="shared" ref="R101:R132" ca="1" si="43">IFERROR(MIN((IF(ISTEXT(G101),IF(G101="N/A","",_xlfn.NUMBERVALUE(LEFT(G101,(FIND("(",G101)-2)))),_xlfn.NUMBERVALUE(INDIRECT(CELL("address",G101))))),(IF(ISTEXT(H101),IF(H101="N/A","",_xlfn.NUMBERVALUE(LEFT(H101,(FIND("(",H101)-2)))),_xlfn.NUMBERVALUE(INDIRECT(CELL("address",H101))))),(IF(ISTEXT(I101),IF(I101="N/A","",_xlfn.NUMBERVALUE(LEFT(I101,(FIND("(",I101)-2)))),_xlfn.NUMBERVALUE(INDIRECT(CELL("address",I101))))),(IF(ISTEXT(J101),IF(J101="N/A","",_xlfn.NUMBERVALUE(LEFT(J101,(FIND("(",J101)-2)))),_xlfn.NUMBERVALUE(INDIRECT(CELL("address",J101))))),(IF(ISTEXT(K101),IF(K101="N/A","",_xlfn.NUMBERVALUE(LEFT(K101,(FIND("(",K101)-2)))),_xlfn.NUMBERVALUE(INDIRECT(CELL("address",K101)))))),MIN(G101:K101))</f>
        <v>0</v>
      </c>
      <c r="S101" s="19">
        <f t="shared" ref="S101:S132" ca="1" si="44">F101*Q101</f>
        <v>0</v>
      </c>
    </row>
    <row r="102" spans="2:19" x14ac:dyDescent="0.25">
      <c r="B102" s="2"/>
      <c r="C102" s="13"/>
      <c r="D102" s="12"/>
      <c r="E102" s="3"/>
      <c r="F102" s="3"/>
      <c r="G102" s="46"/>
      <c r="H102" s="46"/>
      <c r="I102" s="46"/>
      <c r="J102" s="46"/>
      <c r="K102" s="46"/>
      <c r="L102" s="20">
        <f t="shared" ca="1" si="37"/>
        <v>0</v>
      </c>
      <c r="M102" s="16">
        <f t="shared" ca="1" si="38"/>
        <v>0</v>
      </c>
      <c r="N102" s="16">
        <f t="shared" ca="1" si="39"/>
        <v>0</v>
      </c>
      <c r="O102" s="16">
        <f t="shared" ca="1" si="40"/>
        <v>0</v>
      </c>
      <c r="P102" s="16">
        <f t="shared" ca="1" si="41"/>
        <v>0</v>
      </c>
      <c r="Q102" s="16">
        <f t="shared" ca="1" si="42"/>
        <v>0</v>
      </c>
      <c r="R102" s="6">
        <f t="shared" ca="1" si="43"/>
        <v>0</v>
      </c>
      <c r="S102" s="19">
        <f t="shared" ca="1" si="44"/>
        <v>0</v>
      </c>
    </row>
    <row r="103" spans="2:19" x14ac:dyDescent="0.25">
      <c r="B103" s="2"/>
      <c r="C103" s="13"/>
      <c r="D103" s="12"/>
      <c r="E103" s="3"/>
      <c r="F103" s="3"/>
      <c r="G103" s="46"/>
      <c r="H103" s="46"/>
      <c r="I103" s="46"/>
      <c r="J103" s="46"/>
      <c r="K103" s="46"/>
      <c r="L103" s="20">
        <f t="shared" ca="1" si="37"/>
        <v>0</v>
      </c>
      <c r="M103" s="16">
        <f t="shared" ca="1" si="38"/>
        <v>0</v>
      </c>
      <c r="N103" s="16">
        <f t="shared" ca="1" si="39"/>
        <v>0</v>
      </c>
      <c r="O103" s="16">
        <f t="shared" ca="1" si="40"/>
        <v>0</v>
      </c>
      <c r="P103" s="16">
        <f t="shared" ca="1" si="41"/>
        <v>0</v>
      </c>
      <c r="Q103" s="16">
        <f t="shared" ca="1" si="42"/>
        <v>0</v>
      </c>
      <c r="R103" s="6">
        <f t="shared" ca="1" si="43"/>
        <v>0</v>
      </c>
      <c r="S103" s="19">
        <f t="shared" ca="1" si="44"/>
        <v>0</v>
      </c>
    </row>
    <row r="104" spans="2:19" x14ac:dyDescent="0.25">
      <c r="B104" s="2"/>
      <c r="C104" s="13"/>
      <c r="D104" s="12"/>
      <c r="E104" s="3"/>
      <c r="F104" s="3"/>
      <c r="G104" s="46"/>
      <c r="H104" s="46"/>
      <c r="I104" s="46"/>
      <c r="J104" s="46"/>
      <c r="K104" s="46"/>
      <c r="L104" s="20">
        <f t="shared" ca="1" si="37"/>
        <v>0</v>
      </c>
      <c r="M104" s="16">
        <f t="shared" ca="1" si="38"/>
        <v>0</v>
      </c>
      <c r="N104" s="16">
        <f t="shared" ca="1" si="39"/>
        <v>0</v>
      </c>
      <c r="O104" s="16">
        <f t="shared" ca="1" si="40"/>
        <v>0</v>
      </c>
      <c r="P104" s="16">
        <f t="shared" ca="1" si="41"/>
        <v>0</v>
      </c>
      <c r="Q104" s="16">
        <f t="shared" ca="1" si="42"/>
        <v>0</v>
      </c>
      <c r="R104" s="6">
        <f t="shared" ca="1" si="43"/>
        <v>0</v>
      </c>
      <c r="S104" s="19">
        <f t="shared" ca="1" si="44"/>
        <v>0</v>
      </c>
    </row>
    <row r="105" spans="2:19" x14ac:dyDescent="0.25">
      <c r="B105" s="2"/>
      <c r="C105" s="13"/>
      <c r="D105" s="12"/>
      <c r="E105" s="3"/>
      <c r="F105" s="3"/>
      <c r="G105" s="46"/>
      <c r="H105" s="46"/>
      <c r="I105" s="46"/>
      <c r="J105" s="46"/>
      <c r="K105" s="46"/>
      <c r="L105" s="20">
        <f t="shared" ca="1" si="37"/>
        <v>0</v>
      </c>
      <c r="M105" s="16">
        <f t="shared" ca="1" si="38"/>
        <v>0</v>
      </c>
      <c r="N105" s="16">
        <f t="shared" ca="1" si="39"/>
        <v>0</v>
      </c>
      <c r="O105" s="16">
        <f t="shared" ca="1" si="40"/>
        <v>0</v>
      </c>
      <c r="P105" s="16">
        <f t="shared" ca="1" si="41"/>
        <v>0</v>
      </c>
      <c r="Q105" s="16">
        <f t="shared" ca="1" si="42"/>
        <v>0</v>
      </c>
      <c r="R105" s="6">
        <f t="shared" ca="1" si="43"/>
        <v>0</v>
      </c>
      <c r="S105" s="19">
        <f t="shared" ca="1" si="44"/>
        <v>0</v>
      </c>
    </row>
    <row r="106" spans="2:19" x14ac:dyDescent="0.25">
      <c r="B106" s="2"/>
      <c r="C106" s="13"/>
      <c r="D106" s="12"/>
      <c r="E106" s="3"/>
      <c r="F106" s="3"/>
      <c r="G106" s="46"/>
      <c r="H106" s="46"/>
      <c r="I106" s="46"/>
      <c r="J106" s="46"/>
      <c r="K106" s="46"/>
      <c r="L106" s="20">
        <f t="shared" ca="1" si="37"/>
        <v>0</v>
      </c>
      <c r="M106" s="16">
        <f t="shared" ca="1" si="38"/>
        <v>0</v>
      </c>
      <c r="N106" s="16">
        <f t="shared" ca="1" si="39"/>
        <v>0</v>
      </c>
      <c r="O106" s="16">
        <f t="shared" ca="1" si="40"/>
        <v>0</v>
      </c>
      <c r="P106" s="16">
        <f t="shared" ca="1" si="41"/>
        <v>0</v>
      </c>
      <c r="Q106" s="16">
        <f t="shared" ca="1" si="42"/>
        <v>0</v>
      </c>
      <c r="R106" s="6">
        <f t="shared" ca="1" si="43"/>
        <v>0</v>
      </c>
      <c r="S106" s="19">
        <f t="shared" ca="1" si="44"/>
        <v>0</v>
      </c>
    </row>
    <row r="107" spans="2:19" x14ac:dyDescent="0.25">
      <c r="B107" s="2"/>
      <c r="C107" s="13"/>
      <c r="D107" s="12"/>
      <c r="E107" s="3"/>
      <c r="F107" s="3"/>
      <c r="G107" s="46"/>
      <c r="H107" s="46"/>
      <c r="I107" s="46"/>
      <c r="J107" s="46"/>
      <c r="K107" s="46"/>
      <c r="L107" s="20">
        <f t="shared" ca="1" si="37"/>
        <v>0</v>
      </c>
      <c r="M107" s="16">
        <f t="shared" ca="1" si="38"/>
        <v>0</v>
      </c>
      <c r="N107" s="16">
        <f t="shared" ca="1" si="39"/>
        <v>0</v>
      </c>
      <c r="O107" s="16">
        <f t="shared" ca="1" si="40"/>
        <v>0</v>
      </c>
      <c r="P107" s="16">
        <f t="shared" ca="1" si="41"/>
        <v>0</v>
      </c>
      <c r="Q107" s="16">
        <f t="shared" ca="1" si="42"/>
        <v>0</v>
      </c>
      <c r="R107" s="6">
        <f t="shared" ca="1" si="43"/>
        <v>0</v>
      </c>
      <c r="S107" s="19">
        <f t="shared" ca="1" si="44"/>
        <v>0</v>
      </c>
    </row>
    <row r="108" spans="2:19" x14ac:dyDescent="0.25">
      <c r="B108" s="2"/>
      <c r="C108" s="13"/>
      <c r="D108" s="12"/>
      <c r="E108" s="3"/>
      <c r="F108" s="3"/>
      <c r="G108" s="46"/>
      <c r="H108" s="46"/>
      <c r="I108" s="46"/>
      <c r="J108" s="46"/>
      <c r="K108" s="46"/>
      <c r="L108" s="20">
        <f t="shared" ca="1" si="37"/>
        <v>0</v>
      </c>
      <c r="M108" s="16">
        <f t="shared" ca="1" si="38"/>
        <v>0</v>
      </c>
      <c r="N108" s="16">
        <f t="shared" ca="1" si="39"/>
        <v>0</v>
      </c>
      <c r="O108" s="16">
        <f t="shared" ca="1" si="40"/>
        <v>0</v>
      </c>
      <c r="P108" s="16">
        <f t="shared" ca="1" si="41"/>
        <v>0</v>
      </c>
      <c r="Q108" s="16">
        <f t="shared" ca="1" si="42"/>
        <v>0</v>
      </c>
      <c r="R108" s="6">
        <f t="shared" ca="1" si="43"/>
        <v>0</v>
      </c>
      <c r="S108" s="19">
        <f t="shared" ca="1" si="44"/>
        <v>0</v>
      </c>
    </row>
    <row r="109" spans="2:19" x14ac:dyDescent="0.25">
      <c r="B109" s="2"/>
      <c r="C109" s="13"/>
      <c r="D109" s="12"/>
      <c r="E109" s="3"/>
      <c r="F109" s="3"/>
      <c r="G109" s="46"/>
      <c r="H109" s="46"/>
      <c r="I109" s="46"/>
      <c r="J109" s="46"/>
      <c r="K109" s="46"/>
      <c r="L109" s="20">
        <f t="shared" ca="1" si="37"/>
        <v>0</v>
      </c>
      <c r="M109" s="16">
        <f t="shared" ca="1" si="38"/>
        <v>0</v>
      </c>
      <c r="N109" s="16">
        <f t="shared" ca="1" si="39"/>
        <v>0</v>
      </c>
      <c r="O109" s="16">
        <f t="shared" ca="1" si="40"/>
        <v>0</v>
      </c>
      <c r="P109" s="16">
        <f t="shared" ca="1" si="41"/>
        <v>0</v>
      </c>
      <c r="Q109" s="16">
        <f t="shared" ca="1" si="42"/>
        <v>0</v>
      </c>
      <c r="R109" s="6">
        <f t="shared" ca="1" si="43"/>
        <v>0</v>
      </c>
      <c r="S109" s="19">
        <f t="shared" ca="1" si="44"/>
        <v>0</v>
      </c>
    </row>
    <row r="110" spans="2:19" x14ac:dyDescent="0.25">
      <c r="B110" s="2"/>
      <c r="C110" s="13"/>
      <c r="D110" s="12"/>
      <c r="E110" s="3"/>
      <c r="F110" s="3"/>
      <c r="G110" s="46"/>
      <c r="H110" s="46"/>
      <c r="I110" s="46"/>
      <c r="J110" s="46"/>
      <c r="K110" s="46"/>
      <c r="L110" s="20">
        <f t="shared" ca="1" si="37"/>
        <v>0</v>
      </c>
      <c r="M110" s="16">
        <f t="shared" ca="1" si="38"/>
        <v>0</v>
      </c>
      <c r="N110" s="16">
        <f t="shared" ca="1" si="39"/>
        <v>0</v>
      </c>
      <c r="O110" s="16">
        <f t="shared" ca="1" si="40"/>
        <v>0</v>
      </c>
      <c r="P110" s="16">
        <f t="shared" ca="1" si="41"/>
        <v>0</v>
      </c>
      <c r="Q110" s="16">
        <f t="shared" ca="1" si="42"/>
        <v>0</v>
      </c>
      <c r="R110" s="6">
        <f t="shared" ca="1" si="43"/>
        <v>0</v>
      </c>
      <c r="S110" s="19">
        <f t="shared" ca="1" si="44"/>
        <v>0</v>
      </c>
    </row>
    <row r="111" spans="2:19" x14ac:dyDescent="0.25">
      <c r="B111" s="2"/>
      <c r="C111" s="13"/>
      <c r="D111" s="12"/>
      <c r="E111" s="3"/>
      <c r="F111" s="3"/>
      <c r="G111" s="46"/>
      <c r="H111" s="46"/>
      <c r="I111" s="46"/>
      <c r="J111" s="46"/>
      <c r="K111" s="46"/>
      <c r="L111" s="20">
        <f t="shared" ca="1" si="37"/>
        <v>0</v>
      </c>
      <c r="M111" s="16">
        <f t="shared" ca="1" si="38"/>
        <v>0</v>
      </c>
      <c r="N111" s="16">
        <f t="shared" ca="1" si="39"/>
        <v>0</v>
      </c>
      <c r="O111" s="16">
        <f t="shared" ca="1" si="40"/>
        <v>0</v>
      </c>
      <c r="P111" s="16">
        <f t="shared" ca="1" si="41"/>
        <v>0</v>
      </c>
      <c r="Q111" s="16">
        <f t="shared" ca="1" si="42"/>
        <v>0</v>
      </c>
      <c r="R111" s="6">
        <f t="shared" ca="1" si="43"/>
        <v>0</v>
      </c>
      <c r="S111" s="19">
        <f t="shared" ca="1" si="44"/>
        <v>0</v>
      </c>
    </row>
    <row r="112" spans="2:19" x14ac:dyDescent="0.25">
      <c r="B112" s="2"/>
      <c r="C112" s="13"/>
      <c r="D112" s="12"/>
      <c r="E112" s="3"/>
      <c r="F112" s="3"/>
      <c r="G112" s="46"/>
      <c r="H112" s="46"/>
      <c r="I112" s="46"/>
      <c r="J112" s="46"/>
      <c r="K112" s="46"/>
      <c r="L112" s="20">
        <f t="shared" ca="1" si="37"/>
        <v>0</v>
      </c>
      <c r="M112" s="16">
        <f t="shared" ca="1" si="38"/>
        <v>0</v>
      </c>
      <c r="N112" s="16">
        <f t="shared" ca="1" si="39"/>
        <v>0</v>
      </c>
      <c r="O112" s="16">
        <f t="shared" ca="1" si="40"/>
        <v>0</v>
      </c>
      <c r="P112" s="16">
        <f t="shared" ca="1" si="41"/>
        <v>0</v>
      </c>
      <c r="Q112" s="16">
        <f t="shared" ca="1" si="42"/>
        <v>0</v>
      </c>
      <c r="R112" s="6">
        <f t="shared" ca="1" si="43"/>
        <v>0</v>
      </c>
      <c r="S112" s="19">
        <f t="shared" ca="1" si="44"/>
        <v>0</v>
      </c>
    </row>
    <row r="113" spans="2:19" x14ac:dyDescent="0.25">
      <c r="B113" s="2"/>
      <c r="C113" s="13"/>
      <c r="D113" s="12"/>
      <c r="E113" s="3"/>
      <c r="F113" s="3"/>
      <c r="G113" s="46"/>
      <c r="H113" s="46"/>
      <c r="I113" s="46"/>
      <c r="J113" s="46"/>
      <c r="K113" s="46"/>
      <c r="L113" s="20">
        <f t="shared" ca="1" si="37"/>
        <v>0</v>
      </c>
      <c r="M113" s="16">
        <f t="shared" ca="1" si="38"/>
        <v>0</v>
      </c>
      <c r="N113" s="16">
        <f t="shared" ca="1" si="39"/>
        <v>0</v>
      </c>
      <c r="O113" s="16">
        <f t="shared" ca="1" si="40"/>
        <v>0</v>
      </c>
      <c r="P113" s="16">
        <f t="shared" ca="1" si="41"/>
        <v>0</v>
      </c>
      <c r="Q113" s="16">
        <f t="shared" ca="1" si="42"/>
        <v>0</v>
      </c>
      <c r="R113" s="6">
        <f t="shared" ca="1" si="43"/>
        <v>0</v>
      </c>
      <c r="S113" s="19">
        <f t="shared" ca="1" si="44"/>
        <v>0</v>
      </c>
    </row>
    <row r="114" spans="2:19" x14ac:dyDescent="0.25">
      <c r="B114" s="2"/>
      <c r="C114" s="13"/>
      <c r="D114" s="12"/>
      <c r="E114" s="3"/>
      <c r="F114" s="3"/>
      <c r="G114" s="46"/>
      <c r="H114" s="46"/>
      <c r="I114" s="46"/>
      <c r="J114" s="46"/>
      <c r="K114" s="46"/>
      <c r="L114" s="20">
        <f t="shared" ca="1" si="37"/>
        <v>0</v>
      </c>
      <c r="M114" s="16">
        <f t="shared" ca="1" si="38"/>
        <v>0</v>
      </c>
      <c r="N114" s="16">
        <f t="shared" ca="1" si="39"/>
        <v>0</v>
      </c>
      <c r="O114" s="16">
        <f t="shared" ca="1" si="40"/>
        <v>0</v>
      </c>
      <c r="P114" s="16">
        <f t="shared" ca="1" si="41"/>
        <v>0</v>
      </c>
      <c r="Q114" s="16">
        <f t="shared" ca="1" si="42"/>
        <v>0</v>
      </c>
      <c r="R114" s="6">
        <f t="shared" ca="1" si="43"/>
        <v>0</v>
      </c>
      <c r="S114" s="19">
        <f t="shared" ca="1" si="44"/>
        <v>0</v>
      </c>
    </row>
    <row r="115" spans="2:19" x14ac:dyDescent="0.25">
      <c r="B115" s="2"/>
      <c r="C115" s="13"/>
      <c r="D115" s="12"/>
      <c r="E115" s="3"/>
      <c r="F115" s="3"/>
      <c r="G115" s="46"/>
      <c r="H115" s="46"/>
      <c r="I115" s="46"/>
      <c r="J115" s="46"/>
      <c r="K115" s="46"/>
      <c r="L115" s="20">
        <f t="shared" ca="1" si="37"/>
        <v>0</v>
      </c>
      <c r="M115" s="16">
        <f t="shared" ca="1" si="38"/>
        <v>0</v>
      </c>
      <c r="N115" s="16">
        <f t="shared" ca="1" si="39"/>
        <v>0</v>
      </c>
      <c r="O115" s="16">
        <f t="shared" ca="1" si="40"/>
        <v>0</v>
      </c>
      <c r="P115" s="16">
        <f t="shared" ca="1" si="41"/>
        <v>0</v>
      </c>
      <c r="Q115" s="16">
        <f t="shared" ca="1" si="42"/>
        <v>0</v>
      </c>
      <c r="R115" s="6">
        <f t="shared" ca="1" si="43"/>
        <v>0</v>
      </c>
      <c r="S115" s="19">
        <f t="shared" ca="1" si="44"/>
        <v>0</v>
      </c>
    </row>
    <row r="116" spans="2:19" x14ac:dyDescent="0.25">
      <c r="B116" s="2"/>
      <c r="C116" s="13"/>
      <c r="D116" s="12"/>
      <c r="E116" s="3"/>
      <c r="F116" s="3"/>
      <c r="G116" s="46"/>
      <c r="H116" s="46"/>
      <c r="I116" s="46"/>
      <c r="J116" s="46"/>
      <c r="K116" s="46"/>
      <c r="L116" s="20">
        <f t="shared" ca="1" si="37"/>
        <v>0</v>
      </c>
      <c r="M116" s="16">
        <f t="shared" ca="1" si="38"/>
        <v>0</v>
      </c>
      <c r="N116" s="16">
        <f t="shared" ca="1" si="39"/>
        <v>0</v>
      </c>
      <c r="O116" s="16">
        <f t="shared" ca="1" si="40"/>
        <v>0</v>
      </c>
      <c r="P116" s="16">
        <f t="shared" ca="1" si="41"/>
        <v>0</v>
      </c>
      <c r="Q116" s="16">
        <f t="shared" ca="1" si="42"/>
        <v>0</v>
      </c>
      <c r="R116" s="6">
        <f t="shared" ca="1" si="43"/>
        <v>0</v>
      </c>
      <c r="S116" s="19">
        <f t="shared" ca="1" si="44"/>
        <v>0</v>
      </c>
    </row>
    <row r="117" spans="2:19" x14ac:dyDescent="0.25">
      <c r="B117" s="2"/>
      <c r="C117" s="13"/>
      <c r="D117" s="12"/>
      <c r="E117" s="3"/>
      <c r="F117" s="3"/>
      <c r="G117" s="46"/>
      <c r="H117" s="46"/>
      <c r="I117" s="46"/>
      <c r="J117" s="46"/>
      <c r="K117" s="47"/>
      <c r="L117" s="16">
        <f t="shared" ca="1" si="37"/>
        <v>0</v>
      </c>
      <c r="M117" s="16">
        <f t="shared" ca="1" si="38"/>
        <v>0</v>
      </c>
      <c r="N117" s="16">
        <f t="shared" ca="1" si="39"/>
        <v>0</v>
      </c>
      <c r="O117" s="16">
        <f t="shared" ca="1" si="40"/>
        <v>0</v>
      </c>
      <c r="P117" s="16">
        <f t="shared" ca="1" si="41"/>
        <v>0</v>
      </c>
      <c r="Q117" s="16">
        <f t="shared" ca="1" si="42"/>
        <v>0</v>
      </c>
      <c r="R117" s="6">
        <f t="shared" ca="1" si="43"/>
        <v>0</v>
      </c>
      <c r="S117" s="19">
        <f t="shared" ca="1" si="44"/>
        <v>0</v>
      </c>
    </row>
    <row r="118" spans="2:19" x14ac:dyDescent="0.25">
      <c r="B118" s="2"/>
      <c r="C118" s="13"/>
      <c r="D118" s="12"/>
      <c r="E118" s="3"/>
      <c r="F118" s="3"/>
      <c r="G118" s="46"/>
      <c r="H118" s="46"/>
      <c r="I118" s="46"/>
      <c r="J118" s="46"/>
      <c r="K118" s="47"/>
      <c r="L118" s="16">
        <f t="shared" ca="1" si="37"/>
        <v>0</v>
      </c>
      <c r="M118" s="16">
        <f t="shared" ca="1" si="38"/>
        <v>0</v>
      </c>
      <c r="N118" s="16">
        <f t="shared" ca="1" si="39"/>
        <v>0</v>
      </c>
      <c r="O118" s="16">
        <f t="shared" ca="1" si="40"/>
        <v>0</v>
      </c>
      <c r="P118" s="16">
        <f t="shared" ca="1" si="41"/>
        <v>0</v>
      </c>
      <c r="Q118" s="16">
        <f t="shared" ca="1" si="42"/>
        <v>0</v>
      </c>
      <c r="R118" s="6">
        <f t="shared" ca="1" si="43"/>
        <v>0</v>
      </c>
      <c r="S118" s="19">
        <f t="shared" ca="1" si="44"/>
        <v>0</v>
      </c>
    </row>
    <row r="119" spans="2:19" x14ac:dyDescent="0.25">
      <c r="B119" s="2"/>
      <c r="C119" s="13"/>
      <c r="D119" s="12"/>
      <c r="E119" s="3"/>
      <c r="F119" s="3"/>
      <c r="G119" s="46"/>
      <c r="H119" s="46"/>
      <c r="I119" s="46"/>
      <c r="J119" s="46"/>
      <c r="K119" s="47"/>
      <c r="L119" s="16">
        <f t="shared" ca="1" si="37"/>
        <v>0</v>
      </c>
      <c r="M119" s="16">
        <f t="shared" ca="1" si="38"/>
        <v>0</v>
      </c>
      <c r="N119" s="16">
        <f t="shared" ca="1" si="39"/>
        <v>0</v>
      </c>
      <c r="O119" s="16">
        <f t="shared" ca="1" si="40"/>
        <v>0</v>
      </c>
      <c r="P119" s="16">
        <f t="shared" ca="1" si="41"/>
        <v>0</v>
      </c>
      <c r="Q119" s="16">
        <f t="shared" ca="1" si="42"/>
        <v>0</v>
      </c>
      <c r="R119" s="6">
        <f t="shared" ca="1" si="43"/>
        <v>0</v>
      </c>
      <c r="S119" s="19">
        <f t="shared" ca="1" si="44"/>
        <v>0</v>
      </c>
    </row>
    <row r="120" spans="2:19" x14ac:dyDescent="0.25">
      <c r="B120" s="2"/>
      <c r="C120" s="13"/>
      <c r="D120" s="12"/>
      <c r="E120" s="3"/>
      <c r="F120" s="3"/>
      <c r="G120" s="46"/>
      <c r="H120" s="46"/>
      <c r="I120" s="46"/>
      <c r="J120" s="46"/>
      <c r="K120" s="47"/>
      <c r="L120" s="16">
        <f t="shared" ca="1" si="37"/>
        <v>0</v>
      </c>
      <c r="M120" s="16">
        <f t="shared" ca="1" si="38"/>
        <v>0</v>
      </c>
      <c r="N120" s="16">
        <f t="shared" ca="1" si="39"/>
        <v>0</v>
      </c>
      <c r="O120" s="16">
        <f t="shared" ca="1" si="40"/>
        <v>0</v>
      </c>
      <c r="P120" s="16">
        <f t="shared" ca="1" si="41"/>
        <v>0</v>
      </c>
      <c r="Q120" s="16">
        <f t="shared" ca="1" si="42"/>
        <v>0</v>
      </c>
      <c r="R120" s="6">
        <f t="shared" ca="1" si="43"/>
        <v>0</v>
      </c>
      <c r="S120" s="19">
        <f t="shared" ca="1" si="44"/>
        <v>0</v>
      </c>
    </row>
    <row r="121" spans="2:19" x14ac:dyDescent="0.25">
      <c r="B121" s="2"/>
      <c r="C121" s="13"/>
      <c r="D121" s="12"/>
      <c r="E121" s="3"/>
      <c r="F121" s="3"/>
      <c r="G121" s="46"/>
      <c r="H121" s="46"/>
      <c r="I121" s="46"/>
      <c r="J121" s="46"/>
      <c r="K121" s="47"/>
      <c r="L121" s="16">
        <f t="shared" ca="1" si="37"/>
        <v>0</v>
      </c>
      <c r="M121" s="16">
        <f t="shared" ca="1" si="38"/>
        <v>0</v>
      </c>
      <c r="N121" s="16">
        <f t="shared" ca="1" si="39"/>
        <v>0</v>
      </c>
      <c r="O121" s="16">
        <f t="shared" ca="1" si="40"/>
        <v>0</v>
      </c>
      <c r="P121" s="16">
        <f t="shared" ca="1" si="41"/>
        <v>0</v>
      </c>
      <c r="Q121" s="16">
        <f t="shared" ca="1" si="42"/>
        <v>0</v>
      </c>
      <c r="R121" s="6">
        <f t="shared" ca="1" si="43"/>
        <v>0</v>
      </c>
      <c r="S121" s="19">
        <f t="shared" ca="1" si="44"/>
        <v>0</v>
      </c>
    </row>
    <row r="122" spans="2:19" x14ac:dyDescent="0.25">
      <c r="B122" s="2"/>
      <c r="C122" s="13"/>
      <c r="D122" s="12"/>
      <c r="E122" s="3"/>
      <c r="F122" s="3"/>
      <c r="G122" s="46"/>
      <c r="H122" s="46"/>
      <c r="I122" s="46"/>
      <c r="J122" s="46"/>
      <c r="K122" s="47"/>
      <c r="L122" s="16">
        <f t="shared" ca="1" si="37"/>
        <v>0</v>
      </c>
      <c r="M122" s="16">
        <f t="shared" ca="1" si="38"/>
        <v>0</v>
      </c>
      <c r="N122" s="16">
        <f t="shared" ca="1" si="39"/>
        <v>0</v>
      </c>
      <c r="O122" s="16">
        <f t="shared" ca="1" si="40"/>
        <v>0</v>
      </c>
      <c r="P122" s="16">
        <f t="shared" ca="1" si="41"/>
        <v>0</v>
      </c>
      <c r="Q122" s="16">
        <f t="shared" ca="1" si="42"/>
        <v>0</v>
      </c>
      <c r="R122" s="6">
        <f t="shared" ca="1" si="43"/>
        <v>0</v>
      </c>
      <c r="S122" s="19">
        <f t="shared" ca="1" si="44"/>
        <v>0</v>
      </c>
    </row>
    <row r="123" spans="2:19" x14ac:dyDescent="0.25">
      <c r="B123" s="2"/>
      <c r="C123" s="13"/>
      <c r="D123" s="12"/>
      <c r="E123" s="3"/>
      <c r="F123" s="3"/>
      <c r="G123" s="46"/>
      <c r="H123" s="46"/>
      <c r="I123" s="46"/>
      <c r="J123" s="46"/>
      <c r="K123" s="47"/>
      <c r="L123" s="16">
        <f t="shared" ca="1" si="37"/>
        <v>0</v>
      </c>
      <c r="M123" s="16">
        <f t="shared" ca="1" si="38"/>
        <v>0</v>
      </c>
      <c r="N123" s="16">
        <f t="shared" ca="1" si="39"/>
        <v>0</v>
      </c>
      <c r="O123" s="16">
        <f t="shared" ca="1" si="40"/>
        <v>0</v>
      </c>
      <c r="P123" s="16">
        <f t="shared" ca="1" si="41"/>
        <v>0</v>
      </c>
      <c r="Q123" s="16">
        <f t="shared" ca="1" si="42"/>
        <v>0</v>
      </c>
      <c r="R123" s="6">
        <f t="shared" ca="1" si="43"/>
        <v>0</v>
      </c>
      <c r="S123" s="19">
        <f t="shared" ca="1" si="44"/>
        <v>0</v>
      </c>
    </row>
    <row r="124" spans="2:19" x14ac:dyDescent="0.25">
      <c r="B124" s="2"/>
      <c r="C124" s="13"/>
      <c r="D124" s="12"/>
      <c r="E124" s="3"/>
      <c r="F124" s="3"/>
      <c r="G124" s="46"/>
      <c r="H124" s="46"/>
      <c r="I124" s="46"/>
      <c r="J124" s="46"/>
      <c r="K124" s="47"/>
      <c r="L124" s="16">
        <f t="shared" ca="1" si="37"/>
        <v>0</v>
      </c>
      <c r="M124" s="16">
        <f t="shared" ca="1" si="38"/>
        <v>0</v>
      </c>
      <c r="N124" s="16">
        <f t="shared" ca="1" si="39"/>
        <v>0</v>
      </c>
      <c r="O124" s="16">
        <f t="shared" ca="1" si="40"/>
        <v>0</v>
      </c>
      <c r="P124" s="16">
        <f t="shared" ca="1" si="41"/>
        <v>0</v>
      </c>
      <c r="Q124" s="16">
        <f t="shared" ca="1" si="42"/>
        <v>0</v>
      </c>
      <c r="R124" s="6">
        <f t="shared" ca="1" si="43"/>
        <v>0</v>
      </c>
      <c r="S124" s="19">
        <f t="shared" ca="1" si="44"/>
        <v>0</v>
      </c>
    </row>
    <row r="125" spans="2:19" x14ac:dyDescent="0.25">
      <c r="B125" s="2"/>
      <c r="C125" s="13"/>
      <c r="D125" s="12"/>
      <c r="E125" s="3"/>
      <c r="F125" s="3"/>
      <c r="G125" s="46"/>
      <c r="H125" s="46"/>
      <c r="I125" s="46"/>
      <c r="J125" s="46"/>
      <c r="K125" s="47"/>
      <c r="L125" s="16">
        <f t="shared" ca="1" si="37"/>
        <v>0</v>
      </c>
      <c r="M125" s="16">
        <f t="shared" ca="1" si="38"/>
        <v>0</v>
      </c>
      <c r="N125" s="16">
        <f t="shared" ca="1" si="39"/>
        <v>0</v>
      </c>
      <c r="O125" s="16">
        <f t="shared" ca="1" si="40"/>
        <v>0</v>
      </c>
      <c r="P125" s="16">
        <f t="shared" ca="1" si="41"/>
        <v>0</v>
      </c>
      <c r="Q125" s="16">
        <f t="shared" ca="1" si="42"/>
        <v>0</v>
      </c>
      <c r="R125" s="6">
        <f t="shared" ca="1" si="43"/>
        <v>0</v>
      </c>
      <c r="S125" s="19">
        <f t="shared" ca="1" si="44"/>
        <v>0</v>
      </c>
    </row>
    <row r="126" spans="2:19" x14ac:dyDescent="0.25">
      <c r="B126" s="2"/>
      <c r="C126" s="13"/>
      <c r="D126" s="12"/>
      <c r="E126" s="3"/>
      <c r="F126" s="3"/>
      <c r="G126" s="46"/>
      <c r="H126" s="46"/>
      <c r="I126" s="46"/>
      <c r="J126" s="46"/>
      <c r="K126" s="47"/>
      <c r="L126" s="16">
        <f t="shared" ca="1" si="37"/>
        <v>0</v>
      </c>
      <c r="M126" s="16">
        <f t="shared" ca="1" si="38"/>
        <v>0</v>
      </c>
      <c r="N126" s="16">
        <f t="shared" ca="1" si="39"/>
        <v>0</v>
      </c>
      <c r="O126" s="16">
        <f t="shared" ca="1" si="40"/>
        <v>0</v>
      </c>
      <c r="P126" s="16">
        <f t="shared" ca="1" si="41"/>
        <v>0</v>
      </c>
      <c r="Q126" s="16">
        <f t="shared" ca="1" si="42"/>
        <v>0</v>
      </c>
      <c r="R126" s="6">
        <f t="shared" ca="1" si="43"/>
        <v>0</v>
      </c>
      <c r="S126" s="19">
        <f t="shared" ca="1" si="44"/>
        <v>0</v>
      </c>
    </row>
    <row r="127" spans="2:19" x14ac:dyDescent="0.25">
      <c r="B127" s="2"/>
      <c r="C127" s="13"/>
      <c r="D127" s="12"/>
      <c r="E127" s="3"/>
      <c r="F127" s="3"/>
      <c r="G127" s="46"/>
      <c r="H127" s="46"/>
      <c r="I127" s="46"/>
      <c r="J127" s="46"/>
      <c r="K127" s="47"/>
      <c r="L127" s="16">
        <f t="shared" ca="1" si="37"/>
        <v>0</v>
      </c>
      <c r="M127" s="16">
        <f t="shared" ca="1" si="38"/>
        <v>0</v>
      </c>
      <c r="N127" s="16">
        <f t="shared" ca="1" si="39"/>
        <v>0</v>
      </c>
      <c r="O127" s="16">
        <f t="shared" ca="1" si="40"/>
        <v>0</v>
      </c>
      <c r="P127" s="16">
        <f t="shared" ca="1" si="41"/>
        <v>0</v>
      </c>
      <c r="Q127" s="16">
        <f t="shared" ca="1" si="42"/>
        <v>0</v>
      </c>
      <c r="R127" s="6">
        <f t="shared" ca="1" si="43"/>
        <v>0</v>
      </c>
      <c r="S127" s="19">
        <f t="shared" ca="1" si="44"/>
        <v>0</v>
      </c>
    </row>
    <row r="128" spans="2:19" x14ac:dyDescent="0.25">
      <c r="B128" s="2"/>
      <c r="C128" s="13"/>
      <c r="D128" s="12"/>
      <c r="E128" s="3"/>
      <c r="F128" s="3"/>
      <c r="G128" s="46"/>
      <c r="H128" s="46"/>
      <c r="I128" s="46"/>
      <c r="J128" s="46"/>
      <c r="K128" s="47"/>
      <c r="L128" s="16">
        <f t="shared" ca="1" si="37"/>
        <v>0</v>
      </c>
      <c r="M128" s="16">
        <f t="shared" ca="1" si="38"/>
        <v>0</v>
      </c>
      <c r="N128" s="16">
        <f t="shared" ca="1" si="39"/>
        <v>0</v>
      </c>
      <c r="O128" s="16">
        <f t="shared" ca="1" si="40"/>
        <v>0</v>
      </c>
      <c r="P128" s="16">
        <f t="shared" ca="1" si="41"/>
        <v>0</v>
      </c>
      <c r="Q128" s="16">
        <f t="shared" ca="1" si="42"/>
        <v>0</v>
      </c>
      <c r="R128" s="6">
        <f t="shared" ca="1" si="43"/>
        <v>0</v>
      </c>
      <c r="S128" s="19">
        <f t="shared" ca="1" si="44"/>
        <v>0</v>
      </c>
    </row>
    <row r="129" spans="2:19" x14ac:dyDescent="0.25">
      <c r="B129" s="2"/>
      <c r="C129" s="13"/>
      <c r="D129" s="12"/>
      <c r="E129" s="3"/>
      <c r="F129" s="3"/>
      <c r="G129" s="46"/>
      <c r="H129" s="46"/>
      <c r="I129" s="46"/>
      <c r="J129" s="46"/>
      <c r="K129" s="47"/>
      <c r="L129" s="16">
        <f t="shared" ca="1" si="37"/>
        <v>0</v>
      </c>
      <c r="M129" s="16">
        <f t="shared" ca="1" si="38"/>
        <v>0</v>
      </c>
      <c r="N129" s="16">
        <f t="shared" ca="1" si="39"/>
        <v>0</v>
      </c>
      <c r="O129" s="16">
        <f t="shared" ca="1" si="40"/>
        <v>0</v>
      </c>
      <c r="P129" s="16">
        <f t="shared" ca="1" si="41"/>
        <v>0</v>
      </c>
      <c r="Q129" s="16">
        <f t="shared" ca="1" si="42"/>
        <v>0</v>
      </c>
      <c r="R129" s="6">
        <f t="shared" ca="1" si="43"/>
        <v>0</v>
      </c>
      <c r="S129" s="19">
        <f t="shared" ca="1" si="44"/>
        <v>0</v>
      </c>
    </row>
    <row r="130" spans="2:19" x14ac:dyDescent="0.25">
      <c r="B130" s="2"/>
      <c r="C130" s="13"/>
      <c r="D130" s="12"/>
      <c r="E130" s="3"/>
      <c r="F130" s="3"/>
      <c r="G130" s="46"/>
      <c r="H130" s="46"/>
      <c r="I130" s="46"/>
      <c r="J130" s="46"/>
      <c r="K130" s="47"/>
      <c r="L130" s="16">
        <f t="shared" ca="1" si="37"/>
        <v>0</v>
      </c>
      <c r="M130" s="16">
        <f t="shared" ca="1" si="38"/>
        <v>0</v>
      </c>
      <c r="N130" s="16">
        <f t="shared" ca="1" si="39"/>
        <v>0</v>
      </c>
      <c r="O130" s="16">
        <f t="shared" ca="1" si="40"/>
        <v>0</v>
      </c>
      <c r="P130" s="16">
        <f t="shared" ca="1" si="41"/>
        <v>0</v>
      </c>
      <c r="Q130" s="16">
        <f t="shared" ca="1" si="42"/>
        <v>0</v>
      </c>
      <c r="R130" s="6">
        <f t="shared" ca="1" si="43"/>
        <v>0</v>
      </c>
      <c r="S130" s="19">
        <f t="shared" ca="1" si="44"/>
        <v>0</v>
      </c>
    </row>
    <row r="131" spans="2:19" x14ac:dyDescent="0.25">
      <c r="B131" s="2"/>
      <c r="C131" s="13"/>
      <c r="D131" s="12"/>
      <c r="E131" s="3"/>
      <c r="F131" s="3"/>
      <c r="G131" s="46"/>
      <c r="H131" s="46"/>
      <c r="I131" s="46"/>
      <c r="J131" s="46"/>
      <c r="K131" s="47"/>
      <c r="L131" s="16">
        <f t="shared" ca="1" si="37"/>
        <v>0</v>
      </c>
      <c r="M131" s="16">
        <f t="shared" ca="1" si="38"/>
        <v>0</v>
      </c>
      <c r="N131" s="16">
        <f t="shared" ca="1" si="39"/>
        <v>0</v>
      </c>
      <c r="O131" s="16">
        <f t="shared" ca="1" si="40"/>
        <v>0</v>
      </c>
      <c r="P131" s="16">
        <f t="shared" ca="1" si="41"/>
        <v>0</v>
      </c>
      <c r="Q131" s="16">
        <f t="shared" ca="1" si="42"/>
        <v>0</v>
      </c>
      <c r="R131" s="6">
        <f t="shared" ca="1" si="43"/>
        <v>0</v>
      </c>
      <c r="S131" s="19">
        <f t="shared" ca="1" si="44"/>
        <v>0</v>
      </c>
    </row>
    <row r="132" spans="2:19" x14ac:dyDescent="0.25">
      <c r="B132" s="2"/>
      <c r="C132" s="13"/>
      <c r="D132" s="12"/>
      <c r="E132" s="3"/>
      <c r="F132" s="3"/>
      <c r="G132" s="46"/>
      <c r="H132" s="46"/>
      <c r="I132" s="46"/>
      <c r="J132" s="46"/>
      <c r="K132" s="47"/>
      <c r="L132" s="16">
        <f t="shared" ca="1" si="37"/>
        <v>0</v>
      </c>
      <c r="M132" s="16">
        <f t="shared" ca="1" si="38"/>
        <v>0</v>
      </c>
      <c r="N132" s="16">
        <f t="shared" ca="1" si="39"/>
        <v>0</v>
      </c>
      <c r="O132" s="16">
        <f t="shared" ca="1" si="40"/>
        <v>0</v>
      </c>
      <c r="P132" s="16">
        <f t="shared" ca="1" si="41"/>
        <v>0</v>
      </c>
      <c r="Q132" s="16">
        <f t="shared" ca="1" si="42"/>
        <v>0</v>
      </c>
      <c r="R132" s="6">
        <f t="shared" ca="1" si="43"/>
        <v>0</v>
      </c>
      <c r="S132" s="19">
        <f t="shared" ca="1" si="44"/>
        <v>0</v>
      </c>
    </row>
    <row r="133" spans="2:19" x14ac:dyDescent="0.25">
      <c r="B133" s="2"/>
      <c r="C133" s="13"/>
      <c r="D133" s="12"/>
      <c r="E133" s="3"/>
      <c r="F133" s="3"/>
      <c r="G133" s="46"/>
      <c r="H133" s="46"/>
      <c r="I133" s="46"/>
      <c r="J133" s="46"/>
      <c r="K133" s="47"/>
      <c r="L133" s="16">
        <f t="shared" ref="L133:L164" ca="1" si="45">IF(ISTEXT(G133),IF(G133="N/A","",_xlfn.NUMBERVALUE(LEFT(G133,(FIND("(",G133)-2)))),_xlfn.NUMBERVALUE(INDIRECT(CELL("address",G133))))</f>
        <v>0</v>
      </c>
      <c r="M133" s="16">
        <f t="shared" ref="M133:M164" ca="1" si="46">(IF(ISTEXT(H133),IF(H133="N/A","",_xlfn.NUMBERVALUE(LEFT(H133,(FIND("(",H133)-2)))),_xlfn.NUMBERVALUE(INDIRECT(CELL("address",H133)))))</f>
        <v>0</v>
      </c>
      <c r="N133" s="16">
        <f t="shared" ref="N133:N164" ca="1" si="47">IF(ISTEXT(I133),IF(I133="N/A","",_xlfn.NUMBERVALUE(LEFT(I133,(FIND("(",I133)-2)))),_xlfn.NUMBERVALUE(INDIRECT(CELL("address",I133))))</f>
        <v>0</v>
      </c>
      <c r="O133" s="16">
        <f t="shared" ref="O133:O164" ca="1" si="48">(IF(ISTEXT(J133),IF(J133="N/A","",_xlfn.NUMBERVALUE(LEFT(J133,(FIND("(",J133)-2)))),_xlfn.NUMBERVALUE(INDIRECT(CELL("address",J133)))))</f>
        <v>0</v>
      </c>
      <c r="P133" s="16">
        <f t="shared" ref="P133:P164" ca="1" si="49">IF(ISTEXT(K133),IF(K133="N/A","",_xlfn.NUMBERVALUE(LEFT(K133,(FIND("(",K133)-2)))),_xlfn.NUMBERVALUE(INDIRECT(CELL("address",K133))))</f>
        <v>0</v>
      </c>
      <c r="Q133" s="16">
        <f t="shared" ref="Q133:Q164" ca="1" si="50">MIN(L133,M133,N133,O133,P133)</f>
        <v>0</v>
      </c>
      <c r="R133" s="6">
        <f t="shared" ref="R133:R164" ca="1" si="51">IFERROR(MIN((IF(ISTEXT(G133),IF(G133="N/A","",_xlfn.NUMBERVALUE(LEFT(G133,(FIND("(",G133)-2)))),_xlfn.NUMBERVALUE(INDIRECT(CELL("address",G133))))),(IF(ISTEXT(H133),IF(H133="N/A","",_xlfn.NUMBERVALUE(LEFT(H133,(FIND("(",H133)-2)))),_xlfn.NUMBERVALUE(INDIRECT(CELL("address",H133))))),(IF(ISTEXT(I133),IF(I133="N/A","",_xlfn.NUMBERVALUE(LEFT(I133,(FIND("(",I133)-2)))),_xlfn.NUMBERVALUE(INDIRECT(CELL("address",I133))))),(IF(ISTEXT(J133),IF(J133="N/A","",_xlfn.NUMBERVALUE(LEFT(J133,(FIND("(",J133)-2)))),_xlfn.NUMBERVALUE(INDIRECT(CELL("address",J133))))),(IF(ISTEXT(K133),IF(K133="N/A","",_xlfn.NUMBERVALUE(LEFT(K133,(FIND("(",K133)-2)))),_xlfn.NUMBERVALUE(INDIRECT(CELL("address",K133)))))),MIN(G133:K133))</f>
        <v>0</v>
      </c>
      <c r="S133" s="19">
        <f t="shared" ref="S133:S164" ca="1" si="52">F133*Q133</f>
        <v>0</v>
      </c>
    </row>
    <row r="134" spans="2:19" x14ac:dyDescent="0.25">
      <c r="B134" s="2"/>
      <c r="C134" s="13"/>
      <c r="D134" s="12"/>
      <c r="E134" s="3"/>
      <c r="F134" s="3"/>
      <c r="G134" s="46"/>
      <c r="H134" s="46"/>
      <c r="I134" s="46"/>
      <c r="J134" s="46"/>
      <c r="K134" s="47"/>
      <c r="L134" s="16">
        <f t="shared" ca="1" si="45"/>
        <v>0</v>
      </c>
      <c r="M134" s="16">
        <f t="shared" ca="1" si="46"/>
        <v>0</v>
      </c>
      <c r="N134" s="16">
        <f t="shared" ca="1" si="47"/>
        <v>0</v>
      </c>
      <c r="O134" s="16">
        <f t="shared" ca="1" si="48"/>
        <v>0</v>
      </c>
      <c r="P134" s="16">
        <f t="shared" ca="1" si="49"/>
        <v>0</v>
      </c>
      <c r="Q134" s="16">
        <f t="shared" ca="1" si="50"/>
        <v>0</v>
      </c>
      <c r="R134" s="6">
        <f t="shared" ca="1" si="51"/>
        <v>0</v>
      </c>
      <c r="S134" s="19">
        <f t="shared" ca="1" si="52"/>
        <v>0</v>
      </c>
    </row>
    <row r="135" spans="2:19" x14ac:dyDescent="0.25">
      <c r="B135" s="2"/>
      <c r="C135" s="13"/>
      <c r="D135" s="12"/>
      <c r="E135" s="3"/>
      <c r="F135" s="3"/>
      <c r="G135" s="46"/>
      <c r="H135" s="46"/>
      <c r="I135" s="46"/>
      <c r="J135" s="46"/>
      <c r="K135" s="47"/>
      <c r="L135" s="16">
        <f t="shared" ca="1" si="45"/>
        <v>0</v>
      </c>
      <c r="M135" s="16">
        <f t="shared" ca="1" si="46"/>
        <v>0</v>
      </c>
      <c r="N135" s="16">
        <f t="shared" ca="1" si="47"/>
        <v>0</v>
      </c>
      <c r="O135" s="16">
        <f t="shared" ca="1" si="48"/>
        <v>0</v>
      </c>
      <c r="P135" s="16">
        <f t="shared" ca="1" si="49"/>
        <v>0</v>
      </c>
      <c r="Q135" s="16">
        <f t="shared" ca="1" si="50"/>
        <v>0</v>
      </c>
      <c r="R135" s="6">
        <f t="shared" ca="1" si="51"/>
        <v>0</v>
      </c>
      <c r="S135" s="19">
        <f t="shared" ca="1" si="52"/>
        <v>0</v>
      </c>
    </row>
    <row r="136" spans="2:19" x14ac:dyDescent="0.25">
      <c r="B136" s="2"/>
      <c r="C136" s="13"/>
      <c r="D136" s="12"/>
      <c r="E136" s="3"/>
      <c r="F136" s="3"/>
      <c r="G136" s="46"/>
      <c r="H136" s="46"/>
      <c r="I136" s="46"/>
      <c r="J136" s="46"/>
      <c r="K136" s="47"/>
      <c r="L136" s="16">
        <f t="shared" ca="1" si="45"/>
        <v>0</v>
      </c>
      <c r="M136" s="16">
        <f t="shared" ca="1" si="46"/>
        <v>0</v>
      </c>
      <c r="N136" s="16">
        <f t="shared" ca="1" si="47"/>
        <v>0</v>
      </c>
      <c r="O136" s="16">
        <f t="shared" ca="1" si="48"/>
        <v>0</v>
      </c>
      <c r="P136" s="16">
        <f t="shared" ca="1" si="49"/>
        <v>0</v>
      </c>
      <c r="Q136" s="16">
        <f t="shared" ca="1" si="50"/>
        <v>0</v>
      </c>
      <c r="R136" s="6">
        <f t="shared" ca="1" si="51"/>
        <v>0</v>
      </c>
      <c r="S136" s="19">
        <f t="shared" ca="1" si="52"/>
        <v>0</v>
      </c>
    </row>
    <row r="137" spans="2:19" x14ac:dyDescent="0.25">
      <c r="B137" s="2"/>
      <c r="C137" s="13"/>
      <c r="D137" s="12"/>
      <c r="E137" s="3"/>
      <c r="F137" s="3"/>
      <c r="G137" s="46"/>
      <c r="H137" s="46"/>
      <c r="I137" s="46"/>
      <c r="J137" s="46"/>
      <c r="K137" s="47"/>
      <c r="L137" s="16">
        <f t="shared" ca="1" si="45"/>
        <v>0</v>
      </c>
      <c r="M137" s="16">
        <f t="shared" ca="1" si="46"/>
        <v>0</v>
      </c>
      <c r="N137" s="16">
        <f t="shared" ca="1" si="47"/>
        <v>0</v>
      </c>
      <c r="O137" s="16">
        <f t="shared" ca="1" si="48"/>
        <v>0</v>
      </c>
      <c r="P137" s="16">
        <f t="shared" ca="1" si="49"/>
        <v>0</v>
      </c>
      <c r="Q137" s="16">
        <f t="shared" ca="1" si="50"/>
        <v>0</v>
      </c>
      <c r="R137" s="6">
        <f t="shared" ca="1" si="51"/>
        <v>0</v>
      </c>
      <c r="S137" s="19">
        <f t="shared" ca="1" si="52"/>
        <v>0</v>
      </c>
    </row>
    <row r="138" spans="2:19" x14ac:dyDescent="0.25">
      <c r="B138" s="2"/>
      <c r="C138" s="13"/>
      <c r="D138" s="12"/>
      <c r="E138" s="3"/>
      <c r="F138" s="3"/>
      <c r="G138" s="46"/>
      <c r="H138" s="46"/>
      <c r="I138" s="46"/>
      <c r="J138" s="46"/>
      <c r="K138" s="47"/>
      <c r="L138" s="16">
        <f t="shared" ca="1" si="45"/>
        <v>0</v>
      </c>
      <c r="M138" s="16">
        <f t="shared" ca="1" si="46"/>
        <v>0</v>
      </c>
      <c r="N138" s="16">
        <f t="shared" ca="1" si="47"/>
        <v>0</v>
      </c>
      <c r="O138" s="16">
        <f t="shared" ca="1" si="48"/>
        <v>0</v>
      </c>
      <c r="P138" s="16">
        <f t="shared" ca="1" si="49"/>
        <v>0</v>
      </c>
      <c r="Q138" s="16">
        <f t="shared" ca="1" si="50"/>
        <v>0</v>
      </c>
      <c r="R138" s="6">
        <f t="shared" ca="1" si="51"/>
        <v>0</v>
      </c>
      <c r="S138" s="19">
        <f t="shared" ca="1" si="52"/>
        <v>0</v>
      </c>
    </row>
    <row r="139" spans="2:19" x14ac:dyDescent="0.25">
      <c r="B139" s="2"/>
      <c r="C139" s="13"/>
      <c r="D139" s="12"/>
      <c r="E139" s="3"/>
      <c r="F139" s="3"/>
      <c r="G139" s="46"/>
      <c r="H139" s="46"/>
      <c r="I139" s="46"/>
      <c r="J139" s="46"/>
      <c r="K139" s="47"/>
      <c r="L139" s="16">
        <f t="shared" ca="1" si="45"/>
        <v>0</v>
      </c>
      <c r="M139" s="16">
        <f t="shared" ca="1" si="46"/>
        <v>0</v>
      </c>
      <c r="N139" s="16">
        <f t="shared" ca="1" si="47"/>
        <v>0</v>
      </c>
      <c r="O139" s="16">
        <f t="shared" ca="1" si="48"/>
        <v>0</v>
      </c>
      <c r="P139" s="16">
        <f t="shared" ca="1" si="49"/>
        <v>0</v>
      </c>
      <c r="Q139" s="16">
        <f t="shared" ca="1" si="50"/>
        <v>0</v>
      </c>
      <c r="R139" s="6">
        <f t="shared" ca="1" si="51"/>
        <v>0</v>
      </c>
      <c r="S139" s="19">
        <f t="shared" ca="1" si="52"/>
        <v>0</v>
      </c>
    </row>
    <row r="140" spans="2:19" x14ac:dyDescent="0.25">
      <c r="B140" s="2"/>
      <c r="C140" s="13"/>
      <c r="D140" s="12"/>
      <c r="E140" s="3"/>
      <c r="F140" s="3"/>
      <c r="G140" s="46"/>
      <c r="H140" s="46"/>
      <c r="I140" s="46"/>
      <c r="J140" s="46"/>
      <c r="K140" s="47"/>
      <c r="L140" s="16">
        <f t="shared" ca="1" si="45"/>
        <v>0</v>
      </c>
      <c r="M140" s="16">
        <f t="shared" ca="1" si="46"/>
        <v>0</v>
      </c>
      <c r="N140" s="16">
        <f t="shared" ca="1" si="47"/>
        <v>0</v>
      </c>
      <c r="O140" s="16">
        <f t="shared" ca="1" si="48"/>
        <v>0</v>
      </c>
      <c r="P140" s="16">
        <f t="shared" ca="1" si="49"/>
        <v>0</v>
      </c>
      <c r="Q140" s="16">
        <f t="shared" ca="1" si="50"/>
        <v>0</v>
      </c>
      <c r="R140" s="6">
        <f t="shared" ca="1" si="51"/>
        <v>0</v>
      </c>
      <c r="S140" s="19">
        <f t="shared" ca="1" si="52"/>
        <v>0</v>
      </c>
    </row>
    <row r="141" spans="2:19" x14ac:dyDescent="0.25">
      <c r="B141" s="2"/>
      <c r="C141" s="13"/>
      <c r="D141" s="12"/>
      <c r="E141" s="3"/>
      <c r="F141" s="3"/>
      <c r="G141" s="46"/>
      <c r="H141" s="46"/>
      <c r="I141" s="46"/>
      <c r="J141" s="46"/>
      <c r="K141" s="47"/>
      <c r="L141" s="16">
        <f t="shared" ca="1" si="45"/>
        <v>0</v>
      </c>
      <c r="M141" s="16">
        <f t="shared" ca="1" si="46"/>
        <v>0</v>
      </c>
      <c r="N141" s="16">
        <f t="shared" ca="1" si="47"/>
        <v>0</v>
      </c>
      <c r="O141" s="16">
        <f t="shared" ca="1" si="48"/>
        <v>0</v>
      </c>
      <c r="P141" s="16">
        <f t="shared" ca="1" si="49"/>
        <v>0</v>
      </c>
      <c r="Q141" s="16">
        <f t="shared" ca="1" si="50"/>
        <v>0</v>
      </c>
      <c r="R141" s="6">
        <f t="shared" ca="1" si="51"/>
        <v>0</v>
      </c>
      <c r="S141" s="19">
        <f t="shared" ca="1" si="52"/>
        <v>0</v>
      </c>
    </row>
    <row r="142" spans="2:19" x14ac:dyDescent="0.25">
      <c r="B142" s="2"/>
      <c r="C142" s="13"/>
      <c r="D142" s="12"/>
      <c r="E142" s="3"/>
      <c r="F142" s="3"/>
      <c r="G142" s="46"/>
      <c r="H142" s="46"/>
      <c r="I142" s="46"/>
      <c r="J142" s="46"/>
      <c r="K142" s="47"/>
      <c r="L142" s="16">
        <f t="shared" ca="1" si="45"/>
        <v>0</v>
      </c>
      <c r="M142" s="16">
        <f t="shared" ca="1" si="46"/>
        <v>0</v>
      </c>
      <c r="N142" s="16">
        <f t="shared" ca="1" si="47"/>
        <v>0</v>
      </c>
      <c r="O142" s="16">
        <f t="shared" ca="1" si="48"/>
        <v>0</v>
      </c>
      <c r="P142" s="16">
        <f t="shared" ca="1" si="49"/>
        <v>0</v>
      </c>
      <c r="Q142" s="16">
        <f t="shared" ca="1" si="50"/>
        <v>0</v>
      </c>
      <c r="R142" s="6">
        <f t="shared" ca="1" si="51"/>
        <v>0</v>
      </c>
      <c r="S142" s="19">
        <f t="shared" ca="1" si="52"/>
        <v>0</v>
      </c>
    </row>
    <row r="143" spans="2:19" x14ac:dyDescent="0.25">
      <c r="B143" s="2"/>
      <c r="C143" s="13"/>
      <c r="D143" s="12"/>
      <c r="E143" s="3"/>
      <c r="F143" s="3"/>
      <c r="G143" s="46"/>
      <c r="H143" s="46"/>
      <c r="I143" s="46"/>
      <c r="J143" s="46"/>
      <c r="K143" s="47"/>
      <c r="L143" s="16">
        <f t="shared" ca="1" si="45"/>
        <v>0</v>
      </c>
      <c r="M143" s="16">
        <f t="shared" ca="1" si="46"/>
        <v>0</v>
      </c>
      <c r="N143" s="16">
        <f t="shared" ca="1" si="47"/>
        <v>0</v>
      </c>
      <c r="O143" s="16">
        <f t="shared" ca="1" si="48"/>
        <v>0</v>
      </c>
      <c r="P143" s="16">
        <f t="shared" ca="1" si="49"/>
        <v>0</v>
      </c>
      <c r="Q143" s="16">
        <f t="shared" ca="1" si="50"/>
        <v>0</v>
      </c>
      <c r="R143" s="6">
        <f t="shared" ca="1" si="51"/>
        <v>0</v>
      </c>
      <c r="S143" s="19">
        <f t="shared" ca="1" si="52"/>
        <v>0</v>
      </c>
    </row>
    <row r="144" spans="2:19" x14ac:dyDescent="0.25">
      <c r="B144" s="2"/>
      <c r="C144" s="13"/>
      <c r="D144" s="12"/>
      <c r="E144" s="3"/>
      <c r="F144" s="3"/>
      <c r="G144" s="46"/>
      <c r="H144" s="46"/>
      <c r="I144" s="46"/>
      <c r="J144" s="46"/>
      <c r="K144" s="47"/>
      <c r="L144" s="16">
        <f t="shared" ca="1" si="45"/>
        <v>0</v>
      </c>
      <c r="M144" s="16">
        <f t="shared" ca="1" si="46"/>
        <v>0</v>
      </c>
      <c r="N144" s="16">
        <f t="shared" ca="1" si="47"/>
        <v>0</v>
      </c>
      <c r="O144" s="16">
        <f t="shared" ca="1" si="48"/>
        <v>0</v>
      </c>
      <c r="P144" s="16">
        <f t="shared" ca="1" si="49"/>
        <v>0</v>
      </c>
      <c r="Q144" s="16">
        <f t="shared" ca="1" si="50"/>
        <v>0</v>
      </c>
      <c r="R144" s="6">
        <f t="shared" ca="1" si="51"/>
        <v>0</v>
      </c>
      <c r="S144" s="19">
        <f t="shared" ca="1" si="52"/>
        <v>0</v>
      </c>
    </row>
    <row r="145" spans="2:19" x14ac:dyDescent="0.25">
      <c r="B145" s="2"/>
      <c r="C145" s="13"/>
      <c r="D145" s="12"/>
      <c r="E145" s="3"/>
      <c r="F145" s="3"/>
      <c r="G145" s="46"/>
      <c r="H145" s="46"/>
      <c r="I145" s="46"/>
      <c r="J145" s="46"/>
      <c r="K145" s="47"/>
      <c r="L145" s="16">
        <f t="shared" ca="1" si="45"/>
        <v>0</v>
      </c>
      <c r="M145" s="16">
        <f t="shared" ca="1" si="46"/>
        <v>0</v>
      </c>
      <c r="N145" s="16">
        <f t="shared" ca="1" si="47"/>
        <v>0</v>
      </c>
      <c r="O145" s="16">
        <f t="shared" ca="1" si="48"/>
        <v>0</v>
      </c>
      <c r="P145" s="16">
        <f t="shared" ca="1" si="49"/>
        <v>0</v>
      </c>
      <c r="Q145" s="16">
        <f t="shared" ca="1" si="50"/>
        <v>0</v>
      </c>
      <c r="R145" s="6">
        <f t="shared" ca="1" si="51"/>
        <v>0</v>
      </c>
      <c r="S145" s="19">
        <f t="shared" ca="1" si="52"/>
        <v>0</v>
      </c>
    </row>
    <row r="146" spans="2:19" x14ac:dyDescent="0.25">
      <c r="B146" s="2"/>
      <c r="C146" s="13"/>
      <c r="D146" s="12"/>
      <c r="E146" s="3"/>
      <c r="F146" s="3"/>
      <c r="G146" s="46"/>
      <c r="H146" s="46"/>
      <c r="I146" s="46"/>
      <c r="J146" s="46"/>
      <c r="K146" s="47"/>
      <c r="L146" s="16">
        <f t="shared" ca="1" si="45"/>
        <v>0</v>
      </c>
      <c r="M146" s="16">
        <f t="shared" ca="1" si="46"/>
        <v>0</v>
      </c>
      <c r="N146" s="16">
        <f t="shared" ca="1" si="47"/>
        <v>0</v>
      </c>
      <c r="O146" s="16">
        <f t="shared" ca="1" si="48"/>
        <v>0</v>
      </c>
      <c r="P146" s="16">
        <f t="shared" ca="1" si="49"/>
        <v>0</v>
      </c>
      <c r="Q146" s="16">
        <f t="shared" ca="1" si="50"/>
        <v>0</v>
      </c>
      <c r="R146" s="6">
        <f t="shared" ca="1" si="51"/>
        <v>0</v>
      </c>
      <c r="S146" s="19">
        <f t="shared" ca="1" si="52"/>
        <v>0</v>
      </c>
    </row>
    <row r="147" spans="2:19" x14ac:dyDescent="0.25">
      <c r="B147" s="2"/>
      <c r="C147" s="13"/>
      <c r="D147" s="12"/>
      <c r="E147" s="3"/>
      <c r="F147" s="3"/>
      <c r="G147" s="46"/>
      <c r="H147" s="46"/>
      <c r="I147" s="46"/>
      <c r="J147" s="46"/>
      <c r="K147" s="47"/>
      <c r="L147" s="16">
        <f t="shared" ca="1" si="45"/>
        <v>0</v>
      </c>
      <c r="M147" s="16">
        <f t="shared" ca="1" si="46"/>
        <v>0</v>
      </c>
      <c r="N147" s="16">
        <f t="shared" ca="1" si="47"/>
        <v>0</v>
      </c>
      <c r="O147" s="16">
        <f t="shared" ca="1" si="48"/>
        <v>0</v>
      </c>
      <c r="P147" s="16">
        <f t="shared" ca="1" si="49"/>
        <v>0</v>
      </c>
      <c r="Q147" s="16">
        <f t="shared" ca="1" si="50"/>
        <v>0</v>
      </c>
      <c r="R147" s="6">
        <f t="shared" ca="1" si="51"/>
        <v>0</v>
      </c>
      <c r="S147" s="19">
        <f t="shared" ca="1" si="52"/>
        <v>0</v>
      </c>
    </row>
    <row r="148" spans="2:19" x14ac:dyDescent="0.25">
      <c r="B148" s="2"/>
      <c r="C148" s="13"/>
      <c r="D148" s="12"/>
      <c r="E148" s="3"/>
      <c r="F148" s="3"/>
      <c r="G148" s="46"/>
      <c r="H148" s="46"/>
      <c r="I148" s="46"/>
      <c r="J148" s="46"/>
      <c r="K148" s="47"/>
      <c r="L148" s="16">
        <f t="shared" ca="1" si="45"/>
        <v>0</v>
      </c>
      <c r="M148" s="16">
        <f t="shared" ca="1" si="46"/>
        <v>0</v>
      </c>
      <c r="N148" s="16">
        <f t="shared" ca="1" si="47"/>
        <v>0</v>
      </c>
      <c r="O148" s="16">
        <f t="shared" ca="1" si="48"/>
        <v>0</v>
      </c>
      <c r="P148" s="16">
        <f t="shared" ca="1" si="49"/>
        <v>0</v>
      </c>
      <c r="Q148" s="16">
        <f t="shared" ca="1" si="50"/>
        <v>0</v>
      </c>
      <c r="R148" s="6">
        <f t="shared" ca="1" si="51"/>
        <v>0</v>
      </c>
      <c r="S148" s="19">
        <f t="shared" ca="1" si="52"/>
        <v>0</v>
      </c>
    </row>
    <row r="149" spans="2:19" x14ac:dyDescent="0.25">
      <c r="B149" s="2"/>
      <c r="C149" s="13"/>
      <c r="D149" s="12"/>
      <c r="E149" s="3"/>
      <c r="F149" s="3"/>
      <c r="G149" s="46"/>
      <c r="H149" s="46"/>
      <c r="I149" s="46"/>
      <c r="J149" s="46"/>
      <c r="K149" s="47"/>
      <c r="L149" s="16">
        <f t="shared" ca="1" si="45"/>
        <v>0</v>
      </c>
      <c r="M149" s="16">
        <f t="shared" ca="1" si="46"/>
        <v>0</v>
      </c>
      <c r="N149" s="16">
        <f t="shared" ca="1" si="47"/>
        <v>0</v>
      </c>
      <c r="O149" s="16">
        <f t="shared" ca="1" si="48"/>
        <v>0</v>
      </c>
      <c r="P149" s="16">
        <f t="shared" ca="1" si="49"/>
        <v>0</v>
      </c>
      <c r="Q149" s="16">
        <f t="shared" ca="1" si="50"/>
        <v>0</v>
      </c>
      <c r="R149" s="6">
        <f t="shared" ca="1" si="51"/>
        <v>0</v>
      </c>
      <c r="S149" s="19">
        <f t="shared" ca="1" si="52"/>
        <v>0</v>
      </c>
    </row>
    <row r="150" spans="2:19" x14ac:dyDescent="0.25">
      <c r="B150" s="2"/>
      <c r="C150" s="13"/>
      <c r="D150" s="12"/>
      <c r="E150" s="3"/>
      <c r="F150" s="3"/>
      <c r="G150" s="46"/>
      <c r="H150" s="46"/>
      <c r="I150" s="46"/>
      <c r="J150" s="46"/>
      <c r="K150" s="47"/>
      <c r="L150" s="16">
        <f t="shared" ca="1" si="45"/>
        <v>0</v>
      </c>
      <c r="M150" s="16">
        <f t="shared" ca="1" si="46"/>
        <v>0</v>
      </c>
      <c r="N150" s="16">
        <f t="shared" ca="1" si="47"/>
        <v>0</v>
      </c>
      <c r="O150" s="16">
        <f t="shared" ca="1" si="48"/>
        <v>0</v>
      </c>
      <c r="P150" s="16">
        <f t="shared" ca="1" si="49"/>
        <v>0</v>
      </c>
      <c r="Q150" s="16">
        <f t="shared" ca="1" si="50"/>
        <v>0</v>
      </c>
      <c r="R150" s="6">
        <f t="shared" ca="1" si="51"/>
        <v>0</v>
      </c>
      <c r="S150" s="19">
        <f t="shared" ca="1" si="52"/>
        <v>0</v>
      </c>
    </row>
    <row r="151" spans="2:19" x14ac:dyDescent="0.25">
      <c r="B151" s="2"/>
      <c r="C151" s="13"/>
      <c r="D151" s="12"/>
      <c r="E151" s="3"/>
      <c r="F151" s="3"/>
      <c r="G151" s="46"/>
      <c r="H151" s="46"/>
      <c r="I151" s="46"/>
      <c r="J151" s="46"/>
      <c r="K151" s="47"/>
      <c r="L151" s="16">
        <f t="shared" ca="1" si="45"/>
        <v>0</v>
      </c>
      <c r="M151" s="16">
        <f t="shared" ca="1" si="46"/>
        <v>0</v>
      </c>
      <c r="N151" s="16">
        <f t="shared" ca="1" si="47"/>
        <v>0</v>
      </c>
      <c r="O151" s="16">
        <f t="shared" ca="1" si="48"/>
        <v>0</v>
      </c>
      <c r="P151" s="16">
        <f t="shared" ca="1" si="49"/>
        <v>0</v>
      </c>
      <c r="Q151" s="16">
        <f t="shared" ca="1" si="50"/>
        <v>0</v>
      </c>
      <c r="R151" s="6">
        <f t="shared" ca="1" si="51"/>
        <v>0</v>
      </c>
      <c r="S151" s="19">
        <f t="shared" ca="1" si="52"/>
        <v>0</v>
      </c>
    </row>
    <row r="152" spans="2:19" x14ac:dyDescent="0.25">
      <c r="B152" s="2"/>
      <c r="C152" s="13"/>
      <c r="D152" s="12"/>
      <c r="E152" s="3"/>
      <c r="F152" s="3"/>
      <c r="G152" s="46"/>
      <c r="H152" s="46"/>
      <c r="I152" s="46"/>
      <c r="J152" s="46"/>
      <c r="K152" s="47"/>
      <c r="L152" s="16">
        <f t="shared" ca="1" si="45"/>
        <v>0</v>
      </c>
      <c r="M152" s="16">
        <f t="shared" ca="1" si="46"/>
        <v>0</v>
      </c>
      <c r="N152" s="16">
        <f t="shared" ca="1" si="47"/>
        <v>0</v>
      </c>
      <c r="O152" s="16">
        <f t="shared" ca="1" si="48"/>
        <v>0</v>
      </c>
      <c r="P152" s="16">
        <f t="shared" ca="1" si="49"/>
        <v>0</v>
      </c>
      <c r="Q152" s="16">
        <f t="shared" ca="1" si="50"/>
        <v>0</v>
      </c>
      <c r="R152" s="6">
        <f t="shared" ca="1" si="51"/>
        <v>0</v>
      </c>
      <c r="S152" s="19">
        <f t="shared" ca="1" si="52"/>
        <v>0</v>
      </c>
    </row>
    <row r="153" spans="2:19" x14ac:dyDescent="0.25">
      <c r="B153" s="2"/>
      <c r="C153" s="13"/>
      <c r="D153" s="12"/>
      <c r="E153" s="3"/>
      <c r="F153" s="3"/>
      <c r="G153" s="46"/>
      <c r="H153" s="46"/>
      <c r="I153" s="46"/>
      <c r="J153" s="46"/>
      <c r="K153" s="47"/>
      <c r="L153" s="16">
        <f t="shared" ca="1" si="45"/>
        <v>0</v>
      </c>
      <c r="M153" s="16">
        <f t="shared" ca="1" si="46"/>
        <v>0</v>
      </c>
      <c r="N153" s="16">
        <f t="shared" ca="1" si="47"/>
        <v>0</v>
      </c>
      <c r="O153" s="16">
        <f t="shared" ca="1" si="48"/>
        <v>0</v>
      </c>
      <c r="P153" s="16">
        <f t="shared" ca="1" si="49"/>
        <v>0</v>
      </c>
      <c r="Q153" s="16">
        <f t="shared" ca="1" si="50"/>
        <v>0</v>
      </c>
      <c r="R153" s="6">
        <f t="shared" ca="1" si="51"/>
        <v>0</v>
      </c>
      <c r="S153" s="19">
        <f t="shared" ca="1" si="52"/>
        <v>0</v>
      </c>
    </row>
    <row r="154" spans="2:19" x14ac:dyDescent="0.25">
      <c r="B154" s="2"/>
      <c r="C154" s="13"/>
      <c r="D154" s="12"/>
      <c r="E154" s="3"/>
      <c r="F154" s="3"/>
      <c r="G154" s="46"/>
      <c r="H154" s="46"/>
      <c r="I154" s="46"/>
      <c r="J154" s="46"/>
      <c r="K154" s="47"/>
      <c r="L154" s="16">
        <f t="shared" ca="1" si="45"/>
        <v>0</v>
      </c>
      <c r="M154" s="16">
        <f t="shared" ca="1" si="46"/>
        <v>0</v>
      </c>
      <c r="N154" s="16">
        <f t="shared" ca="1" si="47"/>
        <v>0</v>
      </c>
      <c r="O154" s="16">
        <f t="shared" ca="1" si="48"/>
        <v>0</v>
      </c>
      <c r="P154" s="16">
        <f t="shared" ca="1" si="49"/>
        <v>0</v>
      </c>
      <c r="Q154" s="16">
        <f t="shared" ca="1" si="50"/>
        <v>0</v>
      </c>
      <c r="R154" s="6">
        <f t="shared" ca="1" si="51"/>
        <v>0</v>
      </c>
      <c r="S154" s="19">
        <f t="shared" ca="1" si="52"/>
        <v>0</v>
      </c>
    </row>
    <row r="155" spans="2:19" x14ac:dyDescent="0.25">
      <c r="B155" s="2"/>
      <c r="C155" s="13"/>
      <c r="D155" s="12"/>
      <c r="E155" s="3"/>
      <c r="F155" s="3"/>
      <c r="G155" s="46"/>
      <c r="H155" s="46"/>
      <c r="I155" s="46"/>
      <c r="J155" s="46"/>
      <c r="K155" s="47"/>
      <c r="L155" s="16">
        <f t="shared" ca="1" si="45"/>
        <v>0</v>
      </c>
      <c r="M155" s="16">
        <f t="shared" ca="1" si="46"/>
        <v>0</v>
      </c>
      <c r="N155" s="16">
        <f t="shared" ca="1" si="47"/>
        <v>0</v>
      </c>
      <c r="O155" s="16">
        <f t="shared" ca="1" si="48"/>
        <v>0</v>
      </c>
      <c r="P155" s="16">
        <f t="shared" ca="1" si="49"/>
        <v>0</v>
      </c>
      <c r="Q155" s="16">
        <f t="shared" ca="1" si="50"/>
        <v>0</v>
      </c>
      <c r="R155" s="6">
        <f t="shared" ca="1" si="51"/>
        <v>0</v>
      </c>
      <c r="S155" s="19">
        <f t="shared" ca="1" si="52"/>
        <v>0</v>
      </c>
    </row>
    <row r="156" spans="2:19" x14ac:dyDescent="0.25">
      <c r="B156" s="2"/>
      <c r="C156" s="13"/>
      <c r="D156" s="12"/>
      <c r="E156" s="3"/>
      <c r="F156" s="3"/>
      <c r="G156" s="46"/>
      <c r="H156" s="46"/>
      <c r="I156" s="46"/>
      <c r="J156" s="46"/>
      <c r="K156" s="47"/>
      <c r="L156" s="16">
        <f t="shared" ca="1" si="45"/>
        <v>0</v>
      </c>
      <c r="M156" s="16">
        <f t="shared" ca="1" si="46"/>
        <v>0</v>
      </c>
      <c r="N156" s="16">
        <f t="shared" ca="1" si="47"/>
        <v>0</v>
      </c>
      <c r="O156" s="16">
        <f t="shared" ca="1" si="48"/>
        <v>0</v>
      </c>
      <c r="P156" s="16">
        <f t="shared" ca="1" si="49"/>
        <v>0</v>
      </c>
      <c r="Q156" s="16">
        <f t="shared" ca="1" si="50"/>
        <v>0</v>
      </c>
      <c r="R156" s="6">
        <f t="shared" ca="1" si="51"/>
        <v>0</v>
      </c>
      <c r="S156" s="19">
        <f t="shared" ca="1" si="52"/>
        <v>0</v>
      </c>
    </row>
    <row r="157" spans="2:19" x14ac:dyDescent="0.25">
      <c r="B157" s="2"/>
      <c r="C157" s="13"/>
      <c r="D157" s="12"/>
      <c r="E157" s="3"/>
      <c r="F157" s="3"/>
      <c r="G157" s="46"/>
      <c r="H157" s="46"/>
      <c r="I157" s="46"/>
      <c r="J157" s="46"/>
      <c r="K157" s="47"/>
      <c r="L157" s="16">
        <f t="shared" ca="1" si="45"/>
        <v>0</v>
      </c>
      <c r="M157" s="16">
        <f t="shared" ca="1" si="46"/>
        <v>0</v>
      </c>
      <c r="N157" s="16">
        <f t="shared" ca="1" si="47"/>
        <v>0</v>
      </c>
      <c r="O157" s="16">
        <f t="shared" ca="1" si="48"/>
        <v>0</v>
      </c>
      <c r="P157" s="16">
        <f t="shared" ca="1" si="49"/>
        <v>0</v>
      </c>
      <c r="Q157" s="16">
        <f t="shared" ca="1" si="50"/>
        <v>0</v>
      </c>
      <c r="R157" s="6">
        <f t="shared" ca="1" si="51"/>
        <v>0</v>
      </c>
      <c r="S157" s="19">
        <f t="shared" ca="1" si="52"/>
        <v>0</v>
      </c>
    </row>
    <row r="158" spans="2:19" x14ac:dyDescent="0.25">
      <c r="B158" s="2"/>
      <c r="C158" s="13"/>
      <c r="D158" s="12"/>
      <c r="E158" s="3"/>
      <c r="F158" s="3"/>
      <c r="G158" s="46"/>
      <c r="H158" s="46"/>
      <c r="I158" s="46"/>
      <c r="J158" s="46"/>
      <c r="K158" s="47"/>
      <c r="L158" s="16">
        <f t="shared" ca="1" si="45"/>
        <v>0</v>
      </c>
      <c r="M158" s="16">
        <f t="shared" ca="1" si="46"/>
        <v>0</v>
      </c>
      <c r="N158" s="16">
        <f t="shared" ca="1" si="47"/>
        <v>0</v>
      </c>
      <c r="O158" s="16">
        <f t="shared" ca="1" si="48"/>
        <v>0</v>
      </c>
      <c r="P158" s="16">
        <f t="shared" ca="1" si="49"/>
        <v>0</v>
      </c>
      <c r="Q158" s="16">
        <f t="shared" ca="1" si="50"/>
        <v>0</v>
      </c>
      <c r="R158" s="6">
        <f t="shared" ca="1" si="51"/>
        <v>0</v>
      </c>
      <c r="S158" s="19">
        <f t="shared" ca="1" si="52"/>
        <v>0</v>
      </c>
    </row>
    <row r="159" spans="2:19" x14ac:dyDescent="0.25">
      <c r="B159" s="2"/>
      <c r="C159" s="13"/>
      <c r="D159" s="12"/>
      <c r="E159" s="3"/>
      <c r="F159" s="3"/>
      <c r="G159" s="46"/>
      <c r="H159" s="46"/>
      <c r="I159" s="46"/>
      <c r="J159" s="46"/>
      <c r="K159" s="47"/>
      <c r="L159" s="16">
        <f t="shared" ca="1" si="45"/>
        <v>0</v>
      </c>
      <c r="M159" s="16">
        <f t="shared" ca="1" si="46"/>
        <v>0</v>
      </c>
      <c r="N159" s="16">
        <f t="shared" ca="1" si="47"/>
        <v>0</v>
      </c>
      <c r="O159" s="16">
        <f t="shared" ca="1" si="48"/>
        <v>0</v>
      </c>
      <c r="P159" s="16">
        <f t="shared" ca="1" si="49"/>
        <v>0</v>
      </c>
      <c r="Q159" s="16">
        <f t="shared" ca="1" si="50"/>
        <v>0</v>
      </c>
      <c r="R159" s="6">
        <f t="shared" ca="1" si="51"/>
        <v>0</v>
      </c>
      <c r="S159" s="19">
        <f t="shared" ca="1" si="52"/>
        <v>0</v>
      </c>
    </row>
    <row r="160" spans="2:19" x14ac:dyDescent="0.25">
      <c r="B160" s="2"/>
      <c r="C160" s="13"/>
      <c r="D160" s="12"/>
      <c r="E160" s="3"/>
      <c r="F160" s="3"/>
      <c r="G160" s="46"/>
      <c r="H160" s="46"/>
      <c r="I160" s="46"/>
      <c r="J160" s="46"/>
      <c r="K160" s="47"/>
      <c r="L160" s="16">
        <f t="shared" ca="1" si="45"/>
        <v>0</v>
      </c>
      <c r="M160" s="16">
        <f t="shared" ca="1" si="46"/>
        <v>0</v>
      </c>
      <c r="N160" s="16">
        <f t="shared" ca="1" si="47"/>
        <v>0</v>
      </c>
      <c r="O160" s="16">
        <f t="shared" ca="1" si="48"/>
        <v>0</v>
      </c>
      <c r="P160" s="16">
        <f t="shared" ca="1" si="49"/>
        <v>0</v>
      </c>
      <c r="Q160" s="16">
        <f t="shared" ca="1" si="50"/>
        <v>0</v>
      </c>
      <c r="R160" s="6">
        <f t="shared" ca="1" si="51"/>
        <v>0</v>
      </c>
      <c r="S160" s="19">
        <f t="shared" ca="1" si="52"/>
        <v>0</v>
      </c>
    </row>
    <row r="161" spans="2:19" x14ac:dyDescent="0.25">
      <c r="B161" s="2"/>
      <c r="C161" s="13"/>
      <c r="D161" s="12"/>
      <c r="E161" s="3"/>
      <c r="F161" s="3"/>
      <c r="G161" s="46"/>
      <c r="H161" s="46"/>
      <c r="I161" s="46"/>
      <c r="J161" s="46"/>
      <c r="K161" s="47"/>
      <c r="L161" s="16">
        <f t="shared" ca="1" si="45"/>
        <v>0</v>
      </c>
      <c r="M161" s="16">
        <f t="shared" ca="1" si="46"/>
        <v>0</v>
      </c>
      <c r="N161" s="16">
        <f t="shared" ca="1" si="47"/>
        <v>0</v>
      </c>
      <c r="O161" s="16">
        <f t="shared" ca="1" si="48"/>
        <v>0</v>
      </c>
      <c r="P161" s="16">
        <f t="shared" ca="1" si="49"/>
        <v>0</v>
      </c>
      <c r="Q161" s="16">
        <f t="shared" ca="1" si="50"/>
        <v>0</v>
      </c>
      <c r="R161" s="6">
        <f t="shared" ca="1" si="51"/>
        <v>0</v>
      </c>
      <c r="S161" s="19">
        <f t="shared" ca="1" si="52"/>
        <v>0</v>
      </c>
    </row>
    <row r="162" spans="2:19" x14ac:dyDescent="0.25">
      <c r="B162" s="2"/>
      <c r="C162" s="13"/>
      <c r="D162" s="12"/>
      <c r="E162" s="3"/>
      <c r="F162" s="3"/>
      <c r="G162" s="46"/>
      <c r="H162" s="46"/>
      <c r="I162" s="46"/>
      <c r="J162" s="46"/>
      <c r="K162" s="47"/>
      <c r="L162" s="16">
        <f t="shared" ca="1" si="45"/>
        <v>0</v>
      </c>
      <c r="M162" s="16">
        <f t="shared" ca="1" si="46"/>
        <v>0</v>
      </c>
      <c r="N162" s="16">
        <f t="shared" ca="1" si="47"/>
        <v>0</v>
      </c>
      <c r="O162" s="16">
        <f t="shared" ca="1" si="48"/>
        <v>0</v>
      </c>
      <c r="P162" s="16">
        <f t="shared" ca="1" si="49"/>
        <v>0</v>
      </c>
      <c r="Q162" s="16">
        <f t="shared" ca="1" si="50"/>
        <v>0</v>
      </c>
      <c r="R162" s="6">
        <f t="shared" ca="1" si="51"/>
        <v>0</v>
      </c>
      <c r="S162" s="19">
        <f t="shared" ca="1" si="52"/>
        <v>0</v>
      </c>
    </row>
    <row r="163" spans="2:19" x14ac:dyDescent="0.25">
      <c r="B163" s="2"/>
      <c r="C163" s="13"/>
      <c r="D163" s="12"/>
      <c r="E163" s="3"/>
      <c r="F163" s="3"/>
      <c r="G163" s="46"/>
      <c r="H163" s="46"/>
      <c r="I163" s="46"/>
      <c r="J163" s="46"/>
      <c r="K163" s="47"/>
      <c r="L163" s="16">
        <f t="shared" ca="1" si="45"/>
        <v>0</v>
      </c>
      <c r="M163" s="16">
        <f t="shared" ca="1" si="46"/>
        <v>0</v>
      </c>
      <c r="N163" s="16">
        <f t="shared" ca="1" si="47"/>
        <v>0</v>
      </c>
      <c r="O163" s="16">
        <f t="shared" ca="1" si="48"/>
        <v>0</v>
      </c>
      <c r="P163" s="16">
        <f t="shared" ca="1" si="49"/>
        <v>0</v>
      </c>
      <c r="Q163" s="16">
        <f t="shared" ca="1" si="50"/>
        <v>0</v>
      </c>
      <c r="R163" s="6">
        <f t="shared" ca="1" si="51"/>
        <v>0</v>
      </c>
      <c r="S163" s="19">
        <f t="shared" ca="1" si="52"/>
        <v>0</v>
      </c>
    </row>
    <row r="164" spans="2:19" x14ac:dyDescent="0.25">
      <c r="B164" s="2"/>
      <c r="C164" s="13"/>
      <c r="D164" s="12"/>
      <c r="E164" s="3"/>
      <c r="F164" s="3"/>
      <c r="G164" s="46"/>
      <c r="H164" s="46"/>
      <c r="I164" s="46"/>
      <c r="J164" s="46"/>
      <c r="K164" s="47"/>
      <c r="L164" s="16">
        <f t="shared" ca="1" si="45"/>
        <v>0</v>
      </c>
      <c r="M164" s="16">
        <f t="shared" ca="1" si="46"/>
        <v>0</v>
      </c>
      <c r="N164" s="16">
        <f t="shared" ca="1" si="47"/>
        <v>0</v>
      </c>
      <c r="O164" s="16">
        <f t="shared" ca="1" si="48"/>
        <v>0</v>
      </c>
      <c r="P164" s="16">
        <f t="shared" ca="1" si="49"/>
        <v>0</v>
      </c>
      <c r="Q164" s="16">
        <f t="shared" ca="1" si="50"/>
        <v>0</v>
      </c>
      <c r="R164" s="6">
        <f t="shared" ca="1" si="51"/>
        <v>0</v>
      </c>
      <c r="S164" s="19">
        <f t="shared" ca="1" si="52"/>
        <v>0</v>
      </c>
    </row>
    <row r="165" spans="2:19" x14ac:dyDescent="0.25">
      <c r="B165" s="2"/>
      <c r="C165" s="13"/>
      <c r="D165" s="12"/>
      <c r="E165" s="3"/>
      <c r="F165" s="3"/>
      <c r="G165" s="4"/>
      <c r="H165" s="4"/>
      <c r="I165" s="4"/>
      <c r="J165" s="4"/>
      <c r="K165" s="14"/>
      <c r="L165" s="16">
        <f t="shared" ref="L165:L172" ca="1" si="53">IF(ISTEXT(G165),IF(G165="N/A","",_xlfn.NUMBERVALUE(LEFT(G165,(FIND("(",G165)-2)))),_xlfn.NUMBERVALUE(INDIRECT(CELL("address",G165))))</f>
        <v>0</v>
      </c>
      <c r="M165" s="16">
        <f t="shared" ref="M165:M172" ca="1" si="54">(IF(ISTEXT(H165),IF(H165="N/A","",_xlfn.NUMBERVALUE(LEFT(H165,(FIND("(",H165)-2)))),_xlfn.NUMBERVALUE(INDIRECT(CELL("address",H165)))))</f>
        <v>0</v>
      </c>
      <c r="N165" s="16">
        <f t="shared" ref="N165:N172" ca="1" si="55">IF(ISTEXT(I165),IF(I165="N/A","",_xlfn.NUMBERVALUE(LEFT(I165,(FIND("(",I165)-2)))),_xlfn.NUMBERVALUE(INDIRECT(CELL("address",I165))))</f>
        <v>0</v>
      </c>
      <c r="O165" s="16">
        <f t="shared" ref="O165:O172" ca="1" si="56">(IF(ISTEXT(J165),IF(J165="N/A","",_xlfn.NUMBERVALUE(LEFT(J165,(FIND("(",J165)-2)))),_xlfn.NUMBERVALUE(INDIRECT(CELL("address",J165)))))</f>
        <v>0</v>
      </c>
      <c r="P165" s="16">
        <f t="shared" ref="P165:P172" ca="1" si="57">IF(ISTEXT(K165),IF(K165="N/A","",_xlfn.NUMBERVALUE(LEFT(K165,(FIND("(",K165)-2)))),_xlfn.NUMBERVALUE(INDIRECT(CELL("address",K165))))</f>
        <v>0</v>
      </c>
      <c r="Q165" s="16">
        <f t="shared" ref="Q165:Q172" ca="1" si="58">MIN(L165,M165,N165,O165,P165)</f>
        <v>0</v>
      </c>
      <c r="R165" s="6">
        <f t="shared" ref="R165:R172" ca="1" si="59">IFERROR(MIN((IF(ISTEXT(G165),IF(G165="N/A","",_xlfn.NUMBERVALUE(LEFT(G165,(FIND("(",G165)-2)))),_xlfn.NUMBERVALUE(INDIRECT(CELL("address",G165))))),(IF(ISTEXT(H165),IF(H165="N/A","",_xlfn.NUMBERVALUE(LEFT(H165,(FIND("(",H165)-2)))),_xlfn.NUMBERVALUE(INDIRECT(CELL("address",H165))))),(IF(ISTEXT(I165),IF(I165="N/A","",_xlfn.NUMBERVALUE(LEFT(I165,(FIND("(",I165)-2)))),_xlfn.NUMBERVALUE(INDIRECT(CELL("address",I165))))),(IF(ISTEXT(J165),IF(J165="N/A","",_xlfn.NUMBERVALUE(LEFT(J165,(FIND("(",J165)-2)))),_xlfn.NUMBERVALUE(INDIRECT(CELL("address",J165))))),(IF(ISTEXT(K165),IF(K165="N/A","",_xlfn.NUMBERVALUE(LEFT(K165,(FIND("(",K165)-2)))),_xlfn.NUMBERVALUE(INDIRECT(CELL("address",K165)))))),MIN(G165:K165))</f>
        <v>0</v>
      </c>
      <c r="S165" s="19">
        <f t="shared" ref="S165:S172" ca="1" si="60">F165*Q165</f>
        <v>0</v>
      </c>
    </row>
    <row r="166" spans="2:19" x14ac:dyDescent="0.25">
      <c r="B166" s="2"/>
      <c r="C166" s="13"/>
      <c r="D166" s="12"/>
      <c r="E166" s="3"/>
      <c r="F166" s="3"/>
      <c r="G166" s="4"/>
      <c r="H166" s="4"/>
      <c r="I166" s="4"/>
      <c r="J166" s="4"/>
      <c r="K166" s="14"/>
      <c r="L166" s="16">
        <f t="shared" ca="1" si="53"/>
        <v>0</v>
      </c>
      <c r="M166" s="16">
        <f t="shared" ca="1" si="54"/>
        <v>0</v>
      </c>
      <c r="N166" s="16">
        <f t="shared" ca="1" si="55"/>
        <v>0</v>
      </c>
      <c r="O166" s="16">
        <f t="shared" ca="1" si="56"/>
        <v>0</v>
      </c>
      <c r="P166" s="16">
        <f t="shared" ca="1" si="57"/>
        <v>0</v>
      </c>
      <c r="Q166" s="16">
        <f t="shared" ca="1" si="58"/>
        <v>0</v>
      </c>
      <c r="R166" s="6">
        <f t="shared" ca="1" si="59"/>
        <v>0</v>
      </c>
      <c r="S166" s="19">
        <f t="shared" ca="1" si="60"/>
        <v>0</v>
      </c>
    </row>
    <row r="167" spans="2:19" x14ac:dyDescent="0.25">
      <c r="B167" s="2"/>
      <c r="C167" s="13"/>
      <c r="D167" s="12"/>
      <c r="E167" s="3"/>
      <c r="F167" s="3"/>
      <c r="G167" s="4"/>
      <c r="H167" s="4"/>
      <c r="I167" s="4"/>
      <c r="J167" s="4"/>
      <c r="K167" s="4"/>
      <c r="L167" s="16">
        <f t="shared" ca="1" si="53"/>
        <v>0</v>
      </c>
      <c r="M167" s="16">
        <f t="shared" ca="1" si="54"/>
        <v>0</v>
      </c>
      <c r="N167" s="16">
        <f t="shared" ca="1" si="55"/>
        <v>0</v>
      </c>
      <c r="O167" s="16">
        <f t="shared" ca="1" si="56"/>
        <v>0</v>
      </c>
      <c r="P167" s="16">
        <f t="shared" ca="1" si="57"/>
        <v>0</v>
      </c>
      <c r="Q167" s="16">
        <f t="shared" ca="1" si="58"/>
        <v>0</v>
      </c>
      <c r="R167" s="6">
        <f t="shared" ca="1" si="59"/>
        <v>0</v>
      </c>
      <c r="S167" s="19">
        <f t="shared" ca="1" si="60"/>
        <v>0</v>
      </c>
    </row>
    <row r="168" spans="2:19" x14ac:dyDescent="0.25">
      <c r="B168" s="2"/>
      <c r="C168" s="13"/>
      <c r="D168" s="12"/>
      <c r="E168" s="3"/>
      <c r="F168" s="3"/>
      <c r="G168" s="4"/>
      <c r="H168" s="4"/>
      <c r="I168" s="4"/>
      <c r="J168" s="4"/>
      <c r="K168" s="4"/>
      <c r="L168" s="16">
        <f t="shared" ca="1" si="53"/>
        <v>0</v>
      </c>
      <c r="M168" s="16">
        <f t="shared" ca="1" si="54"/>
        <v>0</v>
      </c>
      <c r="N168" s="16">
        <f t="shared" ca="1" si="55"/>
        <v>0</v>
      </c>
      <c r="O168" s="16">
        <f t="shared" ca="1" si="56"/>
        <v>0</v>
      </c>
      <c r="P168" s="16">
        <f t="shared" ca="1" si="57"/>
        <v>0</v>
      </c>
      <c r="Q168" s="16">
        <f t="shared" ca="1" si="58"/>
        <v>0</v>
      </c>
      <c r="R168" s="6">
        <f t="shared" ca="1" si="59"/>
        <v>0</v>
      </c>
      <c r="S168" s="19">
        <f t="shared" ca="1" si="60"/>
        <v>0</v>
      </c>
    </row>
    <row r="169" spans="2:19" x14ac:dyDescent="0.25">
      <c r="B169" s="2"/>
      <c r="C169" s="13"/>
      <c r="D169" s="12"/>
      <c r="E169" s="3"/>
      <c r="F169" s="3"/>
      <c r="G169" s="4"/>
      <c r="H169" s="4"/>
      <c r="I169" s="4"/>
      <c r="J169" s="4"/>
      <c r="K169" s="4"/>
      <c r="L169" s="16">
        <f t="shared" ca="1" si="53"/>
        <v>0</v>
      </c>
      <c r="M169" s="16">
        <f t="shared" ca="1" si="54"/>
        <v>0</v>
      </c>
      <c r="N169" s="16">
        <f t="shared" ca="1" si="55"/>
        <v>0</v>
      </c>
      <c r="O169" s="16">
        <f t="shared" ca="1" si="56"/>
        <v>0</v>
      </c>
      <c r="P169" s="16">
        <f t="shared" ca="1" si="57"/>
        <v>0</v>
      </c>
      <c r="Q169" s="16">
        <f t="shared" ca="1" si="58"/>
        <v>0</v>
      </c>
      <c r="R169" s="6">
        <f t="shared" ca="1" si="59"/>
        <v>0</v>
      </c>
      <c r="S169" s="19">
        <f t="shared" ca="1" si="60"/>
        <v>0</v>
      </c>
    </row>
    <row r="170" spans="2:19" x14ac:dyDescent="0.25">
      <c r="B170" s="2"/>
      <c r="C170" s="13"/>
      <c r="D170" s="12"/>
      <c r="E170" s="3"/>
      <c r="F170" s="3"/>
      <c r="G170" s="4"/>
      <c r="H170" s="4"/>
      <c r="I170" s="4"/>
      <c r="J170" s="4"/>
      <c r="K170" s="4"/>
      <c r="L170" s="16">
        <f t="shared" ca="1" si="53"/>
        <v>0</v>
      </c>
      <c r="M170" s="16">
        <f t="shared" ca="1" si="54"/>
        <v>0</v>
      </c>
      <c r="N170" s="16">
        <f t="shared" ca="1" si="55"/>
        <v>0</v>
      </c>
      <c r="O170" s="16">
        <f t="shared" ca="1" si="56"/>
        <v>0</v>
      </c>
      <c r="P170" s="16">
        <f t="shared" ca="1" si="57"/>
        <v>0</v>
      </c>
      <c r="Q170" s="16">
        <f t="shared" ca="1" si="58"/>
        <v>0</v>
      </c>
      <c r="R170" s="6">
        <f t="shared" ca="1" si="59"/>
        <v>0</v>
      </c>
      <c r="S170" s="19">
        <f t="shared" ca="1" si="60"/>
        <v>0</v>
      </c>
    </row>
    <row r="171" spans="2:19" x14ac:dyDescent="0.25">
      <c r="B171" s="2"/>
      <c r="C171" s="13"/>
      <c r="D171" s="12"/>
      <c r="E171" s="3"/>
      <c r="F171" s="3"/>
      <c r="G171" s="4"/>
      <c r="H171" s="4"/>
      <c r="I171" s="4"/>
      <c r="J171" s="4"/>
      <c r="K171" s="4"/>
      <c r="L171" s="16">
        <f t="shared" ca="1" si="53"/>
        <v>0</v>
      </c>
      <c r="M171" s="16">
        <f t="shared" ca="1" si="54"/>
        <v>0</v>
      </c>
      <c r="N171" s="16">
        <f t="shared" ca="1" si="55"/>
        <v>0</v>
      </c>
      <c r="O171" s="16">
        <f t="shared" ca="1" si="56"/>
        <v>0</v>
      </c>
      <c r="P171" s="16">
        <f t="shared" ca="1" si="57"/>
        <v>0</v>
      </c>
      <c r="Q171" s="16">
        <f t="shared" ca="1" si="58"/>
        <v>0</v>
      </c>
      <c r="R171" s="6">
        <f t="shared" ca="1" si="59"/>
        <v>0</v>
      </c>
      <c r="S171" s="19">
        <f t="shared" ca="1" si="60"/>
        <v>0</v>
      </c>
    </row>
    <row r="172" spans="2:19" x14ac:dyDescent="0.25">
      <c r="B172" s="2"/>
      <c r="C172" s="13"/>
      <c r="D172" s="12"/>
      <c r="E172" s="3"/>
      <c r="F172" s="3"/>
      <c r="G172" s="4"/>
      <c r="H172" s="4"/>
      <c r="I172" s="4"/>
      <c r="J172" s="4"/>
      <c r="K172" s="4"/>
      <c r="L172" s="16">
        <f t="shared" ca="1" si="53"/>
        <v>0</v>
      </c>
      <c r="M172" s="16">
        <f t="shared" ca="1" si="54"/>
        <v>0</v>
      </c>
      <c r="N172" s="16">
        <f t="shared" ca="1" si="55"/>
        <v>0</v>
      </c>
      <c r="O172" s="16">
        <f t="shared" ca="1" si="56"/>
        <v>0</v>
      </c>
      <c r="P172" s="16">
        <f t="shared" ca="1" si="57"/>
        <v>0</v>
      </c>
      <c r="Q172" s="16">
        <f t="shared" ca="1" si="58"/>
        <v>0</v>
      </c>
      <c r="R172" s="6">
        <f t="shared" ca="1" si="59"/>
        <v>0</v>
      </c>
      <c r="S172" s="19">
        <f t="shared" ca="1" si="60"/>
        <v>0</v>
      </c>
    </row>
  </sheetData>
  <autoFilter ref="B2:S2" xr:uid="{8A125133-BA78-4946-AB22-D4AA18F3BEDA}">
    <sortState xmlns:xlrd2="http://schemas.microsoft.com/office/spreadsheetml/2017/richdata2" ref="B3:S170">
      <sortCondition ref="B2"/>
    </sortState>
  </autoFilter>
  <sortState xmlns:xlrd2="http://schemas.microsoft.com/office/spreadsheetml/2017/richdata2" ref="B3:R30">
    <sortCondition descending="1" ref="B3:B30"/>
  </sortState>
  <mergeCells count="2">
    <mergeCell ref="U13:V13"/>
    <mergeCell ref="G1:K1"/>
  </mergeCells>
  <phoneticPr fontId="7" type="noConversion"/>
  <conditionalFormatting sqref="W13">
    <cfRule type="containsText" dxfId="3" priority="1" operator="containsText" text="SUCCESS">
      <formula>NOT(ISERROR(SEARCH("SUCCESS",W13)))</formula>
    </cfRule>
    <cfRule type="containsText" dxfId="2" priority="2" operator="containsText" text="ERROR OCCURRED">
      <formula>NOT(ISERROR(SEARCH("ERROR OCCURRED",W13)))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9C406-9F74-41C5-81EB-690737865BDB}">
  <dimension ref="B1:L66"/>
  <sheetViews>
    <sheetView topLeftCell="C1" workbookViewId="0">
      <selection activeCell="N9" sqref="N9"/>
    </sheetView>
  </sheetViews>
  <sheetFormatPr defaultRowHeight="15" x14ac:dyDescent="0.25"/>
  <cols>
    <col min="2" max="2" width="31.5703125" bestFit="1" customWidth="1"/>
    <col min="3" max="3" width="20.5703125" bestFit="1" customWidth="1"/>
    <col min="4" max="4" width="18.7109375" bestFit="1" customWidth="1"/>
    <col min="7" max="7" width="9.85546875" style="10" customWidth="1"/>
    <col min="8" max="8" width="33.140625" style="10" bestFit="1" customWidth="1"/>
    <col min="9" max="9" width="18.5703125" style="10" bestFit="1" customWidth="1"/>
    <col min="10" max="10" width="9.140625" style="10"/>
    <col min="11" max="11" width="17.5703125" style="10" customWidth="1"/>
    <col min="12" max="12" width="15.5703125" style="48" bestFit="1" customWidth="1"/>
  </cols>
  <sheetData>
    <row r="1" spans="2:12" ht="18.75" customHeight="1" x14ac:dyDescent="0.25">
      <c r="G1" s="58" t="s">
        <v>17</v>
      </c>
      <c r="H1" s="58"/>
      <c r="I1" s="58"/>
      <c r="J1" s="59">
        <f ca="1">INDEX(B4:D9,MATCH(L1,B4:B9,0),2)</f>
        <v>0</v>
      </c>
      <c r="K1" s="59"/>
      <c r="L1" s="40">
        <v>3</v>
      </c>
    </row>
    <row r="2" spans="2:12" x14ac:dyDescent="0.25">
      <c r="G2" s="22" t="s">
        <v>3</v>
      </c>
      <c r="H2" s="26" t="s">
        <v>4</v>
      </c>
      <c r="I2" s="26" t="s">
        <v>5</v>
      </c>
      <c r="J2" s="26" t="s">
        <v>6</v>
      </c>
      <c r="K2" s="26" t="s">
        <v>16</v>
      </c>
      <c r="L2" s="26" t="s">
        <v>2</v>
      </c>
    </row>
    <row r="3" spans="2:12" x14ac:dyDescent="0.25">
      <c r="B3" s="9" t="s">
        <v>10</v>
      </c>
      <c r="C3" s="9" t="s">
        <v>14</v>
      </c>
      <c r="D3" s="7" t="s">
        <v>9</v>
      </c>
      <c r="G3" s="44" t="str">
        <f ca="1">IF(+J1&gt;0,1,"")</f>
        <v/>
      </c>
      <c r="H3" s="12" t="str">
        <f ca="1">IFERROR(INDEX('BID EVA'!$B$3:$S$1048576,(MATCH($L$1,'BID EVA'!$B$3:$B$1048576,0)+$G3-1),3),"")</f>
        <v/>
      </c>
      <c r="I3" s="12" t="str">
        <f ca="1">IFERROR(INDEX('BID EVA'!$B$3:$S$1048576,(MATCH($L$1,'BID EVA'!$B$3:$B$1048576,0)+$G3-1),4),"")</f>
        <v/>
      </c>
      <c r="J3" s="12" t="str">
        <f ca="1">IFERROR(INDEX('BID EVA'!$B$3:$S$1048576,(MATCH($L$1,'BID EVA'!$B$3:$B$1048576,0)+$G3-1),5),"")</f>
        <v/>
      </c>
      <c r="K3" s="49" t="str">
        <f ca="1">IFERROR(INDEX('BID EVA'!$B$3:$S$1048576,(MATCH($L$1,'BID EVA'!$B$3:$B$1048576,0)+$G3-1),MATCH($L$1,'BID EVA'!B$2:S$2,0)),"")</f>
        <v/>
      </c>
      <c r="L3" s="50" t="str">
        <f ca="1">IFERROR(IF(ISNUMBER(K3),(J3*K3),(J3*_xlfn.NUMBERVALUE(LEFT(K3,(FIND("(",K3)-2))))),"")</f>
        <v/>
      </c>
    </row>
    <row r="4" spans="2:12" x14ac:dyDescent="0.25">
      <c r="B4" s="9">
        <v>1</v>
      </c>
      <c r="C4" s="8">
        <f ca="1">COUNTIF('BID EVA'!B$3:B$1048576,SUMMARY!B4)</f>
        <v>26</v>
      </c>
      <c r="D4" s="30">
        <f ca="1">SUMIF('BID EVA'!B$3:B$1048576,SUMMARY!B4,'BID EVA'!S$3:S$1048576)</f>
        <v>0</v>
      </c>
      <c r="G4" s="44" t="str">
        <f ca="1">IF(G3&lt;J$1,(G3+1),"")</f>
        <v/>
      </c>
      <c r="H4" s="12" t="str">
        <f ca="1">IFERROR(INDEX('BID EVA'!$B$3:$S$1048576,(MATCH($L$1,'BID EVA'!$B$3:$B$1048576,0)+G4-1),3),"")</f>
        <v/>
      </c>
      <c r="I4" s="12" t="str">
        <f ca="1">IFERROR(INDEX('BID EVA'!$B$3:$S$1048576,(MATCH($L$1,'BID EVA'!$B$3:$B$1048576,0)+$G4-1),4),"")</f>
        <v/>
      </c>
      <c r="J4" s="12" t="str">
        <f ca="1">IFERROR(INDEX('BID EVA'!$B$3:$S$1048576,(MATCH($L$1,'BID EVA'!$B$3:$B$1048576,0)+$G4-1),5),"")</f>
        <v/>
      </c>
      <c r="K4" s="49" t="str">
        <f ca="1">IFERROR(INDEX('BID EVA'!$B$3:$S$1048576,(MATCH($L$1,'BID EVA'!$B$3:$B$1048576,0)+$G4-1),MATCH($L$1,'BID EVA'!B$2:S$2,0)),"")</f>
        <v/>
      </c>
      <c r="L4" s="50" t="str">
        <f t="shared" ref="L4:L65" ca="1" si="0">IFERROR(IF(ISNUMBER(K4),(J4*K4),(J4*_xlfn.NUMBERVALUE(LEFT(K4,(FIND("(",K4)-2))))),"")</f>
        <v/>
      </c>
    </row>
    <row r="5" spans="2:12" x14ac:dyDescent="0.25">
      <c r="B5" s="9">
        <v>2</v>
      </c>
      <c r="C5" s="8">
        <f ca="1">COUNTIF('BID EVA'!B$3:B$1048576,SUMMARY!B5)</f>
        <v>0</v>
      </c>
      <c r="D5" s="30">
        <f ca="1">SUMIF('BID EVA'!B$3:B$1048576,SUMMARY!B5,'BID EVA'!S$3:S$1048576)</f>
        <v>0</v>
      </c>
      <c r="G5" s="44" t="str">
        <f t="shared" ref="G5:G65" ca="1" si="1">IF(G4&lt;J$1,(G4+1),"")</f>
        <v/>
      </c>
      <c r="H5" s="12" t="str">
        <f ca="1">IFERROR(INDEX('BID EVA'!$B$3:$S$1048576,(MATCH($L$1,'BID EVA'!$B$3:$B$1048576,0)+G5-1),3),"")</f>
        <v/>
      </c>
      <c r="I5" s="12" t="str">
        <f ca="1">IFERROR(INDEX('BID EVA'!$B$3:$S$1048576,(MATCH($L$1,'BID EVA'!$B$3:$B$1048576,0)+$G5-1),4),"")</f>
        <v/>
      </c>
      <c r="J5" s="12" t="str">
        <f ca="1">IFERROR(INDEX('BID EVA'!$B$3:$S$1048576,(MATCH($L$1,'BID EVA'!$B$3:$B$1048576,0)+$G5-1),5),"")</f>
        <v/>
      </c>
      <c r="K5" s="49" t="str">
        <f ca="1">IFERROR(INDEX('BID EVA'!$B$3:$S$1048576,(MATCH($L$1,'BID EVA'!$B$3:$B$1048576,0)+$G5-1),MATCH($L$1,'BID EVA'!B$2:S$2,0)),"")</f>
        <v/>
      </c>
      <c r="L5" s="50" t="str">
        <f t="shared" ca="1" si="0"/>
        <v/>
      </c>
    </row>
    <row r="6" spans="2:12" x14ac:dyDescent="0.25">
      <c r="B6" s="9">
        <v>3</v>
      </c>
      <c r="C6" s="8">
        <f ca="1">COUNTIF('BID EVA'!B$3:B$1048576,SUMMARY!B6)</f>
        <v>0</v>
      </c>
      <c r="D6" s="30">
        <f ca="1">SUMIF('BID EVA'!B$3:B$1048576,SUMMARY!B6,'BID EVA'!S$3:S$1048576)</f>
        <v>0</v>
      </c>
      <c r="G6" s="44" t="str">
        <f t="shared" ca="1" si="1"/>
        <v/>
      </c>
      <c r="H6" s="12" t="str">
        <f ca="1">IFERROR(INDEX('BID EVA'!$B$3:$S$1048576,(MATCH($L$1,'BID EVA'!$B$3:$B$1048576,0)+G6-1),3),"")</f>
        <v/>
      </c>
      <c r="I6" s="12" t="str">
        <f ca="1">IFERROR(INDEX('BID EVA'!$B$3:$S$1048576,(MATCH($L$1,'BID EVA'!$B$3:$B$1048576,0)+$G6-1),4),"")</f>
        <v/>
      </c>
      <c r="J6" s="12" t="str">
        <f ca="1">IFERROR(INDEX('BID EVA'!$B$3:$S$1048576,(MATCH($L$1,'BID EVA'!$B$3:$B$1048576,0)+$G6-1),5),"")</f>
        <v/>
      </c>
      <c r="K6" s="49" t="str">
        <f ca="1">IFERROR(INDEX('BID EVA'!$B$3:$S$1048576,(MATCH($L$1,'BID EVA'!$B$3:$B$1048576,0)+$G6-1),MATCH($L$1,'BID EVA'!B$2:S$2,0)),"")</f>
        <v/>
      </c>
      <c r="L6" s="50" t="str">
        <f t="shared" ca="1" si="0"/>
        <v/>
      </c>
    </row>
    <row r="7" spans="2:12" x14ac:dyDescent="0.25">
      <c r="B7" s="9">
        <v>4</v>
      </c>
      <c r="C7" s="8">
        <f ca="1">COUNTIF('BID EVA'!B$3:B$1048576,SUMMARY!B7)</f>
        <v>0</v>
      </c>
      <c r="D7" s="30">
        <f ca="1">SUMIF('BID EVA'!B$3:B$1048576,SUMMARY!B7,'BID EVA'!S$3:S$1048576)</f>
        <v>0</v>
      </c>
      <c r="G7" s="44" t="str">
        <f t="shared" ca="1" si="1"/>
        <v/>
      </c>
      <c r="H7" s="12" t="str">
        <f ca="1">IFERROR(INDEX('BID EVA'!$B$3:$S$1048576,(MATCH($L$1,'BID EVA'!$B$3:$B$1048576,0)+G7-1),3),"")</f>
        <v/>
      </c>
      <c r="I7" s="12" t="str">
        <f ca="1">IFERROR(INDEX('BID EVA'!$B$3:$S$1048576,(MATCH($L$1,'BID EVA'!$B$3:$B$1048576,0)+$G7-1),4),"")</f>
        <v/>
      </c>
      <c r="J7" s="12" t="str">
        <f ca="1">IFERROR(INDEX('BID EVA'!$B$3:$S$1048576,(MATCH($L$1,'BID EVA'!$B$3:$B$1048576,0)+$G7-1),5),"")</f>
        <v/>
      </c>
      <c r="K7" s="49" t="str">
        <f ca="1">IFERROR(INDEX('BID EVA'!$B$3:$S$1048576,(MATCH($L$1,'BID EVA'!$B$3:$B$1048576,0)+$G7-1),MATCH($L$1,'BID EVA'!B$2:S$2,0)),"")</f>
        <v/>
      </c>
      <c r="L7" s="50" t="str">
        <f t="shared" ca="1" si="0"/>
        <v/>
      </c>
    </row>
    <row r="8" spans="2:12" x14ac:dyDescent="0.25">
      <c r="B8" s="9">
        <v>5</v>
      </c>
      <c r="C8" s="8">
        <f ca="1">COUNTIF('BID EVA'!B$3:B$1048576,SUMMARY!B8)</f>
        <v>0</v>
      </c>
      <c r="D8" s="30">
        <f ca="1">SUMIF('BID EVA'!B$3:B$1048576,SUMMARY!B8,'BID EVA'!S$3:S$1048576)</f>
        <v>0</v>
      </c>
      <c r="G8" s="44" t="str">
        <f t="shared" ca="1" si="1"/>
        <v/>
      </c>
      <c r="H8" s="12" t="str">
        <f ca="1">IFERROR(INDEX('BID EVA'!$B$3:$S$1048576,(MATCH($L$1,'BID EVA'!$B$3:$B$1048576,0)+G8-1),3),"")</f>
        <v/>
      </c>
      <c r="I8" s="12" t="str">
        <f ca="1">IFERROR(INDEX('BID EVA'!$B$3:$S$1048576,(MATCH($L$1,'BID EVA'!$B$3:$B$1048576,0)+$G8-1),4),"")</f>
        <v/>
      </c>
      <c r="J8" s="12" t="str">
        <f ca="1">IFERROR(INDEX('BID EVA'!$B$3:$S$1048576,(MATCH($L$1,'BID EVA'!$B$3:$B$1048576,0)+$G8-1),5),"")</f>
        <v/>
      </c>
      <c r="K8" s="49" t="str">
        <f ca="1">IFERROR(INDEX('BID EVA'!$B$3:$S$1048576,(MATCH($L$1,'BID EVA'!$B$3:$B$1048576,0)+$G8-1),MATCH($L$1,'BID EVA'!B$2:S$2,0)),"")</f>
        <v/>
      </c>
      <c r="L8" s="50" t="str">
        <f t="shared" ca="1" si="0"/>
        <v/>
      </c>
    </row>
    <row r="9" spans="2:12" x14ac:dyDescent="0.25">
      <c r="B9" s="41"/>
      <c r="C9" s="42"/>
      <c r="D9" s="43"/>
      <c r="G9" s="44" t="str">
        <f t="shared" ca="1" si="1"/>
        <v/>
      </c>
      <c r="H9" s="12" t="str">
        <f ca="1">IFERROR(INDEX('BID EVA'!$B$3:$S$1048576,(MATCH($L$1,'BID EVA'!$B$3:$B$1048576,0)+G9-1),3),"")</f>
        <v/>
      </c>
      <c r="I9" s="12" t="str">
        <f ca="1">IFERROR(INDEX('BID EVA'!$B$3:$S$1048576,(MATCH($L$1,'BID EVA'!$B$3:$B$1048576,0)+$G9-1),4),"")</f>
        <v/>
      </c>
      <c r="J9" s="12" t="str">
        <f ca="1">IFERROR(INDEX('BID EVA'!$B$3:$S$1048576,(MATCH($L$1,'BID EVA'!$B$3:$B$1048576,0)+$G9-1),5),"")</f>
        <v/>
      </c>
      <c r="K9" s="49" t="str">
        <f ca="1">IFERROR(INDEX('BID EVA'!$B$3:$S$1048576,(MATCH($L$1,'BID EVA'!$B$3:$B$1048576,0)+$G9-1),MATCH($L$1,'BID EVA'!B$2:S$2,0)),"")</f>
        <v/>
      </c>
      <c r="L9" s="50" t="str">
        <f t="shared" ca="1" si="0"/>
        <v/>
      </c>
    </row>
    <row r="10" spans="2:12" x14ac:dyDescent="0.25">
      <c r="B10" s="31" t="s">
        <v>11</v>
      </c>
      <c r="C10" s="31"/>
      <c r="D10" s="32">
        <f ca="1">SUM(D4:D8)</f>
        <v>0</v>
      </c>
      <c r="G10" s="44" t="str">
        <f t="shared" ca="1" si="1"/>
        <v/>
      </c>
      <c r="H10" s="12" t="str">
        <f ca="1">IFERROR(INDEX('BID EVA'!$B$3:$S$1048576,(MATCH($L$1,'BID EVA'!$B$3:$B$1048576,0)+G10-1),3),"")</f>
        <v/>
      </c>
      <c r="I10" s="12" t="str">
        <f ca="1">IFERROR(INDEX('BID EVA'!$B$3:$S$1048576,(MATCH($L$1,'BID EVA'!$B$3:$B$1048576,0)+$G10-1),4),"")</f>
        <v/>
      </c>
      <c r="J10" s="12" t="str">
        <f ca="1">IFERROR(INDEX('BID EVA'!$B$3:$S$1048576,(MATCH($L$1,'BID EVA'!$B$3:$B$1048576,0)+$G10-1),5),"")</f>
        <v/>
      </c>
      <c r="K10" s="49" t="str">
        <f ca="1">IFERROR(INDEX('BID EVA'!$B$3:$S$1048576,(MATCH($L$1,'BID EVA'!$B$3:$B$1048576,0)+$G10-1),MATCH($L$1,'BID EVA'!B$2:S$2,0)),"")</f>
        <v/>
      </c>
      <c r="L10" s="50" t="str">
        <f t="shared" ca="1" si="0"/>
        <v/>
      </c>
    </row>
    <row r="11" spans="2:12" x14ac:dyDescent="0.25">
      <c r="G11" s="44" t="str">
        <f t="shared" ca="1" si="1"/>
        <v/>
      </c>
      <c r="H11" s="12" t="str">
        <f ca="1">IFERROR(INDEX('BID EVA'!$B$3:$S$1048576,(MATCH($L$1,'BID EVA'!$B$3:$B$1048576,0)+G11-1),3),"")</f>
        <v/>
      </c>
      <c r="I11" s="12" t="str">
        <f ca="1">IFERROR(INDEX('BID EVA'!$B$3:$S$1048576,(MATCH($L$1,'BID EVA'!$B$3:$B$1048576,0)+$G11-1),4),"")</f>
        <v/>
      </c>
      <c r="J11" s="12" t="str">
        <f ca="1">IFERROR(INDEX('BID EVA'!$B$3:$S$1048576,(MATCH($L$1,'BID EVA'!$B$3:$B$1048576,0)+$G11-1),5),"")</f>
        <v/>
      </c>
      <c r="K11" s="49" t="str">
        <f ca="1">IFERROR(INDEX('BID EVA'!$B$3:$S$1048576,(MATCH($L$1,'BID EVA'!$B$3:$B$1048576,0)+$G11-1),MATCH($L$1,'BID EVA'!B$2:S$2,0)),"")</f>
        <v/>
      </c>
      <c r="L11" s="50" t="str">
        <f t="shared" ca="1" si="0"/>
        <v/>
      </c>
    </row>
    <row r="12" spans="2:12" x14ac:dyDescent="0.25">
      <c r="B12" s="33" t="s">
        <v>12</v>
      </c>
      <c r="C12" s="33"/>
      <c r="D12" s="34">
        <f>COUNTA('BID EVA'!D3:D1048576)</f>
        <v>0</v>
      </c>
      <c r="G12" s="44" t="str">
        <f t="shared" ca="1" si="1"/>
        <v/>
      </c>
      <c r="H12" s="12" t="str">
        <f ca="1">IFERROR(INDEX('BID EVA'!$B$3:$S$1048576,(MATCH($L$1,'BID EVA'!$B$3:$B$1048576,0)+G12-1),3),"")</f>
        <v/>
      </c>
      <c r="I12" s="12" t="str">
        <f ca="1">IFERROR(INDEX('BID EVA'!$B$3:$S$1048576,(MATCH($L$1,'BID EVA'!$B$3:$B$1048576,0)+$G12-1),4),"")</f>
        <v/>
      </c>
      <c r="J12" s="12" t="str">
        <f ca="1">IFERROR(INDEX('BID EVA'!$B$3:$S$1048576,(MATCH($L$1,'BID EVA'!$B$3:$B$1048576,0)+$G12-1),5),"")</f>
        <v/>
      </c>
      <c r="K12" s="49" t="str">
        <f ca="1">IFERROR(INDEX('BID EVA'!$B$3:$S$1048576,(MATCH($L$1,'BID EVA'!$B$3:$B$1048576,0)+$G12-1),MATCH($L$1,'BID EVA'!B$2:S$2,0)),"")</f>
        <v/>
      </c>
      <c r="L12" s="50" t="str">
        <f t="shared" ca="1" si="0"/>
        <v/>
      </c>
    </row>
    <row r="13" spans="2:12" x14ac:dyDescent="0.25">
      <c r="B13" s="33" t="s">
        <v>14</v>
      </c>
      <c r="C13" s="33"/>
      <c r="D13" s="34">
        <f ca="1">COUNTIF('BID EVA'!S3:S1048576,"&gt;0")</f>
        <v>0</v>
      </c>
      <c r="G13" s="44" t="str">
        <f t="shared" ca="1" si="1"/>
        <v/>
      </c>
      <c r="H13" s="12" t="str">
        <f ca="1">IFERROR(INDEX('BID EVA'!$B$3:$S$1048576,(MATCH($L$1,'BID EVA'!$B$3:$B$1048576,0)+G13-1),3),"")</f>
        <v/>
      </c>
      <c r="I13" s="12" t="str">
        <f ca="1">IFERROR(INDEX('BID EVA'!$B$3:$S$1048576,(MATCH($L$1,'BID EVA'!$B$3:$B$1048576,0)+$G13-1),4),"")</f>
        <v/>
      </c>
      <c r="J13" s="12" t="str">
        <f ca="1">IFERROR(INDEX('BID EVA'!$B$3:$S$1048576,(MATCH($L$1,'BID EVA'!$B$3:$B$1048576,0)+$G13-1),5),"")</f>
        <v/>
      </c>
      <c r="K13" s="49" t="str">
        <f ca="1">IFERROR(INDEX('BID EVA'!$B$3:$S$1048576,(MATCH($L$1,'BID EVA'!$B$3:$B$1048576,0)+$G13-1),MATCH($L$1,'BID EVA'!B$2:S$2,0)),"")</f>
        <v/>
      </c>
      <c r="L13" s="50" t="str">
        <f t="shared" ca="1" si="0"/>
        <v/>
      </c>
    </row>
    <row r="14" spans="2:12" x14ac:dyDescent="0.25">
      <c r="B14" s="33" t="s">
        <v>13</v>
      </c>
      <c r="C14" s="33"/>
      <c r="D14" s="34">
        <f ca="1">D12-D13</f>
        <v>0</v>
      </c>
      <c r="G14" s="44" t="str">
        <f t="shared" ca="1" si="1"/>
        <v/>
      </c>
      <c r="H14" s="12" t="str">
        <f ca="1">IFERROR(INDEX('BID EVA'!$B$3:$S$1048576,(MATCH($L$1,'BID EVA'!$B$3:$B$1048576,0)+G14-1),3),"")</f>
        <v/>
      </c>
      <c r="I14" s="12" t="str">
        <f ca="1">IFERROR(INDEX('BID EVA'!$B$3:$S$1048576,(MATCH($L$1,'BID EVA'!$B$3:$B$1048576,0)+$G14-1),4),"")</f>
        <v/>
      </c>
      <c r="J14" s="12" t="str">
        <f ca="1">IFERROR(INDEX('BID EVA'!$B$3:$S$1048576,(MATCH($L$1,'BID EVA'!$B$3:$B$1048576,0)+$G14-1),5),"")</f>
        <v/>
      </c>
      <c r="K14" s="49" t="str">
        <f ca="1">IFERROR(INDEX('BID EVA'!$B$3:$S$1048576,(MATCH($L$1,'BID EVA'!$B$3:$B$1048576,0)+$G14-1),MATCH($L$1,'BID EVA'!B$2:S$2,0)),"")</f>
        <v/>
      </c>
      <c r="L14" s="50" t="str">
        <f t="shared" ca="1" si="0"/>
        <v/>
      </c>
    </row>
    <row r="15" spans="2:12" x14ac:dyDescent="0.25">
      <c r="G15" s="44" t="str">
        <f t="shared" ca="1" si="1"/>
        <v/>
      </c>
      <c r="H15" s="12" t="str">
        <f ca="1">IFERROR(INDEX('BID EVA'!$B$3:$S$1048576,(MATCH($L$1,'BID EVA'!$B$3:$B$1048576,0)+G15-1),3),"")</f>
        <v/>
      </c>
      <c r="I15" s="12" t="str">
        <f ca="1">IFERROR(INDEX('BID EVA'!$B$3:$S$1048576,(MATCH($L$1,'BID EVA'!$B$3:$B$1048576,0)+$G15-1),4),"")</f>
        <v/>
      </c>
      <c r="J15" s="12" t="str">
        <f ca="1">IFERROR(INDEX('BID EVA'!$B$3:$S$1048576,(MATCH($L$1,'BID EVA'!$B$3:$B$1048576,0)+$G15-1),5),"")</f>
        <v/>
      </c>
      <c r="K15" s="49" t="str">
        <f ca="1">IFERROR(INDEX('BID EVA'!$B$3:$S$1048576,(MATCH($L$1,'BID EVA'!$B$3:$B$1048576,0)+$G15-1),MATCH($L$1,'BID EVA'!B$2:S$2,0)),"")</f>
        <v/>
      </c>
      <c r="L15" s="50" t="str">
        <f t="shared" ca="1" si="0"/>
        <v/>
      </c>
    </row>
    <row r="16" spans="2:12" ht="15.75" x14ac:dyDescent="0.25">
      <c r="B16" s="53" t="s">
        <v>15</v>
      </c>
      <c r="C16" s="53"/>
      <c r="D16" s="39" t="str">
        <f ca="1">IF(SUM(C4:C8)=D13,"SUCCESS","ERROR OCCURRED")</f>
        <v>ERROR OCCURRED</v>
      </c>
      <c r="G16" s="44" t="str">
        <f t="shared" ca="1" si="1"/>
        <v/>
      </c>
      <c r="H16" s="12" t="str">
        <f ca="1">IFERROR(INDEX('BID EVA'!$B$3:$S$1048576,(MATCH($L$1,'BID EVA'!$B$3:$B$1048576,0)+G16-1),3),"")</f>
        <v/>
      </c>
      <c r="I16" s="12" t="str">
        <f ca="1">IFERROR(INDEX('BID EVA'!$B$3:$S$1048576,(MATCH($L$1,'BID EVA'!$B$3:$B$1048576,0)+$G16-1),4),"")</f>
        <v/>
      </c>
      <c r="J16" s="12" t="str">
        <f ca="1">IFERROR(INDEX('BID EVA'!$B$3:$S$1048576,(MATCH($L$1,'BID EVA'!$B$3:$B$1048576,0)+$G16-1),5),"")</f>
        <v/>
      </c>
      <c r="K16" s="49" t="str">
        <f ca="1">IFERROR(INDEX('BID EVA'!$B$3:$S$1048576,(MATCH($L$1,'BID EVA'!$B$3:$B$1048576,0)+$G16-1),MATCH($L$1,'BID EVA'!B$2:S$2,0)),"")</f>
        <v/>
      </c>
      <c r="L16" s="50" t="str">
        <f t="shared" ca="1" si="0"/>
        <v/>
      </c>
    </row>
    <row r="17" spans="7:12" x14ac:dyDescent="0.25">
      <c r="G17" s="44" t="str">
        <f t="shared" ca="1" si="1"/>
        <v/>
      </c>
      <c r="H17" s="12" t="str">
        <f ca="1">IFERROR(INDEX('BID EVA'!$B$3:$S$1048576,(MATCH($L$1,'BID EVA'!$B$3:$B$1048576,0)+G17-1),3),"")</f>
        <v/>
      </c>
      <c r="I17" s="12" t="str">
        <f ca="1">IFERROR(INDEX('BID EVA'!$B$3:$S$1048576,(MATCH($L$1,'BID EVA'!$B$3:$B$1048576,0)+$G17-1),4),"")</f>
        <v/>
      </c>
      <c r="J17" s="12" t="str">
        <f ca="1">IFERROR(INDEX('BID EVA'!$B$3:$S$1048576,(MATCH($L$1,'BID EVA'!$B$3:$B$1048576,0)+$G17-1),5),"")</f>
        <v/>
      </c>
      <c r="K17" s="49" t="str">
        <f ca="1">IFERROR(INDEX('BID EVA'!$B$3:$S$1048576,(MATCH($L$1,'BID EVA'!$B$3:$B$1048576,0)+$G17-1),MATCH($L$1,'BID EVA'!B$2:S$2,0)),"")</f>
        <v/>
      </c>
      <c r="L17" s="50" t="str">
        <f t="shared" ca="1" si="0"/>
        <v/>
      </c>
    </row>
    <row r="18" spans="7:12" x14ac:dyDescent="0.25">
      <c r="G18" s="44" t="str">
        <f t="shared" ca="1" si="1"/>
        <v/>
      </c>
      <c r="H18" s="12" t="str">
        <f ca="1">IFERROR(INDEX('BID EVA'!$B$3:$S$1048576,(MATCH($L$1,'BID EVA'!$B$3:$B$1048576,0)+G18-1),3),"")</f>
        <v/>
      </c>
      <c r="I18" s="12" t="str">
        <f ca="1">IFERROR(INDEX('BID EVA'!$B$3:$S$1048576,(MATCH($L$1,'BID EVA'!$B$3:$B$1048576,0)+$G18-1),4),"")</f>
        <v/>
      </c>
      <c r="J18" s="12" t="str">
        <f ca="1">IFERROR(INDEX('BID EVA'!$B$3:$S$1048576,(MATCH($L$1,'BID EVA'!$B$3:$B$1048576,0)+$G18-1),5),"")</f>
        <v/>
      </c>
      <c r="K18" s="49" t="str">
        <f ca="1">IFERROR(INDEX('BID EVA'!$B$3:$S$1048576,(MATCH($L$1,'BID EVA'!$B$3:$B$1048576,0)+$G18-1),MATCH($L$1,'BID EVA'!B$2:S$2,0)),"")</f>
        <v/>
      </c>
      <c r="L18" s="50" t="str">
        <f t="shared" ca="1" si="0"/>
        <v/>
      </c>
    </row>
    <row r="19" spans="7:12" x14ac:dyDescent="0.25">
      <c r="G19" s="44" t="str">
        <f t="shared" ca="1" si="1"/>
        <v/>
      </c>
      <c r="H19" s="12" t="str">
        <f ca="1">IFERROR(INDEX('BID EVA'!$B$3:$S$1048576,(MATCH($L$1,'BID EVA'!$B$3:$B$1048576,0)+G19-1),3),"")</f>
        <v/>
      </c>
      <c r="I19" s="12" t="str">
        <f ca="1">IFERROR(INDEX('BID EVA'!$B$3:$S$1048576,(MATCH($L$1,'BID EVA'!$B$3:$B$1048576,0)+$G19-1),4),"")</f>
        <v/>
      </c>
      <c r="J19" s="12" t="str">
        <f ca="1">IFERROR(INDEX('BID EVA'!$B$3:$S$1048576,(MATCH($L$1,'BID EVA'!$B$3:$B$1048576,0)+$G19-1),5),"")</f>
        <v/>
      </c>
      <c r="K19" s="49" t="str">
        <f ca="1">IFERROR(INDEX('BID EVA'!$B$3:$S$1048576,(MATCH($L$1,'BID EVA'!$B$3:$B$1048576,0)+$G19-1),MATCH($L$1,'BID EVA'!B$2:S$2,0)),"")</f>
        <v/>
      </c>
      <c r="L19" s="50" t="str">
        <f t="shared" ca="1" si="0"/>
        <v/>
      </c>
    </row>
    <row r="20" spans="7:12" x14ac:dyDescent="0.25">
      <c r="G20" s="44" t="str">
        <f t="shared" ca="1" si="1"/>
        <v/>
      </c>
      <c r="H20" s="12" t="str">
        <f ca="1">IFERROR(INDEX('BID EVA'!$B$3:$S$1048576,(MATCH($L$1,'BID EVA'!$B$3:$B$1048576,0)+G20-1),3),"")</f>
        <v/>
      </c>
      <c r="I20" s="12" t="str">
        <f ca="1">IFERROR(INDEX('BID EVA'!$B$3:$S$1048576,(MATCH($L$1,'BID EVA'!$B$3:$B$1048576,0)+$G20-1),4),"")</f>
        <v/>
      </c>
      <c r="J20" s="12" t="str">
        <f ca="1">IFERROR(INDEX('BID EVA'!$B$3:$S$1048576,(MATCH($L$1,'BID EVA'!$B$3:$B$1048576,0)+$G20-1),5),"")</f>
        <v/>
      </c>
      <c r="K20" s="49" t="str">
        <f ca="1">IFERROR(INDEX('BID EVA'!$B$3:$S$1048576,(MATCH($L$1,'BID EVA'!$B$3:$B$1048576,0)+$G20-1),MATCH($L$1,'BID EVA'!B$2:S$2,0)),"")</f>
        <v/>
      </c>
      <c r="L20" s="50" t="str">
        <f t="shared" ca="1" si="0"/>
        <v/>
      </c>
    </row>
    <row r="21" spans="7:12" x14ac:dyDescent="0.25">
      <c r="G21" s="44" t="str">
        <f t="shared" ca="1" si="1"/>
        <v/>
      </c>
      <c r="H21" s="12" t="str">
        <f ca="1">IFERROR(INDEX('BID EVA'!$B$3:$S$1048576,(MATCH($L$1,'BID EVA'!$B$3:$B$1048576,0)+G21-1),3),"")</f>
        <v/>
      </c>
      <c r="I21" s="12" t="str">
        <f ca="1">IFERROR(INDEX('BID EVA'!$B$3:$S$1048576,(MATCH($L$1,'BID EVA'!$B$3:$B$1048576,0)+$G21-1),4),"")</f>
        <v/>
      </c>
      <c r="J21" s="12" t="str">
        <f ca="1">IFERROR(INDEX('BID EVA'!$B$3:$S$1048576,(MATCH($L$1,'BID EVA'!$B$3:$B$1048576,0)+$G21-1),5),"")</f>
        <v/>
      </c>
      <c r="K21" s="49" t="str">
        <f ca="1">IFERROR(INDEX('BID EVA'!$B$3:$S$1048576,(MATCH($L$1,'BID EVA'!$B$3:$B$1048576,0)+$G21-1),MATCH($L$1,'BID EVA'!B$2:S$2,0)),"")</f>
        <v/>
      </c>
      <c r="L21" s="50" t="str">
        <f t="shared" ca="1" si="0"/>
        <v/>
      </c>
    </row>
    <row r="22" spans="7:12" x14ac:dyDescent="0.25">
      <c r="G22" s="44" t="str">
        <f t="shared" ca="1" si="1"/>
        <v/>
      </c>
      <c r="H22" s="12" t="str">
        <f ca="1">IFERROR(INDEX('BID EVA'!$B$3:$S$1048576,(MATCH($L$1,'BID EVA'!$B$3:$B$1048576,0)+G22-1),3),"")</f>
        <v/>
      </c>
      <c r="I22" s="12" t="str">
        <f ca="1">IFERROR(INDEX('BID EVA'!$B$3:$S$1048576,(MATCH($L$1,'BID EVA'!$B$3:$B$1048576,0)+$G22-1),4),"")</f>
        <v/>
      </c>
      <c r="J22" s="12" t="str">
        <f ca="1">IFERROR(INDEX('BID EVA'!$B$3:$S$1048576,(MATCH($L$1,'BID EVA'!$B$3:$B$1048576,0)+$G22-1),5),"")</f>
        <v/>
      </c>
      <c r="K22" s="49" t="str">
        <f ca="1">IFERROR(INDEX('BID EVA'!$B$3:$S$1048576,(MATCH($L$1,'BID EVA'!$B$3:$B$1048576,0)+$G22-1),MATCH($L$1,'BID EVA'!B$2:S$2,0)),"")</f>
        <v/>
      </c>
      <c r="L22" s="50" t="str">
        <f t="shared" ca="1" si="0"/>
        <v/>
      </c>
    </row>
    <row r="23" spans="7:12" x14ac:dyDescent="0.25">
      <c r="G23" s="44" t="str">
        <f t="shared" ca="1" si="1"/>
        <v/>
      </c>
      <c r="H23" s="12" t="str">
        <f ca="1">IFERROR(INDEX('BID EVA'!$B$3:$S$1048576,(MATCH($L$1,'BID EVA'!$B$3:$B$1048576,0)+G23-1),3),"")</f>
        <v/>
      </c>
      <c r="I23" s="12" t="str">
        <f ca="1">IFERROR(INDEX('BID EVA'!$B$3:$S$1048576,(MATCH($L$1,'BID EVA'!$B$3:$B$1048576,0)+$G23-1),4),"")</f>
        <v/>
      </c>
      <c r="J23" s="12" t="str">
        <f ca="1">IFERROR(INDEX('BID EVA'!$B$3:$S$1048576,(MATCH($L$1,'BID EVA'!$B$3:$B$1048576,0)+$G23-1),5),"")</f>
        <v/>
      </c>
      <c r="K23" s="49" t="str">
        <f ca="1">IFERROR(INDEX('BID EVA'!$B$3:$S$1048576,(MATCH($L$1,'BID EVA'!$B$3:$B$1048576,0)+$G23-1),MATCH($L$1,'BID EVA'!B$2:S$2,0)),"")</f>
        <v/>
      </c>
      <c r="L23" s="50" t="str">
        <f t="shared" ca="1" si="0"/>
        <v/>
      </c>
    </row>
    <row r="24" spans="7:12" x14ac:dyDescent="0.25">
      <c r="G24" s="44" t="str">
        <f t="shared" ca="1" si="1"/>
        <v/>
      </c>
      <c r="H24" s="12" t="str">
        <f ca="1">IFERROR(INDEX('BID EVA'!$B$3:$S$1048576,(MATCH($L$1,'BID EVA'!$B$3:$B$1048576,0)+G24-1),3),"")</f>
        <v/>
      </c>
      <c r="I24" s="12" t="str">
        <f ca="1">IFERROR(INDEX('BID EVA'!$B$3:$S$1048576,(MATCH($L$1,'BID EVA'!$B$3:$B$1048576,0)+$G24-1),4),"")</f>
        <v/>
      </c>
      <c r="J24" s="12" t="str">
        <f ca="1">IFERROR(INDEX('BID EVA'!$B$3:$S$1048576,(MATCH($L$1,'BID EVA'!$B$3:$B$1048576,0)+$G24-1),5),"")</f>
        <v/>
      </c>
      <c r="K24" s="49" t="str">
        <f ca="1">IFERROR(INDEX('BID EVA'!$B$3:$S$1048576,(MATCH($L$1,'BID EVA'!$B$3:$B$1048576,0)+$G24-1),MATCH($L$1,'BID EVA'!B$2:S$2,0)),"")</f>
        <v/>
      </c>
      <c r="L24" s="50" t="str">
        <f t="shared" ca="1" si="0"/>
        <v/>
      </c>
    </row>
    <row r="25" spans="7:12" x14ac:dyDescent="0.25">
      <c r="G25" s="44" t="str">
        <f t="shared" ca="1" si="1"/>
        <v/>
      </c>
      <c r="H25" s="12" t="str">
        <f ca="1">IFERROR(INDEX('BID EVA'!$B$3:$S$1048576,(MATCH($L$1,'BID EVA'!$B$3:$B$1048576,0)+G25-1),3),"")</f>
        <v/>
      </c>
      <c r="I25" s="12" t="str">
        <f ca="1">IFERROR(INDEX('BID EVA'!$B$3:$S$1048576,(MATCH($L$1,'BID EVA'!$B$3:$B$1048576,0)+$G25-1),4),"")</f>
        <v/>
      </c>
      <c r="J25" s="12" t="str">
        <f ca="1">IFERROR(INDEX('BID EVA'!$B$3:$S$1048576,(MATCH($L$1,'BID EVA'!$B$3:$B$1048576,0)+$G25-1),5),"")</f>
        <v/>
      </c>
      <c r="K25" s="49" t="str">
        <f ca="1">IFERROR(INDEX('BID EVA'!$B$3:$S$1048576,(MATCH($L$1,'BID EVA'!$B$3:$B$1048576,0)+$G25-1),MATCH($L$1,'BID EVA'!B$2:S$2,0)),"")</f>
        <v/>
      </c>
      <c r="L25" s="50" t="str">
        <f t="shared" ca="1" si="0"/>
        <v/>
      </c>
    </row>
    <row r="26" spans="7:12" x14ac:dyDescent="0.25">
      <c r="G26" s="44" t="str">
        <f t="shared" ca="1" si="1"/>
        <v/>
      </c>
      <c r="H26" s="12" t="str">
        <f ca="1">IFERROR(INDEX('BID EVA'!$B$3:$S$1048576,(MATCH($L$1,'BID EVA'!$B$3:$B$1048576,0)+G26-1),3),"")</f>
        <v/>
      </c>
      <c r="I26" s="12" t="str">
        <f ca="1">IFERROR(INDEX('BID EVA'!$B$3:$S$1048576,(MATCH($L$1,'BID EVA'!$B$3:$B$1048576,0)+$G26-1),4),"")</f>
        <v/>
      </c>
      <c r="J26" s="12" t="str">
        <f ca="1">IFERROR(INDEX('BID EVA'!$B$3:$S$1048576,(MATCH($L$1,'BID EVA'!$B$3:$B$1048576,0)+$G26-1),5),"")</f>
        <v/>
      </c>
      <c r="K26" s="49" t="str">
        <f ca="1">IFERROR(INDEX('BID EVA'!$B$3:$S$1048576,(MATCH($L$1,'BID EVA'!$B$3:$B$1048576,0)+$G26-1),MATCH($L$1,'BID EVA'!B$2:S$2,0)),"")</f>
        <v/>
      </c>
      <c r="L26" s="50" t="str">
        <f t="shared" ca="1" si="0"/>
        <v/>
      </c>
    </row>
    <row r="27" spans="7:12" x14ac:dyDescent="0.25">
      <c r="G27" s="44" t="str">
        <f t="shared" ca="1" si="1"/>
        <v/>
      </c>
      <c r="H27" s="12" t="str">
        <f ca="1">IFERROR(INDEX('BID EVA'!$B$3:$S$1048576,(MATCH($L$1,'BID EVA'!$B$3:$B$1048576,0)+G27-1),3),"")</f>
        <v/>
      </c>
      <c r="I27" s="12" t="str">
        <f ca="1">IFERROR(INDEX('BID EVA'!$B$3:$S$1048576,(MATCH($L$1,'BID EVA'!$B$3:$B$1048576,0)+$G27-1),4),"")</f>
        <v/>
      </c>
      <c r="J27" s="12" t="str">
        <f ca="1">IFERROR(INDEX('BID EVA'!$B$3:$S$1048576,(MATCH($L$1,'BID EVA'!$B$3:$B$1048576,0)+$G27-1),5),"")</f>
        <v/>
      </c>
      <c r="K27" s="49" t="str">
        <f ca="1">IFERROR(INDEX('BID EVA'!$B$3:$S$1048576,(MATCH($L$1,'BID EVA'!$B$3:$B$1048576,0)+$G27-1),MATCH($L$1,'BID EVA'!B$2:S$2,0)),"")</f>
        <v/>
      </c>
      <c r="L27" s="50" t="str">
        <f t="shared" ca="1" si="0"/>
        <v/>
      </c>
    </row>
    <row r="28" spans="7:12" x14ac:dyDescent="0.25">
      <c r="G28" s="44" t="str">
        <f t="shared" ca="1" si="1"/>
        <v/>
      </c>
      <c r="H28" s="12" t="str">
        <f ca="1">IFERROR(INDEX('BID EVA'!$B$3:$S$1048576,(MATCH($L$1,'BID EVA'!$B$3:$B$1048576,0)+G28-1),3),"")</f>
        <v/>
      </c>
      <c r="I28" s="12" t="str">
        <f ca="1">IFERROR(INDEX('BID EVA'!$B$3:$S$1048576,(MATCH($L$1,'BID EVA'!$B$3:$B$1048576,0)+$G28-1),4),"")</f>
        <v/>
      </c>
      <c r="J28" s="12" t="str">
        <f ca="1">IFERROR(INDEX('BID EVA'!$B$3:$S$1048576,(MATCH($L$1,'BID EVA'!$B$3:$B$1048576,0)+$G28-1),5),"")</f>
        <v/>
      </c>
      <c r="K28" s="49" t="str">
        <f ca="1">IFERROR(INDEX('BID EVA'!$B$3:$S$1048576,(MATCH($L$1,'BID EVA'!$B$3:$B$1048576,0)+$G28-1),MATCH($L$1,'BID EVA'!B$2:S$2,0)),"")</f>
        <v/>
      </c>
      <c r="L28" s="50" t="str">
        <f t="shared" ca="1" si="0"/>
        <v/>
      </c>
    </row>
    <row r="29" spans="7:12" x14ac:dyDescent="0.25">
      <c r="G29" s="44" t="str">
        <f t="shared" ca="1" si="1"/>
        <v/>
      </c>
      <c r="H29" s="12" t="str">
        <f ca="1">IFERROR(INDEX('BID EVA'!$B$3:$S$1048576,(MATCH($L$1,'BID EVA'!$B$3:$B$1048576,0)+G29-1),3),"")</f>
        <v/>
      </c>
      <c r="I29" s="12" t="str">
        <f ca="1">IFERROR(INDEX('BID EVA'!$B$3:$S$1048576,(MATCH($L$1,'BID EVA'!$B$3:$B$1048576,0)+$G29-1),4),"")</f>
        <v/>
      </c>
      <c r="J29" s="12" t="str">
        <f ca="1">IFERROR(INDEX('BID EVA'!$B$3:$S$1048576,(MATCH($L$1,'BID EVA'!$B$3:$B$1048576,0)+$G29-1),5),"")</f>
        <v/>
      </c>
      <c r="K29" s="49" t="str">
        <f ca="1">IFERROR(INDEX('BID EVA'!$B$3:$S$1048576,(MATCH($L$1,'BID EVA'!$B$3:$B$1048576,0)+$G29-1),MATCH($L$1,'BID EVA'!B$2:S$2,0)),"")</f>
        <v/>
      </c>
      <c r="L29" s="50" t="str">
        <f t="shared" ca="1" si="0"/>
        <v/>
      </c>
    </row>
    <row r="30" spans="7:12" x14ac:dyDescent="0.25">
      <c r="G30" s="44" t="str">
        <f t="shared" ca="1" si="1"/>
        <v/>
      </c>
      <c r="H30" s="12" t="str">
        <f ca="1">IFERROR(INDEX('BID EVA'!$B$3:$S$1048576,(MATCH($L$1,'BID EVA'!$B$3:$B$1048576,0)+G30-1),3),"")</f>
        <v/>
      </c>
      <c r="I30" s="12" t="str">
        <f ca="1">IFERROR(INDEX('BID EVA'!$B$3:$S$1048576,(MATCH($L$1,'BID EVA'!$B$3:$B$1048576,0)+$G30-1),4),"")</f>
        <v/>
      </c>
      <c r="J30" s="12" t="str">
        <f ca="1">IFERROR(INDEX('BID EVA'!$B$3:$S$1048576,(MATCH($L$1,'BID EVA'!$B$3:$B$1048576,0)+$G30-1),5),"")</f>
        <v/>
      </c>
      <c r="K30" s="49" t="str">
        <f ca="1">IFERROR(INDEX('BID EVA'!$B$3:$S$1048576,(MATCH($L$1,'BID EVA'!$B$3:$B$1048576,0)+$G30-1),MATCH($L$1,'BID EVA'!B$2:S$2,0)),"")</f>
        <v/>
      </c>
      <c r="L30" s="50" t="str">
        <f t="shared" ca="1" si="0"/>
        <v/>
      </c>
    </row>
    <row r="31" spans="7:12" x14ac:dyDescent="0.25">
      <c r="G31" s="44" t="str">
        <f t="shared" ca="1" si="1"/>
        <v/>
      </c>
      <c r="H31" s="12" t="str">
        <f ca="1">IFERROR(INDEX('BID EVA'!$B$3:$S$1048576,(MATCH($L$1,'BID EVA'!$B$3:$B$1048576,0)+G31-1),3),"")</f>
        <v/>
      </c>
      <c r="I31" s="12" t="str">
        <f ca="1">IFERROR(INDEX('BID EVA'!$B$3:$S$1048576,(MATCH($L$1,'BID EVA'!$B$3:$B$1048576,0)+$G31-1),4),"")</f>
        <v/>
      </c>
      <c r="J31" s="12" t="str">
        <f ca="1">IFERROR(INDEX('BID EVA'!$B$3:$S$1048576,(MATCH($L$1,'BID EVA'!$B$3:$B$1048576,0)+$G31-1),5),"")</f>
        <v/>
      </c>
      <c r="K31" s="49" t="str">
        <f ca="1">IFERROR(INDEX('BID EVA'!$B$3:$S$1048576,(MATCH($L$1,'BID EVA'!$B$3:$B$1048576,0)+$G31-1),MATCH($L$1,'BID EVA'!B$2:S$2,0)),"")</f>
        <v/>
      </c>
      <c r="L31" s="50" t="str">
        <f t="shared" ca="1" si="0"/>
        <v/>
      </c>
    </row>
    <row r="32" spans="7:12" x14ac:dyDescent="0.25">
      <c r="G32" s="44" t="str">
        <f t="shared" ca="1" si="1"/>
        <v/>
      </c>
      <c r="H32" s="12" t="str">
        <f ca="1">IFERROR(INDEX('BID EVA'!$B$3:$S$1048576,(MATCH($L$1,'BID EVA'!$B$3:$B$1048576,0)+G32-1),3),"")</f>
        <v/>
      </c>
      <c r="I32" s="12" t="str">
        <f ca="1">IFERROR(INDEX('BID EVA'!$B$3:$S$1048576,(MATCH($L$1,'BID EVA'!$B$3:$B$1048576,0)+$G32-1),4),"")</f>
        <v/>
      </c>
      <c r="J32" s="12" t="str">
        <f ca="1">IFERROR(INDEX('BID EVA'!$B$3:$S$1048576,(MATCH($L$1,'BID EVA'!$B$3:$B$1048576,0)+$G32-1),5),"")</f>
        <v/>
      </c>
      <c r="K32" s="49" t="str">
        <f ca="1">IFERROR(INDEX('BID EVA'!$B$3:$S$1048576,(MATCH($L$1,'BID EVA'!$B$3:$B$1048576,0)+$G32-1),MATCH($L$1,'BID EVA'!B$2:S$2,0)),"")</f>
        <v/>
      </c>
      <c r="L32" s="50" t="str">
        <f t="shared" ca="1" si="0"/>
        <v/>
      </c>
    </row>
    <row r="33" spans="7:12" x14ac:dyDescent="0.25">
      <c r="G33" s="44" t="str">
        <f t="shared" ca="1" si="1"/>
        <v/>
      </c>
      <c r="H33" s="12" t="str">
        <f ca="1">IFERROR(INDEX('BID EVA'!$B$3:$S$1048576,(MATCH($L$1,'BID EVA'!$B$3:$B$1048576,0)+G33-1),3),"")</f>
        <v/>
      </c>
      <c r="I33" s="12" t="str">
        <f ca="1">IFERROR(INDEX('BID EVA'!$B$3:$S$1048576,(MATCH($L$1,'BID EVA'!$B$3:$B$1048576,0)+$G33-1),4),"")</f>
        <v/>
      </c>
      <c r="J33" s="12" t="str">
        <f ca="1">IFERROR(INDEX('BID EVA'!$B$3:$S$1048576,(MATCH($L$1,'BID EVA'!$B$3:$B$1048576,0)+$G33-1),5),"")</f>
        <v/>
      </c>
      <c r="K33" s="49" t="str">
        <f ca="1">IFERROR(INDEX('BID EVA'!$B$3:$S$1048576,(MATCH($L$1,'BID EVA'!$B$3:$B$1048576,0)+$G33-1),MATCH($L$1,'BID EVA'!B$2:S$2,0)),"")</f>
        <v/>
      </c>
      <c r="L33" s="50" t="str">
        <f t="shared" ca="1" si="0"/>
        <v/>
      </c>
    </row>
    <row r="34" spans="7:12" x14ac:dyDescent="0.25">
      <c r="G34" s="44" t="str">
        <f t="shared" ca="1" si="1"/>
        <v/>
      </c>
      <c r="H34" s="12" t="str">
        <f ca="1">IFERROR(INDEX('BID EVA'!$B$3:$S$1048576,(MATCH($L$1,'BID EVA'!$B$3:$B$1048576,0)+G34-1),3),"")</f>
        <v/>
      </c>
      <c r="I34" s="12" t="str">
        <f ca="1">IFERROR(INDEX('BID EVA'!$B$3:$S$1048576,(MATCH($L$1,'BID EVA'!$B$3:$B$1048576,0)+$G34-1),4),"")</f>
        <v/>
      </c>
      <c r="J34" s="12" t="str">
        <f ca="1">IFERROR(INDEX('BID EVA'!$B$3:$S$1048576,(MATCH($L$1,'BID EVA'!$B$3:$B$1048576,0)+$G34-1),5),"")</f>
        <v/>
      </c>
      <c r="K34" s="49" t="str">
        <f ca="1">IFERROR(INDEX('BID EVA'!$B$3:$S$1048576,(MATCH($L$1,'BID EVA'!$B$3:$B$1048576,0)+$G34-1),MATCH($L$1,'BID EVA'!B$2:S$2,0)),"")</f>
        <v/>
      </c>
      <c r="L34" s="50" t="str">
        <f t="shared" ca="1" si="0"/>
        <v/>
      </c>
    </row>
    <row r="35" spans="7:12" x14ac:dyDescent="0.25">
      <c r="G35" s="44" t="str">
        <f t="shared" ca="1" si="1"/>
        <v/>
      </c>
      <c r="H35" s="12" t="str">
        <f ca="1">IFERROR(INDEX('BID EVA'!$B$3:$S$1048576,(MATCH($L$1,'BID EVA'!$B$3:$B$1048576,0)+G35-1),3),"")</f>
        <v/>
      </c>
      <c r="I35" s="12" t="str">
        <f ca="1">IFERROR(INDEX('BID EVA'!$B$3:$S$1048576,(MATCH($L$1,'BID EVA'!$B$3:$B$1048576,0)+$G35-1),4),"")</f>
        <v/>
      </c>
      <c r="J35" s="12" t="str">
        <f ca="1">IFERROR(INDEX('BID EVA'!$B$3:$S$1048576,(MATCH($L$1,'BID EVA'!$B$3:$B$1048576,0)+$G35-1),5),"")</f>
        <v/>
      </c>
      <c r="K35" s="49" t="str">
        <f ca="1">IFERROR(INDEX('BID EVA'!$B$3:$S$1048576,(MATCH($L$1,'BID EVA'!$B$3:$B$1048576,0)+$G35-1),MATCH($L$1,'BID EVA'!B$2:S$2,0)),"")</f>
        <v/>
      </c>
      <c r="L35" s="50" t="str">
        <f t="shared" ca="1" si="0"/>
        <v/>
      </c>
    </row>
    <row r="36" spans="7:12" x14ac:dyDescent="0.25">
      <c r="G36" s="44" t="str">
        <f t="shared" ca="1" si="1"/>
        <v/>
      </c>
      <c r="H36" s="12" t="str">
        <f ca="1">IFERROR(INDEX('BID EVA'!$B$3:$S$1048576,(MATCH($L$1,'BID EVA'!$B$3:$B$1048576,0)+G36-1),3),"")</f>
        <v/>
      </c>
      <c r="I36" s="12" t="str">
        <f ca="1">IFERROR(INDEX('BID EVA'!$B$3:$S$1048576,(MATCH($L$1,'BID EVA'!$B$3:$B$1048576,0)+$G36-1),4),"")</f>
        <v/>
      </c>
      <c r="J36" s="12" t="str">
        <f ca="1">IFERROR(INDEX('BID EVA'!$B$3:$S$1048576,(MATCH($L$1,'BID EVA'!$B$3:$B$1048576,0)+$G36-1),5),"")</f>
        <v/>
      </c>
      <c r="K36" s="49" t="str">
        <f ca="1">IFERROR(INDEX('BID EVA'!$B$3:$S$1048576,(MATCH($L$1,'BID EVA'!$B$3:$B$1048576,0)+$G36-1),MATCH($L$1,'BID EVA'!B$2:S$2,0)),"")</f>
        <v/>
      </c>
      <c r="L36" s="50" t="str">
        <f t="shared" ca="1" si="0"/>
        <v/>
      </c>
    </row>
    <row r="37" spans="7:12" x14ac:dyDescent="0.25">
      <c r="G37" s="44" t="str">
        <f t="shared" ca="1" si="1"/>
        <v/>
      </c>
      <c r="H37" s="12" t="str">
        <f ca="1">IFERROR(INDEX('BID EVA'!$B$3:$S$1048576,(MATCH($L$1,'BID EVA'!$B$3:$B$1048576,0)+G37-1),3),"")</f>
        <v/>
      </c>
      <c r="I37" s="12" t="str">
        <f ca="1">IFERROR(INDEX('BID EVA'!$B$3:$S$1048576,(MATCH($L$1,'BID EVA'!$B$3:$B$1048576,0)+$G37-1),4),"")</f>
        <v/>
      </c>
      <c r="J37" s="12" t="str">
        <f ca="1">IFERROR(INDEX('BID EVA'!$B$3:$S$1048576,(MATCH($L$1,'BID EVA'!$B$3:$B$1048576,0)+$G37-1),5),"")</f>
        <v/>
      </c>
      <c r="K37" s="49" t="str">
        <f ca="1">IFERROR(INDEX('BID EVA'!$B$3:$S$1048576,(MATCH($L$1,'BID EVA'!$B$3:$B$1048576,0)+$G37-1),MATCH($L$1,'BID EVA'!B$2:S$2,0)),"")</f>
        <v/>
      </c>
      <c r="L37" s="50" t="str">
        <f t="shared" ca="1" si="0"/>
        <v/>
      </c>
    </row>
    <row r="38" spans="7:12" x14ac:dyDescent="0.25">
      <c r="G38" s="44" t="str">
        <f t="shared" ca="1" si="1"/>
        <v/>
      </c>
      <c r="H38" s="12" t="str">
        <f ca="1">IFERROR(INDEX('BID EVA'!$B$3:$S$1048576,(MATCH($L$1,'BID EVA'!$B$3:$B$1048576,0)+G38-1),3),"")</f>
        <v/>
      </c>
      <c r="I38" s="12" t="str">
        <f ca="1">IFERROR(INDEX('BID EVA'!$B$3:$S$1048576,(MATCH($L$1,'BID EVA'!$B$3:$B$1048576,0)+$G38-1),4),"")</f>
        <v/>
      </c>
      <c r="J38" s="12" t="str">
        <f ca="1">IFERROR(INDEX('BID EVA'!$B$3:$S$1048576,(MATCH($L$1,'BID EVA'!$B$3:$B$1048576,0)+$G38-1),5),"")</f>
        <v/>
      </c>
      <c r="K38" s="49" t="str">
        <f ca="1">IFERROR(INDEX('BID EVA'!$B$3:$S$1048576,(MATCH($L$1,'BID EVA'!$B$3:$B$1048576,0)+$G38-1),MATCH($L$1,'BID EVA'!B$2:S$2,0)),"")</f>
        <v/>
      </c>
      <c r="L38" s="50" t="str">
        <f t="shared" ca="1" si="0"/>
        <v/>
      </c>
    </row>
    <row r="39" spans="7:12" x14ac:dyDescent="0.25">
      <c r="G39" s="44" t="str">
        <f t="shared" ca="1" si="1"/>
        <v/>
      </c>
      <c r="H39" s="12" t="str">
        <f ca="1">IFERROR(INDEX('BID EVA'!$B$3:$S$1048576,(MATCH($L$1,'BID EVA'!$B$3:$B$1048576,0)+G39-1),3),"")</f>
        <v/>
      </c>
      <c r="I39" s="12" t="str">
        <f ca="1">IFERROR(INDEX('BID EVA'!$B$3:$S$1048576,(MATCH($L$1,'BID EVA'!$B$3:$B$1048576,0)+$G39-1),4),"")</f>
        <v/>
      </c>
      <c r="J39" s="12" t="str">
        <f ca="1">IFERROR(INDEX('BID EVA'!$B$3:$S$1048576,(MATCH($L$1,'BID EVA'!$B$3:$B$1048576,0)+$G39-1),5),"")</f>
        <v/>
      </c>
      <c r="K39" s="49" t="str">
        <f ca="1">IFERROR(INDEX('BID EVA'!$B$3:$S$1048576,(MATCH($L$1,'BID EVA'!$B$3:$B$1048576,0)+$G39-1),MATCH($L$1,'BID EVA'!B$2:S$2,0)),"")</f>
        <v/>
      </c>
      <c r="L39" s="50" t="str">
        <f t="shared" ca="1" si="0"/>
        <v/>
      </c>
    </row>
    <row r="40" spans="7:12" x14ac:dyDescent="0.25">
      <c r="G40" s="44" t="str">
        <f t="shared" ca="1" si="1"/>
        <v/>
      </c>
      <c r="H40" s="12" t="str">
        <f ca="1">IFERROR(INDEX('BID EVA'!$B$3:$S$1048576,(MATCH($L$1,'BID EVA'!$B$3:$B$1048576,0)+G40-1),3),"")</f>
        <v/>
      </c>
      <c r="I40" s="12" t="str">
        <f ca="1">IFERROR(INDEX('BID EVA'!$B$3:$S$1048576,(MATCH($L$1,'BID EVA'!$B$3:$B$1048576,0)+$G40-1),4),"")</f>
        <v/>
      </c>
      <c r="J40" s="12" t="str">
        <f ca="1">IFERROR(INDEX('BID EVA'!$B$3:$S$1048576,(MATCH($L$1,'BID EVA'!$B$3:$B$1048576,0)+$G40-1),5),"")</f>
        <v/>
      </c>
      <c r="K40" s="49" t="str">
        <f ca="1">IFERROR(INDEX('BID EVA'!$B$3:$S$1048576,(MATCH($L$1,'BID EVA'!$B$3:$B$1048576,0)+$G40-1),MATCH($L$1,'BID EVA'!B$2:S$2,0)),"")</f>
        <v/>
      </c>
      <c r="L40" s="50" t="str">
        <f t="shared" ca="1" si="0"/>
        <v/>
      </c>
    </row>
    <row r="41" spans="7:12" x14ac:dyDescent="0.25">
      <c r="G41" s="44" t="str">
        <f t="shared" ca="1" si="1"/>
        <v/>
      </c>
      <c r="H41" s="12" t="str">
        <f ca="1">IFERROR(INDEX('BID EVA'!$B$3:$S$1048576,(MATCH($L$1,'BID EVA'!$B$3:$B$1048576,0)+G41-1),3),"")</f>
        <v/>
      </c>
      <c r="I41" s="12" t="str">
        <f ca="1">IFERROR(INDEX('BID EVA'!$B$3:$S$1048576,(MATCH($L$1,'BID EVA'!$B$3:$B$1048576,0)+$G41-1),4),"")</f>
        <v/>
      </c>
      <c r="J41" s="12" t="str">
        <f ca="1">IFERROR(INDEX('BID EVA'!$B$3:$S$1048576,(MATCH($L$1,'BID EVA'!$B$3:$B$1048576,0)+$G41-1),5),"")</f>
        <v/>
      </c>
      <c r="K41" s="49" t="str">
        <f ca="1">IFERROR(INDEX('BID EVA'!$B$3:$S$1048576,(MATCH($L$1,'BID EVA'!$B$3:$B$1048576,0)+$G41-1),MATCH($L$1,'BID EVA'!B$2:S$2,0)),"")</f>
        <v/>
      </c>
      <c r="L41" s="50" t="str">
        <f t="shared" ca="1" si="0"/>
        <v/>
      </c>
    </row>
    <row r="42" spans="7:12" x14ac:dyDescent="0.25">
      <c r="G42" s="44" t="str">
        <f t="shared" ca="1" si="1"/>
        <v/>
      </c>
      <c r="H42" s="12" t="str">
        <f ca="1">IFERROR(INDEX('BID EVA'!$B$3:$S$1048576,(MATCH($L$1,'BID EVA'!$B$3:$B$1048576,0)+G42-1),3),"")</f>
        <v/>
      </c>
      <c r="I42" s="12" t="str">
        <f ca="1">IFERROR(INDEX('BID EVA'!$B$3:$S$1048576,(MATCH($L$1,'BID EVA'!$B$3:$B$1048576,0)+$G42-1),4),"")</f>
        <v/>
      </c>
      <c r="J42" s="12" t="str">
        <f ca="1">IFERROR(INDEX('BID EVA'!$B$3:$S$1048576,(MATCH($L$1,'BID EVA'!$B$3:$B$1048576,0)+$G42-1),5),"")</f>
        <v/>
      </c>
      <c r="K42" s="49" t="str">
        <f ca="1">IFERROR(INDEX('BID EVA'!$B$3:$S$1048576,(MATCH($L$1,'BID EVA'!$B$3:$B$1048576,0)+$G42-1),MATCH($L$1,'BID EVA'!B$2:S$2,0)),"")</f>
        <v/>
      </c>
      <c r="L42" s="50" t="str">
        <f t="shared" ca="1" si="0"/>
        <v/>
      </c>
    </row>
    <row r="43" spans="7:12" x14ac:dyDescent="0.25">
      <c r="G43" s="44" t="str">
        <f t="shared" ca="1" si="1"/>
        <v/>
      </c>
      <c r="H43" s="12" t="str">
        <f ca="1">IFERROR(INDEX('BID EVA'!$B$3:$S$1048576,(MATCH($L$1,'BID EVA'!$B$3:$B$1048576,0)+G43-1),3),"")</f>
        <v/>
      </c>
      <c r="I43" s="12" t="str">
        <f ca="1">IFERROR(INDEX('BID EVA'!$B$3:$S$1048576,(MATCH($L$1,'BID EVA'!$B$3:$B$1048576,0)+$G43-1),4),"")</f>
        <v/>
      </c>
      <c r="J43" s="12" t="str">
        <f ca="1">IFERROR(INDEX('BID EVA'!$B$3:$S$1048576,(MATCH($L$1,'BID EVA'!$B$3:$B$1048576,0)+$G43-1),5),"")</f>
        <v/>
      </c>
      <c r="K43" s="49" t="str">
        <f ca="1">IFERROR(INDEX('BID EVA'!$B$3:$S$1048576,(MATCH($L$1,'BID EVA'!$B$3:$B$1048576,0)+$G43-1),MATCH($L$1,'BID EVA'!B$2:S$2,0)),"")</f>
        <v/>
      </c>
      <c r="L43" s="50" t="str">
        <f t="shared" ca="1" si="0"/>
        <v/>
      </c>
    </row>
    <row r="44" spans="7:12" x14ac:dyDescent="0.25">
      <c r="G44" s="44" t="str">
        <f t="shared" ca="1" si="1"/>
        <v/>
      </c>
      <c r="H44" s="12" t="str">
        <f ca="1">IFERROR(INDEX('BID EVA'!$B$3:$S$1048576,(MATCH($L$1,'BID EVA'!$B$3:$B$1048576,0)+G44-1),3),"")</f>
        <v/>
      </c>
      <c r="I44" s="12" t="str">
        <f ca="1">IFERROR(INDEX('BID EVA'!$B$3:$S$1048576,(MATCH($L$1,'BID EVA'!$B$3:$B$1048576,0)+$G44-1),4),"")</f>
        <v/>
      </c>
      <c r="J44" s="12" t="str">
        <f ca="1">IFERROR(INDEX('BID EVA'!$B$3:$S$1048576,(MATCH($L$1,'BID EVA'!$B$3:$B$1048576,0)+$G44-1),5),"")</f>
        <v/>
      </c>
      <c r="K44" s="49" t="str">
        <f ca="1">IFERROR(INDEX('BID EVA'!$B$3:$S$1048576,(MATCH($L$1,'BID EVA'!$B$3:$B$1048576,0)+$G44-1),MATCH($L$1,'BID EVA'!B$2:S$2,0)),"")</f>
        <v/>
      </c>
      <c r="L44" s="50" t="str">
        <f t="shared" ca="1" si="0"/>
        <v/>
      </c>
    </row>
    <row r="45" spans="7:12" x14ac:dyDescent="0.25">
      <c r="G45" s="44" t="str">
        <f t="shared" ca="1" si="1"/>
        <v/>
      </c>
      <c r="H45" s="12" t="str">
        <f ca="1">IFERROR(INDEX('BID EVA'!$B$3:$S$1048576,(MATCH($L$1,'BID EVA'!$B$3:$B$1048576,0)+G45-1),3),"")</f>
        <v/>
      </c>
      <c r="I45" s="12" t="str">
        <f ca="1">IFERROR(INDEX('BID EVA'!$B$3:$S$1048576,(MATCH($L$1,'BID EVA'!$B$3:$B$1048576,0)+$G45-1),4),"")</f>
        <v/>
      </c>
      <c r="J45" s="12" t="str">
        <f ca="1">IFERROR(INDEX('BID EVA'!$B$3:$S$1048576,(MATCH($L$1,'BID EVA'!$B$3:$B$1048576,0)+$G45-1),5),"")</f>
        <v/>
      </c>
      <c r="K45" s="49" t="str">
        <f ca="1">IFERROR(INDEX('BID EVA'!$B$3:$S$1048576,(MATCH($L$1,'BID EVA'!$B$3:$B$1048576,0)+$G45-1),MATCH($L$1,'BID EVA'!B$2:S$2,0)),"")</f>
        <v/>
      </c>
      <c r="L45" s="50" t="str">
        <f t="shared" ca="1" si="0"/>
        <v/>
      </c>
    </row>
    <row r="46" spans="7:12" x14ac:dyDescent="0.25">
      <c r="G46" s="44" t="str">
        <f t="shared" ca="1" si="1"/>
        <v/>
      </c>
      <c r="H46" s="12" t="str">
        <f ca="1">IFERROR(INDEX('BID EVA'!$B$3:$S$1048576,(MATCH($L$1,'BID EVA'!$B$3:$B$1048576,0)+G46-1),3),"")</f>
        <v/>
      </c>
      <c r="I46" s="12" t="str">
        <f ca="1">IFERROR(INDEX('BID EVA'!$B$3:$S$1048576,(MATCH($L$1,'BID EVA'!$B$3:$B$1048576,0)+$G46-1),4),"")</f>
        <v/>
      </c>
      <c r="J46" s="12" t="str">
        <f ca="1">IFERROR(INDEX('BID EVA'!$B$3:$S$1048576,(MATCH($L$1,'BID EVA'!$B$3:$B$1048576,0)+$G46-1),5),"")</f>
        <v/>
      </c>
      <c r="K46" s="49" t="str">
        <f ca="1">IFERROR(INDEX('BID EVA'!$B$3:$S$1048576,(MATCH($L$1,'BID EVA'!$B$3:$B$1048576,0)+$G46-1),MATCH($L$1,'BID EVA'!B$2:S$2,0)),"")</f>
        <v/>
      </c>
      <c r="L46" s="50" t="str">
        <f t="shared" ca="1" si="0"/>
        <v/>
      </c>
    </row>
    <row r="47" spans="7:12" x14ac:dyDescent="0.25">
      <c r="G47" s="44" t="str">
        <f t="shared" ca="1" si="1"/>
        <v/>
      </c>
      <c r="H47" s="12" t="str">
        <f ca="1">IFERROR(INDEX('BID EVA'!$B$3:$S$1048576,(MATCH($L$1,'BID EVA'!$B$3:$B$1048576,0)+G47-1),3),"")</f>
        <v/>
      </c>
      <c r="I47" s="12" t="str">
        <f ca="1">IFERROR(INDEX('BID EVA'!$B$3:$S$1048576,(MATCH($L$1,'BID EVA'!$B$3:$B$1048576,0)+$G47-1),4),"")</f>
        <v/>
      </c>
      <c r="J47" s="12" t="str">
        <f ca="1">IFERROR(INDEX('BID EVA'!$B$3:$S$1048576,(MATCH($L$1,'BID EVA'!$B$3:$B$1048576,0)+$G47-1),5),"")</f>
        <v/>
      </c>
      <c r="K47" s="49" t="str">
        <f ca="1">IFERROR(INDEX('BID EVA'!$B$3:$S$1048576,(MATCH($L$1,'BID EVA'!$B$3:$B$1048576,0)+$G47-1),MATCH($L$1,'BID EVA'!B$2:S$2,0)),"")</f>
        <v/>
      </c>
      <c r="L47" s="50" t="str">
        <f t="shared" ca="1" si="0"/>
        <v/>
      </c>
    </row>
    <row r="48" spans="7:12" x14ac:dyDescent="0.25">
      <c r="G48" s="44" t="str">
        <f t="shared" ca="1" si="1"/>
        <v/>
      </c>
      <c r="H48" s="12" t="str">
        <f ca="1">IFERROR(INDEX('BID EVA'!$B$3:$S$1048576,(MATCH($L$1,'BID EVA'!$B$3:$B$1048576,0)+G48-1),3),"")</f>
        <v/>
      </c>
      <c r="I48" s="12" t="str">
        <f ca="1">IFERROR(INDEX('BID EVA'!$B$3:$S$1048576,(MATCH($L$1,'BID EVA'!$B$3:$B$1048576,0)+$G48-1),4),"")</f>
        <v/>
      </c>
      <c r="J48" s="12" t="str">
        <f ca="1">IFERROR(INDEX('BID EVA'!$B$3:$S$1048576,(MATCH($L$1,'BID EVA'!$B$3:$B$1048576,0)+$G48-1),5),"")</f>
        <v/>
      </c>
      <c r="K48" s="49" t="str">
        <f ca="1">IFERROR(INDEX('BID EVA'!$B$3:$S$1048576,(MATCH($L$1,'BID EVA'!$B$3:$B$1048576,0)+$G48-1),MATCH($L$1,'BID EVA'!B$2:S$2,0)),"")</f>
        <v/>
      </c>
      <c r="L48" s="50" t="str">
        <f t="shared" ca="1" si="0"/>
        <v/>
      </c>
    </row>
    <row r="49" spans="7:12" x14ac:dyDescent="0.25">
      <c r="G49" s="44" t="str">
        <f t="shared" ca="1" si="1"/>
        <v/>
      </c>
      <c r="H49" s="12" t="str">
        <f ca="1">IFERROR(INDEX('BID EVA'!$B$3:$S$1048576,(MATCH($L$1,'BID EVA'!$B$3:$B$1048576,0)+G49-1),3),"")</f>
        <v/>
      </c>
      <c r="I49" s="12" t="str">
        <f ca="1">IFERROR(INDEX('BID EVA'!$B$3:$S$1048576,(MATCH($L$1,'BID EVA'!$B$3:$B$1048576,0)+$G49-1),4),"")</f>
        <v/>
      </c>
      <c r="J49" s="12" t="str">
        <f ca="1">IFERROR(INDEX('BID EVA'!$B$3:$S$1048576,(MATCH($L$1,'BID EVA'!$B$3:$B$1048576,0)+$G49-1),5),"")</f>
        <v/>
      </c>
      <c r="K49" s="49" t="str">
        <f ca="1">IFERROR(INDEX('BID EVA'!$B$3:$S$1048576,(MATCH($L$1,'BID EVA'!$B$3:$B$1048576,0)+$G49-1),MATCH($L$1,'BID EVA'!B$2:S$2,0)),"")</f>
        <v/>
      </c>
      <c r="L49" s="50" t="str">
        <f t="shared" ca="1" si="0"/>
        <v/>
      </c>
    </row>
    <row r="50" spans="7:12" x14ac:dyDescent="0.25">
      <c r="G50" s="44" t="str">
        <f t="shared" ca="1" si="1"/>
        <v/>
      </c>
      <c r="H50" s="12" t="str">
        <f ca="1">IFERROR(INDEX('BID EVA'!$B$3:$S$1048576,(MATCH($L$1,'BID EVA'!$B$3:$B$1048576,0)+G50-1),3),"")</f>
        <v/>
      </c>
      <c r="I50" s="12" t="str">
        <f ca="1">IFERROR(INDEX('BID EVA'!$B$3:$S$1048576,(MATCH($L$1,'BID EVA'!$B$3:$B$1048576,0)+$G50-1),4),"")</f>
        <v/>
      </c>
      <c r="J50" s="12" t="str">
        <f ca="1">IFERROR(INDEX('BID EVA'!$B$3:$S$1048576,(MATCH($L$1,'BID EVA'!$B$3:$B$1048576,0)+$G50-1),5),"")</f>
        <v/>
      </c>
      <c r="K50" s="49" t="str">
        <f ca="1">IFERROR(INDEX('BID EVA'!$B$3:$S$1048576,(MATCH($L$1,'BID EVA'!$B$3:$B$1048576,0)+$G50-1),MATCH($L$1,'BID EVA'!B$2:S$2,0)),"")</f>
        <v/>
      </c>
      <c r="L50" s="50" t="str">
        <f t="shared" ca="1" si="0"/>
        <v/>
      </c>
    </row>
    <row r="51" spans="7:12" x14ac:dyDescent="0.25">
      <c r="G51" s="44" t="str">
        <f t="shared" ca="1" si="1"/>
        <v/>
      </c>
      <c r="H51" s="12" t="str">
        <f ca="1">IFERROR(INDEX('BID EVA'!$B$3:$S$1048576,(MATCH($L$1,'BID EVA'!$B$3:$B$1048576,0)+G51-1),3),"")</f>
        <v/>
      </c>
      <c r="I51" s="12" t="str">
        <f ca="1">IFERROR(INDEX('BID EVA'!$B$3:$S$1048576,(MATCH($L$1,'BID EVA'!$B$3:$B$1048576,0)+$G51-1),4),"")</f>
        <v/>
      </c>
      <c r="J51" s="12" t="str">
        <f ca="1">IFERROR(INDEX('BID EVA'!$B$3:$S$1048576,(MATCH($L$1,'BID EVA'!$B$3:$B$1048576,0)+$G51-1),5),"")</f>
        <v/>
      </c>
      <c r="K51" s="49" t="str">
        <f ca="1">IFERROR(INDEX('BID EVA'!$B$3:$S$1048576,(MATCH($L$1,'BID EVA'!$B$3:$B$1048576,0)+$G51-1),MATCH($L$1,'BID EVA'!B$2:S$2,0)),"")</f>
        <v/>
      </c>
      <c r="L51" s="50" t="str">
        <f t="shared" ca="1" si="0"/>
        <v/>
      </c>
    </row>
    <row r="52" spans="7:12" x14ac:dyDescent="0.25">
      <c r="G52" s="44" t="str">
        <f t="shared" ca="1" si="1"/>
        <v/>
      </c>
      <c r="H52" s="12" t="str">
        <f ca="1">IFERROR(INDEX('BID EVA'!$B$3:$S$1048576,(MATCH($L$1,'BID EVA'!$B$3:$B$1048576,0)+G52-1),3),"")</f>
        <v/>
      </c>
      <c r="I52" s="12" t="str">
        <f ca="1">IFERROR(INDEX('BID EVA'!$B$3:$S$1048576,(MATCH($L$1,'BID EVA'!$B$3:$B$1048576,0)+$G52-1),4),"")</f>
        <v/>
      </c>
      <c r="J52" s="12" t="str">
        <f ca="1">IFERROR(INDEX('BID EVA'!$B$3:$S$1048576,(MATCH($L$1,'BID EVA'!$B$3:$B$1048576,0)+$G52-1),5),"")</f>
        <v/>
      </c>
      <c r="K52" s="49" t="str">
        <f ca="1">IFERROR(INDEX('BID EVA'!$B$3:$S$1048576,(MATCH($L$1,'BID EVA'!$B$3:$B$1048576,0)+$G52-1),MATCH($L$1,'BID EVA'!B$2:S$2,0)),"")</f>
        <v/>
      </c>
      <c r="L52" s="50" t="str">
        <f t="shared" ca="1" si="0"/>
        <v/>
      </c>
    </row>
    <row r="53" spans="7:12" x14ac:dyDescent="0.25">
      <c r="G53" s="44" t="str">
        <f t="shared" ca="1" si="1"/>
        <v/>
      </c>
      <c r="H53" s="12" t="str">
        <f ca="1">IFERROR(INDEX('BID EVA'!$B$3:$S$1048576,(MATCH($L$1,'BID EVA'!$B$3:$B$1048576,0)+G53-1),3),"")</f>
        <v/>
      </c>
      <c r="I53" s="12" t="str">
        <f ca="1">IFERROR(INDEX('BID EVA'!$B$3:$S$1048576,(MATCH($L$1,'BID EVA'!$B$3:$B$1048576,0)+$G53-1),4),"")</f>
        <v/>
      </c>
      <c r="J53" s="12" t="str">
        <f ca="1">IFERROR(INDEX('BID EVA'!$B$3:$S$1048576,(MATCH($L$1,'BID EVA'!$B$3:$B$1048576,0)+$G53-1),5),"")</f>
        <v/>
      </c>
      <c r="K53" s="49" t="str">
        <f ca="1">IFERROR(INDEX('BID EVA'!$B$3:$S$1048576,(MATCH($L$1,'BID EVA'!$B$3:$B$1048576,0)+$G53-1),MATCH($L$1,'BID EVA'!B$2:S$2,0)),"")</f>
        <v/>
      </c>
      <c r="L53" s="50" t="str">
        <f t="shared" ca="1" si="0"/>
        <v/>
      </c>
    </row>
    <row r="54" spans="7:12" x14ac:dyDescent="0.25">
      <c r="G54" s="44" t="str">
        <f t="shared" ca="1" si="1"/>
        <v/>
      </c>
      <c r="H54" s="12" t="str">
        <f ca="1">IFERROR(INDEX('BID EVA'!$B$3:$S$1048576,(MATCH($L$1,'BID EVA'!$B$3:$B$1048576,0)+G54-1),3),"")</f>
        <v/>
      </c>
      <c r="I54" s="12" t="str">
        <f ca="1">IFERROR(INDEX('BID EVA'!$B$3:$S$1048576,(MATCH($L$1,'BID EVA'!$B$3:$B$1048576,0)+$G54-1),4),"")</f>
        <v/>
      </c>
      <c r="J54" s="12" t="str">
        <f ca="1">IFERROR(INDEX('BID EVA'!$B$3:$S$1048576,(MATCH($L$1,'BID EVA'!$B$3:$B$1048576,0)+$G54-1),5),"")</f>
        <v/>
      </c>
      <c r="K54" s="49" t="str">
        <f ca="1">IFERROR(INDEX('BID EVA'!$B$3:$S$1048576,(MATCH($L$1,'BID EVA'!$B$3:$B$1048576,0)+$G54-1),MATCH($L$1,'BID EVA'!B$2:S$2,0)),"")</f>
        <v/>
      </c>
      <c r="L54" s="50" t="str">
        <f t="shared" ca="1" si="0"/>
        <v/>
      </c>
    </row>
    <row r="55" spans="7:12" x14ac:dyDescent="0.25">
      <c r="G55" s="44" t="str">
        <f t="shared" ca="1" si="1"/>
        <v/>
      </c>
      <c r="H55" s="12" t="str">
        <f ca="1">IFERROR(INDEX('BID EVA'!$B$3:$S$1048576,(MATCH($L$1,'BID EVA'!$B$3:$B$1048576,0)+G55-1),3),"")</f>
        <v/>
      </c>
      <c r="I55" s="12" t="str">
        <f ca="1">IFERROR(INDEX('BID EVA'!$B$3:$S$1048576,(MATCH($L$1,'BID EVA'!$B$3:$B$1048576,0)+$G55-1),4),"")</f>
        <v/>
      </c>
      <c r="J55" s="12" t="str">
        <f ca="1">IFERROR(INDEX('BID EVA'!$B$3:$S$1048576,(MATCH($L$1,'BID EVA'!$B$3:$B$1048576,0)+$G55-1),5),"")</f>
        <v/>
      </c>
      <c r="K55" s="49" t="str">
        <f ca="1">IFERROR(INDEX('BID EVA'!$B$3:$S$1048576,(MATCH($L$1,'BID EVA'!$B$3:$B$1048576,0)+$G55-1),MATCH($L$1,'BID EVA'!B$2:S$2,0)),"")</f>
        <v/>
      </c>
      <c r="L55" s="50" t="str">
        <f t="shared" ca="1" si="0"/>
        <v/>
      </c>
    </row>
    <row r="56" spans="7:12" x14ac:dyDescent="0.25">
      <c r="G56" s="44" t="str">
        <f t="shared" ca="1" si="1"/>
        <v/>
      </c>
      <c r="H56" s="12" t="str">
        <f ca="1">IFERROR(INDEX('BID EVA'!$B$3:$S$1048576,(MATCH($L$1,'BID EVA'!$B$3:$B$1048576,0)+G56-1),3),"")</f>
        <v/>
      </c>
      <c r="I56" s="12" t="str">
        <f ca="1">IFERROR(INDEX('BID EVA'!$B$3:$S$1048576,(MATCH($L$1,'BID EVA'!$B$3:$B$1048576,0)+$G56-1),4),"")</f>
        <v/>
      </c>
      <c r="J56" s="12" t="str">
        <f ca="1">IFERROR(INDEX('BID EVA'!$B$3:$S$1048576,(MATCH($L$1,'BID EVA'!$B$3:$B$1048576,0)+$G56-1),5),"")</f>
        <v/>
      </c>
      <c r="K56" s="49" t="str">
        <f ca="1">IFERROR(INDEX('BID EVA'!$B$3:$S$1048576,(MATCH($L$1,'BID EVA'!$B$3:$B$1048576,0)+$G56-1),MATCH($L$1,'BID EVA'!B$2:S$2,0)),"")</f>
        <v/>
      </c>
      <c r="L56" s="50" t="str">
        <f t="shared" ca="1" si="0"/>
        <v/>
      </c>
    </row>
    <row r="57" spans="7:12" x14ac:dyDescent="0.25">
      <c r="G57" s="44" t="str">
        <f t="shared" ca="1" si="1"/>
        <v/>
      </c>
      <c r="H57" s="12" t="str">
        <f ca="1">IFERROR(INDEX('BID EVA'!$B$3:$S$1048576,(MATCH($L$1,'BID EVA'!$B$3:$B$1048576,0)+G57-1),3),"")</f>
        <v/>
      </c>
      <c r="I57" s="12" t="str">
        <f ca="1">IFERROR(INDEX('BID EVA'!$B$3:$S$1048576,(MATCH($L$1,'BID EVA'!$B$3:$B$1048576,0)+$G57-1),4),"")</f>
        <v/>
      </c>
      <c r="J57" s="12" t="str">
        <f ca="1">IFERROR(INDEX('BID EVA'!$B$3:$S$1048576,(MATCH($L$1,'BID EVA'!$B$3:$B$1048576,0)+$G57-1),5),"")</f>
        <v/>
      </c>
      <c r="K57" s="49" t="str">
        <f ca="1">IFERROR(INDEX('BID EVA'!$B$3:$S$1048576,(MATCH($L$1,'BID EVA'!$B$3:$B$1048576,0)+$G57-1),MATCH($L$1,'BID EVA'!B$2:S$2,0)),"")</f>
        <v/>
      </c>
      <c r="L57" s="50" t="str">
        <f t="shared" ca="1" si="0"/>
        <v/>
      </c>
    </row>
    <row r="58" spans="7:12" x14ac:dyDescent="0.25">
      <c r="G58" s="44" t="str">
        <f t="shared" ca="1" si="1"/>
        <v/>
      </c>
      <c r="H58" s="12" t="str">
        <f ca="1">IFERROR(INDEX('BID EVA'!$B$3:$S$1048576,(MATCH($L$1,'BID EVA'!$B$3:$B$1048576,0)+G58-1),3),"")</f>
        <v/>
      </c>
      <c r="I58" s="12" t="str">
        <f ca="1">IFERROR(INDEX('BID EVA'!$B$3:$S$1048576,(MATCH($L$1,'BID EVA'!$B$3:$B$1048576,0)+$G58-1),4),"")</f>
        <v/>
      </c>
      <c r="J58" s="12" t="str">
        <f ca="1">IFERROR(INDEX('BID EVA'!$B$3:$S$1048576,(MATCH($L$1,'BID EVA'!$B$3:$B$1048576,0)+$G58-1),5),"")</f>
        <v/>
      </c>
      <c r="K58" s="49" t="str">
        <f ca="1">IFERROR(INDEX('BID EVA'!$B$3:$S$1048576,(MATCH($L$1,'BID EVA'!$B$3:$B$1048576,0)+$G58-1),MATCH($L$1,'BID EVA'!B$2:S$2,0)),"")</f>
        <v/>
      </c>
      <c r="L58" s="50" t="str">
        <f t="shared" ca="1" si="0"/>
        <v/>
      </c>
    </row>
    <row r="59" spans="7:12" x14ac:dyDescent="0.25">
      <c r="G59" s="44" t="str">
        <f t="shared" ca="1" si="1"/>
        <v/>
      </c>
      <c r="H59" s="12" t="str">
        <f ca="1">IFERROR(INDEX('BID EVA'!$B$3:$S$1048576,(MATCH($L$1,'BID EVA'!$B$3:$B$1048576,0)+G59-1),3),"")</f>
        <v/>
      </c>
      <c r="I59" s="12" t="str">
        <f ca="1">IFERROR(INDEX('BID EVA'!$B$3:$S$1048576,(MATCH($L$1,'BID EVA'!$B$3:$B$1048576,0)+$G59-1),4),"")</f>
        <v/>
      </c>
      <c r="J59" s="12" t="str">
        <f ca="1">IFERROR(INDEX('BID EVA'!$B$3:$S$1048576,(MATCH($L$1,'BID EVA'!$B$3:$B$1048576,0)+$G59-1),5),"")</f>
        <v/>
      </c>
      <c r="K59" s="49" t="str">
        <f ca="1">IFERROR(INDEX('BID EVA'!$B$3:$S$1048576,(MATCH($L$1,'BID EVA'!$B$3:$B$1048576,0)+$G59-1),MATCH($L$1,'BID EVA'!B$2:S$2,0)),"")</f>
        <v/>
      </c>
      <c r="L59" s="50" t="str">
        <f t="shared" ca="1" si="0"/>
        <v/>
      </c>
    </row>
    <row r="60" spans="7:12" x14ac:dyDescent="0.25">
      <c r="G60" s="44" t="str">
        <f t="shared" ca="1" si="1"/>
        <v/>
      </c>
      <c r="H60" s="12" t="str">
        <f ca="1">IFERROR(INDEX('BID EVA'!$B$3:$S$1048576,(MATCH($L$1,'BID EVA'!$B$3:$B$1048576,0)+G60-1),3),"")</f>
        <v/>
      </c>
      <c r="I60" s="12" t="str">
        <f ca="1">IFERROR(INDEX('BID EVA'!$B$3:$S$1048576,(MATCH($L$1,'BID EVA'!$B$3:$B$1048576,0)+$G60-1),4),"")</f>
        <v/>
      </c>
      <c r="J60" s="12" t="str">
        <f ca="1">IFERROR(INDEX('BID EVA'!$B$3:$S$1048576,(MATCH($L$1,'BID EVA'!$B$3:$B$1048576,0)+$G60-1),5),"")</f>
        <v/>
      </c>
      <c r="K60" s="49" t="str">
        <f ca="1">IFERROR(INDEX('BID EVA'!$B$3:$S$1048576,(MATCH($L$1,'BID EVA'!$B$3:$B$1048576,0)+$G60-1),MATCH($L$1,'BID EVA'!B$2:S$2,0)),"")</f>
        <v/>
      </c>
      <c r="L60" s="50" t="str">
        <f t="shared" ca="1" si="0"/>
        <v/>
      </c>
    </row>
    <row r="61" spans="7:12" x14ac:dyDescent="0.25">
      <c r="G61" s="44" t="str">
        <f t="shared" ca="1" si="1"/>
        <v/>
      </c>
      <c r="H61" s="12" t="str">
        <f ca="1">IFERROR(INDEX('BID EVA'!$B$3:$S$1048576,(MATCH($L$1,'BID EVA'!$B$3:$B$1048576,0)+G61-1),3),"")</f>
        <v/>
      </c>
      <c r="I61" s="12" t="str">
        <f ca="1">IFERROR(INDEX('BID EVA'!$B$3:$S$1048576,(MATCH($L$1,'BID EVA'!$B$3:$B$1048576,0)+$G61-1),4),"")</f>
        <v/>
      </c>
      <c r="J61" s="12" t="str">
        <f ca="1">IFERROR(INDEX('BID EVA'!$B$3:$S$1048576,(MATCH($L$1,'BID EVA'!$B$3:$B$1048576,0)+$G61-1),5),"")</f>
        <v/>
      </c>
      <c r="K61" s="49" t="str">
        <f ca="1">IFERROR(INDEX('BID EVA'!$B$3:$S$1048576,(MATCH($L$1,'BID EVA'!$B$3:$B$1048576,0)+$G61-1),MATCH($L$1,'BID EVA'!B$2:S$2,0)),"")</f>
        <v/>
      </c>
      <c r="L61" s="50" t="str">
        <f t="shared" ca="1" si="0"/>
        <v/>
      </c>
    </row>
    <row r="62" spans="7:12" x14ac:dyDescent="0.25">
      <c r="G62" s="44" t="str">
        <f t="shared" ca="1" si="1"/>
        <v/>
      </c>
      <c r="H62" s="12" t="str">
        <f ca="1">IFERROR(INDEX('BID EVA'!$B$3:$S$1048576,(MATCH($L$1,'BID EVA'!$B$3:$B$1048576,0)+G62-1),3),"")</f>
        <v/>
      </c>
      <c r="I62" s="12" t="str">
        <f ca="1">IFERROR(INDEX('BID EVA'!$B$3:$S$1048576,(MATCH($L$1,'BID EVA'!$B$3:$B$1048576,0)+$G62-1),4),"")</f>
        <v/>
      </c>
      <c r="J62" s="12" t="str">
        <f ca="1">IFERROR(INDEX('BID EVA'!$B$3:$S$1048576,(MATCH($L$1,'BID EVA'!$B$3:$B$1048576,0)+$G62-1),5),"")</f>
        <v/>
      </c>
      <c r="K62" s="49" t="str">
        <f ca="1">IFERROR(INDEX('BID EVA'!$B$3:$S$1048576,(MATCH($L$1,'BID EVA'!$B$3:$B$1048576,0)+$G62-1),MATCH($L$1,'BID EVA'!B$2:S$2,0)),"")</f>
        <v/>
      </c>
      <c r="L62" s="50" t="str">
        <f t="shared" ca="1" si="0"/>
        <v/>
      </c>
    </row>
    <row r="63" spans="7:12" x14ac:dyDescent="0.25">
      <c r="G63" s="44" t="str">
        <f t="shared" ca="1" si="1"/>
        <v/>
      </c>
      <c r="H63" s="12" t="str">
        <f ca="1">IFERROR(INDEX('BID EVA'!$B$3:$S$1048576,(MATCH($L$1,'BID EVA'!$B$3:$B$1048576,0)+G63-1),3),"")</f>
        <v/>
      </c>
      <c r="I63" s="12" t="str">
        <f ca="1">IFERROR(INDEX('BID EVA'!$B$3:$S$1048576,(MATCH($L$1,'BID EVA'!$B$3:$B$1048576,0)+$G63-1),4),"")</f>
        <v/>
      </c>
      <c r="J63" s="12" t="str">
        <f ca="1">IFERROR(INDEX('BID EVA'!$B$3:$S$1048576,(MATCH($L$1,'BID EVA'!$B$3:$B$1048576,0)+$G63-1),5),"")</f>
        <v/>
      </c>
      <c r="K63" s="49" t="str">
        <f ca="1">IFERROR(INDEX('BID EVA'!$B$3:$S$1048576,(MATCH($L$1,'BID EVA'!$B$3:$B$1048576,0)+$G63-1),MATCH($L$1,'BID EVA'!B$2:S$2,0)),"")</f>
        <v/>
      </c>
      <c r="L63" s="50" t="str">
        <f t="shared" ca="1" si="0"/>
        <v/>
      </c>
    </row>
    <row r="64" spans="7:12" x14ac:dyDescent="0.25">
      <c r="G64" s="44" t="str">
        <f t="shared" ca="1" si="1"/>
        <v/>
      </c>
      <c r="H64" s="12" t="str">
        <f ca="1">IFERROR(INDEX('BID EVA'!$B$3:$S$1048576,(MATCH($L$1,'BID EVA'!$B$3:$B$1048576,0)+G64-1),3),"")</f>
        <v/>
      </c>
      <c r="I64" s="12" t="str">
        <f ca="1">IFERROR(INDEX('BID EVA'!$B$3:$S$1048576,(MATCH($L$1,'BID EVA'!$B$3:$B$1048576,0)+$G64-1),4),"")</f>
        <v/>
      </c>
      <c r="J64" s="12" t="str">
        <f ca="1">IFERROR(INDEX('BID EVA'!$B$3:$S$1048576,(MATCH($L$1,'BID EVA'!$B$3:$B$1048576,0)+$G64-1),5),"")</f>
        <v/>
      </c>
      <c r="K64" s="49" t="str">
        <f ca="1">IFERROR(INDEX('BID EVA'!$B$3:$S$1048576,(MATCH($L$1,'BID EVA'!$B$3:$B$1048576,0)+$G64-1),MATCH($L$1,'BID EVA'!B$2:S$2,0)),"")</f>
        <v/>
      </c>
      <c r="L64" s="50" t="str">
        <f t="shared" ca="1" si="0"/>
        <v/>
      </c>
    </row>
    <row r="65" spans="7:12" x14ac:dyDescent="0.25">
      <c r="G65" s="44" t="str">
        <f t="shared" ca="1" si="1"/>
        <v/>
      </c>
      <c r="H65" s="12" t="str">
        <f ca="1">IFERROR(INDEX('BID EVA'!$B$3:$S$1048576,(MATCH($L$1,'BID EVA'!$B$3:$B$1048576,0)+G65-1),3),"")</f>
        <v/>
      </c>
      <c r="I65" s="12" t="str">
        <f ca="1">IFERROR(INDEX('BID EVA'!$B$3:$S$1048576,(MATCH($L$1,'BID EVA'!$B$3:$B$1048576,0)+$G65-1),4),"")</f>
        <v/>
      </c>
      <c r="J65" s="12" t="str">
        <f ca="1">IFERROR(INDEX('BID EVA'!$B$3:$S$1048576,(MATCH($L$1,'BID EVA'!$B$3:$B$1048576,0)+$G65-1),5),"")</f>
        <v/>
      </c>
      <c r="K65" s="49" t="str">
        <f ca="1">IFERROR(INDEX('BID EVA'!$B$3:$S$1048576,(MATCH($L$1,'BID EVA'!$B$3:$B$1048576,0)+$G65-1),MATCH($L$1,'BID EVA'!B$2:S$2,0)),"")</f>
        <v/>
      </c>
      <c r="L65" s="50" t="str">
        <f t="shared" ca="1" si="0"/>
        <v/>
      </c>
    </row>
    <row r="66" spans="7:12" x14ac:dyDescent="0.25">
      <c r="G66" s="55" t="s">
        <v>2</v>
      </c>
      <c r="H66" s="56"/>
      <c r="I66" s="56"/>
      <c r="J66" s="56"/>
      <c r="K66" s="57"/>
      <c r="L66" s="51">
        <f ca="1">SUM(L3:L65)</f>
        <v>0</v>
      </c>
    </row>
  </sheetData>
  <mergeCells count="4">
    <mergeCell ref="G66:K66"/>
    <mergeCell ref="B16:C16"/>
    <mergeCell ref="G1:I1"/>
    <mergeCell ref="J1:K1"/>
  </mergeCells>
  <conditionalFormatting sqref="D16">
    <cfRule type="containsText" dxfId="1" priority="1" operator="containsText" text="SUCCESS">
      <formula>NOT(ISERROR(SEARCH("SUCCESS",D16)))</formula>
    </cfRule>
    <cfRule type="containsText" dxfId="0" priority="2" operator="containsText" text="ERROR OCCURRED">
      <formula>NOT(ISERROR(SEARCH("ERROR OCCURRED",D16)))</formula>
    </cfRule>
  </conditionalFormatting>
  <dataValidations count="1">
    <dataValidation type="list" allowBlank="1" showInputMessage="1" showErrorMessage="1" sqref="L1" xr:uid="{00EDCA50-12B2-486B-9956-244C010D535B}">
      <formula1>$B$4:$B$8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BID EVA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2022-11-04T05:45:21Z</dcterms:created>
  <dcterms:modified xsi:type="dcterms:W3CDTF">2022-12-22T03:32:57Z</dcterms:modified>
</cp:coreProperties>
</file>