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b\MinhBro\Estimation\"/>
    </mc:Choice>
  </mc:AlternateContent>
  <xr:revisionPtr revIDLastSave="0" documentId="13_ncr:1_{A9C19DB9-65CF-401A-9BFF-5A7C92B38B09}" xr6:coauthVersionLast="47" xr6:coauthVersionMax="47" xr10:uidLastSave="{00000000-0000-0000-0000-000000000000}"/>
  <bookViews>
    <workbookView xWindow="-108" yWindow="-108" windowWidth="23256" windowHeight="12576" xr2:uid="{AAF193F7-E7EF-40CF-8A01-1A4C8537D3DB}"/>
  </bookViews>
  <sheets>
    <sheet name="Phương Á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2" l="1"/>
  <c r="E21" i="2"/>
  <c r="E36" i="2"/>
  <c r="E35" i="2"/>
  <c r="E34" i="2"/>
  <c r="E37" i="2"/>
  <c r="E38" i="2"/>
  <c r="E40" i="2"/>
  <c r="E39" i="2"/>
  <c r="E25" i="2"/>
  <c r="E24" i="2"/>
  <c r="E23" i="2"/>
  <c r="E22" i="2"/>
  <c r="E19" i="2"/>
  <c r="E20" i="2"/>
  <c r="E18" i="2"/>
  <c r="D36" i="2"/>
  <c r="D35" i="2"/>
  <c r="D34" i="2"/>
  <c r="D33" i="2"/>
  <c r="D21" i="2"/>
  <c r="D20" i="2"/>
  <c r="D19" i="2"/>
  <c r="D18" i="2"/>
  <c r="E10" i="2"/>
  <c r="E9" i="2"/>
  <c r="E8" i="2"/>
  <c r="E7" i="2"/>
  <c r="D4" i="2"/>
  <c r="E4" i="2" s="1"/>
  <c r="D5" i="2"/>
  <c r="E5" i="2" s="1"/>
  <c r="D6" i="2"/>
  <c r="E6" i="2" s="1"/>
  <c r="D3" i="2"/>
  <c r="E3" i="2" s="1"/>
  <c r="E13" i="2" l="1"/>
  <c r="E28" i="2"/>
  <c r="E43" i="2"/>
</calcChain>
</file>

<file path=xl/sharedStrings.xml><?xml version="1.0" encoding="utf-8"?>
<sst xmlns="http://schemas.openxmlformats.org/spreadsheetml/2006/main" count="117" uniqueCount="43">
  <si>
    <t>Nhôm 4040</t>
  </si>
  <si>
    <t>Nhôm 5050</t>
  </si>
  <si>
    <t>Nhôm 6060</t>
  </si>
  <si>
    <t>Nhôm 8040</t>
  </si>
  <si>
    <t>Ke Góc 4040</t>
  </si>
  <si>
    <t>Ke Góc 5050</t>
  </si>
  <si>
    <t>Ke Góc 6060</t>
  </si>
  <si>
    <t>Tán Con thuyền</t>
  </si>
  <si>
    <t>Bu Lông, Tán, Long Đền</t>
  </si>
  <si>
    <t>Đầu Gắn Cam</t>
  </si>
  <si>
    <t>Nhựa In</t>
  </si>
  <si>
    <t>Nhôm 4080</t>
  </si>
  <si>
    <t>Số lượng</t>
  </si>
  <si>
    <t>Độ dài (m)</t>
  </si>
  <si>
    <t>Tổng chiều dài (m)</t>
  </si>
  <si>
    <t>Tổng</t>
  </si>
  <si>
    <t>Giá thành (Nghìn vnd)</t>
  </si>
  <si>
    <t>Vật tư</t>
  </si>
  <si>
    <t>/</t>
  </si>
  <si>
    <t>Tán Con Thuyền</t>
  </si>
  <si>
    <t>Đầu gắn camera</t>
  </si>
  <si>
    <t>Đế Cam (in3d)</t>
  </si>
  <si>
    <t>Công (3 ngày lắp ráp)</t>
  </si>
  <si>
    <t>Chi phí phát sinh</t>
  </si>
  <si>
    <t>Phương án sử dụng nhôm 4040</t>
  </si>
  <si>
    <t>Phương án sử dụng nhôm 6060</t>
  </si>
  <si>
    <t>Phương án sử dụng nhôm 5050</t>
  </si>
  <si>
    <t>Ưu Điểm</t>
  </si>
  <si>
    <t>Nhược Điểm</t>
  </si>
  <si>
    <t>Nhẹ</t>
  </si>
  <si>
    <t>Chi phí thấp hơn</t>
  </si>
  <si>
    <t>Đáp ứng được độ vững</t>
  </si>
  <si>
    <t xml:space="preserve">Chắc chắn </t>
  </si>
  <si>
    <t>Bền</t>
  </si>
  <si>
    <t>Chịu lực vừa phải</t>
  </si>
  <si>
    <t>Chắc chắn</t>
  </si>
  <si>
    <t>Chịu lực Tốt</t>
  </si>
  <si>
    <t>Chi phí cao</t>
  </si>
  <si>
    <t>Đáp ứng tốt độ Vững</t>
  </si>
  <si>
    <t>Nặng</t>
  </si>
  <si>
    <t>Phụ kiện phổ biến, dễ tìm</t>
  </si>
  <si>
    <t>Độ bền kém</t>
  </si>
  <si>
    <t>Chịu lực 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</si>
</sst>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78E-6AC5-4DE3-BF3A-2D4D435383EC}">
  <dimension ref="A1:I43"/>
  <sheetViews>
    <sheetView tabSelected="1" workbookViewId="0">
      <selection activeCell="G6" sqref="G6"/>
    </sheetView>
  </sheetViews>
  <sheetFormatPr defaultRowHeight="14.4" x14ac:dyDescent="0.3"/>
  <cols>
    <col min="1" max="1" width="28.88671875" customWidth="1"/>
    <col min="2" max="2" width="22.6640625" customWidth="1"/>
    <col min="3" max="3" width="21.88671875" style="1" customWidth="1"/>
    <col min="4" max="4" width="21.33203125" customWidth="1"/>
    <col min="5" max="5" width="22.33203125" style="1" customWidth="1"/>
    <col min="6" max="6" width="39.77734375" style="21" customWidth="1"/>
    <col min="7" max="7" width="29" style="1" customWidth="1"/>
    <col min="8" max="8" width="25.5546875" customWidth="1"/>
    <col min="9" max="9" width="17.109375" customWidth="1"/>
  </cols>
  <sheetData>
    <row r="1" spans="1:9" ht="15" thickBot="1" x14ac:dyDescent="0.35">
      <c r="A1" s="10" t="s">
        <v>24</v>
      </c>
      <c r="B1" s="11"/>
      <c r="C1" s="11"/>
      <c r="D1" s="11"/>
      <c r="E1" s="11"/>
      <c r="F1" s="35" t="s">
        <v>27</v>
      </c>
      <c r="G1" s="36" t="s">
        <v>28</v>
      </c>
    </row>
    <row r="2" spans="1:9" x14ac:dyDescent="0.3">
      <c r="A2" s="3" t="s">
        <v>17</v>
      </c>
      <c r="B2" s="4" t="s">
        <v>13</v>
      </c>
      <c r="C2" s="4" t="s">
        <v>12</v>
      </c>
      <c r="D2" s="4" t="s">
        <v>14</v>
      </c>
      <c r="E2" s="25" t="s">
        <v>16</v>
      </c>
      <c r="F2" s="33"/>
      <c r="G2" s="34"/>
      <c r="H2" s="22" t="s">
        <v>0</v>
      </c>
      <c r="I2" s="5">
        <v>171</v>
      </c>
    </row>
    <row r="3" spans="1:9" x14ac:dyDescent="0.3">
      <c r="A3" s="6" t="s">
        <v>11</v>
      </c>
      <c r="B3" s="2">
        <v>1</v>
      </c>
      <c r="C3" s="2">
        <v>8</v>
      </c>
      <c r="D3" s="2">
        <f>B3*C3</f>
        <v>8</v>
      </c>
      <c r="E3" s="26">
        <f>I5*D3</f>
        <v>2744</v>
      </c>
      <c r="F3" s="31" t="s">
        <v>29</v>
      </c>
      <c r="G3" s="30" t="s">
        <v>41</v>
      </c>
      <c r="H3" s="23" t="s">
        <v>1</v>
      </c>
      <c r="I3" s="7">
        <v>327</v>
      </c>
    </row>
    <row r="4" spans="1:9" x14ac:dyDescent="0.3">
      <c r="A4" s="8" t="s">
        <v>0</v>
      </c>
      <c r="B4" s="2">
        <v>1.6</v>
      </c>
      <c r="C4" s="2">
        <v>6</v>
      </c>
      <c r="D4" s="2">
        <f t="shared" ref="D4:D6" si="0">B4*C4</f>
        <v>9.6000000000000014</v>
      </c>
      <c r="E4" s="26">
        <f>$I$2*D4</f>
        <v>1641.6000000000001</v>
      </c>
      <c r="F4" s="31" t="s">
        <v>30</v>
      </c>
      <c r="G4" s="30" t="s">
        <v>42</v>
      </c>
      <c r="H4" s="23" t="s">
        <v>2</v>
      </c>
      <c r="I4" s="7">
        <v>403</v>
      </c>
    </row>
    <row r="5" spans="1:9" x14ac:dyDescent="0.3">
      <c r="A5" s="8"/>
      <c r="B5" s="2">
        <v>1.2</v>
      </c>
      <c r="C5" s="2">
        <v>6</v>
      </c>
      <c r="D5" s="2">
        <f t="shared" si="0"/>
        <v>7.1999999999999993</v>
      </c>
      <c r="E5" s="26">
        <f t="shared" ref="E5:E6" si="1">$I$2*D5</f>
        <v>1231.1999999999998</v>
      </c>
      <c r="F5" s="31" t="s">
        <v>31</v>
      </c>
      <c r="G5" s="30"/>
      <c r="H5" s="23" t="s">
        <v>3</v>
      </c>
      <c r="I5" s="7">
        <v>343</v>
      </c>
    </row>
    <row r="6" spans="1:9" x14ac:dyDescent="0.3">
      <c r="A6" s="8"/>
      <c r="B6" s="2">
        <v>0.3</v>
      </c>
      <c r="C6" s="2">
        <v>4</v>
      </c>
      <c r="D6" s="2">
        <f t="shared" si="0"/>
        <v>1.2</v>
      </c>
      <c r="E6" s="26">
        <f t="shared" si="1"/>
        <v>205.2</v>
      </c>
      <c r="F6" s="31" t="s">
        <v>40</v>
      </c>
      <c r="G6" s="30"/>
      <c r="H6" s="23" t="s">
        <v>4</v>
      </c>
      <c r="I6" s="7">
        <v>5</v>
      </c>
    </row>
    <row r="7" spans="1:9" x14ac:dyDescent="0.3">
      <c r="A7" s="6" t="s">
        <v>4</v>
      </c>
      <c r="B7" s="2" t="s">
        <v>18</v>
      </c>
      <c r="C7" s="2">
        <v>40</v>
      </c>
      <c r="D7" s="2" t="s">
        <v>18</v>
      </c>
      <c r="E7" s="26">
        <f>I6*C7</f>
        <v>200</v>
      </c>
      <c r="F7" s="31"/>
      <c r="G7" s="30"/>
      <c r="H7" s="23" t="s">
        <v>5</v>
      </c>
      <c r="I7" s="7">
        <v>5</v>
      </c>
    </row>
    <row r="8" spans="1:9" x14ac:dyDescent="0.3">
      <c r="A8" s="6" t="s">
        <v>19</v>
      </c>
      <c r="B8" s="2" t="s">
        <v>18</v>
      </c>
      <c r="C8" s="2">
        <v>80</v>
      </c>
      <c r="D8" s="2" t="s">
        <v>18</v>
      </c>
      <c r="E8" s="26">
        <f>I9*C8</f>
        <v>136</v>
      </c>
      <c r="F8" s="31"/>
      <c r="G8" s="30"/>
      <c r="H8" s="23" t="s">
        <v>6</v>
      </c>
      <c r="I8" s="7">
        <v>15</v>
      </c>
    </row>
    <row r="9" spans="1:9" x14ac:dyDescent="0.3">
      <c r="A9" s="6" t="s">
        <v>20</v>
      </c>
      <c r="B9" s="2" t="s">
        <v>18</v>
      </c>
      <c r="C9" s="2">
        <v>4</v>
      </c>
      <c r="D9" s="2" t="s">
        <v>18</v>
      </c>
      <c r="E9" s="26">
        <f>I11*C9</f>
        <v>256</v>
      </c>
      <c r="F9" s="31"/>
      <c r="G9" s="30"/>
      <c r="H9" s="23" t="s">
        <v>7</v>
      </c>
      <c r="I9" s="7">
        <v>1.7</v>
      </c>
    </row>
    <row r="10" spans="1:9" x14ac:dyDescent="0.3">
      <c r="A10" s="6" t="s">
        <v>21</v>
      </c>
      <c r="B10" s="2" t="s">
        <v>18</v>
      </c>
      <c r="C10" s="2">
        <v>1</v>
      </c>
      <c r="D10" s="2" t="s">
        <v>18</v>
      </c>
      <c r="E10" s="26">
        <f xml:space="preserve"> I12*C10</f>
        <v>230</v>
      </c>
      <c r="F10" s="31"/>
      <c r="G10" s="30"/>
      <c r="H10" s="23" t="s">
        <v>8</v>
      </c>
      <c r="I10" s="7"/>
    </row>
    <row r="11" spans="1:9" x14ac:dyDescent="0.3">
      <c r="A11" s="6" t="s">
        <v>22</v>
      </c>
      <c r="B11" s="2" t="s">
        <v>18</v>
      </c>
      <c r="C11" s="2">
        <v>3</v>
      </c>
      <c r="D11" s="2" t="s">
        <v>18</v>
      </c>
      <c r="E11" s="26">
        <v>1500</v>
      </c>
      <c r="F11" s="31"/>
      <c r="G11" s="30"/>
      <c r="H11" s="23" t="s">
        <v>9</v>
      </c>
      <c r="I11" s="7">
        <v>64</v>
      </c>
    </row>
    <row r="12" spans="1:9" ht="15" thickBot="1" x14ac:dyDescent="0.35">
      <c r="A12" s="16" t="s">
        <v>23</v>
      </c>
      <c r="B12" s="17" t="s">
        <v>18</v>
      </c>
      <c r="C12" s="17" t="s">
        <v>18</v>
      </c>
      <c r="D12" s="17" t="s">
        <v>18</v>
      </c>
      <c r="E12" s="26">
        <v>2000</v>
      </c>
      <c r="F12" s="31"/>
      <c r="G12" s="30"/>
      <c r="H12" s="24" t="s">
        <v>10</v>
      </c>
      <c r="I12" s="9">
        <v>230</v>
      </c>
    </row>
    <row r="13" spans="1:9" ht="15" thickBot="1" x14ac:dyDescent="0.35">
      <c r="A13" s="18" t="s">
        <v>15</v>
      </c>
      <c r="B13" s="19"/>
      <c r="C13" s="19"/>
      <c r="D13" s="20"/>
      <c r="E13" s="27">
        <f>SUM(E3:E12)</f>
        <v>10144</v>
      </c>
      <c r="F13" s="32"/>
      <c r="G13" s="15"/>
    </row>
    <row r="15" spans="1:9" ht="15" thickBot="1" x14ac:dyDescent="0.35"/>
    <row r="16" spans="1:9" ht="15" thickBot="1" x14ac:dyDescent="0.35">
      <c r="A16" s="10" t="s">
        <v>26</v>
      </c>
      <c r="B16" s="11"/>
      <c r="C16" s="11"/>
      <c r="D16" s="11"/>
      <c r="E16" s="11"/>
      <c r="F16" s="35" t="s">
        <v>27</v>
      </c>
      <c r="G16" s="36" t="s">
        <v>28</v>
      </c>
    </row>
    <row r="17" spans="1:7" x14ac:dyDescent="0.3">
      <c r="A17" s="3" t="s">
        <v>17</v>
      </c>
      <c r="B17" s="4" t="s">
        <v>13</v>
      </c>
      <c r="C17" s="4" t="s">
        <v>12</v>
      </c>
      <c r="D17" s="4" t="s">
        <v>14</v>
      </c>
      <c r="E17" s="25" t="s">
        <v>16</v>
      </c>
      <c r="F17" s="33"/>
      <c r="G17" s="34"/>
    </row>
    <row r="18" spans="1:7" x14ac:dyDescent="0.3">
      <c r="A18" s="12" t="s">
        <v>1</v>
      </c>
      <c r="B18" s="2">
        <v>1</v>
      </c>
      <c r="C18" s="2">
        <v>8</v>
      </c>
      <c r="D18" s="2">
        <f>B18*C18</f>
        <v>8</v>
      </c>
      <c r="E18" s="26">
        <f>$I$3*D18</f>
        <v>2616</v>
      </c>
      <c r="F18" s="31" t="s">
        <v>32</v>
      </c>
      <c r="G18" s="30" t="s">
        <v>37</v>
      </c>
    </row>
    <row r="19" spans="1:7" x14ac:dyDescent="0.3">
      <c r="A19" s="13"/>
      <c r="B19" s="2">
        <v>1.6</v>
      </c>
      <c r="C19" s="2">
        <v>6</v>
      </c>
      <c r="D19" s="2">
        <f t="shared" ref="D19:D21" si="2">B19*C19</f>
        <v>9.6000000000000014</v>
      </c>
      <c r="E19" s="26">
        <f t="shared" ref="E19:E21" si="3">$I$3*D19</f>
        <v>3139.2000000000003</v>
      </c>
      <c r="F19" s="31" t="s">
        <v>33</v>
      </c>
      <c r="G19" s="30" t="s">
        <v>39</v>
      </c>
    </row>
    <row r="20" spans="1:7" x14ac:dyDescent="0.3">
      <c r="A20" s="13"/>
      <c r="B20" s="2">
        <v>1.2</v>
      </c>
      <c r="C20" s="2">
        <v>6</v>
      </c>
      <c r="D20" s="2">
        <f t="shared" si="2"/>
        <v>7.1999999999999993</v>
      </c>
      <c r="E20" s="26">
        <f t="shared" si="3"/>
        <v>2354.3999999999996</v>
      </c>
      <c r="F20" s="31" t="s">
        <v>34</v>
      </c>
      <c r="G20" s="30"/>
    </row>
    <row r="21" spans="1:7" x14ac:dyDescent="0.3">
      <c r="A21" s="14"/>
      <c r="B21" s="2">
        <v>0.3</v>
      </c>
      <c r="C21" s="2">
        <v>4</v>
      </c>
      <c r="D21" s="2">
        <f t="shared" si="2"/>
        <v>1.2</v>
      </c>
      <c r="E21" s="26">
        <f>I2*D21</f>
        <v>205.2</v>
      </c>
      <c r="F21" s="31" t="s">
        <v>38</v>
      </c>
      <c r="G21" s="30"/>
    </row>
    <row r="22" spans="1:7" x14ac:dyDescent="0.3">
      <c r="A22" s="6" t="s">
        <v>5</v>
      </c>
      <c r="B22" s="2" t="s">
        <v>18</v>
      </c>
      <c r="C22" s="2">
        <v>40</v>
      </c>
      <c r="D22" s="2" t="s">
        <v>18</v>
      </c>
      <c r="E22" s="26">
        <f>I7*C22</f>
        <v>200</v>
      </c>
      <c r="F22" s="31"/>
      <c r="G22" s="30"/>
    </row>
    <row r="23" spans="1:7" x14ac:dyDescent="0.3">
      <c r="A23" s="6" t="s">
        <v>19</v>
      </c>
      <c r="B23" s="2" t="s">
        <v>18</v>
      </c>
      <c r="C23" s="2">
        <v>80</v>
      </c>
      <c r="D23" s="2" t="s">
        <v>18</v>
      </c>
      <c r="E23" s="26">
        <f>I9*C23</f>
        <v>136</v>
      </c>
      <c r="F23" s="31"/>
      <c r="G23" s="30"/>
    </row>
    <row r="24" spans="1:7" x14ac:dyDescent="0.3">
      <c r="A24" s="6" t="s">
        <v>20</v>
      </c>
      <c r="B24" s="2" t="s">
        <v>18</v>
      </c>
      <c r="C24" s="2">
        <v>4</v>
      </c>
      <c r="D24" s="2" t="s">
        <v>18</v>
      </c>
      <c r="E24" s="26">
        <f>$I$11*C24</f>
        <v>256</v>
      </c>
      <c r="F24" s="31"/>
      <c r="G24" s="30"/>
    </row>
    <row r="25" spans="1:7" x14ac:dyDescent="0.3">
      <c r="A25" s="6" t="s">
        <v>21</v>
      </c>
      <c r="B25" s="2" t="s">
        <v>18</v>
      </c>
      <c r="C25" s="2">
        <v>1</v>
      </c>
      <c r="D25" s="2" t="s">
        <v>18</v>
      </c>
      <c r="E25" s="26">
        <f>$I$12*C25</f>
        <v>230</v>
      </c>
      <c r="F25" s="31"/>
      <c r="G25" s="30"/>
    </row>
    <row r="26" spans="1:7" x14ac:dyDescent="0.3">
      <c r="A26" s="6" t="s">
        <v>22</v>
      </c>
      <c r="B26" s="2" t="s">
        <v>18</v>
      </c>
      <c r="C26" s="2">
        <v>3</v>
      </c>
      <c r="D26" s="2" t="s">
        <v>18</v>
      </c>
      <c r="E26" s="26">
        <v>1500</v>
      </c>
      <c r="F26" s="31"/>
      <c r="G26" s="30"/>
    </row>
    <row r="27" spans="1:7" ht="15" thickBot="1" x14ac:dyDescent="0.35">
      <c r="A27" s="16" t="s">
        <v>23</v>
      </c>
      <c r="B27" s="17" t="s">
        <v>18</v>
      </c>
      <c r="C27" s="17" t="s">
        <v>18</v>
      </c>
      <c r="D27" s="17" t="s">
        <v>18</v>
      </c>
      <c r="E27" s="26">
        <v>2000</v>
      </c>
      <c r="F27" s="31"/>
      <c r="G27" s="30"/>
    </row>
    <row r="28" spans="1:7" ht="15" thickBot="1" x14ac:dyDescent="0.35">
      <c r="A28" s="18" t="s">
        <v>15</v>
      </c>
      <c r="B28" s="19"/>
      <c r="C28" s="19"/>
      <c r="D28" s="20"/>
      <c r="E28" s="27">
        <f>SUM(E18:E27)</f>
        <v>12636.800000000001</v>
      </c>
      <c r="F28" s="32"/>
      <c r="G28" s="15"/>
    </row>
    <row r="30" spans="1:7" ht="15" thickBot="1" x14ac:dyDescent="0.35"/>
    <row r="31" spans="1:7" ht="15" thickBot="1" x14ac:dyDescent="0.35">
      <c r="A31" s="10" t="s">
        <v>25</v>
      </c>
      <c r="B31" s="11"/>
      <c r="C31" s="11"/>
      <c r="D31" s="11"/>
      <c r="E31" s="11"/>
      <c r="F31" s="39" t="s">
        <v>27</v>
      </c>
      <c r="G31" s="40" t="s">
        <v>28</v>
      </c>
    </row>
    <row r="32" spans="1:7" x14ac:dyDescent="0.3">
      <c r="A32" s="3" t="s">
        <v>17</v>
      </c>
      <c r="B32" s="4" t="s">
        <v>13</v>
      </c>
      <c r="C32" s="4" t="s">
        <v>12</v>
      </c>
      <c r="D32" s="4" t="s">
        <v>14</v>
      </c>
      <c r="E32" s="25" t="s">
        <v>16</v>
      </c>
      <c r="F32" s="37"/>
      <c r="G32" s="38"/>
    </row>
    <row r="33" spans="1:7" x14ac:dyDescent="0.3">
      <c r="A33" s="12" t="s">
        <v>2</v>
      </c>
      <c r="B33" s="2">
        <v>1</v>
      </c>
      <c r="C33" s="2">
        <v>8</v>
      </c>
      <c r="D33" s="2">
        <f>B33*C33</f>
        <v>8</v>
      </c>
      <c r="E33" s="26">
        <f>I4*D33</f>
        <v>3224</v>
      </c>
      <c r="F33" s="28" t="s">
        <v>35</v>
      </c>
      <c r="G33" s="7" t="s">
        <v>37</v>
      </c>
    </row>
    <row r="34" spans="1:7" x14ac:dyDescent="0.3">
      <c r="A34" s="13"/>
      <c r="B34" s="2">
        <v>1.6</v>
      </c>
      <c r="C34" s="2">
        <v>6</v>
      </c>
      <c r="D34" s="2">
        <f t="shared" ref="D34:D36" si="4">B34*C34</f>
        <v>9.6000000000000014</v>
      </c>
      <c r="E34" s="26">
        <f>$I$4*D34</f>
        <v>3868.8000000000006</v>
      </c>
      <c r="F34" s="28" t="s">
        <v>33</v>
      </c>
      <c r="G34" s="7" t="s">
        <v>39</v>
      </c>
    </row>
    <row r="35" spans="1:7" x14ac:dyDescent="0.3">
      <c r="A35" s="13"/>
      <c r="B35" s="2">
        <v>1.2</v>
      </c>
      <c r="C35" s="2">
        <v>6</v>
      </c>
      <c r="D35" s="2">
        <f t="shared" si="4"/>
        <v>7.1999999999999993</v>
      </c>
      <c r="E35" s="26">
        <f t="shared" ref="E35:E36" si="5">$I$4*D35</f>
        <v>2901.6</v>
      </c>
      <c r="F35" s="28" t="s">
        <v>36</v>
      </c>
      <c r="G35" s="7"/>
    </row>
    <row r="36" spans="1:7" x14ac:dyDescent="0.3">
      <c r="A36" s="14"/>
      <c r="B36" s="2">
        <v>0.3</v>
      </c>
      <c r="C36" s="2">
        <v>4</v>
      </c>
      <c r="D36" s="2">
        <f t="shared" si="4"/>
        <v>1.2</v>
      </c>
      <c r="E36" s="26">
        <f>I2*D36</f>
        <v>205.2</v>
      </c>
      <c r="F36" s="28" t="s">
        <v>38</v>
      </c>
      <c r="G36" s="7"/>
    </row>
    <row r="37" spans="1:7" x14ac:dyDescent="0.3">
      <c r="A37" s="6" t="s">
        <v>6</v>
      </c>
      <c r="B37" s="2" t="s">
        <v>18</v>
      </c>
      <c r="C37" s="2">
        <v>50</v>
      </c>
      <c r="D37" s="2" t="s">
        <v>18</v>
      </c>
      <c r="E37" s="26">
        <f>$I$8*C37</f>
        <v>750</v>
      </c>
      <c r="F37" s="28"/>
      <c r="G37" s="7"/>
    </row>
    <row r="38" spans="1:7" x14ac:dyDescent="0.3">
      <c r="A38" s="6" t="s">
        <v>19</v>
      </c>
      <c r="B38" s="2" t="s">
        <v>18</v>
      </c>
      <c r="C38" s="2">
        <v>150</v>
      </c>
      <c r="D38" s="2" t="s">
        <v>18</v>
      </c>
      <c r="E38" s="26">
        <f>$I$9*C38</f>
        <v>255</v>
      </c>
      <c r="F38" s="28"/>
      <c r="G38" s="7"/>
    </row>
    <row r="39" spans="1:7" x14ac:dyDescent="0.3">
      <c r="A39" s="6" t="s">
        <v>20</v>
      </c>
      <c r="B39" s="2" t="s">
        <v>18</v>
      </c>
      <c r="C39" s="2">
        <v>4</v>
      </c>
      <c r="D39" s="2" t="s">
        <v>18</v>
      </c>
      <c r="E39" s="26">
        <f>$I$11*C39</f>
        <v>256</v>
      </c>
      <c r="F39" s="28"/>
      <c r="G39" s="7"/>
    </row>
    <row r="40" spans="1:7" x14ac:dyDescent="0.3">
      <c r="A40" s="6" t="s">
        <v>21</v>
      </c>
      <c r="B40" s="2" t="s">
        <v>18</v>
      </c>
      <c r="C40" s="2">
        <v>1</v>
      </c>
      <c r="D40" s="2" t="s">
        <v>18</v>
      </c>
      <c r="E40" s="26">
        <f>$I$12*C40</f>
        <v>230</v>
      </c>
      <c r="F40" s="28"/>
      <c r="G40" s="7"/>
    </row>
    <row r="41" spans="1:7" x14ac:dyDescent="0.3">
      <c r="A41" s="6" t="s">
        <v>22</v>
      </c>
      <c r="B41" s="2" t="s">
        <v>18</v>
      </c>
      <c r="C41" s="2">
        <v>3</v>
      </c>
      <c r="D41" s="2" t="s">
        <v>18</v>
      </c>
      <c r="E41" s="26">
        <v>1500</v>
      </c>
      <c r="F41" s="28"/>
      <c r="G41" s="7"/>
    </row>
    <row r="42" spans="1:7" ht="15" thickBot="1" x14ac:dyDescent="0.35">
      <c r="A42" s="16" t="s">
        <v>23</v>
      </c>
      <c r="B42" s="17" t="s">
        <v>18</v>
      </c>
      <c r="C42" s="17" t="s">
        <v>18</v>
      </c>
      <c r="D42" s="17" t="s">
        <v>18</v>
      </c>
      <c r="E42" s="26">
        <v>2000</v>
      </c>
      <c r="F42" s="28"/>
      <c r="G42" s="7"/>
    </row>
    <row r="43" spans="1:7" ht="15" thickBot="1" x14ac:dyDescent="0.35">
      <c r="A43" s="18" t="s">
        <v>15</v>
      </c>
      <c r="B43" s="19"/>
      <c r="C43" s="19"/>
      <c r="D43" s="20"/>
      <c r="E43" s="27">
        <f>SUM(E33:E42)</f>
        <v>15190.600000000002</v>
      </c>
      <c r="F43" s="29"/>
      <c r="G43" s="9"/>
    </row>
  </sheetData>
  <mergeCells count="9">
    <mergeCell ref="A31:E31"/>
    <mergeCell ref="A43:D43"/>
    <mergeCell ref="A33:A36"/>
    <mergeCell ref="A18:A21"/>
    <mergeCell ref="A4:A6"/>
    <mergeCell ref="A13:D13"/>
    <mergeCell ref="A1:E1"/>
    <mergeCell ref="A16:E16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Phương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THAN_DEN</dc:creator>
  <cp:lastModifiedBy>THAN_DEN</cp:lastModifiedBy>
  <dcterms:created xsi:type="dcterms:W3CDTF">2022-09-02T02:45:14Z</dcterms:created>
  <dcterms:modified xsi:type="dcterms:W3CDTF">2022-09-02T03:40:29Z</dcterms:modified>
</cp:coreProperties>
</file>