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M-PC1\Desktop\Lab\MinhBro\Estimation\"/>
    </mc:Choice>
  </mc:AlternateContent>
  <bookViews>
    <workbookView xWindow="-105" yWindow="-105" windowWidth="23250" windowHeight="12570"/>
  </bookViews>
  <sheets>
    <sheet name="Phương Án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21" i="2" l="1"/>
  <c r="E22" i="2"/>
  <c r="D21" i="2"/>
  <c r="D22" i="2"/>
  <c r="E6" i="2"/>
  <c r="E23" i="2"/>
  <c r="E18" i="2"/>
  <c r="E29" i="2"/>
  <c r="E27" i="2"/>
  <c r="E26" i="2"/>
  <c r="E25" i="2"/>
  <c r="E24" i="2"/>
  <c r="D23" i="2"/>
  <c r="D20" i="2"/>
  <c r="E20" i="2" s="1"/>
  <c r="D19" i="2"/>
  <c r="E19" i="2" s="1"/>
  <c r="D18" i="2"/>
  <c r="E12" i="2"/>
  <c r="E31" i="2" l="1"/>
  <c r="E7" i="2"/>
  <c r="E8" i="2"/>
  <c r="E10" i="2"/>
  <c r="E9" i="2"/>
  <c r="D6" i="2"/>
  <c r="D5" i="2"/>
  <c r="E5" i="2" s="1"/>
  <c r="D4" i="2"/>
  <c r="E4" i="2" s="1"/>
  <c r="D3" i="2"/>
  <c r="E3" i="2" s="1"/>
  <c r="E14" i="2" l="1"/>
</calcChain>
</file>

<file path=xl/sharedStrings.xml><?xml version="1.0" encoding="utf-8"?>
<sst xmlns="http://schemas.openxmlformats.org/spreadsheetml/2006/main" count="74" uniqueCount="29">
  <si>
    <t>Nhôm 4040</t>
  </si>
  <si>
    <t>Nhôm 5050</t>
  </si>
  <si>
    <t>Nhôm 6060</t>
  </si>
  <si>
    <t>Nhôm 8040</t>
  </si>
  <si>
    <t>Ke Góc 4040</t>
  </si>
  <si>
    <t>Ke Góc 5050</t>
  </si>
  <si>
    <t>Ke Góc 6060</t>
  </si>
  <si>
    <t>Tán Con thuyền</t>
  </si>
  <si>
    <t>Bu Lông, Tán, Long Đền</t>
  </si>
  <si>
    <t>Đầu Gắn Cam</t>
  </si>
  <si>
    <t>Nhựa In</t>
  </si>
  <si>
    <t>Số lượng</t>
  </si>
  <si>
    <t>Độ dài (m)</t>
  </si>
  <si>
    <t>Tổng chiều dài (m)</t>
  </si>
  <si>
    <t>Tổng</t>
  </si>
  <si>
    <t>Giá thành (Nghìn vnd)</t>
  </si>
  <si>
    <t>Vật tư</t>
  </si>
  <si>
    <t>/</t>
  </si>
  <si>
    <t>Tán Con Thuyền</t>
  </si>
  <si>
    <t>Đầu gắn camera</t>
  </si>
  <si>
    <t>Đế Cam (in3d)</t>
  </si>
  <si>
    <t>Công (3 ngày lắp ráp)</t>
  </si>
  <si>
    <t>Chi phí phát sinh</t>
  </si>
  <si>
    <t>Ưu Điểm</t>
  </si>
  <si>
    <t>Nhược Điểm</t>
  </si>
  <si>
    <t>Nối nhôm 6060</t>
  </si>
  <si>
    <t>Nối nhôm định hình</t>
  </si>
  <si>
    <t>Phương án 2</t>
  </si>
  <si>
    <t>Phương án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</si>
</sst>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16" sqref="B16:D16"/>
    </sheetView>
  </sheetViews>
  <sheetFormatPr defaultRowHeight="15" x14ac:dyDescent="0.25"/>
  <cols>
    <col min="1" max="1" width="28.85546875" customWidth="1"/>
    <col min="2" max="2" width="22.7109375" customWidth="1"/>
    <col min="3" max="3" width="21.85546875" style="1" customWidth="1"/>
    <col min="4" max="4" width="21.28515625" customWidth="1"/>
    <col min="5" max="5" width="22.28515625" style="1" customWidth="1"/>
    <col min="6" max="6" width="39.7109375" style="12" customWidth="1"/>
    <col min="7" max="7" width="29" style="1" customWidth="1"/>
    <col min="8" max="8" width="25.5703125" customWidth="1"/>
    <col min="9" max="9" width="17.140625" customWidth="1"/>
  </cols>
  <sheetData>
    <row r="1" spans="1:9" ht="15.75" thickBot="1" x14ac:dyDescent="0.3">
      <c r="A1" s="35" t="s">
        <v>28</v>
      </c>
      <c r="B1" s="36"/>
      <c r="C1" s="36"/>
      <c r="D1" s="36"/>
      <c r="E1" s="36"/>
      <c r="F1" s="23" t="s">
        <v>23</v>
      </c>
      <c r="G1" s="24" t="s">
        <v>24</v>
      </c>
    </row>
    <row r="2" spans="1:9" x14ac:dyDescent="0.25">
      <c r="A2" s="3" t="s">
        <v>16</v>
      </c>
      <c r="B2" s="4" t="s">
        <v>12</v>
      </c>
      <c r="C2" s="4" t="s">
        <v>11</v>
      </c>
      <c r="D2" s="4" t="s">
        <v>13</v>
      </c>
      <c r="E2" s="16" t="s">
        <v>15</v>
      </c>
      <c r="F2" s="21"/>
      <c r="G2" s="22"/>
      <c r="H2" s="13" t="s">
        <v>0</v>
      </c>
      <c r="I2" s="5">
        <v>171</v>
      </c>
    </row>
    <row r="3" spans="1:9" x14ac:dyDescent="0.25">
      <c r="A3" s="28" t="s">
        <v>2</v>
      </c>
      <c r="B3" s="2">
        <v>1</v>
      </c>
      <c r="C3" s="2">
        <v>8</v>
      </c>
      <c r="D3" s="2">
        <f>B3*C3</f>
        <v>8</v>
      </c>
      <c r="E3" s="17">
        <f>I4*D3</f>
        <v>3224</v>
      </c>
      <c r="F3" s="19"/>
      <c r="G3" s="7"/>
      <c r="H3" s="14" t="s">
        <v>1</v>
      </c>
      <c r="I3" s="7">
        <v>327</v>
      </c>
    </row>
    <row r="4" spans="1:9" x14ac:dyDescent="0.25">
      <c r="A4" s="29"/>
      <c r="B4" s="2">
        <v>1.6</v>
      </c>
      <c r="C4" s="2">
        <v>6</v>
      </c>
      <c r="D4" s="2">
        <f t="shared" ref="D4:D6" si="0">B4*C4</f>
        <v>9.6000000000000014</v>
      </c>
      <c r="E4" s="17">
        <f>$I$4*D4</f>
        <v>3868.8000000000006</v>
      </c>
      <c r="F4" s="19"/>
      <c r="G4" s="7"/>
      <c r="H4" s="14" t="s">
        <v>2</v>
      </c>
      <c r="I4" s="7">
        <v>403</v>
      </c>
    </row>
    <row r="5" spans="1:9" x14ac:dyDescent="0.25">
      <c r="A5" s="29"/>
      <c r="B5" s="2">
        <v>1.2</v>
      </c>
      <c r="C5" s="2">
        <v>6</v>
      </c>
      <c r="D5" s="2">
        <f t="shared" si="0"/>
        <v>7.1999999999999993</v>
      </c>
      <c r="E5" s="17">
        <f t="shared" ref="E5" si="1">$I$4*D5</f>
        <v>2901.6</v>
      </c>
      <c r="F5" s="19"/>
      <c r="G5" s="7"/>
      <c r="H5" s="14" t="s">
        <v>3</v>
      </c>
      <c r="I5" s="7">
        <v>343</v>
      </c>
    </row>
    <row r="6" spans="1:9" x14ac:dyDescent="0.25">
      <c r="A6" s="30"/>
      <c r="B6" s="2">
        <v>0.3</v>
      </c>
      <c r="C6" s="2">
        <v>4</v>
      </c>
      <c r="D6" s="2">
        <f t="shared" si="0"/>
        <v>1.2</v>
      </c>
      <c r="E6" s="17">
        <f>$I$4*D6</f>
        <v>483.59999999999997</v>
      </c>
      <c r="F6" s="19"/>
      <c r="G6" s="7"/>
      <c r="H6" s="14" t="s">
        <v>4</v>
      </c>
      <c r="I6" s="7">
        <v>5</v>
      </c>
    </row>
    <row r="7" spans="1:9" x14ac:dyDescent="0.25">
      <c r="A7" s="6" t="s">
        <v>6</v>
      </c>
      <c r="B7" s="2" t="s">
        <v>17</v>
      </c>
      <c r="C7" s="2">
        <v>50</v>
      </c>
      <c r="D7" s="2" t="s">
        <v>17</v>
      </c>
      <c r="E7" s="17">
        <f>$I$8*C7</f>
        <v>750</v>
      </c>
      <c r="F7" s="19"/>
      <c r="G7" s="7"/>
      <c r="H7" s="14" t="s">
        <v>5</v>
      </c>
      <c r="I7" s="7">
        <v>5</v>
      </c>
    </row>
    <row r="8" spans="1:9" x14ac:dyDescent="0.25">
      <c r="A8" s="6" t="s">
        <v>18</v>
      </c>
      <c r="B8" s="2" t="s">
        <v>17</v>
      </c>
      <c r="C8" s="2">
        <v>150</v>
      </c>
      <c r="D8" s="2" t="s">
        <v>17</v>
      </c>
      <c r="E8" s="17">
        <f>$I$9*C8</f>
        <v>255</v>
      </c>
      <c r="F8" s="19"/>
      <c r="G8" s="7"/>
      <c r="H8" s="14" t="s">
        <v>6</v>
      </c>
      <c r="I8" s="7">
        <v>15</v>
      </c>
    </row>
    <row r="9" spans="1:9" x14ac:dyDescent="0.25">
      <c r="A9" s="6" t="s">
        <v>19</v>
      </c>
      <c r="B9" s="2" t="s">
        <v>17</v>
      </c>
      <c r="C9" s="2">
        <v>4</v>
      </c>
      <c r="D9" s="2" t="s">
        <v>17</v>
      </c>
      <c r="E9" s="17">
        <f>$I$11*C9</f>
        <v>256</v>
      </c>
      <c r="F9" s="19"/>
      <c r="G9" s="7"/>
      <c r="H9" s="14" t="s">
        <v>7</v>
      </c>
      <c r="I9" s="7">
        <v>1.7</v>
      </c>
    </row>
    <row r="10" spans="1:9" x14ac:dyDescent="0.25">
      <c r="A10" s="6" t="s">
        <v>20</v>
      </c>
      <c r="B10" s="2" t="s">
        <v>17</v>
      </c>
      <c r="C10" s="2">
        <v>1</v>
      </c>
      <c r="D10" s="2" t="s">
        <v>17</v>
      </c>
      <c r="E10" s="17">
        <f>$I$13*C10</f>
        <v>230</v>
      </c>
      <c r="F10" s="19"/>
      <c r="G10" s="7"/>
      <c r="H10" s="14" t="s">
        <v>8</v>
      </c>
      <c r="I10" s="7"/>
    </row>
    <row r="11" spans="1:9" x14ac:dyDescent="0.25">
      <c r="A11" s="6" t="s">
        <v>21</v>
      </c>
      <c r="B11" s="2" t="s">
        <v>17</v>
      </c>
      <c r="C11" s="2">
        <v>3</v>
      </c>
      <c r="D11" s="2" t="s">
        <v>17</v>
      </c>
      <c r="E11" s="17">
        <v>1500</v>
      </c>
      <c r="F11" s="19"/>
      <c r="G11" s="7"/>
      <c r="H11" s="14" t="s">
        <v>9</v>
      </c>
      <c r="I11" s="7">
        <v>64</v>
      </c>
    </row>
    <row r="12" spans="1:9" x14ac:dyDescent="0.25">
      <c r="A12" s="27" t="s">
        <v>26</v>
      </c>
      <c r="B12" s="2" t="s">
        <v>17</v>
      </c>
      <c r="C12" s="1">
        <v>100</v>
      </c>
      <c r="D12" s="2" t="s">
        <v>17</v>
      </c>
      <c r="E12" s="1">
        <f>$I$12*C12</f>
        <v>1600</v>
      </c>
      <c r="H12" s="25" t="s">
        <v>25</v>
      </c>
      <c r="I12" s="26">
        <v>16</v>
      </c>
    </row>
    <row r="13" spans="1:9" ht="15.75" thickBot="1" x14ac:dyDescent="0.3">
      <c r="A13" s="10" t="s">
        <v>22</v>
      </c>
      <c r="B13" s="11" t="s">
        <v>17</v>
      </c>
      <c r="C13" s="11" t="s">
        <v>17</v>
      </c>
      <c r="D13" s="11" t="s">
        <v>17</v>
      </c>
      <c r="E13" s="17">
        <v>2000</v>
      </c>
      <c r="F13" s="19"/>
      <c r="G13" s="7"/>
      <c r="H13" s="15" t="s">
        <v>10</v>
      </c>
      <c r="I13" s="9">
        <v>230</v>
      </c>
    </row>
    <row r="14" spans="1:9" ht="15.75" thickBot="1" x14ac:dyDescent="0.3">
      <c r="A14" s="31" t="s">
        <v>14</v>
      </c>
      <c r="B14" s="32"/>
      <c r="C14" s="32"/>
      <c r="D14" s="33"/>
      <c r="E14" s="18">
        <f>SUM(E3:E13)</f>
        <v>17069</v>
      </c>
      <c r="F14" s="20"/>
      <c r="G14" s="9"/>
    </row>
    <row r="15" spans="1:9" x14ac:dyDescent="0.25">
      <c r="D15">
        <f>SUM(D3:D6)</f>
        <v>26</v>
      </c>
    </row>
    <row r="16" spans="1:9" ht="15.75" thickBot="1" x14ac:dyDescent="0.3">
      <c r="B16" s="34" t="s">
        <v>27</v>
      </c>
      <c r="C16" s="34"/>
      <c r="D16" s="34"/>
    </row>
    <row r="17" spans="1:7" x14ac:dyDescent="0.25">
      <c r="A17" s="3" t="s">
        <v>16</v>
      </c>
      <c r="B17" s="4" t="s">
        <v>12</v>
      </c>
      <c r="C17" s="4" t="s">
        <v>11</v>
      </c>
      <c r="D17" s="4" t="s">
        <v>13</v>
      </c>
      <c r="E17" s="16" t="s">
        <v>15</v>
      </c>
      <c r="F17" s="21"/>
      <c r="G17" s="22"/>
    </row>
    <row r="18" spans="1:7" x14ac:dyDescent="0.25">
      <c r="A18" s="28" t="s">
        <v>2</v>
      </c>
      <c r="B18" s="2">
        <v>1</v>
      </c>
      <c r="C18" s="2">
        <v>8</v>
      </c>
      <c r="D18" s="2">
        <f>B18*C18</f>
        <v>8</v>
      </c>
      <c r="E18" s="17">
        <f>$I$4*D18</f>
        <v>3224</v>
      </c>
      <c r="F18" s="19"/>
      <c r="G18" s="7"/>
    </row>
    <row r="19" spans="1:7" x14ac:dyDescent="0.25">
      <c r="A19" s="29"/>
      <c r="B19" s="2">
        <v>0.6</v>
      </c>
      <c r="C19" s="2">
        <v>6</v>
      </c>
      <c r="D19" s="2">
        <f t="shared" ref="D19:D23" si="2">B19*C19</f>
        <v>3.5999999999999996</v>
      </c>
      <c r="E19" s="17">
        <f>$I$4*D19</f>
        <v>1450.8</v>
      </c>
      <c r="F19" s="19"/>
      <c r="G19" s="7"/>
    </row>
    <row r="20" spans="1:7" x14ac:dyDescent="0.25">
      <c r="A20" s="29"/>
      <c r="B20" s="2">
        <v>0.75</v>
      </c>
      <c r="C20" s="2">
        <v>6</v>
      </c>
      <c r="D20" s="2">
        <f t="shared" si="2"/>
        <v>4.5</v>
      </c>
      <c r="E20" s="17">
        <f t="shared" ref="E20:E23" si="3">$I$4*D20</f>
        <v>1813.5</v>
      </c>
      <c r="F20" s="19"/>
      <c r="G20" s="7"/>
    </row>
    <row r="21" spans="1:7" x14ac:dyDescent="0.25">
      <c r="A21" s="29"/>
      <c r="B21" s="2">
        <v>0.95</v>
      </c>
      <c r="C21" s="2">
        <v>6</v>
      </c>
      <c r="D21" s="2">
        <f t="shared" si="2"/>
        <v>5.6999999999999993</v>
      </c>
      <c r="E21" s="17">
        <f t="shared" si="3"/>
        <v>2297.1</v>
      </c>
      <c r="F21" s="19"/>
      <c r="G21" s="7"/>
    </row>
    <row r="22" spans="1:7" x14ac:dyDescent="0.25">
      <c r="A22" s="29"/>
      <c r="B22" s="2">
        <v>0.7</v>
      </c>
      <c r="C22" s="2">
        <v>6</v>
      </c>
      <c r="D22" s="2">
        <f t="shared" si="2"/>
        <v>4.1999999999999993</v>
      </c>
      <c r="E22" s="17">
        <f t="shared" si="3"/>
        <v>1692.5999999999997</v>
      </c>
      <c r="F22" s="19"/>
      <c r="G22" s="7"/>
    </row>
    <row r="23" spans="1:7" x14ac:dyDescent="0.25">
      <c r="A23" s="30"/>
      <c r="B23" s="2">
        <v>0.3</v>
      </c>
      <c r="C23" s="2">
        <v>4</v>
      </c>
      <c r="D23" s="2">
        <f t="shared" si="2"/>
        <v>1.2</v>
      </c>
      <c r="E23" s="17">
        <f t="shared" si="3"/>
        <v>483.59999999999997</v>
      </c>
      <c r="F23" s="19"/>
      <c r="G23" s="7"/>
    </row>
    <row r="24" spans="1:7" x14ac:dyDescent="0.25">
      <c r="A24" s="8" t="s">
        <v>6</v>
      </c>
      <c r="B24" s="2" t="s">
        <v>17</v>
      </c>
      <c r="C24" s="2">
        <v>50</v>
      </c>
      <c r="D24" s="2" t="s">
        <v>17</v>
      </c>
      <c r="E24" s="17">
        <f>$I$8*C24</f>
        <v>750</v>
      </c>
      <c r="F24" s="19"/>
      <c r="G24" s="7"/>
    </row>
    <row r="25" spans="1:7" x14ac:dyDescent="0.25">
      <c r="A25" s="8" t="s">
        <v>18</v>
      </c>
      <c r="B25" s="2" t="s">
        <v>17</v>
      </c>
      <c r="C25" s="2">
        <v>150</v>
      </c>
      <c r="D25" s="2" t="s">
        <v>17</v>
      </c>
      <c r="E25" s="17">
        <f>$I$9*C25</f>
        <v>255</v>
      </c>
      <c r="F25" s="19"/>
      <c r="G25" s="7"/>
    </row>
    <row r="26" spans="1:7" x14ac:dyDescent="0.25">
      <c r="A26" s="8" t="s">
        <v>19</v>
      </c>
      <c r="B26" s="2" t="s">
        <v>17</v>
      </c>
      <c r="C26" s="2">
        <v>4</v>
      </c>
      <c r="D26" s="2" t="s">
        <v>17</v>
      </c>
      <c r="E26" s="17">
        <f>$I$11*C26</f>
        <v>256</v>
      </c>
      <c r="F26" s="19"/>
      <c r="G26" s="7"/>
    </row>
    <row r="27" spans="1:7" x14ac:dyDescent="0.25">
      <c r="A27" s="8" t="s">
        <v>20</v>
      </c>
      <c r="B27" s="2" t="s">
        <v>17</v>
      </c>
      <c r="C27" s="2">
        <v>1</v>
      </c>
      <c r="D27" s="2" t="s">
        <v>17</v>
      </c>
      <c r="E27" s="17">
        <f>$I$13*C27</f>
        <v>230</v>
      </c>
      <c r="F27" s="19"/>
      <c r="G27" s="7"/>
    </row>
    <row r="28" spans="1:7" x14ac:dyDescent="0.25">
      <c r="A28" s="8" t="s">
        <v>21</v>
      </c>
      <c r="B28" s="2" t="s">
        <v>17</v>
      </c>
      <c r="C28" s="2">
        <v>3</v>
      </c>
      <c r="D28" s="2" t="s">
        <v>17</v>
      </c>
      <c r="E28" s="17">
        <v>1500</v>
      </c>
      <c r="F28" s="19"/>
      <c r="G28" s="7"/>
    </row>
    <row r="29" spans="1:7" x14ac:dyDescent="0.25">
      <c r="A29" s="27" t="s">
        <v>26</v>
      </c>
      <c r="B29" s="2" t="s">
        <v>17</v>
      </c>
      <c r="C29" s="1">
        <v>120</v>
      </c>
      <c r="D29" s="2" t="s">
        <v>17</v>
      </c>
      <c r="E29" s="1">
        <f>$I$12*C29</f>
        <v>1920</v>
      </c>
    </row>
    <row r="30" spans="1:7" ht="15.75" thickBot="1" x14ac:dyDescent="0.3">
      <c r="A30" s="10" t="s">
        <v>22</v>
      </c>
      <c r="B30" s="11" t="s">
        <v>17</v>
      </c>
      <c r="C30" s="11" t="s">
        <v>17</v>
      </c>
      <c r="D30" s="11" t="s">
        <v>17</v>
      </c>
      <c r="E30" s="17">
        <v>2000</v>
      </c>
      <c r="F30" s="19"/>
      <c r="G30" s="7"/>
    </row>
    <row r="31" spans="1:7" ht="15.75" thickBot="1" x14ac:dyDescent="0.3">
      <c r="A31" s="31" t="s">
        <v>14</v>
      </c>
      <c r="B31" s="32"/>
      <c r="C31" s="32"/>
      <c r="D31" s="33"/>
      <c r="E31" s="18">
        <f>SUM(E18:E30)</f>
        <v>17872.599999999999</v>
      </c>
      <c r="F31" s="20"/>
      <c r="G31" s="9"/>
    </row>
  </sheetData>
  <mergeCells count="6">
    <mergeCell ref="A18:A23"/>
    <mergeCell ref="A31:D31"/>
    <mergeCell ref="B16:D16"/>
    <mergeCell ref="A1:E1"/>
    <mergeCell ref="A14:D14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Phương 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THAN_DEN</dc:creator>
  <cp:lastModifiedBy>CCM-PC1</cp:lastModifiedBy>
  <dcterms:created xsi:type="dcterms:W3CDTF">2022-09-02T02:45:14Z</dcterms:created>
  <dcterms:modified xsi:type="dcterms:W3CDTF">2022-09-08T13:28:19Z</dcterms:modified>
</cp:coreProperties>
</file>