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lab\Thesis\"/>
    </mc:Choice>
  </mc:AlternateContent>
  <xr:revisionPtr revIDLastSave="0" documentId="13_ncr:1_{218FC0FC-D13A-4570-9F84-542A31516058}" xr6:coauthVersionLast="47" xr6:coauthVersionMax="47" xr10:uidLastSave="{00000000-0000-0000-0000-000000000000}"/>
  <bookViews>
    <workbookView xWindow="-28920" yWindow="-120" windowWidth="29040" windowHeight="15840" xr2:uid="{DD8BA035-8348-49D9-A5C4-035F89C07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L5" i="1"/>
  <c r="L6" i="1"/>
  <c r="L7" i="1"/>
  <c r="L8" i="1"/>
  <c r="L9" i="1"/>
  <c r="L4" i="1"/>
  <c r="H10" i="1"/>
  <c r="H5" i="1"/>
  <c r="H6" i="1"/>
  <c r="H7" i="1"/>
  <c r="H8" i="1"/>
  <c r="H9" i="1"/>
  <c r="H4" i="1"/>
  <c r="D10" i="1"/>
  <c r="D5" i="1"/>
  <c r="D6" i="1"/>
  <c r="D7" i="1"/>
  <c r="D8" i="1"/>
  <c r="D9" i="1"/>
  <c r="D4" i="1"/>
  <c r="L10" i="1" l="1"/>
</calcChain>
</file>

<file path=xl/sharedStrings.xml><?xml version="1.0" encoding="utf-8"?>
<sst xmlns="http://schemas.openxmlformats.org/spreadsheetml/2006/main" count="12" uniqueCount="9">
  <si>
    <t>Angle</t>
  </si>
  <si>
    <t>Pulse</t>
  </si>
  <si>
    <t>angle/pulse</t>
  </si>
  <si>
    <t>Average</t>
  </si>
  <si>
    <t>Time</t>
  </si>
  <si>
    <t>Velocity (pulse/second)</t>
  </si>
  <si>
    <t>Lift (kg)</t>
  </si>
  <si>
    <t>Arm (m)</t>
  </si>
  <si>
    <t>Torque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</si>
</sst>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21FEC-4FEA-45A4-A2D6-70E431612C65}">
  <dimension ref="B2:O12"/>
  <sheetViews>
    <sheetView tabSelected="1" workbookViewId="0">
      <selection activeCell="M9" sqref="M9"/>
    </sheetView>
  </sheetViews>
  <sheetFormatPr defaultRowHeight="14.4" x14ac:dyDescent="0.3"/>
  <cols>
    <col min="4" max="4" width="15.33203125" customWidth="1"/>
    <col min="8" max="8" width="24.88671875" customWidth="1"/>
    <col min="12" max="12" width="17.88671875" customWidth="1"/>
  </cols>
  <sheetData>
    <row r="2" spans="2:15" ht="15" thickBot="1" x14ac:dyDescent="0.35"/>
    <row r="3" spans="2:15" x14ac:dyDescent="0.3">
      <c r="B3" s="2" t="s">
        <v>0</v>
      </c>
      <c r="C3" s="3" t="s">
        <v>1</v>
      </c>
      <c r="D3" s="4" t="s">
        <v>2</v>
      </c>
      <c r="F3" s="12" t="s">
        <v>4</v>
      </c>
      <c r="G3" s="13" t="s">
        <v>1</v>
      </c>
      <c r="H3" s="14" t="s">
        <v>5</v>
      </c>
      <c r="J3" s="12" t="s">
        <v>6</v>
      </c>
      <c r="K3" s="13" t="s">
        <v>7</v>
      </c>
      <c r="L3" s="14" t="s">
        <v>8</v>
      </c>
    </row>
    <row r="4" spans="2:15" x14ac:dyDescent="0.3">
      <c r="B4" s="5">
        <v>972</v>
      </c>
      <c r="C4" s="1">
        <v>10</v>
      </c>
      <c r="D4" s="6">
        <f xml:space="preserve"> B4/C4</f>
        <v>97.2</v>
      </c>
      <c r="F4" s="15">
        <v>4.25</v>
      </c>
      <c r="G4" s="11">
        <v>100</v>
      </c>
      <c r="H4" s="16">
        <f>G4/F4</f>
        <v>23.529411764705884</v>
      </c>
      <c r="J4" s="5">
        <v>1.82</v>
      </c>
      <c r="K4" s="1">
        <v>0.1</v>
      </c>
      <c r="L4" s="6">
        <f>J4*K4*10</f>
        <v>1.8200000000000003</v>
      </c>
    </row>
    <row r="5" spans="2:15" x14ac:dyDescent="0.3">
      <c r="B5" s="5">
        <v>981</v>
      </c>
      <c r="C5" s="1">
        <v>10</v>
      </c>
      <c r="D5" s="6">
        <f t="shared" ref="D5:D9" si="0" xml:space="preserve"> B5/C5</f>
        <v>98.1</v>
      </c>
      <c r="F5" s="15">
        <v>4.1500000000000004</v>
      </c>
      <c r="G5" s="11">
        <v>100</v>
      </c>
      <c r="H5" s="16">
        <f t="shared" ref="H5:H9" si="1">G5/F5</f>
        <v>24.096385542168672</v>
      </c>
      <c r="J5" s="5">
        <v>1.76</v>
      </c>
      <c r="K5" s="1">
        <v>0.1</v>
      </c>
      <c r="L5" s="6">
        <f t="shared" ref="L5:L9" si="2">J5*K5*10</f>
        <v>1.7600000000000002</v>
      </c>
    </row>
    <row r="6" spans="2:15" x14ac:dyDescent="0.3">
      <c r="B6" s="5">
        <v>961</v>
      </c>
      <c r="C6" s="1">
        <v>10</v>
      </c>
      <c r="D6" s="6">
        <f t="shared" si="0"/>
        <v>96.1</v>
      </c>
      <c r="F6" s="15">
        <v>4.2</v>
      </c>
      <c r="G6" s="11">
        <v>100</v>
      </c>
      <c r="H6" s="16">
        <f t="shared" si="1"/>
        <v>23.80952380952381</v>
      </c>
      <c r="J6" s="5">
        <v>1.84</v>
      </c>
      <c r="K6" s="1">
        <v>0.1</v>
      </c>
      <c r="L6" s="6">
        <f t="shared" si="2"/>
        <v>1.8400000000000003</v>
      </c>
      <c r="O6" s="24">
        <v>6.25E-2</v>
      </c>
    </row>
    <row r="7" spans="2:15" x14ac:dyDescent="0.3">
      <c r="B7" s="5">
        <v>965</v>
      </c>
      <c r="C7" s="1">
        <v>10</v>
      </c>
      <c r="D7" s="6">
        <f t="shared" si="0"/>
        <v>96.5</v>
      </c>
      <c r="F7" s="15">
        <v>4.2</v>
      </c>
      <c r="G7" s="11">
        <v>100</v>
      </c>
      <c r="H7" s="16">
        <f t="shared" si="1"/>
        <v>23.80952380952381</v>
      </c>
      <c r="J7" s="5">
        <v>1.75</v>
      </c>
      <c r="K7" s="1">
        <v>0.1</v>
      </c>
      <c r="L7" s="6">
        <f t="shared" si="2"/>
        <v>1.7500000000000002</v>
      </c>
    </row>
    <row r="8" spans="2:15" x14ac:dyDescent="0.3">
      <c r="B8" s="5">
        <v>974</v>
      </c>
      <c r="C8" s="1">
        <v>10</v>
      </c>
      <c r="D8" s="6">
        <f t="shared" si="0"/>
        <v>97.4</v>
      </c>
      <c r="F8" s="15">
        <v>4.1500000000000004</v>
      </c>
      <c r="G8" s="11">
        <v>100</v>
      </c>
      <c r="H8" s="16">
        <f t="shared" si="1"/>
        <v>24.096385542168672</v>
      </c>
      <c r="J8" s="5">
        <v>1.81</v>
      </c>
      <c r="K8" s="1">
        <v>0.1</v>
      </c>
      <c r="L8" s="6">
        <f t="shared" si="2"/>
        <v>1.8100000000000003</v>
      </c>
    </row>
    <row r="9" spans="2:15" ht="15" thickBot="1" x14ac:dyDescent="0.35">
      <c r="B9" s="9">
        <v>978</v>
      </c>
      <c r="C9" s="10">
        <v>10</v>
      </c>
      <c r="D9" s="6">
        <f t="shared" si="0"/>
        <v>97.8</v>
      </c>
      <c r="F9" s="18">
        <v>4.3</v>
      </c>
      <c r="G9" s="19">
        <v>100</v>
      </c>
      <c r="H9" s="16">
        <f t="shared" si="1"/>
        <v>23.255813953488374</v>
      </c>
      <c r="J9" s="5">
        <v>1.83</v>
      </c>
      <c r="K9" s="1">
        <v>0.1</v>
      </c>
      <c r="L9" s="6">
        <f t="shared" si="2"/>
        <v>1.8300000000000003</v>
      </c>
    </row>
    <row r="10" spans="2:15" ht="15" thickBot="1" x14ac:dyDescent="0.35">
      <c r="B10" s="20" t="s">
        <v>3</v>
      </c>
      <c r="C10" s="21"/>
      <c r="D10" s="8">
        <f>AVERAGE(D4:D9)</f>
        <v>97.183333333333323</v>
      </c>
      <c r="F10" s="22" t="s">
        <v>3</v>
      </c>
      <c r="G10" s="23"/>
      <c r="H10" s="17">
        <f>AVERAGE(H4:H9)</f>
        <v>23.766174070263204</v>
      </c>
      <c r="J10" s="22" t="s">
        <v>3</v>
      </c>
      <c r="K10" s="23"/>
      <c r="L10" s="7">
        <f xml:space="preserve"> AVERAGE(L4:L9)</f>
        <v>1.8016666666666667</v>
      </c>
    </row>
    <row r="12" spans="2:15" x14ac:dyDescent="0.3">
      <c r="B12">
        <f>B9/360 *10/F4/30</f>
        <v>0.21307189542483662</v>
      </c>
    </row>
  </sheetData>
  <mergeCells count="3">
    <mergeCell ref="B10:C10"/>
    <mergeCell ref="F10:G10"/>
    <mergeCell ref="J10:K1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THAN_DEN</dc:creator>
  <cp:lastModifiedBy>THAN_DEN</cp:lastModifiedBy>
  <dcterms:created xsi:type="dcterms:W3CDTF">2022-02-23T12:12:13Z</dcterms:created>
  <dcterms:modified xsi:type="dcterms:W3CDTF">2022-02-24T15:38:58Z</dcterms:modified>
</cp:coreProperties>
</file>