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fordo\Desktop\"/>
    </mc:Choice>
  </mc:AlternateContent>
  <xr:revisionPtr revIDLastSave="0" documentId="13_ncr:1_{9A71C15D-1814-4530-8F07-ED9758583CE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WBS" sheetId="2" r:id="rId1"/>
    <sheet name="Xmin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2" l="1"/>
  <c r="G20" i="2"/>
  <c r="G19" i="2"/>
  <c r="G2" i="2"/>
  <c r="G18" i="2"/>
  <c r="G7" i="2"/>
  <c r="G17" i="2"/>
  <c r="G16" i="2"/>
  <c r="G10" i="2"/>
  <c r="G15" i="2"/>
  <c r="G14" i="2"/>
  <c r="G13" i="2"/>
  <c r="G12" i="2"/>
  <c r="G11" i="2"/>
  <c r="G6" i="2"/>
  <c r="G9" i="2"/>
  <c r="G8" i="2"/>
  <c r="G5" i="2"/>
  <c r="G4" i="2"/>
  <c r="G3" i="2"/>
</calcChain>
</file>

<file path=xl/sharedStrings.xml><?xml version="1.0" encoding="utf-8"?>
<sst xmlns="http://schemas.openxmlformats.org/spreadsheetml/2006/main" count="60" uniqueCount="42">
  <si>
    <t>Period</t>
  </si>
  <si>
    <t>Work breakdown structure</t>
  </si>
  <si>
    <t>Design</t>
  </si>
  <si>
    <t>Art</t>
  </si>
  <si>
    <t>Programming</t>
  </si>
  <si>
    <t>DateValue</t>
  </si>
  <si>
    <t>Department</t>
  </si>
  <si>
    <t>Boss Skill Design</t>
  </si>
  <si>
    <t>Character basic action Design</t>
  </si>
  <si>
    <t>Action Design(All Designer)</t>
  </si>
  <si>
    <t>Outline(Responsible)</t>
  </si>
  <si>
    <t>Basic action data(Niko)</t>
  </si>
  <si>
    <t>Data settings</t>
  </si>
  <si>
    <t>Data adjustment</t>
  </si>
  <si>
    <t>AI(Hugo)</t>
  </si>
  <si>
    <t>AI reasearch</t>
  </si>
  <si>
    <t>AI system</t>
  </si>
  <si>
    <t>Battle system data(Westrice)</t>
  </si>
  <si>
    <t>Animation(All Designers)</t>
  </si>
  <si>
    <t>Animation making</t>
  </si>
  <si>
    <t>Combat system(All coders)</t>
  </si>
  <si>
    <t>AI system(Jhon)</t>
  </si>
  <si>
    <t>Character function</t>
  </si>
  <si>
    <t>Boss function</t>
  </si>
  <si>
    <t>AI function</t>
  </si>
  <si>
    <t>Scene(Kiki)</t>
  </si>
  <si>
    <t>Scene concept art</t>
  </si>
  <si>
    <t>scene elements set</t>
  </si>
  <si>
    <t>The frame of special effects</t>
  </si>
  <si>
    <t>SFX(Kiki)</t>
  </si>
  <si>
    <t>Particle effects</t>
  </si>
  <si>
    <t>Boss&amp;Character(Artists)</t>
  </si>
  <si>
    <t>Boss Skill Design(Eunise)</t>
  </si>
  <si>
    <t>Boss concept(Kiki)</t>
  </si>
  <si>
    <t>Character concept(Kiki)</t>
  </si>
  <si>
    <t>Character skill Design(Eunise)</t>
  </si>
  <si>
    <t>start</t>
  </si>
  <si>
    <t>backlog</t>
  </si>
  <si>
    <t>doing</t>
  </si>
  <si>
    <t>Plan Start Date</t>
  </si>
  <si>
    <t>Plan Duration(Days) no weekend</t>
  </si>
  <si>
    <t>refine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</si>
</sst>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67D3"/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αversion</a:t>
            </a:r>
            <a:r>
              <a:rPr lang="en-US" altLang="zh-CN" baseline="0"/>
              <a:t>: </a:t>
            </a:r>
            <a:r>
              <a:rPr lang="en-GB"/>
              <a:t>Wor</a:t>
            </a:r>
            <a:r>
              <a:rPr lang="en-GB" baseline="0"/>
              <a:t>k break down Structure(Day16 - 40)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WBS!$G$1</c:f>
              <c:strCache>
                <c:ptCount val="1"/>
                <c:pt idx="0">
                  <c:v>DateValue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WBS!$D$2:$D$25</c15:sqref>
                  </c15:fullRef>
                </c:ext>
              </c:extLst>
              <c:f>WBS!$D$2:$D$21</c:f>
              <c:strCache>
                <c:ptCount val="20"/>
                <c:pt idx="0">
                  <c:v>Boss Skill Design</c:v>
                </c:pt>
                <c:pt idx="1">
                  <c:v>Character basic action Design</c:v>
                </c:pt>
                <c:pt idx="2">
                  <c:v>Data settings</c:v>
                </c:pt>
                <c:pt idx="3">
                  <c:v>Data adjustment</c:v>
                </c:pt>
                <c:pt idx="4">
                  <c:v>AI reasearch</c:v>
                </c:pt>
                <c:pt idx="5">
                  <c:v>AI system</c:v>
                </c:pt>
                <c:pt idx="6">
                  <c:v>Data settings</c:v>
                </c:pt>
                <c:pt idx="7">
                  <c:v>Data adjustment</c:v>
                </c:pt>
                <c:pt idx="8">
                  <c:v>Animation making</c:v>
                </c:pt>
                <c:pt idx="9">
                  <c:v>Character function</c:v>
                </c:pt>
                <c:pt idx="10">
                  <c:v>Boss function</c:v>
                </c:pt>
                <c:pt idx="11">
                  <c:v>AI function</c:v>
                </c:pt>
                <c:pt idx="12">
                  <c:v>Boss concept(Kiki)</c:v>
                </c:pt>
                <c:pt idx="13">
                  <c:v>Boss Skill Design(Eunise)</c:v>
                </c:pt>
                <c:pt idx="14">
                  <c:v>Character concept(Kiki)</c:v>
                </c:pt>
                <c:pt idx="15">
                  <c:v>Character skill Design(Eunise)</c:v>
                </c:pt>
                <c:pt idx="16">
                  <c:v>Scene concept art</c:v>
                </c:pt>
                <c:pt idx="17">
                  <c:v>scene elements set</c:v>
                </c:pt>
                <c:pt idx="18">
                  <c:v>The frame of special effects</c:v>
                </c:pt>
                <c:pt idx="19">
                  <c:v>Particle effects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WBS!$G$2:$G$25</c15:sqref>
                  </c15:fullRef>
                </c:ext>
              </c:extLst>
              <c:f>WBS!$G$2:$G$21</c:f>
              <c:numCache>
                <c:formatCode>General</c:formatCode>
                <c:ptCount val="20"/>
                <c:pt idx="0">
                  <c:v>43619</c:v>
                </c:pt>
                <c:pt idx="1">
                  <c:v>43623</c:v>
                </c:pt>
                <c:pt idx="2">
                  <c:v>43627</c:v>
                </c:pt>
                <c:pt idx="3">
                  <c:v>43628</c:v>
                </c:pt>
                <c:pt idx="4">
                  <c:v>43626</c:v>
                </c:pt>
                <c:pt idx="5">
                  <c:v>43629</c:v>
                </c:pt>
                <c:pt idx="6">
                  <c:v>43635</c:v>
                </c:pt>
                <c:pt idx="7">
                  <c:v>43636</c:v>
                </c:pt>
                <c:pt idx="8">
                  <c:v>43626</c:v>
                </c:pt>
                <c:pt idx="9">
                  <c:v>43619</c:v>
                </c:pt>
                <c:pt idx="10">
                  <c:v>43628</c:v>
                </c:pt>
                <c:pt idx="11">
                  <c:v>43631</c:v>
                </c:pt>
                <c:pt idx="12">
                  <c:v>43619</c:v>
                </c:pt>
                <c:pt idx="13">
                  <c:v>43619</c:v>
                </c:pt>
                <c:pt idx="14">
                  <c:v>43626</c:v>
                </c:pt>
                <c:pt idx="15">
                  <c:v>43629</c:v>
                </c:pt>
                <c:pt idx="16">
                  <c:v>43629</c:v>
                </c:pt>
                <c:pt idx="17">
                  <c:v>43635</c:v>
                </c:pt>
                <c:pt idx="18">
                  <c:v>43637</c:v>
                </c:pt>
                <c:pt idx="19">
                  <c:v>43643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4-4681-ACBA-F6AF7D946A7C}"/>
            </c:ext>
          </c:extLst>
        </c:ser>
        <c:ser>
          <c:idx val="1"/>
          <c:order val="1"/>
          <c:tx>
            <c:strRef>
              <c:f>WBS!$F$1</c:f>
              <c:strCache>
                <c:ptCount val="1"/>
                <c:pt idx="0">
                  <c:v>Plan Duration(Days) no weekend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94-4681-ACBA-F6AF7D946A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294-4681-ACBA-F6AF7D946A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294-4681-ACBA-F6AF7D946A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294-4681-ACBA-F6AF7D946A7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294-4681-ACBA-F6AF7D946A7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294-4681-ACBA-F6AF7D946A7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294-4681-ACBA-F6AF7D946A7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294-4681-ACBA-F6AF7D946A7C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294-4681-ACBA-F6AF7D946A7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294-4681-ACBA-F6AF7D946A7C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294-4681-ACBA-F6AF7D946A7C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294-4681-ACBA-F6AF7D946A7C}"/>
              </c:ext>
            </c:extLst>
          </c:dPt>
          <c:dPt>
            <c:idx val="12"/>
            <c:invertIfNegative val="0"/>
            <c:bubble3D val="0"/>
            <c:spPr>
              <a:solidFill>
                <a:srgbClr val="B467D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294-4681-ACBA-F6AF7D946A7C}"/>
              </c:ext>
            </c:extLst>
          </c:dPt>
          <c:dPt>
            <c:idx val="13"/>
            <c:invertIfNegative val="0"/>
            <c:bubble3D val="0"/>
            <c:spPr>
              <a:solidFill>
                <a:srgbClr val="C198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294-4681-ACBA-F6AF7D946A7C}"/>
              </c:ext>
            </c:extLst>
          </c:dPt>
          <c:dPt>
            <c:idx val="14"/>
            <c:invertIfNegative val="0"/>
            <c:bubble3D val="0"/>
            <c:spPr>
              <a:solidFill>
                <a:srgbClr val="B467D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294-4681-ACBA-F6AF7D946A7C}"/>
              </c:ext>
            </c:extLst>
          </c:dPt>
          <c:dPt>
            <c:idx val="15"/>
            <c:invertIfNegative val="0"/>
            <c:bubble3D val="0"/>
            <c:spPr>
              <a:solidFill>
                <a:srgbClr val="C198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294-4681-ACBA-F6AF7D946A7C}"/>
              </c:ext>
            </c:extLst>
          </c:dPt>
          <c:dPt>
            <c:idx val="16"/>
            <c:invertIfNegative val="0"/>
            <c:bubble3D val="0"/>
            <c:spPr>
              <a:solidFill>
                <a:srgbClr val="B467D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294-4681-ACBA-F6AF7D946A7C}"/>
              </c:ext>
            </c:extLst>
          </c:dPt>
          <c:dPt>
            <c:idx val="17"/>
            <c:invertIfNegative val="0"/>
            <c:bubble3D val="0"/>
            <c:spPr>
              <a:solidFill>
                <a:srgbClr val="B467D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294-4681-ACBA-F6AF7D946A7C}"/>
              </c:ext>
            </c:extLst>
          </c:dPt>
          <c:dPt>
            <c:idx val="18"/>
            <c:invertIfNegative val="0"/>
            <c:bubble3D val="0"/>
            <c:spPr>
              <a:solidFill>
                <a:srgbClr val="B467D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294-4681-ACBA-F6AF7D946A7C}"/>
              </c:ext>
            </c:extLst>
          </c:dPt>
          <c:dPt>
            <c:idx val="19"/>
            <c:invertIfNegative val="0"/>
            <c:bubble3D val="0"/>
            <c:spPr>
              <a:solidFill>
                <a:srgbClr val="B467D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294-4681-ACBA-F6AF7D946A7C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WBS!$D$2:$D$25</c15:sqref>
                  </c15:fullRef>
                </c:ext>
              </c:extLst>
              <c:f>WBS!$D$2:$D$21</c:f>
              <c:strCache>
                <c:ptCount val="20"/>
                <c:pt idx="0">
                  <c:v>Boss Skill Design</c:v>
                </c:pt>
                <c:pt idx="1">
                  <c:v>Character basic action Design</c:v>
                </c:pt>
                <c:pt idx="2">
                  <c:v>Data settings</c:v>
                </c:pt>
                <c:pt idx="3">
                  <c:v>Data adjustment</c:v>
                </c:pt>
                <c:pt idx="4">
                  <c:v>AI reasearch</c:v>
                </c:pt>
                <c:pt idx="5">
                  <c:v>AI system</c:v>
                </c:pt>
                <c:pt idx="6">
                  <c:v>Data settings</c:v>
                </c:pt>
                <c:pt idx="7">
                  <c:v>Data adjustment</c:v>
                </c:pt>
                <c:pt idx="8">
                  <c:v>Animation making</c:v>
                </c:pt>
                <c:pt idx="9">
                  <c:v>Character function</c:v>
                </c:pt>
                <c:pt idx="10">
                  <c:v>Boss function</c:v>
                </c:pt>
                <c:pt idx="11">
                  <c:v>AI function</c:v>
                </c:pt>
                <c:pt idx="12">
                  <c:v>Boss concept(Kiki)</c:v>
                </c:pt>
                <c:pt idx="13">
                  <c:v>Boss Skill Design(Eunise)</c:v>
                </c:pt>
                <c:pt idx="14">
                  <c:v>Character concept(Kiki)</c:v>
                </c:pt>
                <c:pt idx="15">
                  <c:v>Character skill Design(Eunise)</c:v>
                </c:pt>
                <c:pt idx="16">
                  <c:v>Scene concept art</c:v>
                </c:pt>
                <c:pt idx="17">
                  <c:v>scene elements set</c:v>
                </c:pt>
                <c:pt idx="18">
                  <c:v>The frame of special effects</c:v>
                </c:pt>
                <c:pt idx="19">
                  <c:v>Particle effects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WBS!$F$2:$F$25</c15:sqref>
                  </c15:fullRef>
                </c:ext>
              </c:extLst>
              <c:f>WBS!$F$2:$F$21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15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9</c:v>
                </c:pt>
                <c:pt idx="14">
                  <c:v>3</c:v>
                </c:pt>
                <c:pt idx="15">
                  <c:v>8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4-4681-ACBA-F6AF7D946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431920"/>
        <c:axId val="620739640"/>
      </c:barChart>
      <c:catAx>
        <c:axId val="468431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39640"/>
        <c:crosses val="autoZero"/>
        <c:auto val="1"/>
        <c:lblAlgn val="ctr"/>
        <c:lblOffset val="100"/>
        <c:noMultiLvlLbl val="0"/>
      </c:catAx>
      <c:valAx>
        <c:axId val="620739640"/>
        <c:scaling>
          <c:orientation val="minMax"/>
          <c:max val="43651"/>
          <c:min val="4361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1884850</xdr:colOff>
      <xdr:row>0</xdr:row>
      <xdr:rowOff>9529</xdr:rowOff>
    </xdr:from>
    <xdr:to>
      <xdr:col>19</xdr:col>
      <xdr:colOff>295169</xdr:colOff>
      <xdr:row>30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84F4A2-8BAF-4619-95D7-ACBB2997A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428890</xdr:colOff>
      <xdr:row>23</xdr:row>
      <xdr:rowOff>60960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982674C-38D0-4E85-BF71-D85FBAB2E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272650" cy="426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C591-668F-4A8A-8D46-3EC471E1ECA8}">
  <dimension ref="A1:G23"/>
  <sheetViews>
    <sheetView tabSelected="1" topLeftCell="E1" zoomScale="85" zoomScaleNormal="85" workbookViewId="0">
      <selection activeCell="E25" sqref="E25"/>
    </sheetView>
  </sheetViews>
  <sheetFormatPr defaultRowHeight="14.4" x14ac:dyDescent="0.3"/>
  <cols>
    <col min="1" max="1" width="12.77734375" customWidth="1"/>
    <col min="2" max="2" width="26.21875" style="8" customWidth="1"/>
    <col min="3" max="3" width="11.21875" customWidth="1"/>
    <col min="4" max="4" width="26.33203125" customWidth="1"/>
    <col min="5" max="5" width="14.5546875" style="11" customWidth="1"/>
    <col min="6" max="6" width="27.6640625" style="11" customWidth="1"/>
    <col min="7" max="7" width="10.5546875" style="10" customWidth="1"/>
  </cols>
  <sheetData>
    <row r="1" spans="1:7" x14ac:dyDescent="0.3">
      <c r="A1" t="s">
        <v>6</v>
      </c>
      <c r="B1" s="9" t="s">
        <v>10</v>
      </c>
      <c r="C1" t="s">
        <v>0</v>
      </c>
      <c r="D1" t="s">
        <v>1</v>
      </c>
      <c r="E1" s="10" t="s">
        <v>39</v>
      </c>
      <c r="F1" s="10" t="s">
        <v>40</v>
      </c>
      <c r="G1" s="10" t="s">
        <v>5</v>
      </c>
    </row>
    <row r="2" spans="1:7" x14ac:dyDescent="0.3">
      <c r="A2" s="7" t="s">
        <v>2</v>
      </c>
      <c r="B2" s="7" t="s">
        <v>9</v>
      </c>
      <c r="C2" t="s">
        <v>36</v>
      </c>
      <c r="D2" t="s">
        <v>7</v>
      </c>
      <c r="E2" s="12">
        <v>43619</v>
      </c>
      <c r="F2" s="11">
        <v>4</v>
      </c>
      <c r="G2" s="10">
        <f>DATEVALUE("3/06/2019")</f>
        <v>43619</v>
      </c>
    </row>
    <row r="3" spans="1:7" x14ac:dyDescent="0.3">
      <c r="A3" s="7"/>
      <c r="B3" s="7"/>
      <c r="C3" t="s">
        <v>38</v>
      </c>
      <c r="D3" t="s">
        <v>8</v>
      </c>
      <c r="E3" s="12">
        <v>43623</v>
      </c>
      <c r="F3" s="11">
        <v>1</v>
      </c>
      <c r="G3" s="10">
        <f>DATEVALUE("7/06/2019")</f>
        <v>43623</v>
      </c>
    </row>
    <row r="4" spans="1:7" x14ac:dyDescent="0.3">
      <c r="A4" s="7"/>
      <c r="B4" s="7" t="s">
        <v>11</v>
      </c>
      <c r="C4" t="s">
        <v>37</v>
      </c>
      <c r="D4" t="s">
        <v>12</v>
      </c>
      <c r="E4" s="12">
        <v>43627</v>
      </c>
      <c r="F4" s="11">
        <v>1</v>
      </c>
      <c r="G4" s="10">
        <f>DATEVALUE("11/06/2019")</f>
        <v>43627</v>
      </c>
    </row>
    <row r="5" spans="1:7" x14ac:dyDescent="0.3">
      <c r="A5" s="7"/>
      <c r="B5" s="7"/>
      <c r="C5" t="s">
        <v>37</v>
      </c>
      <c r="D5" t="s">
        <v>13</v>
      </c>
      <c r="E5" s="12">
        <v>43628</v>
      </c>
      <c r="F5" s="11">
        <v>1</v>
      </c>
      <c r="G5" s="10">
        <f>DATEVALUE("12/06/2019")</f>
        <v>43628</v>
      </c>
    </row>
    <row r="6" spans="1:7" x14ac:dyDescent="0.3">
      <c r="A6" s="7"/>
      <c r="B6" s="7" t="s">
        <v>14</v>
      </c>
      <c r="C6" t="s">
        <v>37</v>
      </c>
      <c r="D6" t="s">
        <v>15</v>
      </c>
      <c r="E6" s="12">
        <v>43626</v>
      </c>
      <c r="F6" s="11">
        <v>3</v>
      </c>
      <c r="G6" s="10">
        <f>DATEVALUE("10/06/2019")</f>
        <v>43626</v>
      </c>
    </row>
    <row r="7" spans="1:7" x14ac:dyDescent="0.3">
      <c r="A7" s="7"/>
      <c r="B7" s="7"/>
      <c r="C7" t="s">
        <v>37</v>
      </c>
      <c r="D7" t="s">
        <v>16</v>
      </c>
      <c r="E7" s="12">
        <v>43629</v>
      </c>
      <c r="F7" s="11">
        <v>2</v>
      </c>
      <c r="G7" s="10">
        <f>DATEVALUE("13/06/2019")</f>
        <v>43629</v>
      </c>
    </row>
    <row r="8" spans="1:7" x14ac:dyDescent="0.3">
      <c r="A8" s="7"/>
      <c r="B8" s="7" t="s">
        <v>17</v>
      </c>
      <c r="C8" t="s">
        <v>37</v>
      </c>
      <c r="D8" t="s">
        <v>12</v>
      </c>
      <c r="E8" s="12">
        <v>43635</v>
      </c>
      <c r="F8" s="11">
        <v>2</v>
      </c>
      <c r="G8" s="10">
        <f>DATEVALUE("19/06/2019")</f>
        <v>43635</v>
      </c>
    </row>
    <row r="9" spans="1:7" x14ac:dyDescent="0.3">
      <c r="A9" s="7"/>
      <c r="B9" s="7"/>
      <c r="C9" t="s">
        <v>37</v>
      </c>
      <c r="D9" t="s">
        <v>13</v>
      </c>
      <c r="E9" s="12">
        <v>43637</v>
      </c>
      <c r="F9" s="11">
        <v>1</v>
      </c>
      <c r="G9" s="10">
        <f>DATEVALUE("20/06/2019")</f>
        <v>43636</v>
      </c>
    </row>
    <row r="10" spans="1:7" x14ac:dyDescent="0.3">
      <c r="A10" s="7"/>
      <c r="B10" s="8" t="s">
        <v>18</v>
      </c>
      <c r="C10" t="s">
        <v>38</v>
      </c>
      <c r="D10" t="s">
        <v>19</v>
      </c>
      <c r="E10" s="12">
        <v>43626</v>
      </c>
      <c r="F10" s="11">
        <v>15</v>
      </c>
      <c r="G10" s="10">
        <f>DATEVALUE("10/06/2019")</f>
        <v>43626</v>
      </c>
    </row>
    <row r="11" spans="1:7" x14ac:dyDescent="0.3">
      <c r="A11" s="7" t="s">
        <v>4</v>
      </c>
      <c r="B11" s="7" t="s">
        <v>20</v>
      </c>
      <c r="C11" t="s">
        <v>37</v>
      </c>
      <c r="D11" t="s">
        <v>22</v>
      </c>
      <c r="E11" s="12">
        <v>43619</v>
      </c>
      <c r="F11" s="11">
        <v>7</v>
      </c>
      <c r="G11" s="10">
        <f>DATEVALUE("3/06/2019")</f>
        <v>43619</v>
      </c>
    </row>
    <row r="12" spans="1:7" x14ac:dyDescent="0.3">
      <c r="A12" s="7"/>
      <c r="B12" s="7"/>
      <c r="C12" t="s">
        <v>37</v>
      </c>
      <c r="D12" t="s">
        <v>23</v>
      </c>
      <c r="E12" s="12">
        <v>43628</v>
      </c>
      <c r="F12" s="11">
        <v>5</v>
      </c>
      <c r="G12" s="10">
        <f>DATEVALUE("12/06/2019")</f>
        <v>43628</v>
      </c>
    </row>
    <row r="13" spans="1:7" x14ac:dyDescent="0.3">
      <c r="A13" s="7"/>
      <c r="B13" s="8" t="s">
        <v>21</v>
      </c>
      <c r="C13" t="s">
        <v>37</v>
      </c>
      <c r="D13" t="s">
        <v>24</v>
      </c>
      <c r="E13" s="12">
        <v>43631</v>
      </c>
      <c r="F13" s="11">
        <v>5</v>
      </c>
      <c r="G13" s="10">
        <f>DATEVALUE("15/06/2019")</f>
        <v>43631</v>
      </c>
    </row>
    <row r="14" spans="1:7" x14ac:dyDescent="0.3">
      <c r="A14" s="7" t="s">
        <v>3</v>
      </c>
      <c r="B14" s="7" t="s">
        <v>31</v>
      </c>
      <c r="C14" t="s">
        <v>37</v>
      </c>
      <c r="D14" t="s">
        <v>33</v>
      </c>
      <c r="E14" s="12">
        <v>43619</v>
      </c>
      <c r="F14" s="11">
        <v>5</v>
      </c>
      <c r="G14" s="10">
        <f>DATEVALUE("3/06/2019")</f>
        <v>43619</v>
      </c>
    </row>
    <row r="15" spans="1:7" x14ac:dyDescent="0.3">
      <c r="A15" s="7"/>
      <c r="B15" s="7"/>
      <c r="C15" t="s">
        <v>37</v>
      </c>
      <c r="D15" t="s">
        <v>32</v>
      </c>
      <c r="E15" s="12">
        <v>43619</v>
      </c>
      <c r="F15" s="11">
        <v>9</v>
      </c>
      <c r="G15" s="10">
        <f>DATEVALUE("3/06/2019")</f>
        <v>43619</v>
      </c>
    </row>
    <row r="16" spans="1:7" x14ac:dyDescent="0.3">
      <c r="A16" s="7"/>
      <c r="B16" s="7"/>
      <c r="C16" t="s">
        <v>41</v>
      </c>
      <c r="D16" t="s">
        <v>34</v>
      </c>
      <c r="E16" s="12">
        <v>43626</v>
      </c>
      <c r="F16" s="11">
        <v>3</v>
      </c>
      <c r="G16" s="10">
        <f>DATEVALUE("10/06/2019")</f>
        <v>43626</v>
      </c>
    </row>
    <row r="17" spans="1:7" x14ac:dyDescent="0.3">
      <c r="A17" s="7"/>
      <c r="B17" s="7"/>
      <c r="C17" t="s">
        <v>38</v>
      </c>
      <c r="D17" t="s">
        <v>35</v>
      </c>
      <c r="E17" s="12">
        <v>43630</v>
      </c>
      <c r="F17" s="11">
        <v>8</v>
      </c>
      <c r="G17" s="10">
        <f>DATEVALUE("13/06/2019")</f>
        <v>43629</v>
      </c>
    </row>
    <row r="18" spans="1:7" x14ac:dyDescent="0.3">
      <c r="A18" s="7"/>
      <c r="B18" s="7" t="s">
        <v>25</v>
      </c>
      <c r="C18" t="s">
        <v>37</v>
      </c>
      <c r="D18" t="s">
        <v>26</v>
      </c>
      <c r="E18" s="12">
        <v>43629</v>
      </c>
      <c r="F18" s="11">
        <v>5</v>
      </c>
      <c r="G18" s="10">
        <f>DATEVALUE("13/06/2019")</f>
        <v>43629</v>
      </c>
    </row>
    <row r="19" spans="1:7" x14ac:dyDescent="0.3">
      <c r="A19" s="7"/>
      <c r="B19" s="7"/>
      <c r="C19" t="s">
        <v>37</v>
      </c>
      <c r="D19" t="s">
        <v>27</v>
      </c>
      <c r="E19" s="12">
        <v>43635</v>
      </c>
      <c r="F19" s="11">
        <v>2</v>
      </c>
      <c r="G19" s="10">
        <f>DATEVALUE("19/06/2019")</f>
        <v>43635</v>
      </c>
    </row>
    <row r="20" spans="1:7" x14ac:dyDescent="0.3">
      <c r="A20" s="7"/>
      <c r="B20" s="7" t="s">
        <v>29</v>
      </c>
      <c r="C20" t="s">
        <v>37</v>
      </c>
      <c r="D20" t="s">
        <v>28</v>
      </c>
      <c r="E20" s="12">
        <v>43637</v>
      </c>
      <c r="F20" s="11">
        <v>4</v>
      </c>
      <c r="G20" s="10">
        <f>DATEVALUE("21/06/2019")</f>
        <v>43637</v>
      </c>
    </row>
    <row r="21" spans="1:7" x14ac:dyDescent="0.3">
      <c r="A21" s="7"/>
      <c r="B21" s="7"/>
      <c r="C21" t="s">
        <v>37</v>
      </c>
      <c r="D21" t="s">
        <v>30</v>
      </c>
      <c r="E21" s="12">
        <v>43643</v>
      </c>
      <c r="F21" s="11">
        <v>5</v>
      </c>
      <c r="G21" s="10">
        <f>DATEVALUE("27/06/2019")</f>
        <v>43643</v>
      </c>
    </row>
    <row r="22" spans="1:7" ht="13.8" customHeight="1" x14ac:dyDescent="0.3">
      <c r="A22" s="13"/>
      <c r="B22" s="13"/>
      <c r="E22" s="12"/>
    </row>
    <row r="23" spans="1:7" x14ac:dyDescent="0.3">
      <c r="A23" s="13"/>
      <c r="B23" s="13"/>
      <c r="E23" s="12"/>
    </row>
  </sheetData>
  <mergeCells count="11">
    <mergeCell ref="B14:B17"/>
    <mergeCell ref="B18:B19"/>
    <mergeCell ref="B20:B21"/>
    <mergeCell ref="A14:A21"/>
    <mergeCell ref="B2:B3"/>
    <mergeCell ref="B4:B5"/>
    <mergeCell ref="B6:B7"/>
    <mergeCell ref="B8:B9"/>
    <mergeCell ref="A2:A10"/>
    <mergeCell ref="B11:B12"/>
    <mergeCell ref="A11:A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D19"/>
  <sheetViews>
    <sheetView zoomScaleNormal="100" workbookViewId="0">
      <selection activeCell="P26" sqref="P26"/>
    </sheetView>
  </sheetViews>
  <sheetFormatPr defaultRowHeight="14.4" x14ac:dyDescent="0.3"/>
  <cols>
    <col min="2" max="2" width="25.44140625" customWidth="1"/>
    <col min="3" max="3" width="17.33203125" customWidth="1"/>
    <col min="4" max="4" width="14.44140625" customWidth="1"/>
    <col min="5" max="5" width="21.88671875" customWidth="1"/>
    <col min="6" max="6" width="12.88671875" customWidth="1"/>
  </cols>
  <sheetData>
    <row r="2" spans="3:4" x14ac:dyDescent="0.3">
      <c r="D2" s="6"/>
    </row>
    <row r="3" spans="3:4" x14ac:dyDescent="0.3">
      <c r="D3" s="6"/>
    </row>
    <row r="4" spans="3:4" x14ac:dyDescent="0.3">
      <c r="D4" s="6"/>
    </row>
    <row r="5" spans="3:4" x14ac:dyDescent="0.3">
      <c r="D5" s="6"/>
    </row>
    <row r="6" spans="3:4" x14ac:dyDescent="0.3">
      <c r="D6" s="6"/>
    </row>
    <row r="7" spans="3:4" x14ac:dyDescent="0.3">
      <c r="D7" s="6"/>
    </row>
    <row r="8" spans="3:4" x14ac:dyDescent="0.3">
      <c r="D8" s="6"/>
    </row>
    <row r="9" spans="3:4" x14ac:dyDescent="0.3">
      <c r="D9" s="6"/>
    </row>
    <row r="10" spans="3:4" x14ac:dyDescent="0.3">
      <c r="D10" s="6"/>
    </row>
    <row r="11" spans="3:4" x14ac:dyDescent="0.3">
      <c r="D11" s="6"/>
    </row>
    <row r="12" spans="3:4" x14ac:dyDescent="0.3">
      <c r="D12" s="6"/>
    </row>
    <row r="13" spans="3:4" x14ac:dyDescent="0.3">
      <c r="D13" s="6"/>
    </row>
    <row r="14" spans="3:4" x14ac:dyDescent="0.3">
      <c r="D14" s="6"/>
    </row>
    <row r="15" spans="3:4" x14ac:dyDescent="0.3">
      <c r="C15" s="2"/>
    </row>
    <row r="16" spans="3:4" x14ac:dyDescent="0.3">
      <c r="C16" s="1"/>
    </row>
    <row r="17" spans="3:3" x14ac:dyDescent="0.3">
      <c r="C17" s="3"/>
    </row>
    <row r="18" spans="3:3" x14ac:dyDescent="0.3">
      <c r="C18" s="4"/>
    </row>
    <row r="19" spans="3:3" x14ac:dyDescent="0.3">
      <c r="C19" s="5"/>
    </row>
  </sheetData>
  <sortState xmlns:xlrd2="http://schemas.microsoft.com/office/spreadsheetml/2017/richdata2" ref="A2:E14">
    <sortCondition ref="D1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Xmind</vt:lpstr>
    </vt:vector>
  </TitlesOfParts>
  <Company>Abertay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ZHIPENG YANG</dc:creator>
  <cp:lastModifiedBy>fordo</cp:lastModifiedBy>
  <dcterms:created xsi:type="dcterms:W3CDTF">2019-02-19T14:47:44Z</dcterms:created>
  <dcterms:modified xsi:type="dcterms:W3CDTF">2019-05-31T13:23:37Z</dcterms:modified>
</cp:coreProperties>
</file>