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ll three" sheetId="1" r:id="rId1"/>
  </sheets>
  <calcPr calcId="145621"/>
</workbook>
</file>

<file path=xl/calcChain.xml><?xml version="1.0" encoding="utf-8"?>
<calcChain xmlns="http://schemas.openxmlformats.org/spreadsheetml/2006/main">
  <c r="F2" i="1" l="1"/>
  <c r="G2" i="1" s="1"/>
  <c r="H2" i="1" l="1"/>
  <c r="I2" i="1"/>
  <c r="K2" i="1"/>
  <c r="L2" i="1"/>
  <c r="J3" i="1"/>
  <c r="J6" i="1"/>
  <c r="J7" i="1"/>
  <c r="J10" i="1"/>
  <c r="J11" i="1"/>
  <c r="J14" i="1"/>
  <c r="J15" i="1"/>
  <c r="J2" i="1"/>
  <c r="F3" i="1"/>
  <c r="G3" i="1" s="1"/>
  <c r="F4" i="1"/>
  <c r="G4" i="1" s="1"/>
  <c r="F5" i="1"/>
  <c r="G5" i="1" s="1"/>
  <c r="J5" i="1" s="1"/>
  <c r="F6" i="1"/>
  <c r="G6" i="1" s="1"/>
  <c r="F7" i="1"/>
  <c r="G7" i="1" s="1"/>
  <c r="F8" i="1"/>
  <c r="G8" i="1" s="1"/>
  <c r="F9" i="1"/>
  <c r="G9" i="1" s="1"/>
  <c r="J9" i="1" s="1"/>
  <c r="F10" i="1"/>
  <c r="G10" i="1" s="1"/>
  <c r="F11" i="1"/>
  <c r="G11" i="1" s="1"/>
  <c r="F12" i="1"/>
  <c r="G12" i="1" s="1"/>
  <c r="F13" i="1"/>
  <c r="G13" i="1" s="1"/>
  <c r="J13" i="1" s="1"/>
  <c r="F14" i="1"/>
  <c r="G14" i="1" s="1"/>
  <c r="F15" i="1"/>
  <c r="G15" i="1" s="1"/>
  <c r="F16" i="1"/>
  <c r="G16" i="1" s="1"/>
  <c r="I7" i="1" l="1"/>
  <c r="L7" i="1" s="1"/>
  <c r="H7" i="1"/>
  <c r="K7" i="1" s="1"/>
  <c r="H3" i="1"/>
  <c r="K3" i="1" s="1"/>
  <c r="I3" i="1"/>
  <c r="L3" i="1" s="1"/>
  <c r="I16" i="1"/>
  <c r="L16" i="1" s="1"/>
  <c r="H16" i="1"/>
  <c r="K16" i="1" s="1"/>
  <c r="I8" i="1"/>
  <c r="L8" i="1" s="1"/>
  <c r="H8" i="1"/>
  <c r="K8" i="1" s="1"/>
  <c r="I11" i="1"/>
  <c r="L11" i="1" s="1"/>
  <c r="H11" i="1"/>
  <c r="K11" i="1" s="1"/>
  <c r="H14" i="1"/>
  <c r="K14" i="1" s="1"/>
  <c r="I14" i="1"/>
  <c r="L14" i="1" s="1"/>
  <c r="I12" i="1"/>
  <c r="L12" i="1" s="1"/>
  <c r="H12" i="1"/>
  <c r="K12" i="1" s="1"/>
  <c r="I4" i="1"/>
  <c r="L4" i="1" s="1"/>
  <c r="H4" i="1"/>
  <c r="K4" i="1" s="1"/>
  <c r="H15" i="1"/>
  <c r="K15" i="1" s="1"/>
  <c r="I15" i="1"/>
  <c r="L15" i="1" s="1"/>
  <c r="H10" i="1"/>
  <c r="K10" i="1" s="1"/>
  <c r="I10" i="1"/>
  <c r="L10" i="1" s="1"/>
  <c r="H6" i="1"/>
  <c r="K6" i="1" s="1"/>
  <c r="I6" i="1"/>
  <c r="L6" i="1" s="1"/>
  <c r="H13" i="1"/>
  <c r="K13" i="1" s="1"/>
  <c r="I13" i="1"/>
  <c r="L13" i="1" s="1"/>
  <c r="H9" i="1"/>
  <c r="K9" i="1" s="1"/>
  <c r="I9" i="1"/>
  <c r="L9" i="1" s="1"/>
  <c r="H5" i="1"/>
  <c r="K5" i="1" s="1"/>
  <c r="I5" i="1"/>
  <c r="L5" i="1" s="1"/>
  <c r="J16" i="1"/>
  <c r="J12" i="1"/>
  <c r="J8" i="1"/>
  <c r="J4" i="1"/>
</calcChain>
</file>

<file path=xl/sharedStrings.xml><?xml version="1.0" encoding="utf-8"?>
<sst xmlns="http://schemas.openxmlformats.org/spreadsheetml/2006/main" count="14" uniqueCount="13">
  <si>
    <t>Left</t>
  </si>
  <si>
    <t>Center</t>
  </si>
  <si>
    <t>Right</t>
  </si>
  <si>
    <t>Given Distance</t>
  </si>
  <si>
    <t>V (Trial 1)</t>
  </si>
  <si>
    <t>V (Trial 2)</t>
  </si>
  <si>
    <t>V_AVG</t>
  </si>
  <si>
    <t>Decimal</t>
  </si>
  <si>
    <t>Hex</t>
  </si>
  <si>
    <t>Min Dec</t>
  </si>
  <si>
    <t>Max Dec</t>
  </si>
  <si>
    <t>Min Hex</t>
  </si>
  <si>
    <t>Max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</si>
</sst>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0" borderId="0" xfId="0" applyBorder="1"/>
    <xf numFmtId="0" fontId="2" fillId="5" borderId="0" xfId="0" applyFont="1" applyFill="1" applyBorder="1"/>
    <xf numFmtId="0" fontId="1" fillId="0" borderId="0" xfId="0" applyFont="1" applyBorder="1"/>
    <xf numFmtId="0" fontId="3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vs. Distance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1"/>
          <c:order val="1"/>
          <c:xVal>
            <c:numRef>
              <c:f>'All three'!$B$2:$B$6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'All three'!$F$2:$F$6</c:f>
              <c:numCache>
                <c:formatCode>General</c:formatCode>
                <c:ptCount val="5"/>
                <c:pt idx="0">
                  <c:v>3.4933333333333336</c:v>
                </c:pt>
                <c:pt idx="1">
                  <c:v>3.4133333333333336</c:v>
                </c:pt>
                <c:pt idx="2">
                  <c:v>1.9586666666666666</c:v>
                </c:pt>
                <c:pt idx="3">
                  <c:v>1.43</c:v>
                </c:pt>
                <c:pt idx="4">
                  <c:v>1.2073333333333334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'All three'!$B$7:$B$11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'All three'!$F$7:$F$11</c:f>
              <c:numCache>
                <c:formatCode>General</c:formatCode>
                <c:ptCount val="5"/>
                <c:pt idx="0">
                  <c:v>3.5</c:v>
                </c:pt>
                <c:pt idx="1">
                  <c:v>3.4599999999999995</c:v>
                </c:pt>
                <c:pt idx="2">
                  <c:v>2.4609999999999999</c:v>
                </c:pt>
                <c:pt idx="3">
                  <c:v>1.7469999999999999</c:v>
                </c:pt>
                <c:pt idx="4">
                  <c:v>1.4550000000000001</c:v>
                </c:pt>
              </c:numCache>
            </c:numRef>
          </c:yVal>
          <c:smooth val="0"/>
        </c:ser>
        <c:ser>
          <c:idx val="0"/>
          <c:order val="0"/>
          <c:xVal>
            <c:numRef>
              <c:f>'All three'!$B$12:$B$16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xVal>
          <c:yVal>
            <c:numRef>
              <c:f>'All three'!$F$12:$F$16</c:f>
              <c:numCache>
                <c:formatCode>General</c:formatCode>
                <c:ptCount val="5"/>
                <c:pt idx="0">
                  <c:v>3.49</c:v>
                </c:pt>
                <c:pt idx="1">
                  <c:v>3.4533333333333331</c:v>
                </c:pt>
                <c:pt idx="2">
                  <c:v>2.5876666666666668</c:v>
                </c:pt>
                <c:pt idx="3">
                  <c:v>1.9926666666666666</c:v>
                </c:pt>
                <c:pt idx="4">
                  <c:v>1.7276666666666667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5088"/>
        <c:axId val="200266880"/>
      </c:scatterChart>
      <c:valAx>
        <c:axId val="20026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266880"/>
        <c:crosses val="autoZero"/>
        <c:crossBetween val="midCat"/>
      </c:valAx>
      <c:valAx>
        <c:axId val="20026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26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16</xdr:row>
      <xdr:rowOff>128587</xdr:rowOff>
    </xdr:from>
    <xdr:to>
      <xdr:col>9</xdr:col>
      <xdr:colOff>257175</xdr:colOff>
      <xdr:row>31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3" workbookViewId="0">
      <selection activeCell="K23" sqref="K23"/>
    </sheetView>
  </sheetViews>
  <sheetFormatPr defaultRowHeight="15" x14ac:dyDescent="0.25"/>
  <cols>
    <col min="2" max="2" width="14.28515625" style="1" bestFit="1" customWidth="1"/>
    <col min="3" max="5" width="9.42578125" bestFit="1" customWidth="1"/>
  </cols>
  <sheetData>
    <row r="1" spans="1:12" x14ac:dyDescent="0.25">
      <c r="A1" s="2"/>
      <c r="B1" s="2" t="s">
        <v>3</v>
      </c>
      <c r="C1" s="2" t="s">
        <v>4</v>
      </c>
      <c r="D1" s="2" t="s">
        <v>5</v>
      </c>
      <c r="E1" s="2" t="s">
        <v>5</v>
      </c>
      <c r="F1" s="2" t="s">
        <v>6</v>
      </c>
      <c r="G1" s="2" t="s">
        <v>7</v>
      </c>
      <c r="H1" s="2" t="s">
        <v>9</v>
      </c>
      <c r="I1" s="2" t="s">
        <v>10</v>
      </c>
      <c r="J1" s="2" t="s">
        <v>8</v>
      </c>
      <c r="K1" s="2" t="s">
        <v>11</v>
      </c>
      <c r="L1" s="2" t="s">
        <v>12</v>
      </c>
    </row>
    <row r="2" spans="1:12" x14ac:dyDescent="0.25">
      <c r="A2" s="3" t="s">
        <v>0</v>
      </c>
      <c r="B2" s="3">
        <v>1</v>
      </c>
      <c r="C2" s="4">
        <v>3.5</v>
      </c>
      <c r="D2" s="4">
        <v>3.49</v>
      </c>
      <c r="E2" s="4">
        <v>3.49</v>
      </c>
      <c r="F2" s="4">
        <f>AVERAGE(C2:E2)</f>
        <v>3.4933333333333336</v>
      </c>
      <c r="G2" s="4">
        <f>FLOOR((1023*F2)/3.3,3)</f>
        <v>1080</v>
      </c>
      <c r="H2" s="4">
        <f>FLOOR(G2-(5*_xlfn.STDEV.P(C2:E2)),4)</f>
        <v>1076</v>
      </c>
      <c r="I2" s="4">
        <f>CEILING(G2+(5*_xlfn.STDEV.P(C2:E2)),4)</f>
        <v>1084</v>
      </c>
      <c r="J2" s="4" t="str">
        <f>DEC2HEX(G2)</f>
        <v>438</v>
      </c>
      <c r="K2" s="4" t="str">
        <f>DEC2HEX(H2,3)</f>
        <v>434</v>
      </c>
      <c r="L2" s="4" t="str">
        <f>DEC2HEX(I2,3)</f>
        <v>43C</v>
      </c>
    </row>
    <row r="3" spans="1:12" x14ac:dyDescent="0.25">
      <c r="A3" s="4"/>
      <c r="B3" s="3">
        <v>3</v>
      </c>
      <c r="C3" s="4">
        <v>3.42</v>
      </c>
      <c r="D3" s="4">
        <v>3.41</v>
      </c>
      <c r="E3" s="4">
        <v>3.41</v>
      </c>
      <c r="F3" s="4">
        <f t="shared" ref="F3:F16" si="0">AVERAGE(C3:E3)</f>
        <v>3.4133333333333336</v>
      </c>
      <c r="G3" s="4">
        <f t="shared" ref="G3:G16" si="1">FLOOR((1023*F3)/3.3,3)</f>
        <v>1056</v>
      </c>
      <c r="H3" s="4">
        <f t="shared" ref="H3:H16" si="2">FLOOR(G3-(5*_xlfn.STDEV.P(C3:E3)),4)</f>
        <v>1052</v>
      </c>
      <c r="I3" s="4">
        <f t="shared" ref="I3:I16" si="3">CEILING(G3+(5*_xlfn.STDEV.P(C3:E3)),4)</f>
        <v>1060</v>
      </c>
      <c r="J3" s="4" t="str">
        <f t="shared" ref="J3:J16" si="4">DEC2HEX(G3)</f>
        <v>420</v>
      </c>
      <c r="K3" s="4" t="str">
        <f t="shared" ref="K3:K16" si="5">DEC2HEX(H3,3)</f>
        <v>41C</v>
      </c>
      <c r="L3" s="4" t="str">
        <f t="shared" ref="L3:L16" si="6">DEC2HEX(I3,3)</f>
        <v>424</v>
      </c>
    </row>
    <row r="4" spans="1:12" x14ac:dyDescent="0.25">
      <c r="A4" s="4"/>
      <c r="B4" s="3">
        <v>6</v>
      </c>
      <c r="C4" s="4">
        <v>1.9750000000000001</v>
      </c>
      <c r="D4" s="4">
        <v>1.95</v>
      </c>
      <c r="E4" s="4">
        <v>1.9510000000000001</v>
      </c>
      <c r="F4" s="4">
        <f t="shared" si="0"/>
        <v>1.9586666666666666</v>
      </c>
      <c r="G4" s="4">
        <f t="shared" si="1"/>
        <v>606</v>
      </c>
      <c r="H4" s="4">
        <f t="shared" si="2"/>
        <v>604</v>
      </c>
      <c r="I4" s="4">
        <f t="shared" si="3"/>
        <v>608</v>
      </c>
      <c r="J4" s="4" t="str">
        <f t="shared" si="4"/>
        <v>25E</v>
      </c>
      <c r="K4" s="4" t="str">
        <f t="shared" si="5"/>
        <v>25C</v>
      </c>
      <c r="L4" s="4" t="str">
        <f t="shared" si="6"/>
        <v>260</v>
      </c>
    </row>
    <row r="5" spans="1:12" x14ac:dyDescent="0.25">
      <c r="A5" s="4"/>
      <c r="B5" s="3">
        <v>9</v>
      </c>
      <c r="C5" s="4">
        <v>1.4490000000000001</v>
      </c>
      <c r="D5" s="4">
        <v>1.427</v>
      </c>
      <c r="E5" s="4">
        <v>1.4139999999999999</v>
      </c>
      <c r="F5" s="4">
        <f t="shared" si="0"/>
        <v>1.43</v>
      </c>
      <c r="G5" s="4">
        <f t="shared" si="1"/>
        <v>441</v>
      </c>
      <c r="H5" s="4">
        <f t="shared" si="2"/>
        <v>440</v>
      </c>
      <c r="I5" s="4">
        <f t="shared" si="3"/>
        <v>444</v>
      </c>
      <c r="J5" s="4" t="str">
        <f t="shared" si="4"/>
        <v>1B9</v>
      </c>
      <c r="K5" s="4" t="str">
        <f t="shared" si="5"/>
        <v>1B8</v>
      </c>
      <c r="L5" s="4" t="str">
        <f t="shared" si="6"/>
        <v>1BC</v>
      </c>
    </row>
    <row r="6" spans="1:12" x14ac:dyDescent="0.25">
      <c r="A6" s="4"/>
      <c r="B6" s="3">
        <v>12</v>
      </c>
      <c r="C6" s="4">
        <v>1.226</v>
      </c>
      <c r="D6" s="4">
        <v>1.216</v>
      </c>
      <c r="E6" s="4">
        <v>1.18</v>
      </c>
      <c r="F6" s="4">
        <f t="shared" si="0"/>
        <v>1.2073333333333334</v>
      </c>
      <c r="G6" s="4">
        <f t="shared" si="1"/>
        <v>372</v>
      </c>
      <c r="H6" s="4">
        <f t="shared" si="2"/>
        <v>368</v>
      </c>
      <c r="I6" s="4">
        <f t="shared" si="3"/>
        <v>376</v>
      </c>
      <c r="J6" s="4" t="str">
        <f t="shared" si="4"/>
        <v>174</v>
      </c>
      <c r="K6" s="4" t="str">
        <f t="shared" si="5"/>
        <v>170</v>
      </c>
      <c r="L6" s="4" t="str">
        <f t="shared" si="6"/>
        <v>178</v>
      </c>
    </row>
    <row r="7" spans="1:12" x14ac:dyDescent="0.25">
      <c r="A7" s="5" t="s">
        <v>1</v>
      </c>
      <c r="B7" s="5">
        <v>1</v>
      </c>
      <c r="C7" s="6">
        <v>3.5</v>
      </c>
      <c r="D7" s="6">
        <v>3.5</v>
      </c>
      <c r="E7" s="6">
        <v>3.5</v>
      </c>
      <c r="F7" s="6">
        <f t="shared" si="0"/>
        <v>3.5</v>
      </c>
      <c r="G7" s="6">
        <f t="shared" si="1"/>
        <v>1083</v>
      </c>
      <c r="H7" s="6">
        <f t="shared" si="2"/>
        <v>1080</v>
      </c>
      <c r="I7" s="6">
        <f t="shared" si="3"/>
        <v>1084</v>
      </c>
      <c r="J7" s="6" t="str">
        <f t="shared" si="4"/>
        <v>43B</v>
      </c>
      <c r="K7" s="6" t="str">
        <f t="shared" si="5"/>
        <v>438</v>
      </c>
      <c r="L7" s="6" t="str">
        <f t="shared" si="6"/>
        <v>43C</v>
      </c>
    </row>
    <row r="8" spans="1:12" x14ac:dyDescent="0.25">
      <c r="A8" s="5"/>
      <c r="B8" s="5">
        <v>3</v>
      </c>
      <c r="C8" s="6">
        <v>3.46</v>
      </c>
      <c r="D8" s="6">
        <v>3.46</v>
      </c>
      <c r="E8" s="6">
        <v>3.46</v>
      </c>
      <c r="F8" s="6">
        <f t="shared" si="0"/>
        <v>3.4599999999999995</v>
      </c>
      <c r="G8" s="6">
        <f t="shared" si="1"/>
        <v>1071</v>
      </c>
      <c r="H8" s="6">
        <f t="shared" si="2"/>
        <v>1068</v>
      </c>
      <c r="I8" s="6">
        <f t="shared" si="3"/>
        <v>1072</v>
      </c>
      <c r="J8" s="6" t="str">
        <f t="shared" si="4"/>
        <v>42F</v>
      </c>
      <c r="K8" s="6" t="str">
        <f t="shared" si="5"/>
        <v>42C</v>
      </c>
      <c r="L8" s="6" t="str">
        <f t="shared" si="6"/>
        <v>430</v>
      </c>
    </row>
    <row r="9" spans="1:12" x14ac:dyDescent="0.25">
      <c r="A9" s="6"/>
      <c r="B9" s="5">
        <v>6</v>
      </c>
      <c r="C9" s="6">
        <v>2.4329999999999998</v>
      </c>
      <c r="D9" s="6">
        <v>2.4590000000000001</v>
      </c>
      <c r="E9" s="6">
        <v>2.4910000000000001</v>
      </c>
      <c r="F9" s="6">
        <f t="shared" si="0"/>
        <v>2.4609999999999999</v>
      </c>
      <c r="G9" s="6">
        <f t="shared" si="1"/>
        <v>762</v>
      </c>
      <c r="H9" s="6">
        <f t="shared" si="2"/>
        <v>760</v>
      </c>
      <c r="I9" s="6">
        <f t="shared" si="3"/>
        <v>764</v>
      </c>
      <c r="J9" s="6" t="str">
        <f t="shared" si="4"/>
        <v>2FA</v>
      </c>
      <c r="K9" s="6" t="str">
        <f t="shared" si="5"/>
        <v>2F8</v>
      </c>
      <c r="L9" s="6" t="str">
        <f t="shared" si="6"/>
        <v>2FC</v>
      </c>
    </row>
    <row r="10" spans="1:12" x14ac:dyDescent="0.25">
      <c r="A10" s="6"/>
      <c r="B10" s="5">
        <v>9</v>
      </c>
      <c r="C10" s="6">
        <v>1.748</v>
      </c>
      <c r="D10" s="6">
        <v>1.7509999999999999</v>
      </c>
      <c r="E10" s="6">
        <v>1.742</v>
      </c>
      <c r="F10" s="6">
        <f t="shared" si="0"/>
        <v>1.7469999999999999</v>
      </c>
      <c r="G10" s="6">
        <f t="shared" si="1"/>
        <v>540</v>
      </c>
      <c r="H10" s="6">
        <f t="shared" si="2"/>
        <v>536</v>
      </c>
      <c r="I10" s="6">
        <f t="shared" si="3"/>
        <v>544</v>
      </c>
      <c r="J10" s="6" t="str">
        <f t="shared" si="4"/>
        <v>21C</v>
      </c>
      <c r="K10" s="6" t="str">
        <f t="shared" si="5"/>
        <v>218</v>
      </c>
      <c r="L10" s="6" t="str">
        <f t="shared" si="6"/>
        <v>220</v>
      </c>
    </row>
    <row r="11" spans="1:12" x14ac:dyDescent="0.25">
      <c r="A11" s="6"/>
      <c r="B11" s="5">
        <v>12</v>
      </c>
      <c r="C11" s="6">
        <v>1.4530000000000001</v>
      </c>
      <c r="D11" s="6">
        <v>1.4470000000000001</v>
      </c>
      <c r="E11" s="6">
        <v>1.4650000000000001</v>
      </c>
      <c r="F11" s="6">
        <f t="shared" si="0"/>
        <v>1.4550000000000001</v>
      </c>
      <c r="G11" s="6">
        <f t="shared" si="1"/>
        <v>450</v>
      </c>
      <c r="H11" s="6">
        <f t="shared" si="2"/>
        <v>448</v>
      </c>
      <c r="I11" s="6">
        <f t="shared" si="3"/>
        <v>452</v>
      </c>
      <c r="J11" s="6" t="str">
        <f t="shared" si="4"/>
        <v>1C2</v>
      </c>
      <c r="K11" s="6" t="str">
        <f t="shared" si="5"/>
        <v>1C0</v>
      </c>
      <c r="L11" s="6" t="str">
        <f t="shared" si="6"/>
        <v>1C4</v>
      </c>
    </row>
    <row r="12" spans="1:12" x14ac:dyDescent="0.25">
      <c r="A12" s="7" t="s">
        <v>2</v>
      </c>
      <c r="B12" s="7">
        <v>1</v>
      </c>
      <c r="C12" s="8">
        <v>3.49</v>
      </c>
      <c r="D12" s="8">
        <v>3.49</v>
      </c>
      <c r="E12" s="8">
        <v>3.49</v>
      </c>
      <c r="F12" s="8">
        <f t="shared" si="0"/>
        <v>3.49</v>
      </c>
      <c r="G12" s="8">
        <f t="shared" si="1"/>
        <v>1080</v>
      </c>
      <c r="H12" s="8">
        <f t="shared" si="2"/>
        <v>1080</v>
      </c>
      <c r="I12" s="8">
        <f t="shared" si="3"/>
        <v>1080</v>
      </c>
      <c r="J12" s="8" t="str">
        <f t="shared" si="4"/>
        <v>438</v>
      </c>
      <c r="K12" s="8" t="str">
        <f t="shared" si="5"/>
        <v>438</v>
      </c>
      <c r="L12" s="8" t="str">
        <f t="shared" si="6"/>
        <v>438</v>
      </c>
    </row>
    <row r="13" spans="1:12" x14ac:dyDescent="0.25">
      <c r="A13" s="8"/>
      <c r="B13" s="7">
        <v>3</v>
      </c>
      <c r="C13" s="8">
        <v>3.45</v>
      </c>
      <c r="D13" s="8">
        <v>3.46</v>
      </c>
      <c r="E13" s="8">
        <v>3.45</v>
      </c>
      <c r="F13" s="8">
        <f t="shared" si="0"/>
        <v>3.4533333333333331</v>
      </c>
      <c r="G13" s="8">
        <f t="shared" si="1"/>
        <v>1068</v>
      </c>
      <c r="H13" s="8">
        <f t="shared" si="2"/>
        <v>1064</v>
      </c>
      <c r="I13" s="8">
        <f t="shared" si="3"/>
        <v>1072</v>
      </c>
      <c r="J13" s="8" t="str">
        <f t="shared" si="4"/>
        <v>42C</v>
      </c>
      <c r="K13" s="8" t="str">
        <f t="shared" si="5"/>
        <v>428</v>
      </c>
      <c r="L13" s="8" t="str">
        <f t="shared" si="6"/>
        <v>430</v>
      </c>
    </row>
    <row r="14" spans="1:12" x14ac:dyDescent="0.25">
      <c r="A14" s="8"/>
      <c r="B14" s="7">
        <v>6</v>
      </c>
      <c r="C14" s="8">
        <v>2.5630000000000002</v>
      </c>
      <c r="D14" s="8">
        <v>2.6280000000000001</v>
      </c>
      <c r="E14" s="8">
        <v>2.5720000000000001</v>
      </c>
      <c r="F14" s="8">
        <f t="shared" si="0"/>
        <v>2.5876666666666668</v>
      </c>
      <c r="G14" s="8">
        <f t="shared" si="1"/>
        <v>801</v>
      </c>
      <c r="H14" s="8">
        <f t="shared" si="2"/>
        <v>800</v>
      </c>
      <c r="I14" s="8">
        <f t="shared" si="3"/>
        <v>804</v>
      </c>
      <c r="J14" s="8" t="str">
        <f t="shared" si="4"/>
        <v>321</v>
      </c>
      <c r="K14" s="8" t="str">
        <f t="shared" si="5"/>
        <v>320</v>
      </c>
      <c r="L14" s="8" t="str">
        <f t="shared" si="6"/>
        <v>324</v>
      </c>
    </row>
    <row r="15" spans="1:12" x14ac:dyDescent="0.25">
      <c r="A15" s="8"/>
      <c r="B15" s="7">
        <v>9</v>
      </c>
      <c r="C15" s="8">
        <v>1.982</v>
      </c>
      <c r="D15" s="8">
        <v>1.998</v>
      </c>
      <c r="E15" s="8">
        <v>1.998</v>
      </c>
      <c r="F15" s="8">
        <f t="shared" si="0"/>
        <v>1.9926666666666666</v>
      </c>
      <c r="G15" s="8">
        <f t="shared" si="1"/>
        <v>615</v>
      </c>
      <c r="H15" s="8">
        <f t="shared" si="2"/>
        <v>612</v>
      </c>
      <c r="I15" s="8">
        <f t="shared" si="3"/>
        <v>616</v>
      </c>
      <c r="J15" s="8" t="str">
        <f t="shared" si="4"/>
        <v>267</v>
      </c>
      <c r="K15" s="8" t="str">
        <f t="shared" si="5"/>
        <v>264</v>
      </c>
      <c r="L15" s="8" t="str">
        <f t="shared" si="6"/>
        <v>268</v>
      </c>
    </row>
    <row r="16" spans="1:12" x14ac:dyDescent="0.25">
      <c r="A16" s="8"/>
      <c r="B16" s="7">
        <v>12</v>
      </c>
      <c r="C16" s="8">
        <v>1.726</v>
      </c>
      <c r="D16" s="8">
        <v>1.7230000000000001</v>
      </c>
      <c r="E16" s="8">
        <v>1.734</v>
      </c>
      <c r="F16" s="8">
        <f t="shared" si="0"/>
        <v>1.7276666666666667</v>
      </c>
      <c r="G16" s="8">
        <f t="shared" si="1"/>
        <v>534</v>
      </c>
      <c r="H16" s="8">
        <f t="shared" si="2"/>
        <v>532</v>
      </c>
      <c r="I16" s="8">
        <f t="shared" si="3"/>
        <v>536</v>
      </c>
      <c r="J16" s="8" t="str">
        <f t="shared" si="4"/>
        <v>216</v>
      </c>
      <c r="K16" s="8" t="str">
        <f t="shared" si="5"/>
        <v>214</v>
      </c>
      <c r="L16" s="8" t="str">
        <f t="shared" si="6"/>
        <v>218</v>
      </c>
    </row>
    <row r="18" spans="1:10" x14ac:dyDescent="0.25">
      <c r="A18" s="9"/>
      <c r="B18" s="11"/>
      <c r="C18" s="10"/>
      <c r="D18" s="10"/>
      <c r="E18" s="10"/>
      <c r="F18" s="10"/>
      <c r="G18" s="10"/>
      <c r="H18" s="10"/>
      <c r="I18" s="9"/>
      <c r="J18" s="9"/>
    </row>
    <row r="19" spans="1:10" x14ac:dyDescent="0.25">
      <c r="A19" s="9"/>
      <c r="B19" s="11"/>
      <c r="C19" s="12"/>
      <c r="D19" s="12"/>
      <c r="E19" s="12"/>
      <c r="F19" s="12"/>
      <c r="G19" s="12"/>
      <c r="H19" s="10"/>
      <c r="I19" s="9"/>
      <c r="J19" s="9"/>
    </row>
    <row r="20" spans="1:10" x14ac:dyDescent="0.25">
      <c r="A20" s="9"/>
      <c r="B20" s="11"/>
      <c r="C20" s="10"/>
      <c r="D20" s="10"/>
      <c r="E20" s="10"/>
      <c r="F20" s="10"/>
      <c r="G20" s="10"/>
      <c r="H20" s="10"/>
      <c r="I20" s="9"/>
      <c r="J20" s="9"/>
    </row>
    <row r="21" spans="1:10" x14ac:dyDescent="0.25">
      <c r="A21" s="9"/>
      <c r="B21" s="11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9"/>
      <c r="B22" s="11"/>
      <c r="C22" s="9"/>
      <c r="D22" s="9"/>
      <c r="E22" s="9"/>
      <c r="F22" s="9"/>
      <c r="G22" s="9"/>
      <c r="H22" s="9"/>
      <c r="I22" s="9"/>
      <c r="J22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three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2014-12-08T22:08:40Z</dcterms:modified>
</cp:coreProperties>
</file>