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workbookProtection lockStructure="1" workbookAlgorithmName="SHA-512" workbookHashValue="pBMbdyO/UuPyqzBzXE/QZBUqe/4bamRPQCMveGHwgNogVA5Cl7PWh4dAxyblNDmJW3ZPcb019ZKikDqO8PKuvA==" workbookSaltValue="VDlvOTrPfyGDzDa8ZhS2QA==" workbookSpinCount="100000"/>
  <bookViews>
    <workbookView visibility="visible" minimized="0" showHorizontalScroll="1" showVerticalScroll="1" showSheetTabs="1" xWindow="21495" yWindow="11295" windowWidth="21810" windowHeight="13050" tabRatio="826" firstSheet="0" activeTab="0" autoFilterDateGrouping="1"/>
  </bookViews>
  <sheets>
    <sheet name="20-2P" sheetId="1" state="visible" r:id="rId1"/>
    <sheet name="20-3P" sheetId="2" state="visible" r:id="rId2"/>
  </sheets>
  <externalReferences>
    <externalReference r:id="rId3"/>
  </externalReferences>
  <definedNames>
    <definedName name="ANO_3P">OFFSET('20-3P'!#REF!,'20-3P'!$K$7-1,0,'20-3P'!$K$6,1)</definedName>
    <definedName name="APOY_3P">OFFSET('20-3P'!$I$87,'20-3P'!$K$7-1,0,'20-3P'!$K$6,1)</definedName>
    <definedName name="BENEF">OFFSET('20-2P'!$D$76,'20-2P'!$D$72-1,0,'20-2P'!$D$71,1)</definedName>
    <definedName name="BENEF_3P">OFFSET('20-3P'!$I$87,'20-3P'!$K$7-1,0,'20-3P'!$K$6,1)</definedName>
    <definedName name="FIJO_3P">OFFSET('20-3P'!#REF!,'20-3P'!$K$7-1,0,'20-3P'!$K$6,1)</definedName>
    <definedName name="INDEF_3P">OFFSET('20-3P'!$P$87,'20-3P'!$K$7-1,0,'20-3P'!$K$6,1)</definedName>
    <definedName name="MES_3P">OFFSET('20-3P'!#REF!,'20-3P'!$K$7-1,0,'20-3P'!$K$6,1)</definedName>
    <definedName name="MT_3P">OFFSET('20-3P'!#REF!,'20-3P'!$K$7-1,0,'20-3P'!$K$6,1)</definedName>
    <definedName name="PERI_3P">OFFSET('20-3P'!#REF!,'20-3P'!$K$7-1,0,'20-3P'!$K$6,1)</definedName>
    <definedName name="PERIODO_2P">OFFSET('20-2P'!$C$76,'20-2P'!$D$72-1,0,'20-2P'!$D$71,1)</definedName>
    <definedName name="PERIODO_3P">OFFSET('20-3P'!$D$87,'20-3P'!$K$7-1,0,'20-3P'!$K$6,1)</definedName>
    <definedName name="RECUR">OFFSET('20-2P'!$E$76,'20-2P'!$D$72-1,0,'20-2P'!$D$71,1)</definedName>
    <definedName name="RECUR_3P">OFFSET('20-3P'!$J$87,'20-3P'!$K$7-1,0,'20-3P'!$K$6,1)</definedName>
    <definedName name="RELAC_3P">OFFSET('20-3P'!$N$87,'20-3P'!$K$7-1,0,'20-3P'!$K$6,1)</definedName>
    <definedName name="STYT_COM_CIU">OFFSET('[1]23-2P'!$E$74,'[1]23-2P'!$D$70-1,0,'[1]23-2P'!$D$69,1)</definedName>
    <definedName name="STYT_COM_ESC">OFFSET('[1]23-2P'!$F$74,'[1]23-2P'!$D$70-1,0,'[1]23-2P'!$D$69,1)</definedName>
    <definedName name="STYT_INGL">OFFSET('[1]23-2P'!$G$74,'[1]23-2P'!$D$70-1,0,'[1]23-2P'!$D$69,1)</definedName>
    <definedName name="STYT_PROM_NAC">OFFSET('[1]23-2P'!$D$74,'[1]23-2P'!$D$70-1,0,'[1]23-2P'!$D$69,1)</definedName>
    <definedName name="TC_3P">OFFSET('20-3P'!#REF!,'20-3P'!$K$7-1,0,'20-3P'!$K$6,1)</definedName>
    <definedName name="TOT_PROF_CONT_3P">OFFSET('20-3P'!$I$87,'20-3P'!$K$7-1,0,'20-3P'!$K$6,1)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&quot;$&quot;\ * #,##0_);_(&quot;$&quot;\ * \(#,##0\);_(&quot;$&quot;\ * &quot;-&quot;??_);_(@_)"/>
    <numFmt numFmtId="165" formatCode="_(* #,##0_);_(* \(#,##0\);_(* &quot;-&quot;??_);_(@_)"/>
    <numFmt numFmtId="166" formatCode="_([$€]* #,##0.00_);_([$€]* \(#,##0.00\);_([$€]* &quot;-&quot;??_);_(@_)"/>
    <numFmt numFmtId="167" formatCode="_(&quot;$&quot;\ * #,##0.00_);_(&quot;$&quot;\ * \(#,##0.00\);_(&quot;$&quot;\ * &quot;-&quot;??_);_(@_)"/>
  </numFmts>
  <fonts count="27">
    <font>
      <name val="Century Gothic"/>
      <sz val="11"/>
    </font>
    <font>
      <name val="Calibri"/>
      <family val="2"/>
      <color theme="1"/>
      <sz val="11"/>
      <scheme val="minor"/>
    </font>
    <font>
      <name val="Century Gothic"/>
      <family val="2"/>
      <sz val="11"/>
    </font>
    <font>
      <name val="Century Gothic"/>
      <family val="2"/>
      <sz val="11"/>
    </font>
    <font>
      <name val="Arial"/>
      <family val="2"/>
      <sz val="10"/>
    </font>
    <font>
      <name val="Century Gothic"/>
      <family val="2"/>
      <color theme="10"/>
      <sz val="11"/>
      <u val="single"/>
    </font>
    <font>
      <name val="Century Gothic"/>
      <family val="2"/>
      <color theme="11"/>
      <sz val="11"/>
      <u val="single"/>
    </font>
    <font>
      <name val="Calibri"/>
      <family val="2"/>
      <color theme="10"/>
      <sz val="14.3"/>
      <u val="single"/>
    </font>
    <font>
      <name val="Calibri"/>
      <family val="2"/>
      <color indexed="12"/>
      <sz val="11"/>
      <u val="single"/>
    </font>
    <font>
      <name val="Calibri"/>
      <family val="2"/>
      <color indexed="8"/>
      <sz val="12"/>
    </font>
    <font>
      <name val="Calibri"/>
      <family val="2"/>
      <color indexed="8"/>
      <sz val="11"/>
    </font>
    <font>
      <name val="Century Gothic"/>
      <family val="2"/>
      <sz val="11"/>
    </font>
    <font>
      <name val="Century Gothic"/>
      <family val="2"/>
      <b val="1"/>
      <color theme="0"/>
      <sz val="10"/>
    </font>
    <font>
      <name val="Century Gothic"/>
      <family val="2"/>
      <color rgb="FFFF0000"/>
      <sz val="10"/>
    </font>
    <font>
      <name val="Century Gothic"/>
      <family val="2"/>
      <i val="1"/>
      <color theme="0" tint="-0.249977111117893"/>
      <sz val="10"/>
    </font>
    <font>
      <name val="Century Gothic"/>
      <family val="2"/>
      <b val="1"/>
      <sz val="10"/>
    </font>
    <font>
      <name val="Century Gothic"/>
      <family val="2"/>
      <sz val="10"/>
    </font>
    <font>
      <name val="Century Gothic"/>
      <family val="2"/>
      <i val="1"/>
      <sz val="10"/>
    </font>
    <font>
      <name val="Century Gothic"/>
      <family val="2"/>
      <i val="1"/>
      <color rgb="FF228099"/>
      <sz val="10"/>
    </font>
    <font>
      <name val="Century Gothic"/>
      <family val="2"/>
      <color theme="0" tint="-0.499984740745262"/>
      <sz val="10"/>
    </font>
    <font>
      <name val="Century Gothic"/>
      <family val="2"/>
      <b val="1"/>
      <color theme="0" tint="-0.499984740745262"/>
      <sz val="10"/>
    </font>
    <font>
      <name val="Century Gothic"/>
      <family val="2"/>
      <b val="1"/>
      <color rgb="FF00B0F0"/>
      <sz val="10"/>
    </font>
    <font>
      <name val="Century Gothic"/>
      <family val="2"/>
      <sz val="11"/>
    </font>
    <font>
      <name val="Century Gothic"/>
      <family val="2"/>
      <b val="1"/>
      <color rgb="FF228099"/>
      <sz val="10"/>
    </font>
    <font>
      <name val="Century Gothic"/>
      <family val="2"/>
      <color theme="0"/>
      <sz val="10"/>
    </font>
    <font>
      <name val="Century Gothic"/>
      <family val="2"/>
      <color theme="0" tint="-0.3499862666707358"/>
      <sz val="10"/>
    </font>
    <font>
      <name val="Century Gothic"/>
      <family val="2"/>
      <b val="1"/>
      <color theme="7"/>
      <sz val="10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228099"/>
        <bgColor indexed="64"/>
      </patternFill>
    </fill>
    <fill>
      <patternFill patternType="solid">
        <fgColor rgb="FFEBFAFF"/>
        <bgColor indexed="64"/>
      </patternFill>
    </fill>
  </fills>
  <borders count="2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  <border>
      <left/>
      <right/>
      <top/>
      <bottom style="thin">
        <color rgb="FF228099"/>
      </bottom>
      <diagonal/>
    </border>
    <border>
      <left/>
      <right style="thin">
        <color rgb="FF228099"/>
      </right>
      <top/>
      <bottom style="thin">
        <color rgb="FF228099"/>
      </bottom>
      <diagonal/>
    </border>
    <border>
      <left style="thin">
        <color rgb="FF228099"/>
      </left>
      <right/>
      <top/>
      <bottom style="thin">
        <color rgb="FF228099"/>
      </bottom>
      <diagonal/>
    </border>
    <border>
      <left/>
      <right style="thin">
        <color rgb="FF228099"/>
      </right>
      <top/>
      <bottom/>
      <diagonal/>
    </border>
    <border>
      <left style="thin">
        <color rgb="FF228099"/>
      </left>
      <right/>
      <top style="thin">
        <color rgb="FF228099"/>
      </top>
      <bottom style="thin">
        <color rgb="FF228099"/>
      </bottom>
      <diagonal/>
    </border>
    <border>
      <left/>
      <right/>
      <top style="thin">
        <color rgb="FF228099"/>
      </top>
      <bottom style="thin">
        <color rgb="FF228099"/>
      </bottom>
      <diagonal/>
    </border>
    <border>
      <left/>
      <right style="thin">
        <color rgb="FF228099"/>
      </right>
      <top style="thin">
        <color rgb="FF228099"/>
      </top>
      <bottom style="thin">
        <color rgb="FF228099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228099"/>
      </top>
      <bottom/>
      <diagonal/>
    </border>
    <border>
      <left/>
      <right style="thin">
        <color rgb="FF228099"/>
      </right>
      <top style="thin">
        <color rgb="FF228099"/>
      </top>
      <bottom/>
      <diagonal/>
    </border>
    <border>
      <left style="thin">
        <color rgb="FF228099"/>
      </left>
      <right/>
      <top/>
      <bottom/>
      <diagonal/>
    </border>
    <border>
      <left style="thin">
        <color rgb="FF228099"/>
      </left>
      <right style="thin">
        <color rgb="FF228099"/>
      </right>
      <top/>
      <bottom/>
      <diagonal/>
    </border>
    <border>
      <left style="thin">
        <color rgb="FF228099"/>
      </left>
      <right style="thin">
        <color rgb="FF228099"/>
      </right>
      <top/>
      <bottom style="thin">
        <color rgb="FF228099"/>
      </bottom>
      <diagonal/>
    </border>
  </borders>
  <cellStyleXfs count="43">
    <xf numFmtId="0" fontId="0" fillId="0" borderId="0"/>
    <xf numFmtId="43" fontId="22" fillId="0" borderId="0"/>
    <xf numFmtId="0" fontId="4" fillId="0" borderId="0"/>
    <xf numFmtId="0" fontId="4" fillId="0" borderId="0"/>
    <xf numFmtId="0" fontId="22" fillId="0" borderId="0"/>
    <xf numFmtId="0" fontId="5" fillId="0" borderId="0"/>
    <xf numFmtId="0" fontId="6" fillId="0" borderId="0"/>
    <xf numFmtId="43" fontId="22" fillId="0" borderId="0"/>
    <xf numFmtId="0" fontId="22" fillId="0" borderId="0"/>
    <xf numFmtId="0" fontId="1" fillId="0" borderId="0"/>
    <xf numFmtId="166" fontId="4" fillId="0" borderId="0"/>
    <xf numFmtId="0" fontId="4" fillId="0" borderId="0"/>
    <xf numFmtId="0" fontId="7" fillId="0" borderId="0" applyAlignment="1" applyProtection="1">
      <alignment vertical="top"/>
      <protection locked="0" hidden="0"/>
    </xf>
    <xf numFmtId="0" fontId="8" fillId="0" borderId="0" applyAlignment="1" applyProtection="1">
      <alignment vertical="top"/>
      <protection locked="0" hidden="0"/>
    </xf>
    <xf numFmtId="165" fontId="22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/>
    <xf numFmtId="0" fontId="2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9" fontId="10" fillId="0" borderId="0"/>
    <xf numFmtId="9" fontId="4" fillId="0" borderId="0"/>
    <xf numFmtId="9" fontId="22" fillId="0" borderId="0"/>
    <xf numFmtId="9" fontId="22" fillId="0" borderId="0"/>
    <xf numFmtId="0" fontId="4" fillId="0" borderId="0"/>
    <xf numFmtId="9" fontId="22" fillId="0" borderId="0"/>
    <xf numFmtId="167" fontId="22" fillId="0" borderId="0"/>
  </cellStyleXfs>
  <cellXfs count="92">
    <xf numFmtId="0" fontId="0" fillId="0" borderId="0" pivotButton="0" quotePrefix="0" xfId="0"/>
    <xf numFmtId="0" fontId="15" fillId="0" borderId="0" applyAlignment="1" pivotButton="0" quotePrefix="0" xfId="4">
      <alignment vertical="center" wrapText="1"/>
    </xf>
    <xf numFmtId="0" fontId="16" fillId="0" borderId="0" applyAlignment="1" pivotButton="0" quotePrefix="0" xfId="4">
      <alignment horizontal="justify" vertical="center" wrapText="1"/>
    </xf>
    <xf numFmtId="0" fontId="16" fillId="0" borderId="0" applyAlignment="1" pivotButton="0" quotePrefix="0" xfId="4">
      <alignment wrapText="1"/>
    </xf>
    <xf numFmtId="0" fontId="15" fillId="0" borderId="0" applyAlignment="1" pivotButton="0" quotePrefix="0" xfId="4">
      <alignment horizontal="center" vertical="center" wrapText="1"/>
    </xf>
    <xf numFmtId="0" fontId="15" fillId="0" borderId="10" applyAlignment="1" pivotButton="0" quotePrefix="0" xfId="4">
      <alignment horizontal="center" vertical="center" wrapText="1"/>
    </xf>
    <xf numFmtId="3" fontId="16" fillId="0" borderId="10" applyAlignment="1" applyProtection="1" pivotButton="0" quotePrefix="0" xfId="1">
      <alignment horizontal="center" vertical="center"/>
      <protection locked="0" hidden="0"/>
    </xf>
    <xf numFmtId="3" fontId="16" fillId="2" borderId="10" applyAlignment="1" applyProtection="1" pivotButton="0" quotePrefix="0" xfId="1">
      <alignment horizontal="center" vertical="center"/>
      <protection locked="0" hidden="0"/>
    </xf>
    <xf numFmtId="3" fontId="16" fillId="0" borderId="10" applyAlignment="1" applyProtection="1" pivotButton="0" quotePrefix="0" xfId="1">
      <alignment horizontal="center" vertical="center"/>
      <protection locked="0" hidden="0"/>
    </xf>
    <xf numFmtId="3" fontId="16" fillId="0" borderId="10" applyAlignment="1" applyProtection="1" pivotButton="0" quotePrefix="0" xfId="1">
      <alignment horizontal="center" vertical="center" wrapText="1"/>
      <protection locked="0" hidden="0"/>
    </xf>
    <xf numFmtId="0" fontId="18" fillId="0" borderId="0" applyAlignment="1" pivotButton="0" quotePrefix="0" xfId="4">
      <alignment horizontal="right" vertical="center"/>
    </xf>
    <xf numFmtId="0" fontId="19" fillId="0" borderId="0" applyAlignment="1" pivotButton="0" quotePrefix="0" xfId="0">
      <alignment horizontal="right" vertical="center" indent="1"/>
    </xf>
    <xf numFmtId="0" fontId="16" fillId="0" borderId="0" applyAlignment="1" pivotButton="0" quotePrefix="0" xfId="4">
      <alignment horizontal="center"/>
    </xf>
    <xf numFmtId="0" fontId="20" fillId="0" borderId="0" applyAlignment="1" pivotButton="0" quotePrefix="0" xfId="4">
      <alignment vertical="center" wrapText="1"/>
    </xf>
    <xf numFmtId="0" fontId="16" fillId="0" borderId="0" pivotButton="0" quotePrefix="0" xfId="4"/>
    <xf numFmtId="0" fontId="15" fillId="3" borderId="0" applyAlignment="1" pivotButton="0" quotePrefix="0" xfId="4">
      <alignment wrapText="1"/>
    </xf>
    <xf numFmtId="0" fontId="15" fillId="3" borderId="0" applyAlignment="1" pivotButton="0" quotePrefix="0" xfId="4">
      <alignment vertical="center" wrapText="1"/>
    </xf>
    <xf numFmtId="0" fontId="16" fillId="0" borderId="0" applyAlignment="1" pivotButton="0" quotePrefix="0" xfId="4">
      <alignment horizontal="left" vertical="center" wrapText="1"/>
    </xf>
    <xf numFmtId="0" fontId="21" fillId="3" borderId="3" applyAlignment="1" pivotButton="0" quotePrefix="0" xfId="4">
      <alignment horizontal="center" vertical="center" wrapText="1"/>
    </xf>
    <xf numFmtId="0" fontId="21" fillId="3" borderId="3" applyAlignment="1" pivotButton="0" quotePrefix="0" xfId="4">
      <alignment wrapText="1"/>
    </xf>
    <xf numFmtId="0" fontId="15" fillId="0" borderId="0" applyAlignment="1" pivotButton="0" quotePrefix="0" xfId="4">
      <alignment wrapText="1"/>
    </xf>
    <xf numFmtId="0" fontId="21" fillId="3" borderId="7" applyAlignment="1" pivotButton="0" quotePrefix="0" xfId="4">
      <alignment horizontal="center" vertical="center" wrapText="1"/>
    </xf>
    <xf numFmtId="0" fontId="21" fillId="3" borderId="7" applyAlignment="1" pivotButton="0" quotePrefix="0" xfId="4">
      <alignment horizontal="center" wrapText="1"/>
    </xf>
    <xf numFmtId="0" fontId="21" fillId="3" borderId="4" applyAlignment="1" pivotButton="0" quotePrefix="0" xfId="4">
      <alignment horizontal="center" wrapText="1"/>
    </xf>
    <xf numFmtId="0" fontId="13" fillId="0" borderId="0" applyAlignment="1" pivotButton="0" quotePrefix="0" xfId="4">
      <alignment wrapText="1"/>
    </xf>
    <xf numFmtId="0" fontId="17" fillId="0" borderId="9" applyAlignment="1" applyProtection="1" pivotButton="0" quotePrefix="0" xfId="4">
      <alignment horizontal="center" vertical="center" wrapText="1"/>
      <protection locked="0" hidden="0"/>
    </xf>
    <xf numFmtId="0" fontId="17" fillId="0" borderId="1" applyAlignment="1" applyProtection="1" pivotButton="0" quotePrefix="0" xfId="4">
      <alignment horizontal="center" vertical="center" wrapText="1"/>
      <protection locked="0" hidden="0"/>
    </xf>
    <xf numFmtId="3" fontId="21" fillId="3" borderId="7" applyAlignment="1" pivotButton="0" quotePrefix="0" xfId="1">
      <alignment horizontal="center" vertical="center" wrapText="1"/>
    </xf>
    <xf numFmtId="0" fontId="16" fillId="0" borderId="0" applyAlignment="1" pivotButton="0" quotePrefix="0" xfId="4">
      <alignment horizontal="left"/>
    </xf>
    <xf numFmtId="0" fontId="19" fillId="0" borderId="0" applyAlignment="1" pivotButton="0" quotePrefix="0" xfId="4">
      <alignment vertical="center"/>
    </xf>
    <xf numFmtId="164" fontId="16" fillId="2" borderId="10" applyAlignment="1" applyProtection="1" pivotButton="0" quotePrefix="0" xfId="110">
      <alignment horizontal="center" vertical="center"/>
      <protection locked="0" hidden="0"/>
    </xf>
    <xf numFmtId="164" fontId="16" fillId="0" borderId="10" applyAlignment="1" applyProtection="1" pivotButton="0" quotePrefix="0" xfId="110">
      <alignment horizontal="center" vertical="center" wrapText="1"/>
      <protection locked="0" hidden="0"/>
    </xf>
    <xf numFmtId="0" fontId="21" fillId="0" borderId="0" applyAlignment="1" pivotButton="0" quotePrefix="0" xfId="4">
      <alignment wrapText="1"/>
    </xf>
    <xf numFmtId="3" fontId="21" fillId="0" borderId="0" applyAlignment="1" pivotButton="0" quotePrefix="0" xfId="1">
      <alignment horizontal="center" vertical="center" wrapText="1"/>
    </xf>
    <xf numFmtId="0" fontId="21" fillId="3" borderId="6" applyAlignment="1" pivotButton="0" quotePrefix="0" xfId="4">
      <alignment horizontal="center" vertical="center" wrapText="1"/>
    </xf>
    <xf numFmtId="0" fontId="21" fillId="3" borderId="0" applyAlignment="1" pivotButton="0" quotePrefix="0" xfId="4">
      <alignment horizontal="center" vertical="center" wrapText="1"/>
    </xf>
    <xf numFmtId="0" fontId="21" fillId="3" borderId="0" applyAlignment="1" pivotButton="0" quotePrefix="0" xfId="4">
      <alignment horizontal="center" wrapText="1"/>
    </xf>
    <xf numFmtId="0" fontId="21" fillId="3" borderId="18" applyAlignment="1" pivotButton="0" quotePrefix="0" xfId="4">
      <alignment horizontal="center" wrapText="1"/>
    </xf>
    <xf numFmtId="0" fontId="21" fillId="3" borderId="2" applyAlignment="1" pivotButton="0" quotePrefix="0" xfId="4">
      <alignment wrapText="1"/>
    </xf>
    <xf numFmtId="3" fontId="21" fillId="3" borderId="4" applyAlignment="1" pivotButton="0" quotePrefix="0" xfId="1">
      <alignment horizontal="center" vertical="center" wrapText="1"/>
    </xf>
    <xf numFmtId="164" fontId="21" fillId="3" borderId="8" applyAlignment="1" pivotButton="0" quotePrefix="0" xfId="110">
      <alignment horizontal="center" vertical="center" wrapText="1"/>
    </xf>
    <xf numFmtId="164" fontId="21" fillId="3" borderId="5" applyAlignment="1" pivotButton="0" quotePrefix="0" xfId="110">
      <alignment horizontal="center" vertical="center" wrapText="1"/>
    </xf>
    <xf numFmtId="0" fontId="14" fillId="0" borderId="0" pivotButton="0" quotePrefix="0" xfId="0"/>
    <xf numFmtId="0" fontId="23" fillId="5" borderId="10" applyAlignment="1" pivotButton="0" quotePrefix="0" xfId="0">
      <alignment horizontal="center" vertical="center" wrapText="1"/>
    </xf>
    <xf numFmtId="3" fontId="16" fillId="0" borderId="10" applyAlignment="1" pivotButton="0" quotePrefix="0" xfId="1">
      <alignment horizontal="center" vertical="center"/>
    </xf>
    <xf numFmtId="164" fontId="16" fillId="2" borderId="10" applyAlignment="1" pivotButton="0" quotePrefix="0" xfId="110">
      <alignment horizontal="center" vertical="center"/>
    </xf>
    <xf numFmtId="9" fontId="16" fillId="0" borderId="10" applyAlignment="1" pivotButton="0" quotePrefix="0" xfId="107">
      <alignment horizontal="center" vertical="center"/>
    </xf>
    <xf numFmtId="0" fontId="16" fillId="0" borderId="0" pivotButton="0" quotePrefix="0" xfId="74"/>
    <xf numFmtId="0" fontId="19" fillId="0" borderId="0" applyAlignment="1" pivotButton="0" quotePrefix="0" xfId="74">
      <alignment horizontal="left" vertical="center" indent="1"/>
    </xf>
    <xf numFmtId="0" fontId="24" fillId="0" borderId="0" applyAlignment="1" pivotButton="0" quotePrefix="0" xfId="4">
      <alignment wrapText="1"/>
    </xf>
    <xf numFmtId="0" fontId="12" fillId="0" borderId="0" applyAlignment="1" pivotButton="0" quotePrefix="0" xfId="4">
      <alignment wrapText="1"/>
    </xf>
    <xf numFmtId="0" fontId="12" fillId="0" borderId="0" applyAlignment="1" pivotButton="0" quotePrefix="0" xfId="4">
      <alignment vertical="center" wrapText="1"/>
    </xf>
    <xf numFmtId="0" fontId="15" fillId="0" borderId="0" applyAlignment="1" pivotButton="0" quotePrefix="0" xfId="74">
      <alignment vertical="center" wrapText="1"/>
    </xf>
    <xf numFmtId="0" fontId="16" fillId="0" borderId="0" applyAlignment="1" pivotButton="0" quotePrefix="0" xfId="74">
      <alignment wrapText="1"/>
    </xf>
    <xf numFmtId="3" fontId="16" fillId="0" borderId="10" applyAlignment="1" applyProtection="1" pivotButton="0" quotePrefix="0" xfId="73">
      <alignment horizontal="center" vertical="center" wrapText="1"/>
      <protection locked="0" hidden="0"/>
    </xf>
    <xf numFmtId="0" fontId="25" fillId="0" borderId="0" applyAlignment="1" pivotButton="0" quotePrefix="0" xfId="4">
      <alignment horizontal="left"/>
    </xf>
    <xf numFmtId="0" fontId="20" fillId="0" borderId="0" applyAlignment="1" pivotButton="0" quotePrefix="0" xfId="74">
      <alignment vertical="center" wrapText="1"/>
    </xf>
    <xf numFmtId="0" fontId="16" fillId="0" borderId="0" applyAlignment="1" pivotButton="0" quotePrefix="0" xfId="74">
      <alignment horizontal="center" vertical="center" wrapText="1"/>
    </xf>
    <xf numFmtId="165" fontId="16" fillId="0" borderId="0" applyAlignment="1" pivotButton="0" quotePrefix="0" xfId="73">
      <alignment horizontal="center" vertical="center" wrapText="1"/>
    </xf>
    <xf numFmtId="165" fontId="16" fillId="0" borderId="0" applyAlignment="1" pivotButton="0" quotePrefix="0" xfId="73">
      <alignment vertical="center" wrapText="1"/>
    </xf>
    <xf numFmtId="0" fontId="26" fillId="3" borderId="3" pivotButton="0" quotePrefix="0" xfId="74"/>
    <xf numFmtId="0" fontId="26" fillId="3" borderId="6" pivotButton="0" quotePrefix="0" xfId="74"/>
    <xf numFmtId="0" fontId="21" fillId="3" borderId="6" pivotButton="0" quotePrefix="0" xfId="74"/>
    <xf numFmtId="165" fontId="21" fillId="3" borderId="0" applyAlignment="1" pivotButton="0" quotePrefix="0" xfId="4">
      <alignment vertical="center" wrapText="1"/>
    </xf>
    <xf numFmtId="3" fontId="21" fillId="3" borderId="0" pivotButton="0" quotePrefix="0" xfId="74"/>
    <xf numFmtId="0" fontId="13" fillId="0" borderId="0" pivotButton="0" quotePrefix="0" xfId="74"/>
    <xf numFmtId="0" fontId="17" fillId="0" borderId="0" applyAlignment="1" applyProtection="1" pivotButton="0" quotePrefix="0" xfId="4">
      <alignment horizontal="center" vertical="center" wrapText="1"/>
      <protection locked="0" hidden="0"/>
    </xf>
    <xf numFmtId="0" fontId="15" fillId="0" borderId="10" applyAlignment="1" pivotButton="0" quotePrefix="0" xfId="4">
      <alignment horizontal="center" vertical="center" wrapText="1"/>
    </xf>
    <xf numFmtId="0" fontId="12" fillId="4" borderId="0" applyAlignment="1" pivotButton="0" quotePrefix="0" xfId="4">
      <alignment horizontal="center" vertical="center" wrapText="1"/>
    </xf>
    <xf numFmtId="0" fontId="12" fillId="4" borderId="11" applyAlignment="1" pivotButton="0" quotePrefix="0" xfId="4">
      <alignment horizontal="center" vertical="center" wrapText="1"/>
    </xf>
    <xf numFmtId="0" fontId="12" fillId="4" borderId="14" applyAlignment="1" pivotButton="0" quotePrefix="0" xfId="4">
      <alignment horizontal="center" vertical="center" wrapText="1"/>
    </xf>
    <xf numFmtId="0" fontId="12" fillId="4" borderId="12" applyAlignment="1" pivotButton="0" quotePrefix="0" xfId="4">
      <alignment horizontal="center" vertical="center" wrapText="1"/>
    </xf>
    <xf numFmtId="0" fontId="12" fillId="4" borderId="13" applyAlignment="1" pivotButton="0" quotePrefix="0" xfId="4">
      <alignment horizontal="center" vertical="center" wrapText="1"/>
    </xf>
    <xf numFmtId="0" fontId="12" fillId="4" borderId="15" applyAlignment="1" pivotButton="0" quotePrefix="0" xfId="4">
      <alignment horizontal="center" vertical="center" wrapText="1"/>
    </xf>
    <xf numFmtId="0" fontId="12" fillId="4" borderId="16" applyAlignment="1" pivotButton="0" quotePrefix="0" xfId="4">
      <alignment horizontal="center" vertical="center" wrapText="1"/>
    </xf>
    <xf numFmtId="0" fontId="12" fillId="4" borderId="17" applyAlignment="1" pivotButton="0" quotePrefix="0" xfId="4">
      <alignment horizontal="center" vertical="center" wrapText="1"/>
    </xf>
    <xf numFmtId="0" fontId="15" fillId="0" borderId="10" applyAlignment="1" pivotButton="0" quotePrefix="0" xfId="74">
      <alignment horizontal="center" vertical="center" wrapText="1"/>
    </xf>
    <xf numFmtId="0" fontId="12" fillId="4" borderId="10" applyAlignment="1" pivotButton="0" quotePrefix="0" xfId="4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1" pivotButton="0" quotePrefix="0" xfId="0"/>
    <xf numFmtId="0" fontId="0" fillId="0" borderId="12" pivotButton="0" quotePrefix="0" xfId="0"/>
    <xf numFmtId="164" fontId="16" fillId="2" borderId="10" applyAlignment="1" applyProtection="1" pivotButton="0" quotePrefix="0" xfId="110">
      <alignment horizontal="center" vertical="center"/>
      <protection locked="0" hidden="0"/>
    </xf>
    <xf numFmtId="164" fontId="16" fillId="2" borderId="10" applyAlignment="1" pivotButton="0" quotePrefix="0" xfId="110">
      <alignment horizontal="center" vertical="center"/>
    </xf>
    <xf numFmtId="0" fontId="0" fillId="0" borderId="23" pivotButton="0" quotePrefix="0" xfId="0"/>
    <xf numFmtId="164" fontId="16" fillId="0" borderId="10" applyAlignment="1" applyProtection="1" pivotButton="0" quotePrefix="0" xfId="110">
      <alignment horizontal="center" vertical="center" wrapText="1"/>
      <protection locked="0" hidden="0"/>
    </xf>
    <xf numFmtId="164" fontId="21" fillId="3" borderId="8" applyAlignment="1" pivotButton="0" quotePrefix="0" xfId="110">
      <alignment horizontal="center" vertical="center" wrapText="1"/>
    </xf>
    <xf numFmtId="164" fontId="21" fillId="3" borderId="5" applyAlignment="1" pivotButton="0" quotePrefix="0" xfId="110">
      <alignment horizontal="center" vertical="center" wrapText="1"/>
    </xf>
    <xf numFmtId="0" fontId="0" fillId="0" borderId="22" pivotButton="0" quotePrefix="0" xfId="0"/>
    <xf numFmtId="165" fontId="16" fillId="0" borderId="0" applyAlignment="1" pivotButton="0" quotePrefix="0" xfId="73">
      <alignment horizontal="center" vertical="center" wrapText="1"/>
    </xf>
    <xf numFmtId="165" fontId="16" fillId="0" borderId="0" applyAlignment="1" pivotButton="0" quotePrefix="0" xfId="73">
      <alignment vertical="center" wrapText="1"/>
    </xf>
    <xf numFmtId="165" fontId="21" fillId="3" borderId="0" applyAlignment="1" pivotButton="0" quotePrefix="0" xfId="4">
      <alignment vertical="center" wrapText="1"/>
    </xf>
  </cellXfs>
  <cellStyles count="43">
    <cellStyle name="Normal" xfId="0" builtinId="0"/>
    <cellStyle name="Millares" xfId="1" builtinId="3"/>
    <cellStyle name="Normal 4" xfId="2"/>
    <cellStyle name="Normal 2" xfId="3"/>
    <cellStyle name="Normal 3" xfId="4"/>
    <cellStyle name="Hipervínculo" xfId="5" builtinId="8" hidden="1"/>
    <cellStyle name="Hipervínculo visitado" xfId="6" builtinId="9" hidden="1"/>
    <cellStyle name="Millares 2" xfId="7"/>
    <cellStyle name="Normal 2 2" xfId="8"/>
    <cellStyle name="Normal 5" xfId="9"/>
    <cellStyle name="Euro" xfId="10"/>
    <cellStyle name="Excel Built-in Normal" xfId="11"/>
    <cellStyle name="Hipervínculo 2" xfId="12"/>
    <cellStyle name="Hipervínculo 3" xfId="13"/>
    <cellStyle name="Millares 3" xfId="14"/>
    <cellStyle name="Normal 2 11" xfId="15"/>
    <cellStyle name="Normal 2 12" xfId="16"/>
    <cellStyle name="Normal 2_FORMATOS DEL CONSEJO NACIONAL DE ACREDITACION - CNA5 planeacion v1(1)" xfId="17"/>
    <cellStyle name="Normal 3 10" xfId="18"/>
    <cellStyle name="Normal 3 11" xfId="19"/>
    <cellStyle name="Normal 3 12" xfId="20"/>
    <cellStyle name="Normal 3 13" xfId="21"/>
    <cellStyle name="Normal 3 14" xfId="22"/>
    <cellStyle name="Normal 3 15" xfId="23"/>
    <cellStyle name="Normal 3 16" xfId="24"/>
    <cellStyle name="Normal 3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3_FORMATOS DEL CONSEJO NACIONAL DE ACREDITACION - CNA5 planeacion v1(1)" xfId="33"/>
    <cellStyle name="Normal 6" xfId="34"/>
    <cellStyle name="Normal 7" xfId="35"/>
    <cellStyle name="Porcentual 2" xfId="36"/>
    <cellStyle name="Porcentual 3" xfId="37"/>
    <cellStyle name="Porcentual 4" xfId="38"/>
    <cellStyle name="Porcentaje" xfId="39" builtinId="5"/>
    <cellStyle name="Normal 10" xfId="40"/>
    <cellStyle name="Porcentaje 2" xfId="41"/>
    <cellStyle name="Moneda" xfId="42" builtinId="4"/>
  </cellStyles>
  <tableStyles count="0" defaultTableStyle="TableStyleMedium9" defaultPivotStyle="PivotStyleLight16"/>
  <colors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externalLink" Target="/xl/externalLinks/externalLink1.xml"/><Relationship Id="rId7" Type="http://schemas.openxmlformats.org/officeDocument/2006/relationships/customXml" Target="../customXml/item2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1.xml"/><Relationship Id="rId5" Type="http://schemas.openxmlformats.org/officeDocument/2006/relationships/theme" Target="theme/theme1.xml"/><Relationship Id="rId4" Type="http://schemas.openxmlformats.org/officeDocument/2006/relationships/styles" Target="styles.xml"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Estudiantes beneficiados</a:t>
            </a:r>
            <a:r>
              <a:rPr lang="es-CO" baseline="0"/>
              <a:t xml:space="preserve"> con becas, subsidios, descuentos y patrocinios</a:t>
            </a:r>
            <a:endParaRPr lang="es-CO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'20-2P'!$D$75</f>
              <strCache>
                <ptCount val="1"/>
                <pt idx="0">
                  <v>Beneficiados</v>
                </pt>
              </strCache>
            </strRef>
          </tx>
          <spPr>
            <a:solidFill>
              <a:srgbClr val="4BACC6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2017-1</v>
                </pt>
                <pt idx="1">
                  <v>2017-2</v>
                </pt>
                <pt idx="2">
                  <v>2018-1</v>
                </pt>
                <pt idx="3">
                  <v>2018-2</v>
                </pt>
                <pt idx="4">
                  <v>2019-1</v>
                </pt>
                <pt idx="5">
                  <v>2019-2</v>
                </pt>
                <pt idx="6">
                  <v>2020-1</v>
                </pt>
                <pt idx="7">
                  <v>2020-2</v>
                </pt>
                <pt idx="8">
                  <v>2021-1</v>
                </pt>
                <pt idx="9">
                  <v>2021-2</v>
                </pt>
              </strCache>
            </strRef>
          </cat>
          <val>
            <numRef>
              <f>[0]!BENEF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84678912"/>
        <axId val="88715648"/>
      </barChart>
      <catAx>
        <axId val="846789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88715648"/>
        <crosses val="autoZero"/>
        <auto val="1"/>
        <lblAlgn val="ctr"/>
        <lblOffset val="100"/>
        <noMultiLvlLbl val="0"/>
      </catAx>
      <valAx>
        <axId val="88715648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#,##0" sourceLinked="1"/>
        <majorTickMark val="out"/>
        <minorTickMark val="none"/>
        <tickLblPos val="nextTo"/>
        <crossAx val="84678912"/>
        <crosses val="autoZero"/>
        <crossBetween val="between"/>
      </valAx>
    </plotArea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Total recursos de becas, subsidios,</a:t>
            </a:r>
            <a:r>
              <a:rPr lang="es-CO" baseline="0"/>
              <a:t xml:space="preserve"> descuentos y patrocinios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'20-2P'!$E$75</f>
              <strCache>
                <ptCount val="1"/>
                <pt idx="0">
                  <v>Recursos</v>
                </pt>
              </strCache>
            </strRef>
          </tx>
          <spPr>
            <a:solidFill>
              <a:srgbClr val="4BACC6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2017-1</v>
                </pt>
                <pt idx="1">
                  <v>2017-2</v>
                </pt>
                <pt idx="2">
                  <v>2018-1</v>
                </pt>
                <pt idx="3">
                  <v>2018-2</v>
                </pt>
                <pt idx="4">
                  <v>2019-1</v>
                </pt>
                <pt idx="5">
                  <v>2019-2</v>
                </pt>
                <pt idx="6">
                  <v>2020-1</v>
                </pt>
                <pt idx="7">
                  <v>2020-2</v>
                </pt>
                <pt idx="8">
                  <v>2021-1</v>
                </pt>
                <pt idx="9">
                  <v>2021-2</v>
                </pt>
              </strCache>
            </strRef>
          </cat>
          <val>
            <numRef>
              <f>[0]!RECUR</f>
              <numCache>
                <formatCode>_("$"\ * #,##0_);_("$"\ * \(#,##0\);_("$"\ * "-"??_);_(@_)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84678912"/>
        <axId val="88715648"/>
      </barChart>
      <catAx>
        <axId val="846789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88715648"/>
        <crosses val="autoZero"/>
        <auto val="1"/>
        <lblAlgn val="ctr"/>
        <lblOffset val="100"/>
        <noMultiLvlLbl val="0"/>
      </catAx>
      <valAx>
        <axId val="88715648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_(&quot;$&quot;\ * #,##0_);_(&quot;$&quot;\ * \(#,##0\);_(&quot;$&quot;\ * &quot;-&quot;??_);_(@_)" sourceLinked="1"/>
        <majorTickMark val="out"/>
        <minorTickMark val="none"/>
        <tickLblPos val="nextTo"/>
        <crossAx val="84678912"/>
        <crosses val="autoZero"/>
        <crossBetween val="between"/>
      </valAx>
    </plotArea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 sz="1200" b="1" i="0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</a:rPr>
              <a:t>Estudiantes beneficiados con becas, subsidios, descuentos y patrocinios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'20-3P'!$I$86</f>
              <strCache>
                <ptCount val="1"/>
                <pt idx="0">
                  <v>benef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6"/>
                <pt idx="0">
                  <v>2024-1</v>
                </pt>
                <pt idx="1">
                  <v>2024-2</v>
                </pt>
                <pt idx="2">
                  <v>2024-3</v>
                </pt>
                <pt idx="3">
                  <v>2025-1</v>
                </pt>
                <pt idx="4">
                  <v>2025-2</v>
                </pt>
                <pt idx="5">
                  <v>2025-3</v>
                </pt>
              </strCache>
            </strRef>
          </cat>
          <val>
            <numRef>
              <f>[0]!BENEF_3P</f>
              <numCache>
                <formatCode>_(* #,##0_);_(* \(#,##0\);_(* "-"??_);_(@_)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77199232"/>
        <axId val="77200768"/>
      </barChart>
      <catAx>
        <axId val="7719923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200768"/>
        <crosses val="autoZero"/>
        <auto val="1"/>
        <lblAlgn val="ctr"/>
        <lblOffset val="100"/>
        <noMultiLvlLbl val="0"/>
      </catAx>
      <valAx>
        <axId val="77200768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_(* #,##0_);_(* \(#,##0\);_(* &quot;-&quot;??_);_(@_)" sourceLinked="1"/>
        <majorTickMark val="out"/>
        <minorTickMark val="none"/>
        <tickLblPos val="nextTo"/>
        <crossAx val="77199232"/>
        <crosses val="autoZero"/>
        <crossBetween val="between"/>
      </valAx>
    </plotArea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 sz="1200" b="1" i="0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</a:rPr>
              <a:t>Total recursos de becas, subsidios, descuentos y patrocinios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'20-3P'!$I$86</f>
              <strCache>
                <ptCount val="1"/>
                <pt idx="0">
                  <v>benef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6"/>
                <pt idx="0">
                  <v>2024-1</v>
                </pt>
                <pt idx="1">
                  <v>2024-2</v>
                </pt>
                <pt idx="2">
                  <v>2024-3</v>
                </pt>
                <pt idx="3">
                  <v>2025-1</v>
                </pt>
                <pt idx="4">
                  <v>2025-2</v>
                </pt>
                <pt idx="5">
                  <v>2025-3</v>
                </pt>
              </strCache>
            </strRef>
          </cat>
          <val>
            <numRef>
              <f>[0]!RECUR_3P</f>
              <numCache>
                <formatCode>_(* #,##0_);_(* \(#,##0\);_(* "-"??_);_(@_)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77199232"/>
        <axId val="77200768"/>
      </barChart>
      <catAx>
        <axId val="7719923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200768"/>
        <crosses val="autoZero"/>
        <auto val="1"/>
        <lblAlgn val="ctr"/>
        <lblOffset val="100"/>
        <noMultiLvlLbl val="0"/>
      </catAx>
      <valAx>
        <axId val="77200768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_(* #,##0_);_(* \(#,##0\);_(* &quot;-&quot;??_);_(@_)" sourceLinked="1"/>
        <majorTickMark val="out"/>
        <minorTickMark val="none"/>
        <tickLblPos val="nextTo"/>
        <crossAx val="77199232"/>
        <crosses val="autoZero"/>
        <crossBetween val="between"/>
      </valAx>
    </plotArea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jpeg" Id="rId3" /><Relationship Type="http://schemas.openxmlformats.org/officeDocument/2006/relationships/image" Target="/xl/media/image2.png" Id="rId4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image" Target="/xl/media/image3.jpeg" Id="rId3" /><Relationship Type="http://schemas.openxmlformats.org/officeDocument/2006/relationships/image" Target="/xl/media/image4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2</col>
      <colOff>25398</colOff>
      <row>9</row>
      <rowOff>37306</rowOff>
    </from>
    <to>
      <col>8</col>
      <colOff>595311</colOff>
      <row>23</row>
      <rowOff>207565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8</col>
      <colOff>932656</colOff>
      <row>9</row>
      <rowOff>59531</rowOff>
    </from>
    <to>
      <col>12</col>
      <colOff>1010842</colOff>
      <row>24</row>
      <rowOff>21431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absolute">
    <from>
      <col>0</col>
      <colOff>0</colOff>
      <row>0</row>
      <rowOff>0</rowOff>
    </from>
    <to>
      <col>5</col>
      <colOff>303211</colOff>
      <row>3</row>
      <rowOff>159829</rowOff>
    </to>
    <grpSp>
      <nvGrpSpPr>
        <cNvPr id="2" name="Grupo 1"/>
        <cNvGrpSpPr/>
      </nvGrpSpPr>
      <grpSpPr>
        <a:xfrm rot="0">
          <a:off x="0" y="0"/>
          <a:ext cx="3914774" cy="784907"/>
          <a:chOff x="0" y="0"/>
          <a:chExt cx="3914774" cy="788479"/>
        </a:xfrm>
      </grpSpPr>
      <pic>
        <nvPicPr>
          <cNvPr id="9" name="Imagen 8"/>
          <cNvPicPr>
            <a:picLocks noChangeAspect="1"/>
          </cNvPicPr>
        </nvPicPr>
        <blipFill>
          <a:blip cstate="screen" r:embed="rId3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9</col>
      <colOff>1012032</colOff>
      <row>0</row>
      <rowOff>69454</rowOff>
    </from>
    <to>
      <col>15</col>
      <colOff>297657</colOff>
      <row>4</row>
      <rowOff>123970</rowOff>
    </to>
    <pic>
      <nvPicPr>
        <cNvPr id="7" name="Imagen 6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8810626" y="69454"/>
          <a:ext cx="6161484" cy="887954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457200</colOff>
      <row>9</row>
      <rowOff>107950</rowOff>
    </from>
    <to>
      <col>8</col>
      <colOff>333375</colOff>
      <row>23</row>
      <rowOff>54250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8</col>
      <colOff>971550</colOff>
      <row>9</row>
      <rowOff>171450</rowOff>
    </from>
    <to>
      <col>14</col>
      <colOff>142875</colOff>
      <row>23</row>
      <rowOff>117750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absolute">
    <from>
      <col>0</col>
      <colOff>0</colOff>
      <row>0</row>
      <rowOff>0</rowOff>
    </from>
    <to>
      <col>5</col>
      <colOff>282574</colOff>
      <row>3</row>
      <rowOff>169354</rowOff>
    </to>
    <grpSp>
      <nvGrpSpPr>
        <cNvPr id="3" name="Grupo 2"/>
        <cNvGrpSpPr/>
      </nvGrpSpPr>
      <grpSpPr>
        <a:xfrm rot="0">
          <a:off x="0" y="0"/>
          <a:ext cx="3921124" cy="798004"/>
          <a:chOff x="0" y="0"/>
          <a:chExt cx="3914774" cy="788479"/>
        </a:xfrm>
      </grpSpPr>
      <pic>
        <nvPicPr>
          <cNvPr id="4" name="Imagen 3"/>
          <cNvPicPr>
            <a:picLocks noChangeAspect="1"/>
          </cNvPicPr>
        </nvPicPr>
        <blipFill>
          <a:blip cstate="print" r:embed="rId3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9</col>
      <colOff>514350</colOff>
      <row>0</row>
      <rowOff>85725</rowOff>
    </from>
    <to>
      <col>15</col>
      <colOff>19050</colOff>
      <row>4</row>
      <rowOff>56035</rowOff>
    </to>
    <pic>
      <nvPicPr>
        <cNvPr id="7" name="Imagen 6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8191500" y="85725"/>
          <a:ext cx="5610225" cy="808510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https://uniminuto0-my.sharepoint.com/personal/cristina_acosta_uniminuto_edu/Documents/MI%20PC%202024/0.%20CUADROS%20MAESTROS%20ACTUALIZACI&#211;N/CM%2023%20-%20Apoyos,%20est&#237;mulos%20e%20incentivos%20a%20profesores.xlsx" TargetMode="External" Id="rId3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23-2P"/>
      <sheetName val="23-3P"/>
    </sheetNames>
    <sheetDataSet>
      <sheetData sheetId="0">
        <row r="69">
          <cell r="D69">
            <v>4</v>
          </cell>
        </row>
        <row r="70">
          <cell r="D70">
            <v>19</v>
          </cell>
        </row>
        <row r="74">
          <cell r="E74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codeName="Hoja4">
    <tabColor rgb="FF31869B"/>
    <outlinePr summaryBelow="1" summaryRight="1"/>
    <pageSetUpPr fitToPage="1"/>
  </sheetPr>
  <dimension ref="A1:P109"/>
  <sheetViews>
    <sheetView showGridLines="0" tabSelected="1" zoomScale="96" zoomScaleNormal="96" workbookViewId="0">
      <pane ySplit="5" topLeftCell="A35" activePane="bottomLeft" state="frozen"/>
      <selection pane="bottomLeft" activeCell="D52" sqref="D52"/>
    </sheetView>
  </sheetViews>
  <sheetFormatPr baseColWidth="10" defaultColWidth="10.75" defaultRowHeight="16.5" customHeight="1" zeroHeight="1"/>
  <cols>
    <col width="5.5" customWidth="1" style="3" min="1" max="1"/>
    <col width="8.875" customWidth="1" style="3" min="2" max="3"/>
    <col width="12.125" customWidth="1" style="3" min="4" max="8"/>
    <col width="18.625" customWidth="1" style="3" min="9" max="13"/>
    <col width="3.75" customWidth="1" style="3" min="14" max="14"/>
    <col width="12" customWidth="1" style="3" min="15" max="16"/>
    <col width="11.375" customWidth="1" style="3" min="17" max="17"/>
    <col width="12.125" customWidth="1" style="3" min="18" max="18"/>
    <col width="10.75" customWidth="1" style="3" min="19" max="19"/>
    <col width="13" customWidth="1" style="3" min="20" max="20"/>
    <col width="10.75" customWidth="1" style="3" min="21" max="21"/>
    <col width="13.25" customWidth="1" style="3" min="22" max="23"/>
    <col width="10.75" customWidth="1" style="3" min="24" max="25"/>
    <col width="11.375" customWidth="1" style="3" min="26" max="26"/>
    <col width="12.125" customWidth="1" style="3" min="27" max="27"/>
    <col width="10.75" customWidth="1" style="3" min="28" max="28"/>
    <col width="13" customWidth="1" style="3" min="29" max="29"/>
    <col width="10.75" customWidth="1" style="3" min="30" max="30"/>
    <col width="13.25" customWidth="1" style="3" min="31" max="32"/>
    <col width="10.75" customWidth="1" style="3" min="33" max="16384"/>
  </cols>
  <sheetData>
    <row r="1" ht="16.5" customHeight="1">
      <c r="A1" s="42" t="n"/>
    </row>
    <row r="2" ht="16.5" customHeight="1"/>
    <row r="3" ht="16.5" customHeight="1"/>
    <row r="4" ht="16.5" customHeight="1"/>
    <row r="5" ht="16.5" customHeight="1"/>
    <row r="6" ht="16.5" customHeight="1">
      <c r="I6" s="24" t="n"/>
      <c r="J6" s="24" t="n"/>
      <c r="K6" s="24" t="n"/>
      <c r="L6" s="24" t="n"/>
      <c r="M6" s="24" t="n"/>
      <c r="N6" s="11" t="n"/>
      <c r="O6" s="11" t="n"/>
      <c r="P6" s="11" t="n"/>
    </row>
    <row r="7" ht="16.5" customHeight="1">
      <c r="H7" s="10" t="inlineStr">
        <is>
          <t>Año inicial para graficar:</t>
        </is>
      </c>
      <c r="I7" s="25" t="n">
        <v>2017</v>
      </c>
      <c r="J7" s="24" t="n"/>
      <c r="K7" s="24" t="n"/>
      <c r="L7" s="24" t="n"/>
      <c r="M7" s="24" t="n"/>
    </row>
    <row r="8" ht="16.5" customHeight="1">
      <c r="A8" s="1" t="n"/>
      <c r="B8" s="1" t="n"/>
      <c r="C8" s="1" t="n"/>
      <c r="D8" s="1" t="n"/>
      <c r="G8" s="1" t="n"/>
      <c r="H8" s="10" t="inlineStr">
        <is>
          <t>Año final para graficar:</t>
        </is>
      </c>
      <c r="I8" s="26" t="n">
        <v>2021</v>
      </c>
      <c r="J8" s="1" t="n"/>
      <c r="K8" s="1" t="n"/>
      <c r="N8" s="4" t="n"/>
      <c r="O8" s="4" t="n"/>
      <c r="P8" s="4" t="n"/>
    </row>
    <row r="9" ht="16.5" customHeight="1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N9" s="4" t="n"/>
      <c r="O9" s="4" t="n"/>
      <c r="P9" s="4" t="n"/>
    </row>
    <row r="10" ht="16.5" customHeight="1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4" t="n"/>
      <c r="O10" s="4" t="n"/>
      <c r="P10" s="4" t="n"/>
    </row>
    <row r="11" ht="16.5" customHeight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4" t="n"/>
      <c r="O11" s="4" t="n"/>
      <c r="P11" s="4" t="n"/>
    </row>
    <row r="12" ht="16.5" customHeight="1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4" t="n"/>
      <c r="O12" s="4" t="n"/>
      <c r="P12" s="4" t="n"/>
    </row>
    <row r="13" ht="16.5" customHeight="1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4" t="n"/>
      <c r="O13" s="4" t="n"/>
      <c r="P13" s="4" t="n"/>
    </row>
    <row r="14" ht="16.5" customHeight="1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4" t="n"/>
      <c r="O14" s="4" t="n"/>
      <c r="P14" s="4" t="n"/>
    </row>
    <row r="15" ht="16.5" customHeigh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4" t="n"/>
      <c r="O15" s="4" t="n"/>
      <c r="P15" s="4" t="n"/>
    </row>
    <row r="16" ht="16.5" customHeight="1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4" t="n"/>
      <c r="O16" s="4" t="n"/>
      <c r="P16" s="4" t="n"/>
    </row>
    <row r="17" ht="16.5" customHeight="1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4" t="n"/>
      <c r="O17" s="4" t="n"/>
      <c r="P17" s="4" t="n"/>
    </row>
    <row r="18" ht="16.5" customHeight="1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4" t="n"/>
      <c r="O18" s="4" t="n"/>
      <c r="P18" s="4" t="n"/>
    </row>
    <row r="19" ht="16.5" customHeight="1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4" t="n"/>
      <c r="O19" s="4" t="n"/>
      <c r="P19" s="4" t="n"/>
    </row>
    <row r="20" ht="16.5" customHeigh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4" t="n"/>
      <c r="O20" s="4" t="n"/>
      <c r="P20" s="4" t="n"/>
    </row>
    <row r="21" ht="16.5" customHeight="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4" t="n"/>
      <c r="O21" s="4" t="n"/>
      <c r="P21" s="4" t="n"/>
    </row>
    <row r="22" ht="16.5" customHeight="1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4" t="n"/>
      <c r="O22" s="4" t="n"/>
      <c r="P22" s="4" t="n"/>
    </row>
    <row r="23" ht="16.5" customHeight="1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4" t="n"/>
      <c r="O23" s="4" t="n"/>
      <c r="P23" s="4" t="n"/>
    </row>
    <row r="24" ht="16.5" customHeight="1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4" t="n"/>
      <c r="O24" s="4" t="n"/>
      <c r="P24" s="4" t="n"/>
    </row>
    <row r="25" ht="16.5" customHeight="1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4" t="n"/>
      <c r="O25" s="4" t="n"/>
      <c r="P25" s="4" t="n"/>
    </row>
    <row r="26" ht="16.5" customHeight="1">
      <c r="A26" s="1" t="n"/>
      <c r="B26" s="29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4" t="n"/>
      <c r="O26" s="4" t="n"/>
      <c r="P26" s="4" t="n"/>
    </row>
    <row r="27" ht="21" customHeight="1">
      <c r="A27" s="1" t="n"/>
      <c r="B27" s="69" t="inlineStr">
        <is>
          <t>Año</t>
        </is>
      </c>
      <c r="C27" s="71" t="inlineStr">
        <is>
          <t>Periodo</t>
        </is>
      </c>
      <c r="D27" s="77" t="inlineStr">
        <is>
          <t>Total estudiantes beneficiados</t>
        </is>
      </c>
      <c r="E27" s="78" t="n"/>
      <c r="F27" s="78" t="n"/>
      <c r="G27" s="78" t="n"/>
      <c r="H27" s="79" t="n"/>
      <c r="I27" s="72" t="inlineStr">
        <is>
          <t>Total recursos</t>
        </is>
      </c>
      <c r="J27" s="80" t="n"/>
      <c r="K27" s="80" t="n"/>
      <c r="L27" s="80" t="n"/>
      <c r="M27" s="80" t="n"/>
      <c r="N27" s="4" t="n"/>
      <c r="O27" s="69" t="inlineStr">
        <is>
          <t>Total estudiantes</t>
        </is>
      </c>
      <c r="P27" s="69" t="inlineStr">
        <is>
          <t>% estudiantes beneficiados</t>
        </is>
      </c>
    </row>
    <row r="28" ht="21" customHeight="1">
      <c r="A28" s="1" t="n"/>
      <c r="B28" s="80" t="n"/>
      <c r="C28" s="81" t="n"/>
      <c r="D28" s="43" t="inlineStr">
        <is>
          <t>Subsidios</t>
        </is>
      </c>
      <c r="E28" s="43" t="inlineStr">
        <is>
          <t>Becas</t>
        </is>
      </c>
      <c r="F28" s="43" t="inlineStr">
        <is>
          <t>Descuentos</t>
        </is>
      </c>
      <c r="G28" s="43" t="inlineStr">
        <is>
          <t>Patrocinios</t>
        </is>
      </c>
      <c r="H28" s="43" t="inlineStr">
        <is>
          <t>Total</t>
        </is>
      </c>
      <c r="I28" s="43" t="inlineStr">
        <is>
          <t>Subsidios ($)</t>
        </is>
      </c>
      <c r="J28" s="43" t="inlineStr">
        <is>
          <t>Becas ($)</t>
        </is>
      </c>
      <c r="K28" s="43" t="inlineStr">
        <is>
          <t>Descuentos ($)</t>
        </is>
      </c>
      <c r="L28" s="43" t="inlineStr">
        <is>
          <t>Patrocinios ($)</t>
        </is>
      </c>
      <c r="M28" s="43" t="inlineStr">
        <is>
          <t>Total ($)</t>
        </is>
      </c>
      <c r="N28" s="4" t="n"/>
      <c r="O28" s="80" t="n"/>
      <c r="P28" s="80" t="n"/>
    </row>
    <row r="29" ht="17.25" customHeight="1">
      <c r="A29" s="1" t="n"/>
      <c r="B29" s="67" t="n">
        <v>2010</v>
      </c>
      <c r="C29" s="67" t="n">
        <v>1</v>
      </c>
      <c r="D29" s="8" t="n"/>
      <c r="E29" s="8" t="n"/>
      <c r="F29" s="7" t="n"/>
      <c r="G29" s="8" t="n"/>
      <c r="H29" s="44">
        <f>SUM(D29:G29)</f>
        <v/>
      </c>
      <c r="I29" s="82" t="n"/>
      <c r="J29" s="82" t="n"/>
      <c r="K29" s="82" t="n"/>
      <c r="L29" s="82" t="n"/>
      <c r="M29" s="83">
        <f>SUM(I29:L29)</f>
        <v/>
      </c>
      <c r="N29" s="2" t="n"/>
      <c r="O29" s="8" t="n"/>
      <c r="P29" s="46">
        <f>IFERROR(H29/O29,"-")</f>
        <v/>
      </c>
    </row>
    <row r="30" ht="17.25" customHeight="1">
      <c r="A30" s="1" t="n"/>
      <c r="B30" s="84" t="n"/>
      <c r="C30" s="67" t="n">
        <v>2</v>
      </c>
      <c r="D30" s="8" t="n"/>
      <c r="E30" s="8" t="n"/>
      <c r="F30" s="7" t="n"/>
      <c r="G30" s="8" t="n"/>
      <c r="H30" s="44">
        <f>SUM(D30:G30)</f>
        <v/>
      </c>
      <c r="I30" s="82" t="n"/>
      <c r="J30" s="82" t="n"/>
      <c r="K30" s="82" t="n"/>
      <c r="L30" s="82" t="n"/>
      <c r="M30" s="83">
        <f>SUM(I30:L30)</f>
        <v/>
      </c>
      <c r="N30" s="2" t="n"/>
      <c r="O30" s="8" t="n"/>
      <c r="P30" s="46">
        <f>IFERROR(H30/O30,"-")</f>
        <v/>
      </c>
    </row>
    <row r="31" ht="17.25" customHeight="1">
      <c r="A31" s="1" t="n"/>
      <c r="B31" s="67" t="n">
        <v>2011</v>
      </c>
      <c r="C31" s="67" t="n">
        <v>1</v>
      </c>
      <c r="D31" s="8" t="n"/>
      <c r="E31" s="8" t="n"/>
      <c r="F31" s="7" t="n"/>
      <c r="G31" s="8" t="n"/>
      <c r="H31" s="44">
        <f>SUM(D31:G31)</f>
        <v/>
      </c>
      <c r="I31" s="82" t="n"/>
      <c r="J31" s="82" t="n"/>
      <c r="K31" s="82" t="n"/>
      <c r="L31" s="82" t="n"/>
      <c r="M31" s="83">
        <f>SUM(I31:L31)</f>
        <v/>
      </c>
      <c r="N31" s="2" t="n"/>
      <c r="O31" s="8" t="n"/>
      <c r="P31" s="46">
        <f>IFERROR(H31/O31,"-")</f>
        <v/>
      </c>
    </row>
    <row r="32" ht="17.25" customHeight="1">
      <c r="A32" s="1" t="n"/>
      <c r="B32" s="84" t="n"/>
      <c r="C32" s="67" t="n">
        <v>2</v>
      </c>
      <c r="D32" s="8" t="n"/>
      <c r="E32" s="8" t="n"/>
      <c r="F32" s="7" t="n"/>
      <c r="G32" s="8" t="n"/>
      <c r="H32" s="44">
        <f>SUM(D32:G32)</f>
        <v/>
      </c>
      <c r="I32" s="82" t="n"/>
      <c r="J32" s="82" t="n"/>
      <c r="K32" s="82" t="n"/>
      <c r="L32" s="82" t="n"/>
      <c r="M32" s="83">
        <f>SUM(I32:L32)</f>
        <v/>
      </c>
      <c r="N32" s="2" t="n"/>
      <c r="O32" s="8" t="n"/>
      <c r="P32" s="46">
        <f>IFERROR(H32/O32,"-")</f>
        <v/>
      </c>
    </row>
    <row r="33" ht="17.25" customHeight="1">
      <c r="A33" s="1" t="n"/>
      <c r="B33" s="67" t="n">
        <v>2012</v>
      </c>
      <c r="C33" s="67" t="n">
        <v>1</v>
      </c>
      <c r="D33" s="8" t="n"/>
      <c r="E33" s="8" t="n"/>
      <c r="F33" s="7" t="n"/>
      <c r="G33" s="8" t="n"/>
      <c r="H33" s="44">
        <f>SUM(D33:G33)</f>
        <v/>
      </c>
      <c r="I33" s="82" t="n"/>
      <c r="J33" s="82" t="n"/>
      <c r="K33" s="82" t="n"/>
      <c r="L33" s="82" t="n"/>
      <c r="M33" s="83">
        <f>SUM(I33:L33)</f>
        <v/>
      </c>
      <c r="N33" s="2" t="n"/>
      <c r="O33" s="8" t="n"/>
      <c r="P33" s="46">
        <f>IFERROR(H33/O33,"-")</f>
        <v/>
      </c>
    </row>
    <row r="34" ht="17.25" customHeight="1">
      <c r="A34" s="1" t="n"/>
      <c r="B34" s="84" t="n"/>
      <c r="C34" s="67" t="n">
        <v>2</v>
      </c>
      <c r="D34" s="8" t="n"/>
      <c r="E34" s="8" t="n"/>
      <c r="F34" s="7" t="n"/>
      <c r="G34" s="8" t="n"/>
      <c r="H34" s="44">
        <f>SUM(D34:G34)</f>
        <v/>
      </c>
      <c r="I34" s="82" t="n"/>
      <c r="J34" s="82" t="n"/>
      <c r="K34" s="82" t="n"/>
      <c r="L34" s="82" t="n"/>
      <c r="M34" s="83">
        <f>SUM(I34:L34)</f>
        <v/>
      </c>
      <c r="N34" s="2" t="n"/>
      <c r="O34" s="8" t="n"/>
      <c r="P34" s="46">
        <f>IFERROR(H34/O34,"-")</f>
        <v/>
      </c>
    </row>
    <row r="35" ht="17.25" customHeight="1">
      <c r="A35" s="1" t="n"/>
      <c r="B35" s="67" t="n">
        <v>2013</v>
      </c>
      <c r="C35" s="67" t="n">
        <v>1</v>
      </c>
      <c r="D35" s="8" t="n"/>
      <c r="E35" s="8" t="n"/>
      <c r="F35" s="7" t="n"/>
      <c r="G35" s="8" t="n"/>
      <c r="H35" s="44">
        <f>SUM(D35:G35)</f>
        <v/>
      </c>
      <c r="I35" s="82" t="n"/>
      <c r="J35" s="82" t="n"/>
      <c r="K35" s="82" t="n"/>
      <c r="L35" s="82" t="n"/>
      <c r="M35" s="83">
        <f>SUM(I35:L35)</f>
        <v/>
      </c>
      <c r="N35" s="2" t="n"/>
      <c r="O35" s="8" t="n"/>
      <c r="P35" s="46">
        <f>IFERROR(H35/O35,"-")</f>
        <v/>
      </c>
    </row>
    <row r="36" ht="17.25" customHeight="1">
      <c r="A36" s="1" t="n"/>
      <c r="B36" s="84" t="n"/>
      <c r="C36" s="67" t="n">
        <v>2</v>
      </c>
      <c r="D36" s="8" t="n"/>
      <c r="E36" s="8" t="n"/>
      <c r="F36" s="7" t="n"/>
      <c r="G36" s="8" t="n"/>
      <c r="H36" s="44">
        <f>SUM(D36:G36)</f>
        <v/>
      </c>
      <c r="I36" s="82" t="n"/>
      <c r="J36" s="82" t="n"/>
      <c r="K36" s="82" t="n"/>
      <c r="L36" s="82" t="n"/>
      <c r="M36" s="83">
        <f>SUM(I36:L36)</f>
        <v/>
      </c>
      <c r="N36" s="2" t="n"/>
      <c r="O36" s="8" t="n"/>
      <c r="P36" s="46">
        <f>IFERROR(H36/O36,"-")</f>
        <v/>
      </c>
    </row>
    <row r="37" ht="17.25" customHeight="1">
      <c r="A37" s="1" t="n"/>
      <c r="B37" s="67" t="n">
        <v>2014</v>
      </c>
      <c r="C37" s="67" t="n">
        <v>1</v>
      </c>
      <c r="D37" s="8" t="n"/>
      <c r="E37" s="8" t="n"/>
      <c r="F37" s="7" t="n"/>
      <c r="G37" s="8" t="n"/>
      <c r="H37" s="44">
        <f>SUM(D37:G37)</f>
        <v/>
      </c>
      <c r="I37" s="82" t="n"/>
      <c r="J37" s="82" t="n"/>
      <c r="K37" s="82" t="n"/>
      <c r="L37" s="82" t="n"/>
      <c r="M37" s="83">
        <f>SUM(I37:L37)</f>
        <v/>
      </c>
      <c r="N37" s="2" t="n"/>
      <c r="O37" s="8" t="n"/>
      <c r="P37" s="46">
        <f>IFERROR(H37/O37,"-")</f>
        <v/>
      </c>
    </row>
    <row r="38" ht="17.25" customHeight="1">
      <c r="A38" s="1" t="n"/>
      <c r="B38" s="84" t="n"/>
      <c r="C38" s="67" t="n">
        <v>2</v>
      </c>
      <c r="D38" s="8" t="n"/>
      <c r="E38" s="8" t="n"/>
      <c r="F38" s="7" t="n"/>
      <c r="G38" s="8" t="n"/>
      <c r="H38" s="44">
        <f>SUM(D38:G38)</f>
        <v/>
      </c>
      <c r="I38" s="82" t="n"/>
      <c r="J38" s="82" t="n"/>
      <c r="K38" s="82" t="n"/>
      <c r="L38" s="82" t="n"/>
      <c r="M38" s="83">
        <f>SUM(I38:L38)</f>
        <v/>
      </c>
      <c r="N38" s="2" t="n"/>
      <c r="O38" s="8" t="n"/>
      <c r="P38" s="46">
        <f>IFERROR(H38/O38,"-")</f>
        <v/>
      </c>
    </row>
    <row r="39" ht="17.25" customHeight="1">
      <c r="A39" s="1" t="n"/>
      <c r="B39" s="67" t="n">
        <v>2015</v>
      </c>
      <c r="C39" s="67" t="n">
        <v>1</v>
      </c>
      <c r="D39" s="8" t="n"/>
      <c r="E39" s="8" t="n"/>
      <c r="F39" s="7" t="n"/>
      <c r="G39" s="8" t="n"/>
      <c r="H39" s="44">
        <f>SUM(D39:G39)</f>
        <v/>
      </c>
      <c r="I39" s="82" t="n"/>
      <c r="J39" s="82" t="n"/>
      <c r="K39" s="82" t="n"/>
      <c r="L39" s="82" t="n"/>
      <c r="M39" s="83">
        <f>SUM(I39:L39)</f>
        <v/>
      </c>
      <c r="N39" s="2" t="n"/>
      <c r="O39" s="8" t="n"/>
      <c r="P39" s="46">
        <f>IFERROR(H39/O39,"-")</f>
        <v/>
      </c>
    </row>
    <row r="40" ht="17.25" customHeight="1">
      <c r="A40" s="1" t="n"/>
      <c r="B40" s="84" t="n"/>
      <c r="C40" s="67" t="n">
        <v>2</v>
      </c>
      <c r="D40" s="8" t="n"/>
      <c r="E40" s="8" t="n"/>
      <c r="F40" s="7" t="n"/>
      <c r="G40" s="8" t="n"/>
      <c r="H40" s="44">
        <f>SUM(D40:G40)</f>
        <v/>
      </c>
      <c r="I40" s="82" t="n"/>
      <c r="J40" s="82" t="n"/>
      <c r="K40" s="82" t="n"/>
      <c r="L40" s="82" t="n"/>
      <c r="M40" s="83">
        <f>SUM(I40:L40)</f>
        <v/>
      </c>
      <c r="N40" s="2" t="n"/>
      <c r="O40" s="8" t="n"/>
      <c r="P40" s="46">
        <f>IFERROR(H40/O40,"-")</f>
        <v/>
      </c>
    </row>
    <row r="41" ht="17.25" customHeight="1">
      <c r="A41" s="1" t="n"/>
      <c r="B41" s="67" t="n">
        <v>2016</v>
      </c>
      <c r="C41" s="67" t="n">
        <v>1</v>
      </c>
      <c r="D41" s="8" t="n"/>
      <c r="E41" s="8" t="n"/>
      <c r="F41" s="9" t="n"/>
      <c r="G41" s="8" t="n"/>
      <c r="H41" s="44">
        <f>SUM(D41:G41)</f>
        <v/>
      </c>
      <c r="I41" s="85" t="n"/>
      <c r="J41" s="85" t="n"/>
      <c r="K41" s="82" t="n"/>
      <c r="L41" s="82" t="n"/>
      <c r="M41" s="83">
        <f>SUM(I41:L41)</f>
        <v/>
      </c>
      <c r="N41" s="2" t="n"/>
      <c r="O41" s="8" t="n"/>
      <c r="P41" s="46">
        <f>IFERROR(H41/O41,"-")</f>
        <v/>
      </c>
    </row>
    <row r="42" ht="17.25" customHeight="1">
      <c r="A42" s="1" t="n"/>
      <c r="B42" s="84" t="n"/>
      <c r="C42" s="67" t="n">
        <v>2</v>
      </c>
      <c r="D42" s="8" t="n"/>
      <c r="E42" s="9" t="n"/>
      <c r="F42" s="9" t="n"/>
      <c r="G42" s="8" t="n"/>
      <c r="H42" s="44">
        <f>SUM(D42:G42)</f>
        <v/>
      </c>
      <c r="I42" s="85" t="n"/>
      <c r="J42" s="85" t="n"/>
      <c r="K42" s="82" t="n"/>
      <c r="L42" s="82" t="n"/>
      <c r="M42" s="83">
        <f>SUM(I42:L42)</f>
        <v/>
      </c>
      <c r="N42" s="2" t="n"/>
      <c r="O42" s="8" t="n"/>
      <c r="P42" s="46">
        <f>IFERROR(H42/O42,"-")</f>
        <v/>
      </c>
    </row>
    <row r="43" ht="17.25" customHeight="1">
      <c r="A43" s="1" t="n"/>
      <c r="B43" s="67" t="n">
        <v>2017</v>
      </c>
      <c r="C43" s="67" t="n">
        <v>1</v>
      </c>
      <c r="D43" s="8" t="n"/>
      <c r="E43" s="9" t="n"/>
      <c r="F43" s="9" t="n"/>
      <c r="G43" s="8" t="n"/>
      <c r="H43" s="44">
        <f>SUM(D43:G43)</f>
        <v/>
      </c>
      <c r="I43" s="85" t="n"/>
      <c r="J43" s="85" t="n"/>
      <c r="K43" s="82" t="n"/>
      <c r="L43" s="82" t="n"/>
      <c r="M43" s="83">
        <f>SUM(I43:L43)</f>
        <v/>
      </c>
      <c r="N43" s="2" t="n"/>
      <c r="O43" s="8" t="n"/>
      <c r="P43" s="46">
        <f>IFERROR(H43/O43,"-")</f>
        <v/>
      </c>
    </row>
    <row r="44" ht="17.25" customHeight="1">
      <c r="A44" s="1" t="n"/>
      <c r="B44" s="84" t="n"/>
      <c r="C44" s="67" t="n">
        <v>2</v>
      </c>
      <c r="D44" s="8" t="n"/>
      <c r="E44" s="9" t="n"/>
      <c r="F44" s="9" t="n"/>
      <c r="G44" s="8" t="n"/>
      <c r="H44" s="44">
        <f>SUM(D44:G44)</f>
        <v/>
      </c>
      <c r="I44" s="85" t="n"/>
      <c r="J44" s="85" t="n"/>
      <c r="K44" s="82" t="n"/>
      <c r="L44" s="82" t="n"/>
      <c r="M44" s="83">
        <f>SUM(I44:L44)</f>
        <v/>
      </c>
      <c r="N44" s="2" t="n"/>
      <c r="O44" s="8" t="n"/>
      <c r="P44" s="46">
        <f>IFERROR(H44/O44,"-")</f>
        <v/>
      </c>
    </row>
    <row r="45" ht="17.25" customHeight="1">
      <c r="A45" s="1" t="n"/>
      <c r="B45" s="67" t="n">
        <v>2018</v>
      </c>
      <c r="C45" s="67" t="n">
        <v>1</v>
      </c>
      <c r="D45" s="8" t="n"/>
      <c r="E45" s="9" t="n"/>
      <c r="F45" s="9" t="n"/>
      <c r="G45" s="8" t="n"/>
      <c r="H45" s="44">
        <f>SUM(D45:G45)</f>
        <v/>
      </c>
      <c r="I45" s="85" t="n"/>
      <c r="J45" s="85" t="n"/>
      <c r="K45" s="82" t="n"/>
      <c r="L45" s="82" t="n"/>
      <c r="M45" s="83">
        <f>SUM(I45:L45)</f>
        <v/>
      </c>
      <c r="N45" s="2" t="n"/>
      <c r="O45" s="8" t="n"/>
      <c r="P45" s="46">
        <f>IFERROR(H45/O45,"-")</f>
        <v/>
      </c>
    </row>
    <row r="46" ht="17.25" customHeight="1">
      <c r="A46" s="1" t="n"/>
      <c r="B46" s="84" t="n"/>
      <c r="C46" s="67" t="n">
        <v>2</v>
      </c>
      <c r="D46" s="8" t="n"/>
      <c r="E46" s="9" t="n"/>
      <c r="F46" s="9" t="n"/>
      <c r="G46" s="8" t="n"/>
      <c r="H46" s="44">
        <f>SUM(D46:G46)</f>
        <v/>
      </c>
      <c r="I46" s="85" t="n"/>
      <c r="J46" s="85" t="n"/>
      <c r="K46" s="82" t="n"/>
      <c r="L46" s="82" t="n"/>
      <c r="M46" s="83">
        <f>SUM(I46:L46)</f>
        <v/>
      </c>
      <c r="N46" s="2" t="n"/>
      <c r="O46" s="8" t="n"/>
      <c r="P46" s="46">
        <f>IFERROR(H46/O46,"-")</f>
        <v/>
      </c>
    </row>
    <row r="47" ht="17.25" customHeight="1">
      <c r="A47" s="1" t="n"/>
      <c r="B47" s="67" t="n">
        <v>2019</v>
      </c>
      <c r="C47" s="67" t="n">
        <v>1</v>
      </c>
      <c r="D47" s="8" t="n"/>
      <c r="E47" s="8" t="n"/>
      <c r="F47" s="7" t="n"/>
      <c r="G47" s="8" t="n"/>
      <c r="H47" s="44">
        <f>SUM(D47:G47)</f>
        <v/>
      </c>
      <c r="I47" s="82" t="n"/>
      <c r="J47" s="82" t="n"/>
      <c r="K47" s="82" t="n"/>
      <c r="L47" s="82" t="n"/>
      <c r="M47" s="83">
        <f>SUM(I47:L47)</f>
        <v/>
      </c>
      <c r="N47" s="2" t="n"/>
      <c r="O47" s="8" t="n"/>
      <c r="P47" s="46">
        <f>IFERROR(H47/O47,"-")</f>
        <v/>
      </c>
    </row>
    <row r="48" ht="17.25" customHeight="1">
      <c r="A48" s="1" t="n"/>
      <c r="B48" s="84" t="n"/>
      <c r="C48" s="67" t="n">
        <v>2</v>
      </c>
      <c r="D48" s="8" t="n"/>
      <c r="E48" s="8" t="n"/>
      <c r="F48" s="7" t="n"/>
      <c r="G48" s="8" t="n"/>
      <c r="H48" s="44">
        <f>SUM(D48:G48)</f>
        <v/>
      </c>
      <c r="I48" s="82" t="n"/>
      <c r="J48" s="82" t="n"/>
      <c r="K48" s="82" t="n"/>
      <c r="L48" s="82" t="n"/>
      <c r="M48" s="83">
        <f>SUM(I48:L48)</f>
        <v/>
      </c>
      <c r="N48" s="2" t="n"/>
      <c r="O48" s="8" t="n"/>
      <c r="P48" s="46">
        <f>IFERROR(H48/O48,"-")</f>
        <v/>
      </c>
    </row>
    <row r="49" ht="17.25" customHeight="1">
      <c r="A49" s="1" t="n"/>
      <c r="B49" s="67" t="n">
        <v>2020</v>
      </c>
      <c r="C49" s="67" t="n">
        <v>1</v>
      </c>
      <c r="D49" s="8" t="n">
        <v>342</v>
      </c>
      <c r="E49" s="8" t="n">
        <v>15</v>
      </c>
      <c r="F49" s="7" t="n">
        <v>64</v>
      </c>
      <c r="G49" s="8" t="n">
        <v>10</v>
      </c>
      <c r="H49" s="44">
        <f>SUM(D49:G49)</f>
        <v/>
      </c>
      <c r="I49" s="82" t="n">
        <v>298233399.74</v>
      </c>
      <c r="J49" s="82" t="n">
        <v>14728036</v>
      </c>
      <c r="K49" s="82" t="n">
        <v>8542196</v>
      </c>
      <c r="L49" s="82" t="n">
        <v>14907113</v>
      </c>
      <c r="M49" s="83">
        <f>SUM(I49:L49)</f>
        <v/>
      </c>
      <c r="N49" s="2" t="n"/>
      <c r="O49" s="8" t="n"/>
      <c r="P49" s="46">
        <f>IFERROR(H49/O49,"-")</f>
        <v/>
      </c>
    </row>
    <row r="50" ht="17.25" customHeight="1">
      <c r="A50" s="1" t="n"/>
      <c r="B50" s="84" t="n"/>
      <c r="C50" s="67" t="n">
        <v>2</v>
      </c>
      <c r="D50" s="8" t="n">
        <v>273</v>
      </c>
      <c r="E50" s="8" t="n">
        <v>18</v>
      </c>
      <c r="F50" s="7" t="n">
        <v>265</v>
      </c>
      <c r="G50" s="8" t="n">
        <v>12</v>
      </c>
      <c r="H50" s="44">
        <f>SUM(D50:G50)</f>
        <v/>
      </c>
      <c r="I50" s="82" t="n">
        <v>227731718.6899998</v>
      </c>
      <c r="J50" s="82" t="n">
        <v>23357103</v>
      </c>
      <c r="K50" s="82" t="n">
        <v>104126910.3099999</v>
      </c>
      <c r="L50" s="82" t="n">
        <v>16520476</v>
      </c>
      <c r="M50" s="83">
        <f>SUM(I50:L50)</f>
        <v/>
      </c>
      <c r="N50" s="2" t="n"/>
      <c r="O50" s="8" t="n"/>
      <c r="P50" s="46">
        <f>IFERROR(H50/O50,"-")</f>
        <v/>
      </c>
    </row>
    <row r="51" ht="17.25" customHeight="1">
      <c r="A51" s="1" t="n"/>
      <c r="B51" s="67" t="n">
        <v>2021</v>
      </c>
      <c r="C51" s="67" t="n">
        <v>1</v>
      </c>
      <c r="D51" s="8" t="n">
        <v>279</v>
      </c>
      <c r="E51" s="8" t="n">
        <v>23</v>
      </c>
      <c r="F51" s="9" t="n">
        <v>264</v>
      </c>
      <c r="G51" s="8" t="n">
        <v>9</v>
      </c>
      <c r="H51" s="44">
        <f>SUM(D51:G51)</f>
        <v/>
      </c>
      <c r="I51" s="85" t="n">
        <v>253159774.16</v>
      </c>
      <c r="J51" s="85" t="n">
        <v>29814780</v>
      </c>
      <c r="K51" s="82" t="n">
        <v>97692022.53999996</v>
      </c>
      <c r="L51" s="82" t="n">
        <v>15305902</v>
      </c>
      <c r="M51" s="83">
        <f>SUM(I51:L51)</f>
        <v/>
      </c>
      <c r="N51" s="2" t="n"/>
      <c r="O51" s="8" t="n"/>
      <c r="P51" s="46">
        <f>IFERROR(H51/O51,"-")</f>
        <v/>
      </c>
    </row>
    <row r="52" ht="17.25" customHeight="1">
      <c r="A52" s="1" t="n"/>
      <c r="B52" s="84" t="n"/>
      <c r="C52" s="67" t="n">
        <v>2</v>
      </c>
      <c r="D52" s="8" t="n">
        <v>256</v>
      </c>
      <c r="E52" s="9" t="n">
        <v>33</v>
      </c>
      <c r="F52" s="9" t="n">
        <v>227</v>
      </c>
      <c r="G52" s="8" t="n">
        <v>11</v>
      </c>
      <c r="H52" s="44">
        <f>SUM(D52:G52)</f>
        <v/>
      </c>
      <c r="I52" s="85" t="n">
        <v>227090849.87</v>
      </c>
      <c r="J52" s="85" t="n">
        <v>46010775</v>
      </c>
      <c r="K52" s="82" t="n">
        <v>48954212.28999996</v>
      </c>
      <c r="L52" s="82" t="n">
        <v>13327300</v>
      </c>
      <c r="M52" s="83">
        <f>SUM(I52:L52)</f>
        <v/>
      </c>
      <c r="N52" s="2" t="n"/>
      <c r="O52" s="8" t="n"/>
      <c r="P52" s="46">
        <f>IFERROR(H52/O52,"-")</f>
        <v/>
      </c>
    </row>
    <row r="53" ht="17.25" customHeight="1">
      <c r="A53" s="1" t="n"/>
      <c r="B53" s="67" t="n">
        <v>2022</v>
      </c>
      <c r="C53" s="67" t="n">
        <v>1</v>
      </c>
      <c r="D53" s="8" t="n">
        <v>238</v>
      </c>
      <c r="E53" s="9" t="n">
        <v>22</v>
      </c>
      <c r="F53" s="9" t="n">
        <v>217</v>
      </c>
      <c r="G53" s="8" t="n">
        <v>10</v>
      </c>
      <c r="H53" s="44">
        <f>SUM(D53:G53)</f>
        <v/>
      </c>
      <c r="I53" s="85" t="n">
        <v>220755447.4400001</v>
      </c>
      <c r="J53" s="85" t="n">
        <v>33579170</v>
      </c>
      <c r="K53" s="82" t="n">
        <v>50152317.13999999</v>
      </c>
      <c r="L53" s="82" t="n">
        <v>19561550</v>
      </c>
      <c r="M53" s="83">
        <f>SUM(I53:L53)</f>
        <v/>
      </c>
      <c r="N53" s="2" t="n"/>
      <c r="O53" s="8" t="n"/>
      <c r="P53" s="46">
        <f>IFERROR(H53/O53,"-")</f>
        <v/>
      </c>
    </row>
    <row r="54" ht="17.25" customHeight="1">
      <c r="A54" s="1" t="n"/>
      <c r="B54" s="84" t="n"/>
      <c r="C54" s="67" t="n">
        <v>2</v>
      </c>
      <c r="D54" s="8" t="n">
        <v>230</v>
      </c>
      <c r="E54" s="9" t="n">
        <v>17</v>
      </c>
      <c r="F54" s="9" t="n">
        <v>101</v>
      </c>
      <c r="G54" s="8" t="n">
        <v>24</v>
      </c>
      <c r="H54" s="44">
        <f>SUM(D54:G54)</f>
        <v/>
      </c>
      <c r="I54" s="85" t="n">
        <v>222142549.58</v>
      </c>
      <c r="J54" s="85" t="n">
        <v>18734715</v>
      </c>
      <c r="K54" s="82" t="n">
        <v>32485366</v>
      </c>
      <c r="L54" s="82" t="n">
        <v>45177350</v>
      </c>
      <c r="M54" s="83">
        <f>SUM(I54:L54)</f>
        <v/>
      </c>
      <c r="N54" s="2" t="n"/>
      <c r="O54" s="8" t="n"/>
      <c r="P54" s="46">
        <f>IFERROR(H54/O54,"-")</f>
        <v/>
      </c>
    </row>
    <row r="55" ht="17.25" customHeight="1">
      <c r="A55" s="1" t="n"/>
      <c r="B55" s="67" t="n">
        <v>2023</v>
      </c>
      <c r="C55" s="67" t="n">
        <v>1</v>
      </c>
      <c r="D55" s="8" t="n">
        <v>225</v>
      </c>
      <c r="E55" s="8" t="n">
        <v>20</v>
      </c>
      <c r="F55" s="9" t="n">
        <v>142</v>
      </c>
      <c r="G55" s="8" t="n">
        <v>25</v>
      </c>
      <c r="H55" s="44">
        <f>SUM(D55:G55)</f>
        <v/>
      </c>
      <c r="I55" s="85" t="n">
        <v>227079098.4999999</v>
      </c>
      <c r="J55" s="85" t="n">
        <v>27666065</v>
      </c>
      <c r="K55" s="82" t="n">
        <v>59403781</v>
      </c>
      <c r="L55" s="82" t="n">
        <v>59905612</v>
      </c>
      <c r="M55" s="83">
        <f>SUM(I55:L55)</f>
        <v/>
      </c>
      <c r="N55" s="2" t="n"/>
      <c r="O55" s="8" t="n"/>
      <c r="P55" s="46">
        <f>IFERROR(H55/O55,"-")</f>
        <v/>
      </c>
    </row>
    <row r="56" ht="17.25" customHeight="1">
      <c r="A56" s="1" t="n"/>
      <c r="B56" s="84" t="n"/>
      <c r="C56" s="67" t="n">
        <v>2</v>
      </c>
      <c r="D56" s="8" t="n">
        <v>209</v>
      </c>
      <c r="E56" s="9" t="n">
        <v>22</v>
      </c>
      <c r="F56" s="9" t="n">
        <v>139</v>
      </c>
      <c r="G56" s="8" t="n">
        <v>41</v>
      </c>
      <c r="H56" s="44">
        <f>SUM(D56:G56)</f>
        <v/>
      </c>
      <c r="I56" s="85" t="n">
        <v>228452171.25</v>
      </c>
      <c r="J56" s="85" t="n">
        <v>33582472</v>
      </c>
      <c r="K56" s="82" t="n">
        <v>88011337</v>
      </c>
      <c r="L56" s="82" t="n">
        <v>103134144</v>
      </c>
      <c r="M56" s="83">
        <f>SUM(I56:L56)</f>
        <v/>
      </c>
      <c r="N56" s="2" t="n"/>
      <c r="O56" s="8" t="n"/>
      <c r="P56" s="46">
        <f>IFERROR(H56/O56,"-")</f>
        <v/>
      </c>
    </row>
    <row r="57" ht="17.25" customHeight="1">
      <c r="A57" s="1" t="n"/>
      <c r="B57" s="67" t="n">
        <v>2024</v>
      </c>
      <c r="C57" s="67" t="n">
        <v>1</v>
      </c>
      <c r="D57" s="8" t="n">
        <v>199</v>
      </c>
      <c r="E57" s="9" t="n">
        <v>16</v>
      </c>
      <c r="F57" s="9" t="n">
        <v>117</v>
      </c>
      <c r="G57" s="8" t="n">
        <v>43</v>
      </c>
      <c r="H57" s="44">
        <f>SUM(D57:G57)</f>
        <v/>
      </c>
      <c r="I57" s="85" t="n">
        <v>230349275.38</v>
      </c>
      <c r="J57" s="85" t="n">
        <v>23038484</v>
      </c>
      <c r="K57" s="82" t="n">
        <v>101052270</v>
      </c>
      <c r="L57" s="82" t="n">
        <v>125135517</v>
      </c>
      <c r="M57" s="83">
        <f>SUM(I57:L57)</f>
        <v/>
      </c>
      <c r="N57" s="2" t="n"/>
      <c r="O57" s="8" t="n"/>
      <c r="P57" s="46">
        <f>IFERROR(H57/O57,"-")</f>
        <v/>
      </c>
    </row>
    <row r="58" ht="17.25" customHeight="1">
      <c r="A58" s="1" t="n"/>
      <c r="B58" s="84" t="n"/>
      <c r="C58" s="67" t="n">
        <v>2</v>
      </c>
      <c r="D58" s="8" t="n">
        <v>185</v>
      </c>
      <c r="E58" s="9" t="n">
        <v>20</v>
      </c>
      <c r="F58" s="9" t="n">
        <v>134</v>
      </c>
      <c r="G58" s="8" t="n">
        <v>38</v>
      </c>
      <c r="H58" s="44">
        <f>SUM(D58:G58)</f>
        <v/>
      </c>
      <c r="I58" s="85" t="n">
        <v>214011748.95</v>
      </c>
      <c r="J58" s="85" t="n">
        <v>30814995</v>
      </c>
      <c r="K58" s="82" t="n">
        <v>101062418</v>
      </c>
      <c r="L58" s="82" t="n">
        <v>110373795</v>
      </c>
      <c r="M58" s="83">
        <f>SUM(I58:L58)</f>
        <v/>
      </c>
      <c r="N58" s="2" t="n"/>
      <c r="O58" s="8" t="n"/>
      <c r="P58" s="46">
        <f>IFERROR(H58/O58,"-")</f>
        <v/>
      </c>
    </row>
    <row r="59" ht="17.25" customHeight="1">
      <c r="A59" s="1" t="n"/>
      <c r="B59" s="67" t="n">
        <v>2025</v>
      </c>
      <c r="C59" s="67" t="n">
        <v>1</v>
      </c>
      <c r="D59" s="8" t="n"/>
      <c r="E59" s="9" t="n"/>
      <c r="F59" s="9" t="n"/>
      <c r="G59" s="8" t="n"/>
      <c r="H59" s="44">
        <f>SUM(D59:G59)</f>
        <v/>
      </c>
      <c r="I59" s="85" t="n"/>
      <c r="J59" s="85" t="n"/>
      <c r="K59" s="82" t="n"/>
      <c r="L59" s="82" t="n"/>
      <c r="M59" s="83">
        <f>SUM(I59:L59)</f>
        <v/>
      </c>
      <c r="N59" s="2" t="n"/>
      <c r="O59" s="8" t="n"/>
      <c r="P59" s="46">
        <f>IFERROR(H59/O59,"-")</f>
        <v/>
      </c>
    </row>
    <row r="60" ht="17.25" customHeight="1">
      <c r="A60" s="1" t="n"/>
      <c r="B60" s="84" t="n"/>
      <c r="C60" s="67" t="n">
        <v>2</v>
      </c>
      <c r="D60" s="8" t="n"/>
      <c r="E60" s="9" t="n"/>
      <c r="F60" s="9" t="n"/>
      <c r="G60" s="8" t="n"/>
      <c r="H60" s="44">
        <f>SUM(D60:G60)</f>
        <v/>
      </c>
      <c r="I60" s="85" t="n"/>
      <c r="J60" s="85" t="n"/>
      <c r="K60" s="82" t="n"/>
      <c r="L60" s="82" t="n"/>
      <c r="M60" s="83">
        <f>SUM(I60:L60)</f>
        <v/>
      </c>
      <c r="N60" s="2" t="n"/>
      <c r="O60" s="8" t="n"/>
      <c r="P60" s="46">
        <f>IFERROR(H60/O60,"-")</f>
        <v/>
      </c>
    </row>
    <row r="61" ht="16.5" customHeight="1">
      <c r="A61" s="1" t="n"/>
      <c r="B61" s="28" t="n"/>
      <c r="C61" s="13" t="n"/>
      <c r="D61" s="13" t="n"/>
      <c r="E61" s="13" t="n"/>
      <c r="F61" s="13" t="n"/>
      <c r="G61" s="13" t="n"/>
      <c r="H61" s="13" t="n"/>
      <c r="I61" s="13" t="n"/>
      <c r="J61" s="13" t="n"/>
      <c r="K61" s="13" t="n"/>
      <c r="L61" s="13" t="n"/>
      <c r="M61" s="13" t="n"/>
      <c r="N61" s="2" t="n"/>
      <c r="O61" s="2" t="n"/>
      <c r="P61" s="2" t="n"/>
    </row>
    <row r="62" ht="16.5" customHeight="1">
      <c r="A62" s="1" t="n"/>
      <c r="B62" s="12" t="n"/>
      <c r="C62" s="13" t="n"/>
      <c r="D62" s="13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2" t="n"/>
      <c r="O62" s="2" t="n"/>
      <c r="P62" s="2" t="n"/>
    </row>
    <row r="63" ht="16.5" customHeight="1">
      <c r="A63" s="1" t="n"/>
      <c r="B63" s="12" t="n"/>
      <c r="C63" s="13" t="n"/>
      <c r="D63" s="13" t="n"/>
      <c r="E63" s="13" t="n"/>
      <c r="F63" s="13" t="n"/>
      <c r="G63" s="13" t="n"/>
      <c r="H63" s="13" t="n"/>
      <c r="I63" s="13" t="n"/>
      <c r="J63" s="13" t="n"/>
      <c r="K63" s="13" t="n"/>
      <c r="L63" s="13" t="n"/>
      <c r="M63" s="13" t="n"/>
      <c r="N63" s="2" t="n"/>
      <c r="O63" s="2" t="n"/>
      <c r="P63" s="2" t="n"/>
    </row>
    <row r="64" ht="16.5" customHeight="1">
      <c r="A64" s="1" t="n"/>
      <c r="B64" s="12" t="n"/>
      <c r="C64" s="13" t="n"/>
      <c r="D64" s="13" t="n"/>
      <c r="E64" s="13" t="n"/>
      <c r="F64" s="13" t="n"/>
      <c r="G64" s="13" t="n"/>
      <c r="H64" s="13" t="n"/>
      <c r="I64" s="13" t="n"/>
      <c r="J64" s="13" t="n"/>
      <c r="K64" s="13" t="n"/>
      <c r="L64" s="13" t="n"/>
      <c r="M64" s="13" t="n"/>
      <c r="N64" s="2" t="n"/>
      <c r="O64" s="2" t="n"/>
      <c r="P64" s="2" t="n"/>
    </row>
    <row r="65" hidden="1" ht="16.5" customHeight="1">
      <c r="A65" s="1" t="n"/>
      <c r="B65" s="12" t="n"/>
      <c r="C65" s="13" t="n"/>
      <c r="D65" s="13" t="n"/>
      <c r="E65" s="13" t="n"/>
      <c r="F65" s="13" t="n"/>
      <c r="G65" s="13" t="n"/>
      <c r="H65" s="13" t="n"/>
      <c r="I65" s="13" t="n"/>
      <c r="J65" s="13" t="n"/>
      <c r="K65" s="13" t="n"/>
      <c r="L65" s="13" t="n"/>
      <c r="M65" s="13" t="n"/>
      <c r="N65" s="2" t="n"/>
      <c r="O65" s="2" t="n"/>
      <c r="P65" s="2" t="n"/>
    </row>
    <row r="66" hidden="1" ht="16.5" customHeight="1">
      <c r="A66" s="1" t="n"/>
      <c r="B66" s="12" t="n"/>
      <c r="C66" s="13" t="n"/>
      <c r="D66" s="13" t="n"/>
      <c r="E66" s="13" t="n"/>
      <c r="F66" s="13" t="n"/>
      <c r="G66" s="13" t="n"/>
      <c r="H66" s="13" t="n"/>
      <c r="I66" s="13" t="n"/>
      <c r="J66" s="13" t="n"/>
      <c r="K66" s="13" t="n"/>
      <c r="L66" s="13" t="n"/>
      <c r="M66" s="13" t="n"/>
      <c r="N66" s="2" t="n"/>
      <c r="O66" s="2" t="n"/>
      <c r="P66" s="2" t="n"/>
    </row>
    <row r="67" hidden="1" ht="16.5" customHeight="1">
      <c r="A67" s="1" t="n"/>
      <c r="B67" s="12" t="n"/>
      <c r="C67" s="13" t="n"/>
      <c r="D67" s="13" t="n"/>
      <c r="E67" s="13" t="n"/>
      <c r="F67" s="13" t="n"/>
      <c r="G67" s="13" t="n"/>
      <c r="H67" s="13" t="n"/>
      <c r="I67" s="13" t="n"/>
      <c r="J67" s="13" t="n"/>
      <c r="K67" s="13" t="n"/>
      <c r="L67" s="13" t="n"/>
      <c r="M67" s="13" t="n"/>
      <c r="N67" s="2" t="n"/>
      <c r="O67" s="2" t="n"/>
      <c r="P67" s="2" t="n"/>
    </row>
    <row r="68" hidden="1" ht="16.5" customHeight="1">
      <c r="A68" s="1" t="n"/>
      <c r="B68" s="12" t="n"/>
      <c r="C68" s="13" t="n"/>
      <c r="D68" s="13" t="n"/>
      <c r="E68" s="13" t="n"/>
      <c r="F68" s="13" t="n"/>
      <c r="G68" s="13" t="n"/>
      <c r="H68" s="13" t="n"/>
      <c r="I68" s="13" t="n"/>
      <c r="J68" s="13" t="n"/>
      <c r="K68" s="13" t="n"/>
      <c r="L68" s="13" t="n"/>
      <c r="M68" s="13" t="n"/>
      <c r="N68" s="2" t="n"/>
      <c r="O68" s="2" t="n"/>
      <c r="P68" s="2" t="n"/>
    </row>
    <row r="69" hidden="1" ht="16.5" customHeight="1">
      <c r="A69" s="1" t="n"/>
      <c r="B69" s="12" t="n"/>
      <c r="C69" s="13" t="n"/>
      <c r="D69" s="13" t="n"/>
      <c r="E69" s="13" t="n"/>
      <c r="F69" s="13" t="n"/>
      <c r="G69" s="13" t="n"/>
      <c r="H69" s="13" t="n"/>
      <c r="I69" s="13" t="n"/>
      <c r="J69" s="13" t="n"/>
      <c r="K69" s="13" t="n"/>
      <c r="L69" s="13" t="n"/>
      <c r="M69" s="13" t="n"/>
      <c r="N69" s="2" t="n"/>
      <c r="O69" s="2" t="n"/>
      <c r="P69" s="2" t="n"/>
    </row>
    <row r="70" hidden="1" ht="16.5" customHeight="1">
      <c r="A70" s="1" t="n"/>
      <c r="B70" s="12" t="n"/>
      <c r="C70" s="13" t="n"/>
      <c r="D70" s="13" t="n"/>
      <c r="E70" s="13" t="n"/>
      <c r="F70" s="13" t="n"/>
      <c r="G70" s="13" t="n"/>
      <c r="H70" s="13" t="n"/>
      <c r="I70" s="13" t="n"/>
      <c r="J70" s="13" t="n"/>
      <c r="K70" s="13" t="n"/>
      <c r="L70" s="13" t="n"/>
      <c r="M70" s="13" t="n"/>
      <c r="N70" s="2" t="n"/>
      <c r="O70" s="2" t="n"/>
      <c r="P70" s="2" t="n"/>
    </row>
    <row r="71" hidden="1" ht="16.5" customHeight="1">
      <c r="A71" s="1" t="n"/>
      <c r="B71" s="14" t="n"/>
      <c r="D71" s="15">
        <f>D73-D72+2</f>
        <v/>
      </c>
      <c r="E71" s="13" t="n"/>
      <c r="F71" s="13" t="n"/>
      <c r="G71" s="13" t="n"/>
      <c r="H71" s="13" t="n"/>
      <c r="I71" s="13" t="n"/>
      <c r="J71" s="13" t="n"/>
      <c r="K71" s="13" t="n"/>
      <c r="L71" s="13" t="n"/>
      <c r="M71" s="13" t="n"/>
      <c r="N71" s="2" t="n"/>
      <c r="O71" s="2" t="n"/>
      <c r="P71" s="2" t="n"/>
    </row>
    <row r="72" hidden="1" ht="16.5" customHeight="1">
      <c r="A72" s="1" t="n"/>
      <c r="B72" s="14" t="n"/>
      <c r="C72" s="16">
        <f>IF(I7&lt;2010,2010,I7)</f>
        <v/>
      </c>
      <c r="D72" s="16">
        <f>MATCH(C72,$B$76:$B$107,0)</f>
        <v/>
      </c>
      <c r="E72" s="13" t="n"/>
      <c r="F72" s="13" t="n"/>
      <c r="G72" s="13" t="n"/>
      <c r="H72" s="13" t="n"/>
      <c r="I72" s="13" t="n"/>
      <c r="J72" s="13" t="n"/>
      <c r="K72" s="13" t="n"/>
      <c r="L72" s="13" t="n"/>
      <c r="M72" s="13" t="n"/>
      <c r="N72" s="2" t="n"/>
      <c r="O72" s="2" t="n"/>
      <c r="P72" s="2" t="n"/>
    </row>
    <row r="73" hidden="1" ht="16.5" customHeight="1">
      <c r="A73" s="1" t="n"/>
      <c r="B73" s="14" t="n"/>
      <c r="C73" s="16">
        <f>IF(I8&gt;2025,2025,I8)</f>
        <v/>
      </c>
      <c r="D73" s="16">
        <f>MATCH(C73,$B$76:$B$107,0)</f>
        <v/>
      </c>
      <c r="E73" s="13" t="n"/>
      <c r="F73" s="13" t="n"/>
      <c r="G73" s="13" t="n"/>
      <c r="H73" s="13" t="n"/>
      <c r="I73" s="13" t="n"/>
      <c r="J73" s="13" t="n"/>
      <c r="K73" s="13" t="n"/>
      <c r="L73" s="13" t="n"/>
      <c r="M73" s="13" t="n"/>
      <c r="N73" s="2" t="n"/>
      <c r="O73" s="2" t="n"/>
      <c r="P73" s="2" t="n"/>
    </row>
    <row r="74" hidden="1" ht="16.5" customHeight="1" thickBot="1">
      <c r="A74" s="1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2" t="n"/>
      <c r="O74" s="2" t="n"/>
      <c r="P74" s="2" t="n"/>
    </row>
    <row r="75" hidden="1" ht="29.25" customFormat="1" customHeight="1" s="20">
      <c r="A75" s="1" t="n"/>
      <c r="B75" s="18" t="n"/>
      <c r="C75" s="34" t="n"/>
      <c r="D75" s="19" t="inlineStr">
        <is>
          <t>Beneficiados</t>
        </is>
      </c>
      <c r="E75" s="38" t="inlineStr">
        <is>
          <t>Recursos</t>
        </is>
      </c>
      <c r="F75" s="32" t="n"/>
      <c r="G75" s="32" t="n"/>
      <c r="H75" s="32" t="n"/>
      <c r="I75" s="32" t="n"/>
      <c r="J75" s="32" t="n"/>
      <c r="K75" s="32" t="n"/>
      <c r="L75" s="32" t="n"/>
      <c r="M75" s="32" t="n"/>
    </row>
    <row r="76" hidden="1" ht="16.5" customFormat="1" customHeight="1" s="20">
      <c r="A76" s="1" t="n"/>
      <c r="B76" s="21" t="n">
        <v>2010</v>
      </c>
      <c r="C76" s="35" t="inlineStr">
        <is>
          <t>2010-1</t>
        </is>
      </c>
      <c r="D76" s="27">
        <f>H29</f>
        <v/>
      </c>
      <c r="E76" s="86">
        <f>M29</f>
        <v/>
      </c>
      <c r="F76" s="33" t="n"/>
      <c r="G76" s="33" t="n"/>
      <c r="H76" s="33" t="n"/>
      <c r="I76" s="33" t="n"/>
      <c r="J76" s="33" t="n"/>
      <c r="K76" s="33" t="n"/>
      <c r="L76" s="33" t="n"/>
      <c r="M76" s="33" t="n"/>
    </row>
    <row r="77" hidden="1" ht="16.5" customFormat="1" customHeight="1" s="20">
      <c r="A77" s="1" t="n"/>
      <c r="B77" s="21" t="n"/>
      <c r="C77" s="35" t="inlineStr">
        <is>
          <t>2010-2</t>
        </is>
      </c>
      <c r="D77" s="27">
        <f>H30</f>
        <v/>
      </c>
      <c r="E77" s="86">
        <f>M30</f>
        <v/>
      </c>
      <c r="F77" s="33" t="n"/>
      <c r="G77" s="33" t="n"/>
      <c r="H77" s="33" t="n"/>
      <c r="I77" s="33" t="n"/>
      <c r="J77" s="33" t="n"/>
      <c r="K77" s="33" t="n"/>
      <c r="L77" s="33" t="n"/>
      <c r="M77" s="33" t="n"/>
    </row>
    <row r="78" hidden="1" ht="16.5" customFormat="1" customHeight="1" s="20">
      <c r="A78" s="1" t="n"/>
      <c r="B78" s="21" t="n">
        <v>2011</v>
      </c>
      <c r="C78" s="35" t="inlineStr">
        <is>
          <t>2011-1</t>
        </is>
      </c>
      <c r="D78" s="27">
        <f>H31</f>
        <v/>
      </c>
      <c r="E78" s="86">
        <f>M31</f>
        <v/>
      </c>
      <c r="F78" s="33" t="n"/>
      <c r="G78" s="33" t="n"/>
      <c r="H78" s="33" t="n"/>
      <c r="I78" s="33" t="n"/>
      <c r="J78" s="33" t="n"/>
      <c r="K78" s="33" t="n"/>
      <c r="L78" s="33" t="n"/>
      <c r="M78" s="33" t="n"/>
    </row>
    <row r="79" hidden="1" ht="16.5" customFormat="1" customHeight="1" s="20">
      <c r="A79" s="1" t="n"/>
      <c r="B79" s="21" t="n"/>
      <c r="C79" s="35" t="inlineStr">
        <is>
          <t>2011-2</t>
        </is>
      </c>
      <c r="D79" s="27">
        <f>H32</f>
        <v/>
      </c>
      <c r="E79" s="86">
        <f>M32</f>
        <v/>
      </c>
      <c r="F79" s="33" t="n"/>
      <c r="G79" s="33" t="n"/>
      <c r="H79" s="33" t="n"/>
      <c r="I79" s="33" t="n"/>
      <c r="J79" s="33" t="n"/>
      <c r="K79" s="33" t="n"/>
      <c r="L79" s="33" t="n"/>
      <c r="M79" s="33" t="n"/>
    </row>
    <row r="80" hidden="1" ht="16.5" customFormat="1" customHeight="1" s="20">
      <c r="A80" s="1" t="n"/>
      <c r="B80" s="22" t="n">
        <v>2012</v>
      </c>
      <c r="C80" s="35" t="inlineStr">
        <is>
          <t>2012-1</t>
        </is>
      </c>
      <c r="D80" s="27">
        <f>H33</f>
        <v/>
      </c>
      <c r="E80" s="86">
        <f>M33</f>
        <v/>
      </c>
      <c r="F80" s="33" t="n"/>
      <c r="G80" s="33" t="n"/>
      <c r="H80" s="33" t="n"/>
      <c r="I80" s="33" t="n"/>
      <c r="J80" s="33" t="n"/>
      <c r="K80" s="33" t="n"/>
      <c r="L80" s="33" t="n"/>
      <c r="M80" s="33" t="n"/>
    </row>
    <row r="81" hidden="1" ht="16.5" customFormat="1" customHeight="1" s="20">
      <c r="A81" s="1" t="n"/>
      <c r="B81" s="22" t="n"/>
      <c r="C81" s="35" t="inlineStr">
        <is>
          <t>2012-2</t>
        </is>
      </c>
      <c r="D81" s="27">
        <f>H34</f>
        <v/>
      </c>
      <c r="E81" s="86">
        <f>M34</f>
        <v/>
      </c>
      <c r="F81" s="33" t="n"/>
      <c r="G81" s="33" t="n"/>
      <c r="H81" s="33" t="n"/>
      <c r="I81" s="33" t="n"/>
      <c r="J81" s="33" t="n"/>
      <c r="K81" s="33" t="n"/>
      <c r="L81" s="33" t="n"/>
      <c r="M81" s="33" t="n"/>
    </row>
    <row r="82" hidden="1" ht="16.5" customFormat="1" customHeight="1" s="20">
      <c r="A82" s="1" t="n"/>
      <c r="B82" s="22" t="n">
        <v>2013</v>
      </c>
      <c r="C82" s="35" t="inlineStr">
        <is>
          <t>2013-1</t>
        </is>
      </c>
      <c r="D82" s="27">
        <f>H35</f>
        <v/>
      </c>
      <c r="E82" s="86">
        <f>M35</f>
        <v/>
      </c>
      <c r="F82" s="33" t="n"/>
      <c r="G82" s="33" t="n"/>
      <c r="H82" s="33" t="n"/>
      <c r="I82" s="33" t="n"/>
      <c r="J82" s="33" t="n"/>
      <c r="K82" s="33" t="n"/>
      <c r="L82" s="33" t="n"/>
      <c r="M82" s="33" t="n"/>
    </row>
    <row r="83" hidden="1" ht="16.5" customFormat="1" customHeight="1" s="20">
      <c r="A83" s="1" t="n"/>
      <c r="B83" s="22" t="n"/>
      <c r="C83" s="35" t="inlineStr">
        <is>
          <t>2013-2</t>
        </is>
      </c>
      <c r="D83" s="27">
        <f>H36</f>
        <v/>
      </c>
      <c r="E83" s="86">
        <f>M36</f>
        <v/>
      </c>
      <c r="F83" s="33" t="n"/>
      <c r="G83" s="33" t="n"/>
      <c r="H83" s="33" t="n"/>
      <c r="I83" s="33" t="n"/>
      <c r="J83" s="33" t="n"/>
      <c r="K83" s="33" t="n"/>
      <c r="L83" s="33" t="n"/>
      <c r="M83" s="33" t="n"/>
    </row>
    <row r="84" hidden="1" ht="16.5" customFormat="1" customHeight="1" s="20">
      <c r="A84" s="1" t="n"/>
      <c r="B84" s="22" t="n">
        <v>2014</v>
      </c>
      <c r="C84" s="35" t="inlineStr">
        <is>
          <t>2014-1</t>
        </is>
      </c>
      <c r="D84" s="27">
        <f>H37</f>
        <v/>
      </c>
      <c r="E84" s="86">
        <f>M37</f>
        <v/>
      </c>
      <c r="F84" s="33" t="n"/>
      <c r="G84" s="33" t="n"/>
      <c r="H84" s="33" t="n"/>
      <c r="I84" s="33" t="n"/>
      <c r="J84" s="33" t="n"/>
      <c r="K84" s="33" t="n"/>
      <c r="L84" s="33" t="n"/>
      <c r="M84" s="33" t="n"/>
    </row>
    <row r="85" hidden="1" ht="16.5" customHeight="1">
      <c r="A85" s="1" t="n"/>
      <c r="B85" s="22" t="n"/>
      <c r="C85" s="36" t="inlineStr">
        <is>
          <t>2014-2</t>
        </is>
      </c>
      <c r="D85" s="27">
        <f>H38</f>
        <v/>
      </c>
      <c r="E85" s="86">
        <f>M38</f>
        <v/>
      </c>
      <c r="F85" s="33" t="n"/>
      <c r="G85" s="33" t="n"/>
      <c r="H85" s="33" t="n"/>
      <c r="I85" s="33" t="n"/>
      <c r="J85" s="33" t="n"/>
      <c r="K85" s="33" t="n"/>
      <c r="L85" s="33" t="n"/>
      <c r="M85" s="33" t="n"/>
    </row>
    <row r="86" hidden="1" ht="16.5" customHeight="1">
      <c r="A86" s="1" t="n"/>
      <c r="B86" s="22" t="n">
        <v>2015</v>
      </c>
      <c r="C86" s="36" t="inlineStr">
        <is>
          <t>2015-1</t>
        </is>
      </c>
      <c r="D86" s="27">
        <f>H39</f>
        <v/>
      </c>
      <c r="E86" s="86">
        <f>M39</f>
        <v/>
      </c>
      <c r="F86" s="33" t="n"/>
      <c r="G86" s="33" t="n"/>
      <c r="H86" s="33" t="n"/>
      <c r="I86" s="33" t="n"/>
      <c r="J86" s="33" t="n"/>
      <c r="K86" s="33" t="n"/>
      <c r="L86" s="33" t="n"/>
      <c r="M86" s="33" t="n"/>
    </row>
    <row r="87" hidden="1" ht="16.5" customHeight="1">
      <c r="A87" s="1" t="n"/>
      <c r="B87" s="22" t="n"/>
      <c r="C87" s="36" t="inlineStr">
        <is>
          <t>2015-2</t>
        </is>
      </c>
      <c r="D87" s="27">
        <f>H40</f>
        <v/>
      </c>
      <c r="E87" s="86">
        <f>M40</f>
        <v/>
      </c>
      <c r="F87" s="33" t="n"/>
      <c r="G87" s="33" t="n"/>
      <c r="H87" s="33" t="n"/>
      <c r="I87" s="33" t="n"/>
      <c r="J87" s="33" t="n"/>
      <c r="K87" s="33" t="n"/>
      <c r="L87" s="33" t="n"/>
      <c r="M87" s="33" t="n"/>
    </row>
    <row r="88" hidden="1" ht="16.5" customHeight="1">
      <c r="A88" s="1" t="n"/>
      <c r="B88" s="22" t="n">
        <v>2016</v>
      </c>
      <c r="C88" s="36" t="inlineStr">
        <is>
          <t>2016-1</t>
        </is>
      </c>
      <c r="D88" s="27">
        <f>H41</f>
        <v/>
      </c>
      <c r="E88" s="86">
        <f>M41</f>
        <v/>
      </c>
      <c r="F88" s="33" t="n"/>
      <c r="G88" s="33" t="n"/>
      <c r="H88" s="33" t="n"/>
      <c r="I88" s="33" t="n"/>
      <c r="J88" s="33" t="n"/>
      <c r="K88" s="33" t="n"/>
      <c r="L88" s="33" t="n"/>
      <c r="M88" s="33" t="n"/>
    </row>
    <row r="89" hidden="1" ht="16.5" customHeight="1">
      <c r="A89" s="1" t="n"/>
      <c r="B89" s="22" t="n"/>
      <c r="C89" s="36" t="inlineStr">
        <is>
          <t>2016-2</t>
        </is>
      </c>
      <c r="D89" s="27">
        <f>H42</f>
        <v/>
      </c>
      <c r="E89" s="86">
        <f>M42</f>
        <v/>
      </c>
      <c r="F89" s="33" t="n"/>
      <c r="G89" s="33" t="n"/>
      <c r="H89" s="33" t="n"/>
      <c r="I89" s="33" t="n"/>
      <c r="J89" s="33" t="n"/>
      <c r="K89" s="33" t="n"/>
      <c r="L89" s="33" t="n"/>
      <c r="M89" s="33" t="n"/>
    </row>
    <row r="90" hidden="1" ht="16.5" customHeight="1">
      <c r="A90" s="1" t="n"/>
      <c r="B90" s="22" t="n">
        <v>2017</v>
      </c>
      <c r="C90" s="36" t="inlineStr">
        <is>
          <t>2017-1</t>
        </is>
      </c>
      <c r="D90" s="27">
        <f>H43</f>
        <v/>
      </c>
      <c r="E90" s="86">
        <f>M43</f>
        <v/>
      </c>
      <c r="F90" s="33" t="n"/>
      <c r="G90" s="33" t="n"/>
      <c r="H90" s="33" t="n"/>
      <c r="I90" s="33" t="n"/>
      <c r="J90" s="33" t="n"/>
      <c r="K90" s="33" t="n"/>
      <c r="L90" s="33" t="n"/>
      <c r="M90" s="33" t="n"/>
    </row>
    <row r="91" hidden="1" ht="16.5" customHeight="1">
      <c r="A91" s="1" t="n"/>
      <c r="B91" s="22" t="n"/>
      <c r="C91" s="36" t="inlineStr">
        <is>
          <t>2017-2</t>
        </is>
      </c>
      <c r="D91" s="27">
        <f>H44</f>
        <v/>
      </c>
      <c r="E91" s="86">
        <f>M44</f>
        <v/>
      </c>
      <c r="F91" s="33" t="n"/>
      <c r="G91" s="33" t="n"/>
      <c r="H91" s="33" t="n"/>
      <c r="I91" s="33" t="n"/>
      <c r="J91" s="33" t="n"/>
      <c r="K91" s="33" t="n"/>
      <c r="L91" s="33" t="n"/>
      <c r="M91" s="33" t="n"/>
    </row>
    <row r="92" hidden="1" ht="16.5" customHeight="1">
      <c r="A92" s="1" t="n"/>
      <c r="B92" s="22" t="n">
        <v>2018</v>
      </c>
      <c r="C92" s="36" t="inlineStr">
        <is>
          <t>2018-1</t>
        </is>
      </c>
      <c r="D92" s="27">
        <f>H45</f>
        <v/>
      </c>
      <c r="E92" s="86">
        <f>M45</f>
        <v/>
      </c>
      <c r="F92" s="33" t="n"/>
      <c r="G92" s="33" t="n"/>
      <c r="H92" s="33" t="n"/>
      <c r="I92" s="33" t="n"/>
      <c r="J92" s="33" t="n"/>
      <c r="K92" s="33" t="n"/>
      <c r="L92" s="33" t="n"/>
      <c r="M92" s="33" t="n"/>
    </row>
    <row r="93" hidden="1" ht="16.5" customHeight="1">
      <c r="A93" s="1" t="n"/>
      <c r="B93" s="22" t="n"/>
      <c r="C93" s="36" t="inlineStr">
        <is>
          <t>2018-2</t>
        </is>
      </c>
      <c r="D93" s="27">
        <f>H46</f>
        <v/>
      </c>
      <c r="E93" s="86">
        <f>M46</f>
        <v/>
      </c>
      <c r="F93" s="33" t="n"/>
      <c r="G93" s="33" t="n"/>
      <c r="H93" s="33" t="n"/>
      <c r="I93" s="33" t="n"/>
      <c r="J93" s="33" t="n"/>
      <c r="K93" s="33" t="n"/>
      <c r="L93" s="33" t="n"/>
      <c r="M93" s="33" t="n"/>
    </row>
    <row r="94" hidden="1" ht="16.5" customHeight="1">
      <c r="A94" s="1" t="n"/>
      <c r="B94" s="22" t="n">
        <v>2019</v>
      </c>
      <c r="C94" s="36" t="inlineStr">
        <is>
          <t>2019-1</t>
        </is>
      </c>
      <c r="D94" s="27">
        <f>H47</f>
        <v/>
      </c>
      <c r="E94" s="86">
        <f>M47</f>
        <v/>
      </c>
      <c r="F94" s="33" t="n"/>
      <c r="G94" s="33" t="n"/>
      <c r="H94" s="33" t="n"/>
      <c r="I94" s="33" t="n"/>
      <c r="J94" s="33" t="n"/>
      <c r="K94" s="33" t="n"/>
      <c r="L94" s="33" t="n"/>
      <c r="M94" s="33" t="n"/>
    </row>
    <row r="95" hidden="1" ht="16.5" customHeight="1">
      <c r="A95" s="1" t="n"/>
      <c r="B95" s="22" t="n"/>
      <c r="C95" s="36" t="inlineStr">
        <is>
          <t>2019-2</t>
        </is>
      </c>
      <c r="D95" s="27">
        <f>H48</f>
        <v/>
      </c>
      <c r="E95" s="86">
        <f>M48</f>
        <v/>
      </c>
      <c r="F95" s="33" t="n"/>
      <c r="G95" s="33" t="n"/>
      <c r="H95" s="33" t="n"/>
      <c r="I95" s="33" t="n"/>
      <c r="J95" s="33" t="n"/>
      <c r="K95" s="33" t="n"/>
      <c r="L95" s="33" t="n"/>
      <c r="M95" s="33" t="n"/>
    </row>
    <row r="96" hidden="1" ht="16.5" customHeight="1">
      <c r="A96" s="1" t="n"/>
      <c r="B96" s="22" t="n">
        <v>2020</v>
      </c>
      <c r="C96" s="36" t="inlineStr">
        <is>
          <t>2020-1</t>
        </is>
      </c>
      <c r="D96" s="27">
        <f>H49</f>
        <v/>
      </c>
      <c r="E96" s="86">
        <f>M49</f>
        <v/>
      </c>
      <c r="F96" s="33" t="n"/>
      <c r="G96" s="33" t="n"/>
      <c r="H96" s="33" t="n"/>
      <c r="I96" s="33" t="n"/>
      <c r="J96" s="33" t="n"/>
      <c r="K96" s="33" t="n"/>
      <c r="L96" s="33" t="n"/>
      <c r="M96" s="33" t="n"/>
    </row>
    <row r="97" hidden="1" ht="16.5" customHeight="1">
      <c r="A97" s="1" t="n"/>
      <c r="B97" s="22" t="n"/>
      <c r="C97" s="36" t="inlineStr">
        <is>
          <t>2020-2</t>
        </is>
      </c>
      <c r="D97" s="27">
        <f>H50</f>
        <v/>
      </c>
      <c r="E97" s="86">
        <f>M50</f>
        <v/>
      </c>
      <c r="F97" s="33" t="n"/>
      <c r="G97" s="33" t="n"/>
      <c r="H97" s="33" t="n"/>
      <c r="I97" s="33" t="n"/>
      <c r="J97" s="33" t="n"/>
      <c r="K97" s="33" t="n"/>
      <c r="L97" s="33" t="n"/>
      <c r="M97" s="33" t="n"/>
    </row>
    <row r="98" hidden="1" ht="16.5" customHeight="1">
      <c r="A98" s="1" t="n"/>
      <c r="B98" s="22" t="n">
        <v>2021</v>
      </c>
      <c r="C98" s="36" t="inlineStr">
        <is>
          <t>2021-1</t>
        </is>
      </c>
      <c r="D98" s="27">
        <f>H51</f>
        <v/>
      </c>
      <c r="E98" s="86">
        <f>M51</f>
        <v/>
      </c>
      <c r="F98" s="33" t="n"/>
      <c r="G98" s="33" t="n"/>
      <c r="H98" s="33" t="n"/>
      <c r="I98" s="33" t="n"/>
      <c r="J98" s="33" t="n"/>
      <c r="K98" s="33" t="n"/>
      <c r="L98" s="33" t="n"/>
      <c r="M98" s="33" t="n"/>
    </row>
    <row r="99" hidden="1" ht="16.5" customHeight="1">
      <c r="A99" s="1" t="n"/>
      <c r="B99" s="22" t="n"/>
      <c r="C99" s="36" t="inlineStr">
        <is>
          <t>2021-2</t>
        </is>
      </c>
      <c r="D99" s="27">
        <f>H52</f>
        <v/>
      </c>
      <c r="E99" s="86">
        <f>M52</f>
        <v/>
      </c>
      <c r="F99" s="33" t="n"/>
      <c r="G99" s="33" t="n"/>
      <c r="H99" s="33" t="n"/>
      <c r="I99" s="33" t="n"/>
      <c r="J99" s="33" t="n"/>
      <c r="K99" s="33" t="n"/>
      <c r="L99" s="33" t="n"/>
      <c r="M99" s="33" t="n"/>
    </row>
    <row r="100" hidden="1" ht="16.5" customHeight="1">
      <c r="A100" s="1" t="n"/>
      <c r="B100" s="22" t="n">
        <v>2022</v>
      </c>
      <c r="C100" s="36" t="inlineStr">
        <is>
          <t>2022-1</t>
        </is>
      </c>
      <c r="D100" s="27">
        <f>H53</f>
        <v/>
      </c>
      <c r="E100" s="86">
        <f>M53</f>
        <v/>
      </c>
      <c r="F100" s="33" t="n"/>
      <c r="G100" s="33" t="n"/>
      <c r="H100" s="33" t="n"/>
      <c r="I100" s="33" t="n"/>
      <c r="J100" s="33" t="n"/>
      <c r="K100" s="33" t="n"/>
      <c r="L100" s="33" t="n"/>
      <c r="M100" s="33" t="n"/>
    </row>
    <row r="101" hidden="1" ht="16.5" customHeight="1">
      <c r="A101" s="1" t="n"/>
      <c r="B101" s="22" t="n"/>
      <c r="C101" s="36" t="inlineStr">
        <is>
          <t>2022-2</t>
        </is>
      </c>
      <c r="D101" s="27">
        <f>H54</f>
        <v/>
      </c>
      <c r="E101" s="86">
        <f>M54</f>
        <v/>
      </c>
      <c r="F101" s="33" t="n"/>
      <c r="G101" s="33" t="n"/>
      <c r="H101" s="33" t="n"/>
      <c r="I101" s="33" t="n"/>
      <c r="J101" s="33" t="n"/>
      <c r="K101" s="33" t="n"/>
      <c r="L101" s="33" t="n"/>
      <c r="M101" s="33" t="n"/>
    </row>
    <row r="102" hidden="1" ht="16.5" customHeight="1">
      <c r="A102" s="1" t="n"/>
      <c r="B102" s="22" t="n">
        <v>2023</v>
      </c>
      <c r="C102" s="36" t="inlineStr">
        <is>
          <t>2023-1</t>
        </is>
      </c>
      <c r="D102" s="27">
        <f>H55</f>
        <v/>
      </c>
      <c r="E102" s="86">
        <f>M55</f>
        <v/>
      </c>
      <c r="F102" s="33" t="n"/>
      <c r="G102" s="33" t="n"/>
      <c r="H102" s="33" t="n"/>
      <c r="I102" s="33" t="n"/>
      <c r="J102" s="33" t="n"/>
      <c r="K102" s="33" t="n"/>
      <c r="L102" s="33" t="n"/>
      <c r="M102" s="33" t="n"/>
    </row>
    <row r="103" hidden="1" ht="16.5" customHeight="1">
      <c r="A103" s="1" t="n"/>
      <c r="B103" s="22" t="n"/>
      <c r="C103" s="36" t="inlineStr">
        <is>
          <t>2023-2</t>
        </is>
      </c>
      <c r="D103" s="27">
        <f>H56</f>
        <v/>
      </c>
      <c r="E103" s="86">
        <f>M56</f>
        <v/>
      </c>
      <c r="F103" s="33" t="n"/>
      <c r="G103" s="33" t="n"/>
      <c r="H103" s="33" t="n"/>
      <c r="I103" s="33" t="n"/>
      <c r="J103" s="33" t="n"/>
      <c r="K103" s="33" t="n"/>
      <c r="L103" s="33" t="n"/>
      <c r="M103" s="33" t="n"/>
    </row>
    <row r="104" hidden="1" ht="16.5" customHeight="1">
      <c r="A104" s="1" t="n"/>
      <c r="B104" s="22" t="n">
        <v>2024</v>
      </c>
      <c r="C104" s="36" t="inlineStr">
        <is>
          <t>2024-1</t>
        </is>
      </c>
      <c r="D104" s="27">
        <f>H57</f>
        <v/>
      </c>
      <c r="E104" s="86">
        <f>M57</f>
        <v/>
      </c>
      <c r="F104" s="33" t="n"/>
      <c r="G104" s="33" t="n"/>
      <c r="H104" s="33" t="n"/>
      <c r="I104" s="33" t="n"/>
      <c r="J104" s="33" t="n"/>
      <c r="K104" s="33" t="n"/>
      <c r="L104" s="33" t="n"/>
      <c r="M104" s="33" t="n"/>
    </row>
    <row r="105" hidden="1" ht="16.5" customHeight="1">
      <c r="A105" s="1" t="n"/>
      <c r="B105" s="22" t="n"/>
      <c r="C105" s="36" t="inlineStr">
        <is>
          <t>2024-2</t>
        </is>
      </c>
      <c r="D105" s="27">
        <f>H58</f>
        <v/>
      </c>
      <c r="E105" s="86">
        <f>M58</f>
        <v/>
      </c>
      <c r="F105" s="33" t="n"/>
      <c r="G105" s="33" t="n"/>
      <c r="H105" s="33" t="n"/>
      <c r="I105" s="33" t="n"/>
      <c r="J105" s="33" t="n"/>
      <c r="K105" s="33" t="n"/>
      <c r="L105" s="33" t="n"/>
      <c r="M105" s="33" t="n"/>
    </row>
    <row r="106" hidden="1" ht="16.5" customHeight="1">
      <c r="A106" s="1" t="n"/>
      <c r="B106" s="22" t="n">
        <v>2025</v>
      </c>
      <c r="C106" s="36" t="inlineStr">
        <is>
          <t>2025-1</t>
        </is>
      </c>
      <c r="D106" s="27">
        <f>H59</f>
        <v/>
      </c>
      <c r="E106" s="86">
        <f>M59</f>
        <v/>
      </c>
      <c r="F106" s="33" t="n"/>
      <c r="G106" s="33" t="n"/>
      <c r="H106" s="33" t="n"/>
      <c r="I106" s="33" t="n"/>
      <c r="J106" s="33" t="n"/>
      <c r="K106" s="33" t="n"/>
      <c r="L106" s="33" t="n"/>
      <c r="M106" s="33" t="n"/>
    </row>
    <row r="107" hidden="1" ht="16.5" customHeight="1" thickBot="1">
      <c r="A107" s="1" t="n"/>
      <c r="B107" s="23" t="n"/>
      <c r="C107" s="37" t="inlineStr">
        <is>
          <t>2025-2</t>
        </is>
      </c>
      <c r="D107" s="39">
        <f>H60</f>
        <v/>
      </c>
      <c r="E107" s="87">
        <f>M60</f>
        <v/>
      </c>
      <c r="F107" s="33" t="n"/>
      <c r="G107" s="33" t="n"/>
      <c r="H107" s="33" t="n"/>
      <c r="I107" s="33" t="n"/>
      <c r="J107" s="33" t="n"/>
      <c r="K107" s="33" t="n"/>
      <c r="L107" s="33" t="n"/>
      <c r="M107" s="33" t="n"/>
    </row>
    <row r="108" hidden="1" ht="16.5" customHeight="1">
      <c r="A108" s="1" t="n"/>
      <c r="B108" s="24" t="n"/>
      <c r="C108" s="24" t="n"/>
      <c r="D108" s="24" t="n"/>
      <c r="E108" s="24" t="n"/>
      <c r="F108" s="24" t="n"/>
      <c r="G108" s="24" t="n"/>
      <c r="H108" s="24" t="n"/>
    </row>
    <row r="109" hidden="1" ht="16.5" customHeight="1">
      <c r="A109" s="24" t="n"/>
      <c r="B109" s="24" t="n"/>
      <c r="C109" s="24" t="n"/>
      <c r="D109" s="24" t="n"/>
      <c r="E109" s="24" t="n"/>
      <c r="F109" s="24" t="n"/>
      <c r="G109" s="24" t="n"/>
      <c r="H109" s="24" t="n"/>
    </row>
  </sheetData>
  <sheetProtection selectLockedCells="0" selectUnlockedCells="0" algorithmName="SHA-512" sheet="1" objects="0" insertRows="1" insertHyperlinks="1" autoFilter="1" scenarios="0" formatColumns="0" deleteColumns="1" insertColumns="1" pivotTables="1" deleteRows="1" formatCells="1" saltValue="hhaQyxZ90LFzf8tOk8jX7g==" formatRows="1" sort="1" spinCount="100000" hashValue="QL96fTp4jH6NQythf9GRNx5A9lZLR4i1SFI/ivyP7V7yYpZtBz2ayImofqdLgKjuO2s+Y4zR5qH1IFGaKxRiOg=="/>
  <mergeCells count="22">
    <mergeCell ref="B27:B28"/>
    <mergeCell ref="B47:B48"/>
    <mergeCell ref="B43:B44"/>
    <mergeCell ref="I27:M27"/>
    <mergeCell ref="B29:B30"/>
    <mergeCell ref="P27:P28"/>
    <mergeCell ref="B39:B40"/>
    <mergeCell ref="B57:B58"/>
    <mergeCell ref="D27:H27"/>
    <mergeCell ref="B37:B38"/>
    <mergeCell ref="B53:B54"/>
    <mergeCell ref="B49:B50"/>
    <mergeCell ref="C27:C28"/>
    <mergeCell ref="B33:B34"/>
    <mergeCell ref="B55:B56"/>
    <mergeCell ref="O27:O28"/>
    <mergeCell ref="B45:B46"/>
    <mergeCell ref="B51:B52"/>
    <mergeCell ref="B41:B42"/>
    <mergeCell ref="B59:B60"/>
    <mergeCell ref="B35:B36"/>
    <mergeCell ref="B31:B32"/>
  </mergeCells>
  <pageMargins left="0.75" right="0.4" top="1" bottom="0.72" header="0" footer="0"/>
  <pageSetup orientation="landscape" scale="24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FFA7D6E3"/>
    <outlinePr summaryBelow="1" summaryRight="1"/>
    <pageSetUpPr/>
  </sheetPr>
  <dimension ref="A6:P136"/>
  <sheetViews>
    <sheetView showGridLines="0" zoomScaleNormal="100" workbookViewId="0">
      <pane ySplit="5" topLeftCell="A41" activePane="bottomLeft" state="frozen"/>
      <selection activeCell="G23" sqref="G23"/>
      <selection pane="bottomLeft" activeCell="B58" sqref="B58:B60"/>
    </sheetView>
  </sheetViews>
  <sheetFormatPr baseColWidth="10" defaultColWidth="11" defaultRowHeight="0" customHeight="1" zeroHeight="1"/>
  <cols>
    <col width="6.25" customWidth="1" style="47" min="1" max="1"/>
    <col width="7.5" customWidth="1" style="47" min="2" max="3"/>
    <col width="13.25" customWidth="1" style="47" min="4" max="8"/>
    <col width="16.125" customWidth="1" style="47" min="9" max="13"/>
    <col width="2.375" customWidth="1" style="47" min="14" max="14"/>
    <col width="13.25" customWidth="1" style="47" min="15" max="16"/>
    <col width="11" customWidth="1" style="47" min="17" max="17"/>
    <col width="11" customWidth="1" style="47" min="18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A6" s="48" t="n"/>
      <c r="J6" s="49" t="n"/>
      <c r="K6" s="50">
        <f>K8-K7+3</f>
        <v/>
      </c>
    </row>
    <row r="7" ht="16.5" customHeight="1">
      <c r="D7" s="10" t="inlineStr">
        <is>
          <t>Año inicial para graficar:</t>
        </is>
      </c>
      <c r="E7" s="10" t="n"/>
      <c r="F7" s="10" t="n"/>
      <c r="G7" s="10" t="n"/>
      <c r="H7" s="10" t="n"/>
      <c r="I7" s="25" t="n">
        <v>2024</v>
      </c>
      <c r="J7" s="51">
        <f>IF('20-3P'!I7&lt;2010,2010,'20-3P'!I7)</f>
        <v/>
      </c>
      <c r="K7" s="51">
        <f>MATCH(J7,'20-3P'!$C$87:$C$134,0)</f>
        <v/>
      </c>
      <c r="M7" s="66" t="n"/>
    </row>
    <row r="8" ht="16.5" customHeight="1">
      <c r="B8" s="52" t="n"/>
      <c r="D8" s="10" t="inlineStr">
        <is>
          <t>Año final para graficar:</t>
        </is>
      </c>
      <c r="E8" s="10" t="n"/>
      <c r="F8" s="10" t="n"/>
      <c r="G8" s="10" t="n"/>
      <c r="H8" s="10" t="n"/>
      <c r="I8" s="26" t="n">
        <v>2025</v>
      </c>
      <c r="J8" s="51">
        <f>IF('20-3P'!I8&gt;2025,2025,'20-3P'!I8)</f>
        <v/>
      </c>
      <c r="K8" s="51">
        <f>MATCH(J8,'20-3P'!$C$87:$C$134,0)</f>
        <v/>
      </c>
      <c r="M8" s="66" t="n"/>
    </row>
    <row r="9" ht="16.5" customHeight="1">
      <c r="B9" s="52" t="n"/>
      <c r="C9" s="52" t="n"/>
      <c r="D9" s="52" t="n"/>
      <c r="E9" s="52" t="n"/>
      <c r="F9" s="52" t="n"/>
      <c r="G9" s="52" t="n"/>
      <c r="H9" s="52" t="n"/>
      <c r="I9" s="52" t="n"/>
      <c r="J9" s="52" t="n"/>
      <c r="K9" s="52" t="n"/>
      <c r="L9" s="52" t="n"/>
      <c r="M9" s="52" t="n"/>
      <c r="O9" s="52" t="n"/>
      <c r="P9" s="52" t="n"/>
    </row>
    <row r="10" ht="16.5" customHeight="1">
      <c r="B10" s="52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2" t="n"/>
      <c r="O10" s="52" t="n"/>
      <c r="P10" s="52" t="n"/>
    </row>
    <row r="11" ht="16.5" customHeight="1">
      <c r="B11" s="52" t="n"/>
      <c r="C11" s="52" t="n"/>
      <c r="D11" s="52" t="n"/>
      <c r="E11" s="52" t="n"/>
      <c r="F11" s="52" t="n"/>
      <c r="G11" s="52" t="n"/>
      <c r="H11" s="52" t="n"/>
      <c r="I11" s="52" t="n"/>
      <c r="J11" s="52" t="n"/>
      <c r="K11" s="52" t="n"/>
      <c r="L11" s="52" t="n"/>
      <c r="M11" s="52" t="n"/>
      <c r="O11" s="52" t="n"/>
      <c r="P11" s="52" t="n"/>
    </row>
    <row r="12" ht="16.5" customHeight="1">
      <c r="B12" s="52" t="n"/>
      <c r="C12" s="52" t="n"/>
      <c r="D12" s="52" t="n"/>
      <c r="E12" s="52" t="n"/>
      <c r="F12" s="52" t="n"/>
      <c r="G12" s="52" t="n"/>
      <c r="H12" s="52" t="n"/>
      <c r="I12" s="52" t="n"/>
      <c r="J12" s="52" t="n"/>
      <c r="K12" s="52" t="n"/>
      <c r="L12" s="52" t="n"/>
      <c r="M12" s="52" t="n"/>
      <c r="O12" s="52" t="n"/>
      <c r="P12" s="52" t="n"/>
    </row>
    <row r="13" ht="16.5" customHeight="1">
      <c r="B13" s="52" t="n"/>
      <c r="C13" s="52" t="n"/>
      <c r="D13" s="52" t="n"/>
      <c r="E13" s="52" t="n"/>
      <c r="F13" s="52" t="n"/>
      <c r="G13" s="52" t="n"/>
      <c r="H13" s="52" t="n"/>
      <c r="I13" s="52" t="n"/>
      <c r="J13" s="52" t="n"/>
      <c r="K13" s="52" t="n"/>
      <c r="L13" s="52" t="n"/>
      <c r="M13" s="52" t="n"/>
      <c r="O13" s="52" t="n"/>
      <c r="P13" s="52" t="n"/>
    </row>
    <row r="14" ht="16.5" customHeight="1">
      <c r="B14" s="52" t="n"/>
      <c r="C14" s="52" t="n"/>
      <c r="D14" s="52" t="n"/>
      <c r="E14" s="52" t="n"/>
      <c r="F14" s="52" t="n"/>
      <c r="G14" s="52" t="n"/>
      <c r="H14" s="52" t="n"/>
      <c r="I14" s="52" t="n"/>
      <c r="J14" s="52" t="n"/>
      <c r="K14" s="52" t="n"/>
      <c r="L14" s="52" t="n"/>
      <c r="M14" s="52" t="n"/>
      <c r="O14" s="52" t="n"/>
      <c r="P14" s="52" t="n"/>
    </row>
    <row r="15" ht="16.5" customHeight="1">
      <c r="B15" s="52" t="n"/>
      <c r="C15" s="52" t="n"/>
      <c r="D15" s="52" t="n"/>
      <c r="E15" s="52" t="n"/>
      <c r="F15" s="52" t="n"/>
      <c r="G15" s="52" t="n"/>
      <c r="H15" s="52" t="n"/>
      <c r="I15" s="52" t="n"/>
      <c r="J15" s="52" t="n"/>
      <c r="K15" s="52" t="n"/>
      <c r="L15" s="52" t="n"/>
      <c r="M15" s="52" t="n"/>
      <c r="O15" s="52" t="n"/>
      <c r="P15" s="52" t="n"/>
    </row>
    <row r="16" ht="16.5" customHeight="1">
      <c r="B16" s="52" t="n"/>
      <c r="C16" s="52" t="n"/>
      <c r="D16" s="52" t="n"/>
      <c r="E16" s="52" t="n"/>
      <c r="F16" s="52" t="n"/>
      <c r="G16" s="52" t="n"/>
      <c r="H16" s="52" t="n"/>
      <c r="I16" s="52" t="n"/>
      <c r="J16" s="52" t="n"/>
      <c r="K16" s="52" t="n"/>
      <c r="L16" s="52" t="n"/>
      <c r="M16" s="52" t="n"/>
      <c r="O16" s="52" t="n"/>
      <c r="P16" s="52" t="n"/>
    </row>
    <row r="17" ht="16.5" customHeight="1">
      <c r="B17" s="52" t="n"/>
      <c r="C17" s="52" t="n"/>
      <c r="D17" s="52" t="n"/>
      <c r="E17" s="52" t="n"/>
      <c r="F17" s="52" t="n"/>
      <c r="G17" s="52" t="n"/>
      <c r="H17" s="52" t="n"/>
      <c r="I17" s="52" t="n"/>
      <c r="J17" s="52" t="n"/>
      <c r="K17" s="52" t="n"/>
      <c r="L17" s="52" t="n"/>
      <c r="M17" s="52" t="n"/>
      <c r="O17" s="52" t="n"/>
      <c r="P17" s="52" t="n"/>
    </row>
    <row r="18" ht="16.5" customHeight="1">
      <c r="B18" s="52" t="n"/>
      <c r="C18" s="52" t="n"/>
      <c r="D18" s="52" t="n"/>
      <c r="E18" s="52" t="n"/>
      <c r="F18" s="52" t="n"/>
      <c r="G18" s="52" t="n"/>
      <c r="H18" s="52" t="n"/>
      <c r="I18" s="52" t="n"/>
      <c r="J18" s="52" t="n"/>
      <c r="K18" s="52" t="n"/>
      <c r="L18" s="52" t="n"/>
      <c r="M18" s="52" t="n"/>
      <c r="O18" s="52" t="n"/>
      <c r="P18" s="52" t="n"/>
    </row>
    <row r="19" ht="16.5" customHeight="1">
      <c r="B19" s="52" t="n"/>
      <c r="C19" s="52" t="n"/>
      <c r="D19" s="52" t="n"/>
      <c r="E19" s="52" t="n"/>
      <c r="F19" s="52" t="n"/>
      <c r="G19" s="52" t="n"/>
      <c r="H19" s="52" t="n"/>
      <c r="I19" s="52" t="n"/>
      <c r="J19" s="52" t="n"/>
      <c r="K19" s="52" t="n"/>
      <c r="L19" s="52" t="n"/>
      <c r="M19" s="52" t="n"/>
      <c r="O19" s="52" t="n"/>
      <c r="P19" s="52" t="n"/>
    </row>
    <row r="20" ht="16.5" customHeight="1">
      <c r="B20" s="52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2" t="n"/>
      <c r="L20" s="52" t="n"/>
      <c r="M20" s="52" t="n"/>
      <c r="O20" s="52" t="n"/>
      <c r="P20" s="52" t="n"/>
    </row>
    <row r="21" ht="16.5" customHeight="1">
      <c r="B21" s="52" t="n"/>
      <c r="C21" s="52" t="n"/>
      <c r="D21" s="52" t="n"/>
      <c r="E21" s="52" t="n"/>
      <c r="F21" s="52" t="n"/>
      <c r="G21" s="52" t="n"/>
      <c r="H21" s="52" t="n"/>
      <c r="I21" s="52" t="n"/>
      <c r="J21" s="52" t="n"/>
      <c r="K21" s="52" t="n"/>
      <c r="L21" s="52" t="n"/>
      <c r="M21" s="52" t="n"/>
      <c r="O21" s="52" t="n"/>
      <c r="P21" s="52" t="n"/>
    </row>
    <row r="22" ht="16.5" customHeight="1">
      <c r="B22" s="52" t="n"/>
      <c r="C22" s="52" t="n"/>
      <c r="D22" s="52" t="n"/>
      <c r="E22" s="52" t="n"/>
      <c r="F22" s="52" t="n"/>
      <c r="G22" s="52" t="n"/>
      <c r="H22" s="52" t="n"/>
      <c r="I22" s="52" t="n"/>
      <c r="J22" s="52" t="n"/>
      <c r="K22" s="52" t="n"/>
      <c r="L22" s="52" t="n"/>
      <c r="M22" s="52" t="n"/>
      <c r="O22" s="52" t="n"/>
      <c r="P22" s="52" t="n"/>
    </row>
    <row r="23" ht="16.5" customHeight="1">
      <c r="B23" s="52" t="n"/>
      <c r="C23" s="52" t="n"/>
      <c r="D23" s="52" t="n"/>
      <c r="E23" s="52" t="n"/>
      <c r="F23" s="52" t="n"/>
      <c r="G23" s="52" t="n"/>
      <c r="H23" s="52" t="n"/>
      <c r="I23" s="52" t="n"/>
      <c r="J23" s="52" t="n"/>
      <c r="K23" s="52" t="n"/>
      <c r="L23" s="52" t="n"/>
      <c r="M23" s="52" t="n"/>
      <c r="O23" s="52" t="n"/>
      <c r="P23" s="52" t="n"/>
    </row>
    <row r="24" ht="16.5" customHeight="1">
      <c r="B24" s="52" t="n"/>
      <c r="C24" s="52" t="n"/>
      <c r="D24" s="52" t="n"/>
      <c r="E24" s="52" t="n"/>
      <c r="F24" s="52" t="n"/>
      <c r="G24" s="52" t="n"/>
      <c r="H24" s="52" t="n"/>
      <c r="I24" s="52" t="n"/>
      <c r="J24" s="52" t="n"/>
      <c r="K24" s="52" t="n"/>
      <c r="L24" s="52" t="n"/>
      <c r="M24" s="52" t="n"/>
      <c r="O24" s="52" t="n"/>
      <c r="P24" s="52" t="n"/>
    </row>
    <row r="25" ht="16.5" customHeight="1">
      <c r="B25" s="52" t="n"/>
      <c r="C25" s="52" t="n"/>
      <c r="D25" s="52" t="n"/>
      <c r="E25" s="52" t="n"/>
      <c r="F25" s="52" t="n"/>
      <c r="G25" s="52" t="n"/>
      <c r="H25" s="52" t="n"/>
      <c r="I25" s="52" t="n"/>
      <c r="J25" s="52" t="n"/>
      <c r="K25" s="52" t="n"/>
      <c r="L25" s="52" t="n"/>
      <c r="M25" s="52" t="n"/>
      <c r="O25" s="52" t="n"/>
      <c r="P25" s="52" t="n"/>
    </row>
    <row r="26" ht="18" customFormat="1" customHeight="1" s="53">
      <c r="B26" s="69" t="inlineStr">
        <is>
          <t>Año</t>
        </is>
      </c>
      <c r="C26" s="71" t="inlineStr">
        <is>
          <t>Periodo</t>
        </is>
      </c>
      <c r="D26" s="77" t="inlineStr">
        <is>
          <t>Total estudiantes beneficiados</t>
        </is>
      </c>
      <c r="E26" s="78" t="n"/>
      <c r="F26" s="78" t="n"/>
      <c r="G26" s="78" t="n"/>
      <c r="H26" s="79" t="n"/>
      <c r="I26" s="72" t="inlineStr">
        <is>
          <t>Total recursos</t>
        </is>
      </c>
      <c r="J26" s="80" t="n"/>
      <c r="K26" s="80" t="n"/>
      <c r="L26" s="80" t="n"/>
      <c r="M26" s="80" t="n"/>
      <c r="O26" s="69" t="inlineStr">
        <is>
          <t>Total estudiantes</t>
        </is>
      </c>
      <c r="P26" s="69" t="inlineStr">
        <is>
          <t>% estudiantes beneficiados</t>
        </is>
      </c>
    </row>
    <row r="27" ht="18" customFormat="1" customHeight="1" s="53">
      <c r="B27" s="80" t="n"/>
      <c r="C27" s="81" t="n"/>
      <c r="D27" s="43" t="inlineStr">
        <is>
          <t>Subsidios</t>
        </is>
      </c>
      <c r="E27" s="43" t="inlineStr">
        <is>
          <t>Becas</t>
        </is>
      </c>
      <c r="F27" s="43" t="inlineStr">
        <is>
          <t>Descuentos</t>
        </is>
      </c>
      <c r="G27" s="43" t="inlineStr">
        <is>
          <t>Patrocinios</t>
        </is>
      </c>
      <c r="H27" s="43" t="inlineStr">
        <is>
          <t>Total</t>
        </is>
      </c>
      <c r="I27" s="43" t="inlineStr">
        <is>
          <t>Subsidios ($)</t>
        </is>
      </c>
      <c r="J27" s="43" t="inlineStr">
        <is>
          <t>Becas ($)</t>
        </is>
      </c>
      <c r="K27" s="43" t="inlineStr">
        <is>
          <t>Descuentos ($)</t>
        </is>
      </c>
      <c r="L27" s="43" t="inlineStr">
        <is>
          <t>Patrocinios ($)</t>
        </is>
      </c>
      <c r="M27" s="43" t="inlineStr">
        <is>
          <t>Total ($)</t>
        </is>
      </c>
      <c r="O27" s="80" t="n"/>
      <c r="P27" s="80" t="n"/>
    </row>
    <row r="28" ht="16.5" customFormat="1" customHeight="1" s="53">
      <c r="B28" s="76" t="n">
        <v>2010</v>
      </c>
      <c r="C28" s="67" t="n">
        <v>1</v>
      </c>
      <c r="D28" s="54" t="n"/>
      <c r="E28" s="54" t="n"/>
      <c r="F28" s="54" t="n"/>
      <c r="G28" s="54" t="n"/>
      <c r="H28" s="44">
        <f>SUM(D28:G28)</f>
        <v/>
      </c>
      <c r="I28" s="82" t="n"/>
      <c r="J28" s="82" t="n"/>
      <c r="K28" s="82" t="n"/>
      <c r="L28" s="82" t="n"/>
      <c r="M28" s="83">
        <f>SUM(I28:L28)</f>
        <v/>
      </c>
      <c r="N28" s="2" t="n"/>
      <c r="O28" s="8" t="n"/>
      <c r="P28" s="46">
        <f>IFERROR(H28/O28,"-")</f>
        <v/>
      </c>
    </row>
    <row r="29" ht="16.5" customFormat="1" customHeight="1" s="53">
      <c r="B29" s="88" t="n"/>
      <c r="C29" s="67" t="n">
        <v>2</v>
      </c>
      <c r="D29" s="54" t="n"/>
      <c r="E29" s="54" t="n"/>
      <c r="F29" s="54" t="n"/>
      <c r="G29" s="54" t="n"/>
      <c r="H29" s="44">
        <f>SUM(D29:G29)</f>
        <v/>
      </c>
      <c r="I29" s="82" t="n"/>
      <c r="J29" s="82" t="n"/>
      <c r="K29" s="82" t="n"/>
      <c r="L29" s="82" t="n"/>
      <c r="M29" s="83">
        <f>SUM(I29:L29)</f>
        <v/>
      </c>
      <c r="N29" s="2" t="n"/>
      <c r="O29" s="8" t="n"/>
      <c r="P29" s="46">
        <f>IFERROR(H29/O29,"-")</f>
        <v/>
      </c>
    </row>
    <row r="30" ht="16.5" customFormat="1" customHeight="1" s="53">
      <c r="B30" s="84" t="n"/>
      <c r="C30" s="67" t="n">
        <v>3</v>
      </c>
      <c r="D30" s="54" t="n"/>
      <c r="E30" s="54" t="n"/>
      <c r="F30" s="54" t="n"/>
      <c r="G30" s="54" t="n"/>
      <c r="H30" s="44">
        <f>SUM(D30:G30)</f>
        <v/>
      </c>
      <c r="I30" s="82" t="n"/>
      <c r="J30" s="82" t="n"/>
      <c r="K30" s="82" t="n"/>
      <c r="L30" s="82" t="n"/>
      <c r="M30" s="83">
        <f>SUM(I30:L30)</f>
        <v/>
      </c>
      <c r="N30" s="2" t="n"/>
      <c r="O30" s="8" t="n"/>
      <c r="P30" s="46">
        <f>IFERROR(H30/O30,"-")</f>
        <v/>
      </c>
    </row>
    <row r="31" ht="16.5" customFormat="1" customHeight="1" s="53">
      <c r="B31" s="76" t="n">
        <v>2011</v>
      </c>
      <c r="C31" s="67" t="n">
        <v>1</v>
      </c>
      <c r="D31" s="54" t="n"/>
      <c r="E31" s="54" t="n"/>
      <c r="F31" s="54" t="n"/>
      <c r="G31" s="54" t="n"/>
      <c r="H31" s="44">
        <f>SUM(D31:G31)</f>
        <v/>
      </c>
      <c r="I31" s="82" t="n"/>
      <c r="J31" s="82" t="n"/>
      <c r="K31" s="82" t="n"/>
      <c r="L31" s="82" t="n"/>
      <c r="M31" s="83">
        <f>SUM(I31:L31)</f>
        <v/>
      </c>
      <c r="N31" s="2" t="n"/>
      <c r="O31" s="8" t="n"/>
      <c r="P31" s="46">
        <f>IFERROR(H31/O31,"-")</f>
        <v/>
      </c>
    </row>
    <row r="32" ht="16.5" customFormat="1" customHeight="1" s="53">
      <c r="B32" s="88" t="n"/>
      <c r="C32" s="67" t="n">
        <v>2</v>
      </c>
      <c r="D32" s="54" t="n"/>
      <c r="E32" s="54" t="n"/>
      <c r="F32" s="54" t="n"/>
      <c r="G32" s="54" t="n"/>
      <c r="H32" s="44">
        <f>SUM(D32:G32)</f>
        <v/>
      </c>
      <c r="I32" s="82" t="n"/>
      <c r="J32" s="82" t="n"/>
      <c r="K32" s="82" t="n"/>
      <c r="L32" s="82" t="n"/>
      <c r="M32" s="83">
        <f>SUM(I32:L32)</f>
        <v/>
      </c>
      <c r="N32" s="2" t="n"/>
      <c r="O32" s="8" t="n"/>
      <c r="P32" s="46">
        <f>IFERROR(H32/O32,"-")</f>
        <v/>
      </c>
    </row>
    <row r="33" ht="16.5" customFormat="1" customHeight="1" s="53">
      <c r="B33" s="84" t="n"/>
      <c r="C33" s="67" t="n">
        <v>3</v>
      </c>
      <c r="D33" s="54" t="n"/>
      <c r="E33" s="54" t="n"/>
      <c r="F33" s="54" t="n"/>
      <c r="G33" s="54" t="n"/>
      <c r="H33" s="44">
        <f>SUM(D33:G33)</f>
        <v/>
      </c>
      <c r="I33" s="82" t="n"/>
      <c r="J33" s="82" t="n"/>
      <c r="K33" s="82" t="n"/>
      <c r="L33" s="82" t="n"/>
      <c r="M33" s="83">
        <f>SUM(I33:L33)</f>
        <v/>
      </c>
      <c r="N33" s="2" t="n"/>
      <c r="O33" s="8" t="n"/>
      <c r="P33" s="46">
        <f>IFERROR(H33/O33,"-")</f>
        <v/>
      </c>
    </row>
    <row r="34" ht="16.5" customFormat="1" customHeight="1" s="53">
      <c r="B34" s="76" t="n">
        <v>2012</v>
      </c>
      <c r="C34" s="67" t="n">
        <v>1</v>
      </c>
      <c r="D34" s="54" t="n"/>
      <c r="E34" s="54" t="n"/>
      <c r="F34" s="54" t="n"/>
      <c r="G34" s="54" t="n"/>
      <c r="H34" s="44">
        <f>SUM(D34:G34)</f>
        <v/>
      </c>
      <c r="I34" s="82" t="n"/>
      <c r="J34" s="82" t="n"/>
      <c r="K34" s="82" t="n"/>
      <c r="L34" s="82" t="n"/>
      <c r="M34" s="83">
        <f>SUM(I34:L34)</f>
        <v/>
      </c>
      <c r="N34" s="2" t="n"/>
      <c r="O34" s="8" t="n"/>
      <c r="P34" s="46">
        <f>IFERROR(H34/O34,"-")</f>
        <v/>
      </c>
    </row>
    <row r="35" ht="16.5" customFormat="1" customHeight="1" s="53">
      <c r="B35" s="88" t="n"/>
      <c r="C35" s="67" t="n">
        <v>2</v>
      </c>
      <c r="D35" s="54" t="n"/>
      <c r="E35" s="54" t="n"/>
      <c r="F35" s="54" t="n"/>
      <c r="G35" s="54" t="n"/>
      <c r="H35" s="44">
        <f>SUM(D35:G35)</f>
        <v/>
      </c>
      <c r="I35" s="82" t="n"/>
      <c r="J35" s="82" t="n"/>
      <c r="K35" s="82" t="n"/>
      <c r="L35" s="82" t="n"/>
      <c r="M35" s="83">
        <f>SUM(I35:L35)</f>
        <v/>
      </c>
      <c r="N35" s="2" t="n"/>
      <c r="O35" s="8" t="n"/>
      <c r="P35" s="46">
        <f>IFERROR(H35/O35,"-")</f>
        <v/>
      </c>
    </row>
    <row r="36" ht="16.5" customFormat="1" customHeight="1" s="53">
      <c r="B36" s="84" t="n"/>
      <c r="C36" s="67" t="n">
        <v>3</v>
      </c>
      <c r="D36" s="54" t="n"/>
      <c r="E36" s="54" t="n"/>
      <c r="F36" s="54" t="n"/>
      <c r="G36" s="54" t="n"/>
      <c r="H36" s="44">
        <f>SUM(D36:G36)</f>
        <v/>
      </c>
      <c r="I36" s="82" t="n"/>
      <c r="J36" s="82" t="n"/>
      <c r="K36" s="82" t="n"/>
      <c r="L36" s="82" t="n"/>
      <c r="M36" s="83">
        <f>SUM(I36:L36)</f>
        <v/>
      </c>
      <c r="N36" s="2" t="n"/>
      <c r="O36" s="8" t="n"/>
      <c r="P36" s="46">
        <f>IFERROR(H36/O36,"-")</f>
        <v/>
      </c>
    </row>
    <row r="37" ht="16.5" customFormat="1" customHeight="1" s="53">
      <c r="B37" s="76" t="n">
        <v>2013</v>
      </c>
      <c r="C37" s="67" t="n">
        <v>1</v>
      </c>
      <c r="D37" s="54" t="n"/>
      <c r="E37" s="54" t="n"/>
      <c r="F37" s="54" t="n"/>
      <c r="G37" s="54" t="n"/>
      <c r="H37" s="44">
        <f>SUM(D37:G37)</f>
        <v/>
      </c>
      <c r="I37" s="82" t="n"/>
      <c r="J37" s="82" t="n"/>
      <c r="K37" s="82" t="n"/>
      <c r="L37" s="82" t="n"/>
      <c r="M37" s="83">
        <f>SUM(I37:L37)</f>
        <v/>
      </c>
      <c r="N37" s="2" t="n"/>
      <c r="O37" s="8" t="n"/>
      <c r="P37" s="46">
        <f>IFERROR(H37/O37,"-")</f>
        <v/>
      </c>
    </row>
    <row r="38" ht="16.5" customFormat="1" customHeight="1" s="53">
      <c r="B38" s="88" t="n"/>
      <c r="C38" s="67" t="n">
        <v>2</v>
      </c>
      <c r="D38" s="54" t="n"/>
      <c r="E38" s="54" t="n"/>
      <c r="F38" s="54" t="n"/>
      <c r="G38" s="54" t="n"/>
      <c r="H38" s="44">
        <f>SUM(D38:G38)</f>
        <v/>
      </c>
      <c r="I38" s="82" t="n"/>
      <c r="J38" s="82" t="n"/>
      <c r="K38" s="82" t="n"/>
      <c r="L38" s="82" t="n"/>
      <c r="M38" s="83">
        <f>SUM(I38:L38)</f>
        <v/>
      </c>
      <c r="N38" s="2" t="n"/>
      <c r="O38" s="8" t="n"/>
      <c r="P38" s="46">
        <f>IFERROR(H38/O38,"-")</f>
        <v/>
      </c>
    </row>
    <row r="39" ht="16.5" customFormat="1" customHeight="1" s="53">
      <c r="B39" s="84" t="n"/>
      <c r="C39" s="67" t="n">
        <v>3</v>
      </c>
      <c r="D39" s="54" t="n"/>
      <c r="E39" s="54" t="n"/>
      <c r="F39" s="54" t="n"/>
      <c r="G39" s="54" t="n"/>
      <c r="H39" s="44">
        <f>SUM(D39:G39)</f>
        <v/>
      </c>
      <c r="I39" s="82" t="n"/>
      <c r="J39" s="82" t="n"/>
      <c r="K39" s="82" t="n"/>
      <c r="L39" s="82" t="n"/>
      <c r="M39" s="83">
        <f>SUM(I39:L39)</f>
        <v/>
      </c>
      <c r="N39" s="2" t="n"/>
      <c r="O39" s="8" t="n"/>
      <c r="P39" s="46">
        <f>IFERROR(H39/O39,"-")</f>
        <v/>
      </c>
    </row>
    <row r="40" ht="16.5" customFormat="1" customHeight="1" s="53">
      <c r="B40" s="76" t="n">
        <v>2014</v>
      </c>
      <c r="C40" s="67" t="n">
        <v>1</v>
      </c>
      <c r="D40" s="54" t="n"/>
      <c r="E40" s="54" t="n"/>
      <c r="F40" s="54" t="n"/>
      <c r="G40" s="54" t="n"/>
      <c r="H40" s="44">
        <f>SUM(D40:G40)</f>
        <v/>
      </c>
      <c r="I40" s="82" t="n"/>
      <c r="J40" s="82" t="n"/>
      <c r="K40" s="82" t="n"/>
      <c r="L40" s="82" t="n"/>
      <c r="M40" s="83">
        <f>SUM(I40:L40)</f>
        <v/>
      </c>
      <c r="N40" s="2" t="n"/>
      <c r="O40" s="8" t="n"/>
      <c r="P40" s="46">
        <f>IFERROR(H40/O40,"-")</f>
        <v/>
      </c>
    </row>
    <row r="41" ht="16.5" customFormat="1" customHeight="1" s="53">
      <c r="B41" s="88" t="n"/>
      <c r="C41" s="67" t="n">
        <v>2</v>
      </c>
      <c r="D41" s="54" t="n"/>
      <c r="E41" s="54" t="n"/>
      <c r="F41" s="54" t="n"/>
      <c r="G41" s="54" t="n"/>
      <c r="H41" s="44">
        <f>SUM(D41:G41)</f>
        <v/>
      </c>
      <c r="I41" s="82" t="n"/>
      <c r="J41" s="82" t="n"/>
      <c r="K41" s="82" t="n"/>
      <c r="L41" s="82" t="n"/>
      <c r="M41" s="83">
        <f>SUM(I41:L41)</f>
        <v/>
      </c>
      <c r="N41" s="2" t="n"/>
      <c r="O41" s="8" t="n"/>
      <c r="P41" s="46">
        <f>IFERROR(H41/O41,"-")</f>
        <v/>
      </c>
    </row>
    <row r="42" ht="16.5" customFormat="1" customHeight="1" s="53">
      <c r="B42" s="84" t="n"/>
      <c r="C42" s="67" t="n">
        <v>3</v>
      </c>
      <c r="D42" s="54" t="n"/>
      <c r="E42" s="54" t="n"/>
      <c r="F42" s="54" t="n"/>
      <c r="G42" s="54" t="n"/>
      <c r="H42" s="44">
        <f>SUM(D42:G42)</f>
        <v/>
      </c>
      <c r="I42" s="82" t="n"/>
      <c r="J42" s="82" t="n"/>
      <c r="K42" s="82" t="n"/>
      <c r="L42" s="82" t="n"/>
      <c r="M42" s="83">
        <f>SUM(I42:L42)</f>
        <v/>
      </c>
      <c r="N42" s="2" t="n"/>
      <c r="O42" s="8" t="n"/>
      <c r="P42" s="46">
        <f>IFERROR(H42/O42,"-")</f>
        <v/>
      </c>
    </row>
    <row r="43" ht="16.5" customFormat="1" customHeight="1" s="53">
      <c r="B43" s="76" t="n">
        <v>2015</v>
      </c>
      <c r="C43" s="67" t="n">
        <v>1</v>
      </c>
      <c r="D43" s="54" t="n"/>
      <c r="E43" s="54" t="n"/>
      <c r="F43" s="54" t="n"/>
      <c r="G43" s="54" t="n"/>
      <c r="H43" s="44">
        <f>SUM(D43:G43)</f>
        <v/>
      </c>
      <c r="I43" s="82" t="n"/>
      <c r="J43" s="82" t="n"/>
      <c r="K43" s="82" t="n"/>
      <c r="L43" s="82" t="n"/>
      <c r="M43" s="83">
        <f>SUM(I43:L43)</f>
        <v/>
      </c>
      <c r="N43" s="2" t="n"/>
      <c r="O43" s="8" t="n"/>
      <c r="P43" s="46">
        <f>IFERROR(H43/O43,"-")</f>
        <v/>
      </c>
    </row>
    <row r="44" ht="16.5" customFormat="1" customHeight="1" s="53">
      <c r="B44" s="88" t="n"/>
      <c r="C44" s="67" t="n">
        <v>2</v>
      </c>
      <c r="D44" s="54" t="n"/>
      <c r="E44" s="54" t="n"/>
      <c r="F44" s="54" t="n"/>
      <c r="G44" s="54" t="n"/>
      <c r="H44" s="44">
        <f>SUM(D44:G44)</f>
        <v/>
      </c>
      <c r="I44" s="82" t="n"/>
      <c r="J44" s="82" t="n"/>
      <c r="K44" s="82" t="n"/>
      <c r="L44" s="82" t="n"/>
      <c r="M44" s="83">
        <f>SUM(I44:L44)</f>
        <v/>
      </c>
      <c r="N44" s="2" t="n"/>
      <c r="O44" s="8" t="n"/>
      <c r="P44" s="46">
        <f>IFERROR(H44/O44,"-")</f>
        <v/>
      </c>
    </row>
    <row r="45" ht="16.5" customFormat="1" customHeight="1" s="53">
      <c r="B45" s="84" t="n"/>
      <c r="C45" s="67" t="n">
        <v>3</v>
      </c>
      <c r="D45" s="54" t="n"/>
      <c r="E45" s="54" t="n"/>
      <c r="F45" s="54" t="n"/>
      <c r="G45" s="54" t="n"/>
      <c r="H45" s="44">
        <f>SUM(D45:G45)</f>
        <v/>
      </c>
      <c r="I45" s="82" t="n"/>
      <c r="J45" s="82" t="n"/>
      <c r="K45" s="82" t="n"/>
      <c r="L45" s="82" t="n"/>
      <c r="M45" s="83">
        <f>SUM(I45:L45)</f>
        <v/>
      </c>
      <c r="N45" s="2" t="n"/>
      <c r="O45" s="8" t="n"/>
      <c r="P45" s="46">
        <f>IFERROR(H45/O45,"-")</f>
        <v/>
      </c>
    </row>
    <row r="46" ht="16.5" customFormat="1" customHeight="1" s="53">
      <c r="B46" s="76" t="n">
        <v>2016</v>
      </c>
      <c r="C46" s="67" t="n">
        <v>1</v>
      </c>
      <c r="D46" s="54" t="n"/>
      <c r="E46" s="54" t="n"/>
      <c r="F46" s="54" t="n"/>
      <c r="G46" s="54" t="n"/>
      <c r="H46" s="44">
        <f>SUM(D46:G46)</f>
        <v/>
      </c>
      <c r="I46" s="82" t="n"/>
      <c r="J46" s="82" t="n"/>
      <c r="K46" s="82" t="n"/>
      <c r="L46" s="82" t="n"/>
      <c r="M46" s="83">
        <f>SUM(I46:L46)</f>
        <v/>
      </c>
      <c r="N46" s="2" t="n"/>
      <c r="O46" s="8" t="n"/>
      <c r="P46" s="46">
        <f>IFERROR(H46/O46,"-")</f>
        <v/>
      </c>
    </row>
    <row r="47" ht="16.5" customFormat="1" customHeight="1" s="53">
      <c r="B47" s="88" t="n"/>
      <c r="C47" s="67" t="n">
        <v>2</v>
      </c>
      <c r="D47" s="54" t="n"/>
      <c r="E47" s="54" t="n"/>
      <c r="F47" s="54" t="n"/>
      <c r="G47" s="54" t="n"/>
      <c r="H47" s="44">
        <f>SUM(D47:G47)</f>
        <v/>
      </c>
      <c r="I47" s="82" t="n"/>
      <c r="J47" s="82" t="n"/>
      <c r="K47" s="82" t="n"/>
      <c r="L47" s="82" t="n"/>
      <c r="M47" s="83">
        <f>SUM(I47:L47)</f>
        <v/>
      </c>
      <c r="N47" s="2" t="n"/>
      <c r="O47" s="8" t="n"/>
      <c r="P47" s="46">
        <f>IFERROR(H47/O47,"-")</f>
        <v/>
      </c>
    </row>
    <row r="48" ht="16.5" customFormat="1" customHeight="1" s="53">
      <c r="B48" s="84" t="n"/>
      <c r="C48" s="67" t="n">
        <v>3</v>
      </c>
      <c r="D48" s="54" t="n"/>
      <c r="E48" s="54" t="n"/>
      <c r="F48" s="54" t="n"/>
      <c r="G48" s="54" t="n"/>
      <c r="H48" s="44">
        <f>SUM(D48:G48)</f>
        <v/>
      </c>
      <c r="I48" s="82" t="n"/>
      <c r="J48" s="82" t="n"/>
      <c r="K48" s="82" t="n"/>
      <c r="L48" s="82" t="n"/>
      <c r="M48" s="83">
        <f>SUM(I48:L48)</f>
        <v/>
      </c>
      <c r="N48" s="2" t="n"/>
      <c r="O48" s="8" t="n"/>
      <c r="P48" s="46">
        <f>IFERROR(H48/O48,"-")</f>
        <v/>
      </c>
    </row>
    <row r="49" ht="16.5" customFormat="1" customHeight="1" s="53">
      <c r="B49" s="76" t="n">
        <v>2017</v>
      </c>
      <c r="C49" s="67" t="n">
        <v>1</v>
      </c>
      <c r="D49" s="54" t="n"/>
      <c r="E49" s="54" t="n"/>
      <c r="F49" s="54" t="n"/>
      <c r="G49" s="54" t="n"/>
      <c r="H49" s="44">
        <f>SUM(D49:G49)</f>
        <v/>
      </c>
      <c r="I49" s="82" t="n"/>
      <c r="J49" s="82" t="n"/>
      <c r="K49" s="82" t="n"/>
      <c r="L49" s="82" t="n"/>
      <c r="M49" s="83">
        <f>SUM(I49:L49)</f>
        <v/>
      </c>
      <c r="N49" s="2" t="n"/>
      <c r="O49" s="8" t="n"/>
      <c r="P49" s="46">
        <f>IFERROR(H49/O49,"-")</f>
        <v/>
      </c>
    </row>
    <row r="50" ht="16.5" customFormat="1" customHeight="1" s="53">
      <c r="B50" s="88" t="n"/>
      <c r="C50" s="67" t="n">
        <v>2</v>
      </c>
      <c r="D50" s="54" t="n"/>
      <c r="E50" s="54" t="n"/>
      <c r="F50" s="54" t="n"/>
      <c r="G50" s="54" t="n"/>
      <c r="H50" s="44">
        <f>SUM(D50:G50)</f>
        <v/>
      </c>
      <c r="I50" s="82" t="n"/>
      <c r="J50" s="82" t="n"/>
      <c r="K50" s="82" t="n"/>
      <c r="L50" s="82" t="n"/>
      <c r="M50" s="83">
        <f>SUM(I50:L50)</f>
        <v/>
      </c>
      <c r="N50" s="2" t="n"/>
      <c r="O50" s="8" t="n"/>
      <c r="P50" s="46">
        <f>IFERROR(H50/O50,"-")</f>
        <v/>
      </c>
    </row>
    <row r="51" ht="16.5" customFormat="1" customHeight="1" s="53">
      <c r="B51" s="84" t="n"/>
      <c r="C51" s="67" t="n">
        <v>3</v>
      </c>
      <c r="D51" s="54" t="n"/>
      <c r="E51" s="54" t="n"/>
      <c r="F51" s="54" t="n"/>
      <c r="G51" s="54" t="n"/>
      <c r="H51" s="44">
        <f>SUM(D51:G51)</f>
        <v/>
      </c>
      <c r="I51" s="82" t="n"/>
      <c r="J51" s="82" t="n"/>
      <c r="K51" s="82" t="n"/>
      <c r="L51" s="82" t="n"/>
      <c r="M51" s="83">
        <f>SUM(I51:L51)</f>
        <v/>
      </c>
      <c r="N51" s="2" t="n"/>
      <c r="O51" s="8" t="n"/>
      <c r="P51" s="46">
        <f>IFERROR(H51/O51,"-")</f>
        <v/>
      </c>
    </row>
    <row r="52" ht="16.5" customFormat="1" customHeight="1" s="53">
      <c r="B52" s="76" t="n">
        <v>2018</v>
      </c>
      <c r="C52" s="67" t="n">
        <v>1</v>
      </c>
      <c r="D52" s="54" t="n"/>
      <c r="E52" s="54" t="n"/>
      <c r="F52" s="54" t="n"/>
      <c r="G52" s="54" t="n"/>
      <c r="H52" s="44">
        <f>SUM(D52:G52)</f>
        <v/>
      </c>
      <c r="I52" s="82" t="n"/>
      <c r="J52" s="82" t="n"/>
      <c r="K52" s="82" t="n"/>
      <c r="L52" s="82" t="n"/>
      <c r="M52" s="83">
        <f>SUM(I52:L52)</f>
        <v/>
      </c>
      <c r="N52" s="2" t="n"/>
      <c r="O52" s="8" t="n"/>
      <c r="P52" s="46">
        <f>IFERROR(H52/O52,"-")</f>
        <v/>
      </c>
    </row>
    <row r="53" ht="16.5" customFormat="1" customHeight="1" s="53">
      <c r="B53" s="88" t="n"/>
      <c r="C53" s="67" t="n">
        <v>2</v>
      </c>
      <c r="D53" s="54" t="n"/>
      <c r="E53" s="54" t="n"/>
      <c r="F53" s="54" t="n"/>
      <c r="G53" s="54" t="n"/>
      <c r="H53" s="44">
        <f>SUM(D53:G53)</f>
        <v/>
      </c>
      <c r="I53" s="82" t="n"/>
      <c r="J53" s="82" t="n"/>
      <c r="K53" s="82" t="n"/>
      <c r="L53" s="82" t="n"/>
      <c r="M53" s="83">
        <f>SUM(I53:L53)</f>
        <v/>
      </c>
      <c r="N53" s="2" t="n"/>
      <c r="O53" s="8" t="n"/>
      <c r="P53" s="46">
        <f>IFERROR(H53/O53,"-")</f>
        <v/>
      </c>
    </row>
    <row r="54" ht="16.5" customFormat="1" customHeight="1" s="53">
      <c r="B54" s="84" t="n"/>
      <c r="C54" s="67" t="n">
        <v>3</v>
      </c>
      <c r="D54" s="54" t="n"/>
      <c r="E54" s="54" t="n"/>
      <c r="F54" s="54" t="n"/>
      <c r="G54" s="54" t="n"/>
      <c r="H54" s="44">
        <f>SUM(D54:G54)</f>
        <v/>
      </c>
      <c r="I54" s="82" t="n"/>
      <c r="J54" s="82" t="n"/>
      <c r="K54" s="82" t="n"/>
      <c r="L54" s="82" t="n"/>
      <c r="M54" s="83">
        <f>SUM(I54:L54)</f>
        <v/>
      </c>
      <c r="N54" s="2" t="n"/>
      <c r="O54" s="8" t="n"/>
      <c r="P54" s="46">
        <f>IFERROR(H54/O54,"-")</f>
        <v/>
      </c>
    </row>
    <row r="55" ht="16.5" customFormat="1" customHeight="1" s="53">
      <c r="B55" s="76" t="n">
        <v>2019</v>
      </c>
      <c r="C55" s="67" t="n">
        <v>1</v>
      </c>
      <c r="D55" s="54" t="n"/>
      <c r="E55" s="54" t="n"/>
      <c r="F55" s="54" t="n"/>
      <c r="G55" s="54" t="n"/>
      <c r="H55" s="44">
        <f>SUM(D55:G55)</f>
        <v/>
      </c>
      <c r="I55" s="82" t="n"/>
      <c r="J55" s="82" t="n"/>
      <c r="K55" s="82" t="n"/>
      <c r="L55" s="82" t="n"/>
      <c r="M55" s="83">
        <f>SUM(I55:L55)</f>
        <v/>
      </c>
      <c r="N55" s="2" t="n"/>
      <c r="O55" s="8" t="n"/>
      <c r="P55" s="46">
        <f>IFERROR(H55/O55,"-")</f>
        <v/>
      </c>
    </row>
    <row r="56" ht="16.5" customFormat="1" customHeight="1" s="53">
      <c r="B56" s="88" t="n"/>
      <c r="C56" s="67" t="n">
        <v>2</v>
      </c>
      <c r="D56" s="54" t="n"/>
      <c r="E56" s="54" t="n"/>
      <c r="F56" s="54" t="n"/>
      <c r="G56" s="54" t="n"/>
      <c r="H56" s="44">
        <f>SUM(D56:G56)</f>
        <v/>
      </c>
      <c r="I56" s="82" t="n"/>
      <c r="J56" s="82" t="n"/>
      <c r="K56" s="82" t="n"/>
      <c r="L56" s="82" t="n"/>
      <c r="M56" s="83">
        <f>SUM(I56:L56)</f>
        <v/>
      </c>
      <c r="N56" s="2" t="n"/>
      <c r="O56" s="8" t="n"/>
      <c r="P56" s="46">
        <f>IFERROR(H56/O56,"-")</f>
        <v/>
      </c>
    </row>
    <row r="57" ht="16.5" customFormat="1" customHeight="1" s="53">
      <c r="B57" s="84" t="n"/>
      <c r="C57" s="67" t="n">
        <v>3</v>
      </c>
      <c r="D57" s="54" t="n"/>
      <c r="E57" s="54" t="n"/>
      <c r="F57" s="54" t="n"/>
      <c r="G57" s="54" t="n"/>
      <c r="H57" s="44">
        <f>SUM(D57:G57)</f>
        <v/>
      </c>
      <c r="I57" s="82" t="n"/>
      <c r="J57" s="82" t="n"/>
      <c r="K57" s="82" t="n"/>
      <c r="L57" s="82" t="n"/>
      <c r="M57" s="83">
        <f>SUM(I57:L57)</f>
        <v/>
      </c>
      <c r="N57" s="2" t="n"/>
      <c r="O57" s="8" t="n"/>
      <c r="P57" s="46">
        <f>IFERROR(H57/O57,"-")</f>
        <v/>
      </c>
    </row>
    <row r="58" ht="16.5" customFormat="1" customHeight="1" s="53">
      <c r="B58" s="76" t="n">
        <v>2020</v>
      </c>
      <c r="C58" s="67" t="n">
        <v>1</v>
      </c>
      <c r="D58" s="54" t="n"/>
      <c r="E58" s="54" t="n"/>
      <c r="F58" s="54" t="n"/>
      <c r="G58" s="54" t="n"/>
      <c r="H58" s="44">
        <f>SUM(D58:G58)</f>
        <v/>
      </c>
      <c r="I58" s="82" t="n"/>
      <c r="J58" s="82" t="n"/>
      <c r="K58" s="82" t="n"/>
      <c r="L58" s="82" t="n"/>
      <c r="M58" s="83">
        <f>SUM(I58:L58)</f>
        <v/>
      </c>
      <c r="N58" s="2" t="n"/>
      <c r="O58" s="8" t="n"/>
      <c r="P58" s="46">
        <f>IFERROR(H58/O58,"-")</f>
        <v/>
      </c>
    </row>
    <row r="59" ht="16.5" customFormat="1" customHeight="1" s="53">
      <c r="B59" s="88" t="n"/>
      <c r="C59" s="67" t="n">
        <v>2</v>
      </c>
      <c r="D59" s="54" t="n"/>
      <c r="E59" s="54" t="n"/>
      <c r="F59" s="54" t="n"/>
      <c r="G59" s="54" t="n"/>
      <c r="H59" s="44">
        <f>SUM(D59:G59)</f>
        <v/>
      </c>
      <c r="I59" s="82" t="n"/>
      <c r="J59" s="82" t="n"/>
      <c r="K59" s="82" t="n"/>
      <c r="L59" s="82" t="n"/>
      <c r="M59" s="83">
        <f>SUM(I59:L59)</f>
        <v/>
      </c>
      <c r="N59" s="2" t="n"/>
      <c r="O59" s="8" t="n"/>
      <c r="P59" s="46">
        <f>IFERROR(H59/O59,"-")</f>
        <v/>
      </c>
    </row>
    <row r="60" ht="16.5" customFormat="1" customHeight="1" s="53">
      <c r="B60" s="84" t="n"/>
      <c r="C60" s="67" t="n">
        <v>3</v>
      </c>
      <c r="D60" s="54" t="n"/>
      <c r="E60" s="54" t="n"/>
      <c r="F60" s="54" t="n"/>
      <c r="G60" s="54" t="n"/>
      <c r="H60" s="44">
        <f>SUM(D60:G60)</f>
        <v/>
      </c>
      <c r="I60" s="82" t="n"/>
      <c r="J60" s="82" t="n"/>
      <c r="K60" s="82" t="n"/>
      <c r="L60" s="82" t="n"/>
      <c r="M60" s="83">
        <f>SUM(I60:L60)</f>
        <v/>
      </c>
      <c r="N60" s="2" t="n"/>
      <c r="O60" s="8" t="n"/>
      <c r="P60" s="46">
        <f>IFERROR(H60/O60,"-")</f>
        <v/>
      </c>
    </row>
    <row r="61" ht="16.5" customFormat="1" customHeight="1" s="53">
      <c r="B61" s="76" t="n">
        <v>2021</v>
      </c>
      <c r="C61" s="67" t="n">
        <v>1</v>
      </c>
      <c r="D61" s="54" t="n"/>
      <c r="E61" s="54" t="n"/>
      <c r="F61" s="54" t="n"/>
      <c r="G61" s="54" t="n"/>
      <c r="H61" s="44">
        <f>SUM(D61:G61)</f>
        <v/>
      </c>
      <c r="I61" s="82" t="n"/>
      <c r="J61" s="82" t="n"/>
      <c r="K61" s="82" t="n"/>
      <c r="L61" s="82" t="n"/>
      <c r="M61" s="83">
        <f>SUM(I61:L61)</f>
        <v/>
      </c>
      <c r="N61" s="2" t="n"/>
      <c r="O61" s="8" t="n"/>
      <c r="P61" s="46">
        <f>IFERROR(H61/O61,"-")</f>
        <v/>
      </c>
    </row>
    <row r="62" ht="16.5" customFormat="1" customHeight="1" s="53">
      <c r="B62" s="88" t="n"/>
      <c r="C62" s="67" t="n">
        <v>2</v>
      </c>
      <c r="D62" s="54" t="n"/>
      <c r="E62" s="54" t="n"/>
      <c r="F62" s="54" t="n"/>
      <c r="G62" s="54" t="n"/>
      <c r="H62" s="44">
        <f>SUM(D62:G62)</f>
        <v/>
      </c>
      <c r="I62" s="82" t="n"/>
      <c r="J62" s="82" t="n"/>
      <c r="K62" s="82" t="n"/>
      <c r="L62" s="82" t="n"/>
      <c r="M62" s="83">
        <f>SUM(I62:L62)</f>
        <v/>
      </c>
      <c r="N62" s="2" t="n"/>
      <c r="O62" s="8" t="n"/>
      <c r="P62" s="46">
        <f>IFERROR(H62/O62,"-")</f>
        <v/>
      </c>
    </row>
    <row r="63" ht="16.5" customFormat="1" customHeight="1" s="53">
      <c r="B63" s="84" t="n"/>
      <c r="C63" s="67" t="n">
        <v>3</v>
      </c>
      <c r="D63" s="54" t="n"/>
      <c r="E63" s="54" t="n"/>
      <c r="F63" s="54" t="n"/>
      <c r="G63" s="54" t="n"/>
      <c r="H63" s="44">
        <f>SUM(D63:G63)</f>
        <v/>
      </c>
      <c r="I63" s="82" t="n"/>
      <c r="J63" s="82" t="n"/>
      <c r="K63" s="82" t="n"/>
      <c r="L63" s="82" t="n"/>
      <c r="M63" s="83">
        <f>SUM(I63:L63)</f>
        <v/>
      </c>
      <c r="N63" s="2" t="n"/>
      <c r="O63" s="8" t="n"/>
      <c r="P63" s="46">
        <f>IFERROR(H63/O63,"-")</f>
        <v/>
      </c>
    </row>
    <row r="64" ht="16.5" customFormat="1" customHeight="1" s="53">
      <c r="B64" s="76" t="n">
        <v>2022</v>
      </c>
      <c r="C64" s="67" t="n">
        <v>1</v>
      </c>
      <c r="D64" s="54" t="n"/>
      <c r="E64" s="54" t="n"/>
      <c r="F64" s="54" t="n"/>
      <c r="G64" s="54" t="n"/>
      <c r="H64" s="44">
        <f>SUM(D64:G64)</f>
        <v/>
      </c>
      <c r="I64" s="82" t="n"/>
      <c r="J64" s="82" t="n"/>
      <c r="K64" s="82" t="n"/>
      <c r="L64" s="82" t="n"/>
      <c r="M64" s="83">
        <f>SUM(I64:L64)</f>
        <v/>
      </c>
      <c r="N64" s="2" t="n"/>
      <c r="O64" s="8" t="n"/>
      <c r="P64" s="46">
        <f>IFERROR(H64/O64,"-")</f>
        <v/>
      </c>
    </row>
    <row r="65" ht="16.5" customFormat="1" customHeight="1" s="53">
      <c r="B65" s="88" t="n"/>
      <c r="C65" s="67" t="n">
        <v>2</v>
      </c>
      <c r="D65" s="54" t="n"/>
      <c r="E65" s="54" t="n"/>
      <c r="F65" s="54" t="n"/>
      <c r="G65" s="54" t="n"/>
      <c r="H65" s="44">
        <f>SUM(D65:G65)</f>
        <v/>
      </c>
      <c r="I65" s="82" t="n"/>
      <c r="J65" s="82" t="n"/>
      <c r="K65" s="82" t="n"/>
      <c r="L65" s="82" t="n"/>
      <c r="M65" s="83">
        <f>SUM(I65:L65)</f>
        <v/>
      </c>
      <c r="N65" s="2" t="n"/>
      <c r="O65" s="8" t="n"/>
      <c r="P65" s="46">
        <f>IFERROR(H65/O65,"-")</f>
        <v/>
      </c>
    </row>
    <row r="66" ht="16.5" customFormat="1" customHeight="1" s="53">
      <c r="B66" s="84" t="n"/>
      <c r="C66" s="67" t="n">
        <v>3</v>
      </c>
      <c r="D66" s="54" t="n"/>
      <c r="E66" s="54" t="n"/>
      <c r="F66" s="54" t="n"/>
      <c r="G66" s="54" t="n"/>
      <c r="H66" s="44">
        <f>SUM(D66:G66)</f>
        <v/>
      </c>
      <c r="I66" s="82" t="n"/>
      <c r="J66" s="82" t="n"/>
      <c r="K66" s="82" t="n"/>
      <c r="L66" s="82" t="n"/>
      <c r="M66" s="83">
        <f>SUM(I66:L66)</f>
        <v/>
      </c>
      <c r="N66" s="2" t="n"/>
      <c r="O66" s="8" t="n"/>
      <c r="P66" s="46">
        <f>IFERROR(H66/O66,"-")</f>
        <v/>
      </c>
    </row>
    <row r="67" ht="16.5" customFormat="1" customHeight="1" s="53">
      <c r="B67" s="76" t="n">
        <v>2023</v>
      </c>
      <c r="C67" s="67" t="n">
        <v>1</v>
      </c>
      <c r="D67" s="54" t="n"/>
      <c r="E67" s="54" t="n"/>
      <c r="F67" s="54" t="n"/>
      <c r="G67" s="54" t="n"/>
      <c r="H67" s="44">
        <f>SUM(D67:G67)</f>
        <v/>
      </c>
      <c r="I67" s="82" t="n"/>
      <c r="J67" s="82" t="n"/>
      <c r="K67" s="82" t="n"/>
      <c r="L67" s="82" t="n"/>
      <c r="M67" s="83">
        <f>SUM(I67:L67)</f>
        <v/>
      </c>
      <c r="N67" s="2" t="n"/>
      <c r="O67" s="8" t="n"/>
      <c r="P67" s="46">
        <f>IFERROR(H67/O67,"-")</f>
        <v/>
      </c>
    </row>
    <row r="68" ht="16.5" customFormat="1" customHeight="1" s="53">
      <c r="B68" s="88" t="n"/>
      <c r="C68" s="67" t="n">
        <v>2</v>
      </c>
      <c r="D68" s="54" t="n"/>
      <c r="E68" s="54" t="n"/>
      <c r="F68" s="54" t="n"/>
      <c r="G68" s="54" t="n"/>
      <c r="H68" s="44">
        <f>SUM(D68:G68)</f>
        <v/>
      </c>
      <c r="I68" s="82" t="n"/>
      <c r="J68" s="82" t="n"/>
      <c r="K68" s="82" t="n"/>
      <c r="L68" s="82" t="n"/>
      <c r="M68" s="83">
        <f>SUM(I68:L68)</f>
        <v/>
      </c>
      <c r="N68" s="2" t="n"/>
      <c r="O68" s="8" t="n"/>
      <c r="P68" s="46">
        <f>IFERROR(H68/O68,"-")</f>
        <v/>
      </c>
    </row>
    <row r="69" ht="16.5" customFormat="1" customHeight="1" s="53">
      <c r="B69" s="84" t="n"/>
      <c r="C69" s="67" t="n">
        <v>3</v>
      </c>
      <c r="D69" s="54" t="n"/>
      <c r="E69" s="54" t="n"/>
      <c r="F69" s="54" t="n"/>
      <c r="G69" s="54" t="n"/>
      <c r="H69" s="44">
        <f>SUM(D69:G69)</f>
        <v/>
      </c>
      <c r="I69" s="82" t="n"/>
      <c r="J69" s="82" t="n"/>
      <c r="K69" s="82" t="n"/>
      <c r="L69" s="82" t="n"/>
      <c r="M69" s="83">
        <f>SUM(I69:L69)</f>
        <v/>
      </c>
      <c r="N69" s="2" t="n"/>
      <c r="O69" s="8" t="n"/>
      <c r="P69" s="46">
        <f>IFERROR(H69/O69,"-")</f>
        <v/>
      </c>
    </row>
    <row r="70" ht="16.5" customFormat="1" customHeight="1" s="53">
      <c r="B70" s="76" t="n">
        <v>2024</v>
      </c>
      <c r="C70" s="67" t="n">
        <v>1</v>
      </c>
      <c r="D70" s="54" t="n"/>
      <c r="E70" s="54" t="n"/>
      <c r="F70" s="54" t="n"/>
      <c r="G70" s="54" t="n"/>
      <c r="H70" s="44">
        <f>SUM(D70:G70)</f>
        <v/>
      </c>
      <c r="I70" s="82" t="n"/>
      <c r="J70" s="82" t="n"/>
      <c r="K70" s="82" t="n"/>
      <c r="L70" s="82" t="n"/>
      <c r="M70" s="83">
        <f>SUM(I70:L70)</f>
        <v/>
      </c>
      <c r="N70" s="2" t="n"/>
      <c r="O70" s="8" t="n"/>
      <c r="P70" s="46">
        <f>IFERROR(H70/O70,"-")</f>
        <v/>
      </c>
    </row>
    <row r="71" ht="16.5" customFormat="1" customHeight="1" s="53">
      <c r="B71" s="88" t="n"/>
      <c r="C71" s="67" t="n">
        <v>2</v>
      </c>
      <c r="D71" s="54" t="n"/>
      <c r="E71" s="54" t="n"/>
      <c r="F71" s="54" t="n"/>
      <c r="G71" s="54" t="n"/>
      <c r="H71" s="44">
        <f>SUM(D71:G71)</f>
        <v/>
      </c>
      <c r="I71" s="82" t="n"/>
      <c r="J71" s="82" t="n"/>
      <c r="K71" s="82" t="n"/>
      <c r="L71" s="82" t="n"/>
      <c r="M71" s="83">
        <f>SUM(I71:L71)</f>
        <v/>
      </c>
      <c r="N71" s="2" t="n"/>
      <c r="O71" s="8" t="n"/>
      <c r="P71" s="46">
        <f>IFERROR(H71/O71,"-")</f>
        <v/>
      </c>
    </row>
    <row r="72" ht="16.5" customFormat="1" customHeight="1" s="53">
      <c r="B72" s="84" t="n"/>
      <c r="C72" s="67" t="n">
        <v>3</v>
      </c>
      <c r="D72" s="54" t="n"/>
      <c r="E72" s="54" t="n"/>
      <c r="F72" s="54" t="n"/>
      <c r="G72" s="54" t="n"/>
      <c r="H72" s="44">
        <f>SUM(D72:G72)</f>
        <v/>
      </c>
      <c r="I72" s="82" t="n"/>
      <c r="J72" s="82" t="n"/>
      <c r="K72" s="82" t="n"/>
      <c r="L72" s="82" t="n"/>
      <c r="M72" s="83">
        <f>SUM(I72:L72)</f>
        <v/>
      </c>
      <c r="N72" s="2" t="n"/>
      <c r="O72" s="8" t="n"/>
      <c r="P72" s="46">
        <f>IFERROR(H72/O72,"-")</f>
        <v/>
      </c>
    </row>
    <row r="73" ht="16.5" customFormat="1" customHeight="1" s="53">
      <c r="B73" s="76" t="n">
        <v>2025</v>
      </c>
      <c r="C73" s="67" t="n">
        <v>1</v>
      </c>
      <c r="D73" s="54" t="n"/>
      <c r="E73" s="54" t="n"/>
      <c r="F73" s="54" t="n"/>
      <c r="G73" s="54" t="n"/>
      <c r="H73" s="44">
        <f>SUM(D73:G73)</f>
        <v/>
      </c>
      <c r="I73" s="82" t="n"/>
      <c r="J73" s="82" t="n"/>
      <c r="K73" s="82" t="n"/>
      <c r="L73" s="82" t="n"/>
      <c r="M73" s="83">
        <f>SUM(I73:L73)</f>
        <v/>
      </c>
      <c r="N73" s="2" t="n"/>
      <c r="O73" s="8" t="n"/>
      <c r="P73" s="46">
        <f>IFERROR(H73/O73,"-")</f>
        <v/>
      </c>
    </row>
    <row r="74" ht="16.5" customFormat="1" customHeight="1" s="53">
      <c r="B74" s="88" t="n"/>
      <c r="C74" s="67" t="n">
        <v>2</v>
      </c>
      <c r="D74" s="54" t="n"/>
      <c r="E74" s="54" t="n"/>
      <c r="F74" s="54" t="n"/>
      <c r="G74" s="54" t="n"/>
      <c r="H74" s="44">
        <f>SUM(D74:G74)</f>
        <v/>
      </c>
      <c r="I74" s="82" t="n"/>
      <c r="J74" s="82" t="n"/>
      <c r="K74" s="82" t="n"/>
      <c r="L74" s="82" t="n"/>
      <c r="M74" s="83">
        <f>SUM(I74:L74)</f>
        <v/>
      </c>
      <c r="N74" s="2" t="n"/>
      <c r="O74" s="8" t="n"/>
      <c r="P74" s="46">
        <f>IFERROR(H74/O74,"-")</f>
        <v/>
      </c>
    </row>
    <row r="75" ht="16.5" customFormat="1" customHeight="1" s="53">
      <c r="B75" s="84" t="n"/>
      <c r="C75" s="67" t="n">
        <v>3</v>
      </c>
      <c r="D75" s="54" t="n"/>
      <c r="E75" s="54" t="n"/>
      <c r="F75" s="54" t="n"/>
      <c r="G75" s="54" t="n"/>
      <c r="H75" s="44">
        <f>SUM(D75:G75)</f>
        <v/>
      </c>
      <c r="I75" s="82" t="n"/>
      <c r="J75" s="82" t="n"/>
      <c r="K75" s="82" t="n"/>
      <c r="L75" s="82" t="n"/>
      <c r="M75" s="83">
        <f>SUM(I75:L75)</f>
        <v/>
      </c>
      <c r="N75" s="2" t="n"/>
      <c r="O75" s="8" t="n"/>
      <c r="P75" s="46">
        <f>IFERROR(H75/O75,"-")</f>
        <v/>
      </c>
    </row>
    <row r="76" ht="16.5" customFormat="1" customHeight="1" s="53">
      <c r="B76" s="55" t="n"/>
      <c r="C76" s="56" t="n"/>
      <c r="D76" s="56" t="n"/>
      <c r="E76" s="56" t="n"/>
      <c r="F76" s="56" t="n"/>
      <c r="G76" s="56" t="n"/>
      <c r="H76" s="56" t="n"/>
      <c r="I76" s="56" t="n"/>
      <c r="J76" s="56" t="n"/>
      <c r="K76" s="56" t="n"/>
      <c r="L76" s="56" t="n"/>
      <c r="M76" s="56" t="n"/>
      <c r="O76" s="56" t="n"/>
      <c r="P76" s="56" t="n"/>
    </row>
    <row r="77" ht="16.5" customFormat="1" customHeight="1" s="53">
      <c r="B77" s="55" t="n"/>
      <c r="C77" s="57" t="n"/>
      <c r="D77" s="89" t="n"/>
      <c r="E77" s="89" t="n"/>
      <c r="F77" s="89" t="n"/>
      <c r="G77" s="89" t="n"/>
      <c r="H77" s="89" t="n"/>
      <c r="I77" s="89" t="n"/>
      <c r="J77" s="89" t="n"/>
      <c r="K77" s="89" t="n"/>
      <c r="L77" s="89" t="n"/>
      <c r="M77" s="89" t="n"/>
      <c r="O77" s="90" t="n"/>
      <c r="P77" s="90" t="n"/>
    </row>
    <row r="78" ht="16.5" customFormat="1" customHeight="1" s="53">
      <c r="B78" s="55" t="n"/>
      <c r="C78" s="57" t="n"/>
      <c r="D78" s="89" t="n"/>
      <c r="E78" s="89" t="n"/>
      <c r="F78" s="89" t="n"/>
      <c r="G78" s="89" t="n"/>
      <c r="H78" s="89" t="n"/>
      <c r="I78" s="89" t="n"/>
      <c r="J78" s="89" t="n"/>
      <c r="K78" s="89" t="n"/>
      <c r="L78" s="89" t="n"/>
      <c r="M78" s="89" t="n"/>
      <c r="O78" s="90" t="n"/>
      <c r="P78" s="90" t="n"/>
    </row>
    <row r="79" ht="16.5" customFormat="1" customHeight="1" s="53">
      <c r="B79" s="12" t="n"/>
      <c r="C79" s="57" t="n"/>
      <c r="D79" s="89" t="n"/>
      <c r="E79" s="89" t="n"/>
      <c r="F79" s="89" t="n"/>
      <c r="G79" s="89" t="n"/>
      <c r="H79" s="89" t="n"/>
      <c r="I79" s="89" t="n"/>
      <c r="J79" s="89" t="n"/>
      <c r="K79" s="89" t="n"/>
      <c r="L79" s="89" t="n"/>
      <c r="M79" s="89" t="n"/>
      <c r="O79" s="90" t="n"/>
      <c r="P79" s="90" t="n"/>
    </row>
    <row r="80" hidden="1" ht="16.5" customFormat="1" customHeight="1" s="53">
      <c r="B80" s="12" t="n"/>
      <c r="C80" s="57" t="n"/>
      <c r="D80" s="89" t="n"/>
      <c r="E80" s="89" t="n"/>
      <c r="F80" s="89" t="n"/>
      <c r="G80" s="89" t="n"/>
      <c r="H80" s="89" t="n"/>
      <c r="I80" s="89" t="n"/>
      <c r="J80" s="89" t="n"/>
      <c r="K80" s="89" t="n"/>
      <c r="L80" s="89" t="n"/>
      <c r="M80" s="89" t="n"/>
      <c r="O80" s="90" t="n"/>
      <c r="P80" s="90" t="n"/>
    </row>
    <row r="81" hidden="1" ht="16.5" customFormat="1" customHeight="1" s="53">
      <c r="B81" s="12" t="n"/>
      <c r="C81" s="57" t="n"/>
      <c r="D81" s="89" t="n"/>
      <c r="E81" s="89" t="n"/>
      <c r="F81" s="89" t="n"/>
      <c r="G81" s="89" t="n"/>
      <c r="H81" s="89" t="n"/>
      <c r="I81" s="89" t="n"/>
      <c r="J81" s="89" t="n"/>
      <c r="K81" s="89" t="n"/>
      <c r="L81" s="89" t="n"/>
      <c r="M81" s="89" t="n"/>
      <c r="O81" s="90" t="n"/>
      <c r="P81" s="90" t="n"/>
    </row>
    <row r="82" hidden="1" ht="16.5" customFormat="1" customHeight="1" s="53">
      <c r="B82" s="12" t="n"/>
      <c r="C82" s="57" t="n"/>
      <c r="D82" s="89" t="n"/>
      <c r="E82" s="89" t="n"/>
      <c r="F82" s="89" t="n"/>
      <c r="G82" s="89" t="n"/>
      <c r="H82" s="89" t="n"/>
      <c r="I82" s="89" t="n"/>
      <c r="J82" s="89" t="n"/>
      <c r="K82" s="89" t="n"/>
      <c r="L82" s="89" t="n"/>
      <c r="M82" s="89" t="n"/>
      <c r="O82" s="90" t="n"/>
      <c r="P82" s="90" t="n"/>
    </row>
    <row r="83" hidden="1" ht="16.5" customFormat="1" customHeight="1" s="53">
      <c r="B83" s="12" t="n"/>
      <c r="C83" s="57" t="n"/>
      <c r="D83" s="89" t="n"/>
      <c r="E83" s="89" t="n"/>
      <c r="F83" s="89" t="n"/>
      <c r="G83" s="89" t="n"/>
      <c r="H83" s="89" t="n"/>
      <c r="I83" s="89" t="n"/>
      <c r="J83" s="89" t="n"/>
      <c r="K83" s="89" t="n"/>
      <c r="L83" s="89" t="n"/>
      <c r="M83" s="89" t="n"/>
      <c r="O83" s="90" t="n"/>
      <c r="P83" s="90" t="n"/>
    </row>
    <row r="84" hidden="1" ht="16.5" customFormat="1" customHeight="1" s="53">
      <c r="B84" s="12" t="n"/>
      <c r="C84" s="57" t="n"/>
      <c r="D84" s="89" t="n"/>
      <c r="E84" s="89" t="n"/>
      <c r="F84" s="89" t="n"/>
      <c r="G84" s="89" t="n"/>
      <c r="H84" s="89" t="n"/>
      <c r="I84" s="89" t="n"/>
      <c r="J84" s="89" t="n"/>
      <c r="K84" s="89" t="n"/>
      <c r="L84" s="89" t="n"/>
      <c r="M84" s="89" t="n"/>
      <c r="O84" s="90" t="n"/>
      <c r="P84" s="90" t="n"/>
    </row>
    <row r="85" hidden="1" ht="16.5" customFormat="1" customHeight="1" s="53" thickBot="1">
      <c r="B85" s="12" t="n"/>
      <c r="C85" s="57" t="n"/>
      <c r="D85" s="89" t="n"/>
      <c r="E85" s="89" t="n"/>
      <c r="F85" s="89" t="n"/>
      <c r="G85" s="89" t="n"/>
      <c r="H85" s="89" t="n"/>
      <c r="I85" s="89" t="n"/>
      <c r="J85" s="89" t="n"/>
      <c r="K85" s="89" t="n"/>
      <c r="L85" s="89" t="n"/>
      <c r="M85" s="89" t="n"/>
      <c r="O85" s="90" t="n"/>
      <c r="P85" s="90" t="n"/>
    </row>
    <row r="86" hidden="1" ht="16.5" customHeight="1">
      <c r="C86" s="60" t="n"/>
      <c r="D86" s="61" t="n"/>
      <c r="E86" s="61" t="n"/>
      <c r="F86" s="61" t="n"/>
      <c r="G86" s="61" t="n"/>
      <c r="H86" s="61" t="n"/>
      <c r="I86" s="62" t="inlineStr">
        <is>
          <t>benef</t>
        </is>
      </c>
      <c r="J86" s="62" t="inlineStr">
        <is>
          <t>recursos</t>
        </is>
      </c>
      <c r="K86" s="62" t="n"/>
      <c r="L86" s="62" t="n"/>
      <c r="M86" s="62" t="n"/>
      <c r="O86" s="62" t="n"/>
      <c r="P86" s="62" t="n"/>
    </row>
    <row r="87" hidden="1" ht="16.5" customHeight="1">
      <c r="C87" s="22" t="n">
        <v>2010</v>
      </c>
      <c r="D87" s="36" t="inlineStr">
        <is>
          <t>2010-1</t>
        </is>
      </c>
      <c r="E87" s="36" t="n"/>
      <c r="F87" s="36" t="n"/>
      <c r="G87" s="36" t="n"/>
      <c r="H87" s="36" t="n"/>
      <c r="I87" s="91">
        <f>H28</f>
        <v/>
      </c>
      <c r="J87" s="91">
        <f>M28</f>
        <v/>
      </c>
      <c r="K87" s="91" t="n"/>
      <c r="L87" s="91" t="n"/>
      <c r="M87" s="91" t="n"/>
      <c r="O87" s="64" t="n"/>
      <c r="P87" s="64" t="n"/>
    </row>
    <row r="88" hidden="1" ht="16.5" customHeight="1">
      <c r="C88" s="22" t="n"/>
      <c r="D88" s="36" t="inlineStr">
        <is>
          <t>2010-2</t>
        </is>
      </c>
      <c r="E88" s="36" t="n"/>
      <c r="F88" s="36" t="n"/>
      <c r="G88" s="36" t="n"/>
      <c r="H88" s="36" t="n"/>
      <c r="I88" s="91">
        <f>H29</f>
        <v/>
      </c>
      <c r="J88" s="91">
        <f>M29</f>
        <v/>
      </c>
      <c r="K88" s="91" t="n"/>
      <c r="L88" s="91" t="n"/>
      <c r="M88" s="91" t="n"/>
      <c r="O88" s="64" t="n"/>
      <c r="P88" s="64" t="n"/>
    </row>
    <row r="89" hidden="1" ht="16.5" customHeight="1">
      <c r="C89" s="22" t="n"/>
      <c r="D89" s="36" t="inlineStr">
        <is>
          <t>2010-3</t>
        </is>
      </c>
      <c r="E89" s="36" t="n"/>
      <c r="F89" s="36" t="n"/>
      <c r="G89" s="36" t="n"/>
      <c r="H89" s="36" t="n"/>
      <c r="I89" s="91">
        <f>H30</f>
        <v/>
      </c>
      <c r="J89" s="91">
        <f>M30</f>
        <v/>
      </c>
      <c r="K89" s="91" t="n"/>
      <c r="L89" s="91" t="n"/>
      <c r="M89" s="91" t="n"/>
      <c r="O89" s="64" t="n"/>
      <c r="P89" s="64" t="n"/>
    </row>
    <row r="90" hidden="1" ht="16.5" customHeight="1">
      <c r="C90" s="22" t="n">
        <v>2011</v>
      </c>
      <c r="D90" s="36" t="inlineStr">
        <is>
          <t>2011-1</t>
        </is>
      </c>
      <c r="E90" s="36" t="n"/>
      <c r="F90" s="36" t="n"/>
      <c r="G90" s="36" t="n"/>
      <c r="H90" s="36" t="n"/>
      <c r="I90" s="91">
        <f>H31</f>
        <v/>
      </c>
      <c r="J90" s="91">
        <f>M31</f>
        <v/>
      </c>
      <c r="K90" s="91" t="n"/>
      <c r="L90" s="91" t="n"/>
      <c r="M90" s="91" t="n"/>
      <c r="O90" s="64" t="n"/>
      <c r="P90" s="64" t="n"/>
    </row>
    <row r="91" hidden="1" ht="16.5" customHeight="1">
      <c r="C91" s="22" t="n"/>
      <c r="D91" s="36" t="inlineStr">
        <is>
          <t>2011-2</t>
        </is>
      </c>
      <c r="E91" s="36" t="n"/>
      <c r="F91" s="36" t="n"/>
      <c r="G91" s="36" t="n"/>
      <c r="H91" s="36" t="n"/>
      <c r="I91" s="91">
        <f>H32</f>
        <v/>
      </c>
      <c r="J91" s="91">
        <f>M32</f>
        <v/>
      </c>
      <c r="K91" s="91" t="n"/>
      <c r="L91" s="91" t="n"/>
      <c r="M91" s="91" t="n"/>
      <c r="O91" s="64" t="n"/>
      <c r="P91" s="64" t="n"/>
    </row>
    <row r="92" hidden="1" ht="16.5" customHeight="1">
      <c r="C92" s="22" t="n"/>
      <c r="D92" s="36" t="inlineStr">
        <is>
          <t>2011-3</t>
        </is>
      </c>
      <c r="E92" s="36" t="n"/>
      <c r="F92" s="36" t="n"/>
      <c r="G92" s="36" t="n"/>
      <c r="H92" s="36" t="n"/>
      <c r="I92" s="91">
        <f>H33</f>
        <v/>
      </c>
      <c r="J92" s="91">
        <f>M33</f>
        <v/>
      </c>
      <c r="K92" s="91" t="n"/>
      <c r="L92" s="91" t="n"/>
      <c r="M92" s="91" t="n"/>
      <c r="O92" s="64" t="n"/>
      <c r="P92" s="64" t="n"/>
    </row>
    <row r="93" hidden="1" ht="16.5" customHeight="1">
      <c r="C93" s="22" t="n">
        <v>2012</v>
      </c>
      <c r="D93" s="36" t="inlineStr">
        <is>
          <t>2012-1</t>
        </is>
      </c>
      <c r="E93" s="36" t="n"/>
      <c r="F93" s="36" t="n"/>
      <c r="G93" s="36" t="n"/>
      <c r="H93" s="36" t="n"/>
      <c r="I93" s="91">
        <f>H34</f>
        <v/>
      </c>
      <c r="J93" s="91">
        <f>M34</f>
        <v/>
      </c>
      <c r="K93" s="91" t="n"/>
      <c r="L93" s="91" t="n"/>
      <c r="M93" s="91" t="n"/>
      <c r="O93" s="64" t="n"/>
      <c r="P93" s="64" t="n"/>
    </row>
    <row r="94" hidden="1" ht="16.5" customHeight="1">
      <c r="C94" s="22" t="n"/>
      <c r="D94" s="36" t="inlineStr">
        <is>
          <t>2012-2</t>
        </is>
      </c>
      <c r="E94" s="36" t="n"/>
      <c r="F94" s="36" t="n"/>
      <c r="G94" s="36" t="n"/>
      <c r="H94" s="36" t="n"/>
      <c r="I94" s="91">
        <f>H35</f>
        <v/>
      </c>
      <c r="J94" s="91">
        <f>M35</f>
        <v/>
      </c>
      <c r="K94" s="91" t="n"/>
      <c r="L94" s="91" t="n"/>
      <c r="M94" s="91" t="n"/>
      <c r="O94" s="64" t="n"/>
      <c r="P94" s="64" t="n"/>
    </row>
    <row r="95" hidden="1" ht="16.5" customHeight="1">
      <c r="C95" s="22" t="n"/>
      <c r="D95" s="36" t="inlineStr">
        <is>
          <t>2012-3</t>
        </is>
      </c>
      <c r="E95" s="36" t="n"/>
      <c r="F95" s="36" t="n"/>
      <c r="G95" s="36" t="n"/>
      <c r="H95" s="36" t="n"/>
      <c r="I95" s="91">
        <f>H36</f>
        <v/>
      </c>
      <c r="J95" s="91">
        <f>M36</f>
        <v/>
      </c>
      <c r="K95" s="91" t="n"/>
      <c r="L95" s="91" t="n"/>
      <c r="M95" s="91" t="n"/>
      <c r="O95" s="64" t="n"/>
      <c r="P95" s="64" t="n"/>
    </row>
    <row r="96" hidden="1" ht="16.5" customHeight="1">
      <c r="C96" s="22" t="n">
        <v>2013</v>
      </c>
      <c r="D96" s="36" t="inlineStr">
        <is>
          <t>2013-1</t>
        </is>
      </c>
      <c r="E96" s="36" t="n"/>
      <c r="F96" s="36" t="n"/>
      <c r="G96" s="36" t="n"/>
      <c r="H96" s="36" t="n"/>
      <c r="I96" s="91">
        <f>H37</f>
        <v/>
      </c>
      <c r="J96" s="91">
        <f>M37</f>
        <v/>
      </c>
      <c r="K96" s="91" t="n"/>
      <c r="L96" s="91" t="n"/>
      <c r="M96" s="91" t="n"/>
      <c r="O96" s="64" t="n"/>
      <c r="P96" s="64" t="n"/>
    </row>
    <row r="97" hidden="1" ht="16.5" customHeight="1">
      <c r="C97" s="22" t="n"/>
      <c r="D97" s="36" t="inlineStr">
        <is>
          <t>2013-2</t>
        </is>
      </c>
      <c r="E97" s="36" t="n"/>
      <c r="F97" s="36" t="n"/>
      <c r="G97" s="36" t="n"/>
      <c r="H97" s="36" t="n"/>
      <c r="I97" s="91">
        <f>H38</f>
        <v/>
      </c>
      <c r="J97" s="91">
        <f>M38</f>
        <v/>
      </c>
      <c r="K97" s="91" t="n"/>
      <c r="L97" s="91" t="n"/>
      <c r="M97" s="91" t="n"/>
      <c r="O97" s="64" t="n"/>
      <c r="P97" s="64" t="n"/>
    </row>
    <row r="98" hidden="1" ht="16.5" customHeight="1">
      <c r="C98" s="22" t="n"/>
      <c r="D98" s="36" t="inlineStr">
        <is>
          <t>2013-3</t>
        </is>
      </c>
      <c r="E98" s="36" t="n"/>
      <c r="F98" s="36" t="n"/>
      <c r="G98" s="36" t="n"/>
      <c r="H98" s="36" t="n"/>
      <c r="I98" s="91">
        <f>H39</f>
        <v/>
      </c>
      <c r="J98" s="91">
        <f>M39</f>
        <v/>
      </c>
      <c r="K98" s="91" t="n"/>
      <c r="L98" s="91" t="n"/>
      <c r="M98" s="91" t="n"/>
      <c r="O98" s="64" t="n"/>
      <c r="P98" s="64" t="n"/>
    </row>
    <row r="99" hidden="1" ht="16.5" customHeight="1">
      <c r="C99" s="22" t="n">
        <v>2014</v>
      </c>
      <c r="D99" s="36" t="inlineStr">
        <is>
          <t>2014-1</t>
        </is>
      </c>
      <c r="E99" s="36" t="n"/>
      <c r="F99" s="36" t="n"/>
      <c r="G99" s="36" t="n"/>
      <c r="H99" s="36" t="n"/>
      <c r="I99" s="91">
        <f>H40</f>
        <v/>
      </c>
      <c r="J99" s="91">
        <f>M40</f>
        <v/>
      </c>
      <c r="K99" s="91" t="n"/>
      <c r="L99" s="91" t="n"/>
      <c r="M99" s="91" t="n"/>
      <c r="O99" s="64" t="n"/>
      <c r="P99" s="64" t="n"/>
    </row>
    <row r="100" hidden="1" ht="16.5" customHeight="1">
      <c r="C100" s="22" t="n"/>
      <c r="D100" s="36" t="inlineStr">
        <is>
          <t>2014-2</t>
        </is>
      </c>
      <c r="E100" s="36" t="n"/>
      <c r="F100" s="36" t="n"/>
      <c r="G100" s="36" t="n"/>
      <c r="H100" s="36" t="n"/>
      <c r="I100" s="91">
        <f>H41</f>
        <v/>
      </c>
      <c r="J100" s="91">
        <f>M41</f>
        <v/>
      </c>
      <c r="K100" s="91" t="n"/>
      <c r="L100" s="91" t="n"/>
      <c r="M100" s="91" t="n"/>
      <c r="O100" s="64" t="n"/>
      <c r="P100" s="64" t="n"/>
    </row>
    <row r="101" hidden="1" ht="16.5" customHeight="1">
      <c r="C101" s="22" t="n"/>
      <c r="D101" s="36" t="inlineStr">
        <is>
          <t>2014-3</t>
        </is>
      </c>
      <c r="E101" s="36" t="n"/>
      <c r="F101" s="36" t="n"/>
      <c r="G101" s="36" t="n"/>
      <c r="H101" s="36" t="n"/>
      <c r="I101" s="91">
        <f>H42</f>
        <v/>
      </c>
      <c r="J101" s="91">
        <f>M42</f>
        <v/>
      </c>
      <c r="K101" s="91" t="n"/>
      <c r="L101" s="91" t="n"/>
      <c r="M101" s="91" t="n"/>
      <c r="O101" s="64" t="n"/>
      <c r="P101" s="64" t="n"/>
    </row>
    <row r="102" hidden="1" ht="16.5" customHeight="1">
      <c r="C102" s="22" t="n">
        <v>2015</v>
      </c>
      <c r="D102" s="36" t="inlineStr">
        <is>
          <t>2015-1</t>
        </is>
      </c>
      <c r="E102" s="36" t="n"/>
      <c r="F102" s="36" t="n"/>
      <c r="G102" s="36" t="n"/>
      <c r="H102" s="36" t="n"/>
      <c r="I102" s="91">
        <f>H43</f>
        <v/>
      </c>
      <c r="J102" s="91">
        <f>M43</f>
        <v/>
      </c>
      <c r="K102" s="91" t="n"/>
      <c r="L102" s="91" t="n"/>
      <c r="M102" s="91" t="n"/>
      <c r="O102" s="64" t="n"/>
      <c r="P102" s="64" t="n"/>
    </row>
    <row r="103" hidden="1" ht="16.5" customHeight="1">
      <c r="C103" s="22" t="n"/>
      <c r="D103" s="36" t="inlineStr">
        <is>
          <t>2015-2</t>
        </is>
      </c>
      <c r="E103" s="36" t="n"/>
      <c r="F103" s="36" t="n"/>
      <c r="G103" s="36" t="n"/>
      <c r="H103" s="36" t="n"/>
      <c r="I103" s="91">
        <f>H44</f>
        <v/>
      </c>
      <c r="J103" s="91">
        <f>M44</f>
        <v/>
      </c>
      <c r="K103" s="91" t="n"/>
      <c r="L103" s="91" t="n"/>
      <c r="M103" s="91" t="n"/>
      <c r="O103" s="64" t="n"/>
      <c r="P103" s="64" t="n"/>
    </row>
    <row r="104" hidden="1" ht="16.5" customHeight="1">
      <c r="C104" s="22" t="n"/>
      <c r="D104" s="36" t="inlineStr">
        <is>
          <t>2015-3</t>
        </is>
      </c>
      <c r="E104" s="36" t="n"/>
      <c r="F104" s="36" t="n"/>
      <c r="G104" s="36" t="n"/>
      <c r="H104" s="36" t="n"/>
      <c r="I104" s="91">
        <f>H45</f>
        <v/>
      </c>
      <c r="J104" s="91">
        <f>M45</f>
        <v/>
      </c>
      <c r="K104" s="91" t="n"/>
      <c r="L104" s="91" t="n"/>
      <c r="M104" s="91" t="n"/>
      <c r="O104" s="64" t="n"/>
      <c r="P104" s="64" t="n"/>
    </row>
    <row r="105" hidden="1" ht="16.5" customHeight="1">
      <c r="C105" s="22" t="n">
        <v>2016</v>
      </c>
      <c r="D105" s="36" t="inlineStr">
        <is>
          <t>2016-1</t>
        </is>
      </c>
      <c r="E105" s="36" t="n"/>
      <c r="F105" s="36" t="n"/>
      <c r="G105" s="36" t="n"/>
      <c r="H105" s="36" t="n"/>
      <c r="I105" s="91">
        <f>H46</f>
        <v/>
      </c>
      <c r="J105" s="91">
        <f>M46</f>
        <v/>
      </c>
      <c r="K105" s="91" t="n"/>
      <c r="L105" s="91" t="n"/>
      <c r="M105" s="91" t="n"/>
      <c r="O105" s="64" t="n"/>
      <c r="P105" s="64" t="n"/>
    </row>
    <row r="106" hidden="1" ht="16.5" customHeight="1">
      <c r="C106" s="22" t="n"/>
      <c r="D106" s="36" t="inlineStr">
        <is>
          <t>2016-2</t>
        </is>
      </c>
      <c r="E106" s="36" t="n"/>
      <c r="F106" s="36" t="n"/>
      <c r="G106" s="36" t="n"/>
      <c r="H106" s="36" t="n"/>
      <c r="I106" s="91">
        <f>H47</f>
        <v/>
      </c>
      <c r="J106" s="91">
        <f>M47</f>
        <v/>
      </c>
      <c r="K106" s="91" t="n"/>
      <c r="L106" s="91" t="n"/>
      <c r="M106" s="91" t="n"/>
      <c r="O106" s="64" t="n"/>
      <c r="P106" s="64" t="n"/>
    </row>
    <row r="107" hidden="1" ht="16.5" customHeight="1">
      <c r="C107" s="22" t="n"/>
      <c r="D107" s="36" t="inlineStr">
        <is>
          <t>2016-3</t>
        </is>
      </c>
      <c r="E107" s="36" t="n"/>
      <c r="F107" s="36" t="n"/>
      <c r="G107" s="36" t="n"/>
      <c r="H107" s="36" t="n"/>
      <c r="I107" s="91">
        <f>H48</f>
        <v/>
      </c>
      <c r="J107" s="91">
        <f>M48</f>
        <v/>
      </c>
      <c r="K107" s="91" t="n"/>
      <c r="L107" s="91" t="n"/>
      <c r="M107" s="91" t="n"/>
      <c r="O107" s="64" t="n"/>
      <c r="P107" s="64" t="n"/>
    </row>
    <row r="108" hidden="1" ht="16.5" customHeight="1">
      <c r="C108" s="22" t="n">
        <v>2017</v>
      </c>
      <c r="D108" s="36" t="inlineStr">
        <is>
          <t>2017-1</t>
        </is>
      </c>
      <c r="E108" s="36" t="n"/>
      <c r="F108" s="36" t="n"/>
      <c r="G108" s="36" t="n"/>
      <c r="H108" s="36" t="n"/>
      <c r="I108" s="91">
        <f>H49</f>
        <v/>
      </c>
      <c r="J108" s="91">
        <f>M49</f>
        <v/>
      </c>
      <c r="K108" s="91" t="n"/>
      <c r="L108" s="91" t="n"/>
      <c r="M108" s="91" t="n"/>
      <c r="O108" s="64" t="n"/>
      <c r="P108" s="64" t="n"/>
    </row>
    <row r="109" hidden="1" ht="16.5" customHeight="1">
      <c r="C109" s="22" t="n"/>
      <c r="D109" s="36" t="inlineStr">
        <is>
          <t>2017-2</t>
        </is>
      </c>
      <c r="E109" s="36" t="n"/>
      <c r="F109" s="36" t="n"/>
      <c r="G109" s="36" t="n"/>
      <c r="H109" s="36" t="n"/>
      <c r="I109" s="91">
        <f>H50</f>
        <v/>
      </c>
      <c r="J109" s="91">
        <f>M50</f>
        <v/>
      </c>
      <c r="K109" s="91" t="n"/>
      <c r="L109" s="91" t="n"/>
      <c r="M109" s="91" t="n"/>
      <c r="O109" s="64" t="n"/>
      <c r="P109" s="64" t="n"/>
    </row>
    <row r="110" hidden="1" ht="16.5" customHeight="1">
      <c r="C110" s="22" t="n"/>
      <c r="D110" s="36" t="inlineStr">
        <is>
          <t>2017-3</t>
        </is>
      </c>
      <c r="E110" s="36" t="n"/>
      <c r="F110" s="36" t="n"/>
      <c r="G110" s="36" t="n"/>
      <c r="H110" s="36" t="n"/>
      <c r="I110" s="91">
        <f>H51</f>
        <v/>
      </c>
      <c r="J110" s="91">
        <f>M51</f>
        <v/>
      </c>
      <c r="K110" s="91" t="n"/>
      <c r="L110" s="91" t="n"/>
      <c r="M110" s="91" t="n"/>
      <c r="O110" s="64" t="n"/>
      <c r="P110" s="64" t="n"/>
    </row>
    <row r="111" hidden="1" ht="16.5" customHeight="1">
      <c r="C111" s="22" t="n">
        <v>2018</v>
      </c>
      <c r="D111" s="36" t="inlineStr">
        <is>
          <t>2018-1</t>
        </is>
      </c>
      <c r="E111" s="36" t="n"/>
      <c r="F111" s="36" t="n"/>
      <c r="G111" s="36" t="n"/>
      <c r="H111" s="36" t="n"/>
      <c r="I111" s="91">
        <f>H52</f>
        <v/>
      </c>
      <c r="J111" s="91">
        <f>M52</f>
        <v/>
      </c>
      <c r="K111" s="91" t="n"/>
      <c r="L111" s="91" t="n"/>
      <c r="M111" s="91" t="n"/>
      <c r="O111" s="64" t="n"/>
      <c r="P111" s="64" t="n"/>
    </row>
    <row r="112" hidden="1" ht="16.5" customHeight="1">
      <c r="C112" s="22" t="n"/>
      <c r="D112" s="36" t="inlineStr">
        <is>
          <t>2018-2</t>
        </is>
      </c>
      <c r="E112" s="36" t="n"/>
      <c r="F112" s="36" t="n"/>
      <c r="G112" s="36" t="n"/>
      <c r="H112" s="36" t="n"/>
      <c r="I112" s="91">
        <f>H53</f>
        <v/>
      </c>
      <c r="J112" s="91">
        <f>M53</f>
        <v/>
      </c>
      <c r="K112" s="91" t="n"/>
      <c r="L112" s="91" t="n"/>
      <c r="M112" s="91" t="n"/>
      <c r="O112" s="64" t="n"/>
      <c r="P112" s="64" t="n"/>
    </row>
    <row r="113" hidden="1" ht="16.5" customHeight="1">
      <c r="C113" s="22" t="n"/>
      <c r="D113" s="36" t="inlineStr">
        <is>
          <t>2018-3</t>
        </is>
      </c>
      <c r="E113" s="36" t="n"/>
      <c r="F113" s="36" t="n"/>
      <c r="G113" s="36" t="n"/>
      <c r="H113" s="36" t="n"/>
      <c r="I113" s="91">
        <f>H54</f>
        <v/>
      </c>
      <c r="J113" s="91">
        <f>M54</f>
        <v/>
      </c>
      <c r="K113" s="91" t="n"/>
      <c r="L113" s="91" t="n"/>
      <c r="M113" s="91" t="n"/>
      <c r="O113" s="64" t="n"/>
      <c r="P113" s="64" t="n"/>
    </row>
    <row r="114" hidden="1" ht="16.5" customHeight="1">
      <c r="C114" s="22" t="n">
        <v>2019</v>
      </c>
      <c r="D114" s="36" t="inlineStr">
        <is>
          <t>2019-1</t>
        </is>
      </c>
      <c r="E114" s="36" t="n"/>
      <c r="F114" s="36" t="n"/>
      <c r="G114" s="36" t="n"/>
      <c r="H114" s="36" t="n"/>
      <c r="I114" s="91">
        <f>H55</f>
        <v/>
      </c>
      <c r="J114" s="91">
        <f>M55</f>
        <v/>
      </c>
      <c r="K114" s="91" t="n"/>
      <c r="L114" s="91" t="n"/>
      <c r="M114" s="91" t="n"/>
      <c r="O114" s="64" t="n"/>
      <c r="P114" s="64" t="n"/>
    </row>
    <row r="115" hidden="1" ht="16.5" customHeight="1">
      <c r="C115" s="22" t="n"/>
      <c r="D115" s="36" t="inlineStr">
        <is>
          <t>2019-2</t>
        </is>
      </c>
      <c r="E115" s="36" t="n"/>
      <c r="F115" s="36" t="n"/>
      <c r="G115" s="36" t="n"/>
      <c r="H115" s="36" t="n"/>
      <c r="I115" s="91">
        <f>H56</f>
        <v/>
      </c>
      <c r="J115" s="91">
        <f>M56</f>
        <v/>
      </c>
      <c r="K115" s="91" t="n"/>
      <c r="L115" s="91" t="n"/>
      <c r="M115" s="91" t="n"/>
      <c r="O115" s="64" t="n"/>
      <c r="P115" s="64" t="n"/>
    </row>
    <row r="116" hidden="1" ht="16.5" customHeight="1">
      <c r="C116" s="22" t="n"/>
      <c r="D116" s="36" t="inlineStr">
        <is>
          <t>2019-3</t>
        </is>
      </c>
      <c r="E116" s="36" t="n"/>
      <c r="F116" s="36" t="n"/>
      <c r="G116" s="36" t="n"/>
      <c r="H116" s="36" t="n"/>
      <c r="I116" s="91">
        <f>H57</f>
        <v/>
      </c>
      <c r="J116" s="91">
        <f>M57</f>
        <v/>
      </c>
      <c r="K116" s="91" t="n"/>
      <c r="L116" s="91" t="n"/>
      <c r="M116" s="91" t="n"/>
      <c r="O116" s="64" t="n"/>
      <c r="P116" s="64" t="n"/>
    </row>
    <row r="117" hidden="1" ht="16.5" customHeight="1">
      <c r="C117" s="22" t="n">
        <v>2020</v>
      </c>
      <c r="D117" s="36" t="inlineStr">
        <is>
          <t>2020-1</t>
        </is>
      </c>
      <c r="E117" s="36" t="n"/>
      <c r="F117" s="36" t="n"/>
      <c r="G117" s="36" t="n"/>
      <c r="H117" s="36" t="n"/>
      <c r="I117" s="91">
        <f>H58</f>
        <v/>
      </c>
      <c r="J117" s="91">
        <f>M58</f>
        <v/>
      </c>
      <c r="K117" s="91" t="n"/>
      <c r="L117" s="91" t="n"/>
      <c r="M117" s="91" t="n"/>
      <c r="O117" s="64" t="n"/>
      <c r="P117" s="64" t="n"/>
    </row>
    <row r="118" hidden="1" ht="16.5" customHeight="1">
      <c r="C118" s="22" t="n"/>
      <c r="D118" s="36" t="inlineStr">
        <is>
          <t>2020-2</t>
        </is>
      </c>
      <c r="E118" s="36" t="n"/>
      <c r="F118" s="36" t="n"/>
      <c r="G118" s="36" t="n"/>
      <c r="H118" s="36" t="n"/>
      <c r="I118" s="91">
        <f>H59</f>
        <v/>
      </c>
      <c r="J118" s="91">
        <f>M59</f>
        <v/>
      </c>
      <c r="K118" s="91" t="n"/>
      <c r="L118" s="91" t="n"/>
      <c r="M118" s="91" t="n"/>
      <c r="O118" s="64" t="n"/>
      <c r="P118" s="64" t="n"/>
    </row>
    <row r="119" hidden="1" ht="16.5" customHeight="1">
      <c r="C119" s="22" t="n"/>
      <c r="D119" s="36" t="inlineStr">
        <is>
          <t>2020-3</t>
        </is>
      </c>
      <c r="E119" s="36" t="n"/>
      <c r="F119" s="36" t="n"/>
      <c r="G119" s="36" t="n"/>
      <c r="H119" s="36" t="n"/>
      <c r="I119" s="91">
        <f>H60</f>
        <v/>
      </c>
      <c r="J119" s="91">
        <f>M60</f>
        <v/>
      </c>
      <c r="K119" s="91" t="n"/>
      <c r="L119" s="91" t="n"/>
      <c r="M119" s="91" t="n"/>
      <c r="O119" s="64" t="n"/>
      <c r="P119" s="64" t="n"/>
    </row>
    <row r="120" hidden="1" ht="16.5" customHeight="1">
      <c r="C120" s="22" t="n">
        <v>2021</v>
      </c>
      <c r="D120" s="36" t="inlineStr">
        <is>
          <t>2021-1</t>
        </is>
      </c>
      <c r="E120" s="36" t="n"/>
      <c r="F120" s="36" t="n"/>
      <c r="G120" s="36" t="n"/>
      <c r="H120" s="36" t="n"/>
      <c r="I120" s="91">
        <f>H61</f>
        <v/>
      </c>
      <c r="J120" s="91">
        <f>M61</f>
        <v/>
      </c>
      <c r="K120" s="91" t="n"/>
      <c r="L120" s="91" t="n"/>
      <c r="M120" s="91" t="n"/>
      <c r="O120" s="64" t="n"/>
      <c r="P120" s="64" t="n"/>
    </row>
    <row r="121" hidden="1" ht="16.5" customHeight="1">
      <c r="C121" s="22" t="n"/>
      <c r="D121" s="36" t="inlineStr">
        <is>
          <t>2021-2</t>
        </is>
      </c>
      <c r="E121" s="36" t="n"/>
      <c r="F121" s="36" t="n"/>
      <c r="G121" s="36" t="n"/>
      <c r="H121" s="36" t="n"/>
      <c r="I121" s="91">
        <f>H62</f>
        <v/>
      </c>
      <c r="J121" s="91">
        <f>M62</f>
        <v/>
      </c>
      <c r="K121" s="91" t="n"/>
      <c r="L121" s="91" t="n"/>
      <c r="M121" s="91" t="n"/>
      <c r="O121" s="64" t="n"/>
      <c r="P121" s="64" t="n"/>
    </row>
    <row r="122" hidden="1" ht="16.5" customHeight="1">
      <c r="C122" s="22" t="n"/>
      <c r="D122" s="36" t="inlineStr">
        <is>
          <t>2021-3</t>
        </is>
      </c>
      <c r="E122" s="36" t="n"/>
      <c r="F122" s="36" t="n"/>
      <c r="G122" s="36" t="n"/>
      <c r="H122" s="36" t="n"/>
      <c r="I122" s="91">
        <f>H63</f>
        <v/>
      </c>
      <c r="J122" s="91">
        <f>M63</f>
        <v/>
      </c>
      <c r="K122" s="91" t="n"/>
      <c r="L122" s="91" t="n"/>
      <c r="M122" s="91" t="n"/>
      <c r="O122" s="64" t="n"/>
      <c r="P122" s="64" t="n"/>
    </row>
    <row r="123" hidden="1" ht="16.5" customHeight="1">
      <c r="C123" s="22" t="n">
        <v>2022</v>
      </c>
      <c r="D123" s="36" t="inlineStr">
        <is>
          <t>2022-1</t>
        </is>
      </c>
      <c r="E123" s="36" t="n"/>
      <c r="F123" s="36" t="n"/>
      <c r="G123" s="36" t="n"/>
      <c r="H123" s="36" t="n"/>
      <c r="I123" s="91">
        <f>H64</f>
        <v/>
      </c>
      <c r="J123" s="91">
        <f>M64</f>
        <v/>
      </c>
      <c r="K123" s="91" t="n"/>
      <c r="L123" s="91" t="n"/>
      <c r="M123" s="91" t="n"/>
      <c r="O123" s="64" t="n"/>
      <c r="P123" s="64" t="n"/>
    </row>
    <row r="124" hidden="1" ht="16.5" customHeight="1">
      <c r="C124" s="22" t="n"/>
      <c r="D124" s="36" t="inlineStr">
        <is>
          <t>2022-2</t>
        </is>
      </c>
      <c r="E124" s="36" t="n"/>
      <c r="F124" s="36" t="n"/>
      <c r="G124" s="36" t="n"/>
      <c r="H124" s="36" t="n"/>
      <c r="I124" s="91">
        <f>H65</f>
        <v/>
      </c>
      <c r="J124" s="91">
        <f>M65</f>
        <v/>
      </c>
      <c r="K124" s="91" t="n"/>
      <c r="L124" s="91" t="n"/>
      <c r="M124" s="91" t="n"/>
      <c r="O124" s="64" t="n"/>
      <c r="P124" s="64" t="n"/>
    </row>
    <row r="125" hidden="1" ht="16.5" customHeight="1">
      <c r="C125" s="22" t="n"/>
      <c r="D125" s="36" t="inlineStr">
        <is>
          <t>2022-3</t>
        </is>
      </c>
      <c r="E125" s="36" t="n"/>
      <c r="F125" s="36" t="n"/>
      <c r="G125" s="36" t="n"/>
      <c r="H125" s="36" t="n"/>
      <c r="I125" s="91">
        <f>H66</f>
        <v/>
      </c>
      <c r="J125" s="91">
        <f>M66</f>
        <v/>
      </c>
      <c r="K125" s="91" t="n"/>
      <c r="L125" s="91" t="n"/>
      <c r="M125" s="91" t="n"/>
      <c r="O125" s="64" t="n"/>
      <c r="P125" s="64" t="n"/>
    </row>
    <row r="126" hidden="1" ht="16.5" customHeight="1">
      <c r="C126" s="22" t="n">
        <v>2023</v>
      </c>
      <c r="D126" s="36" t="inlineStr">
        <is>
          <t>2023-1</t>
        </is>
      </c>
      <c r="E126" s="36" t="n"/>
      <c r="F126" s="36" t="n"/>
      <c r="G126" s="36" t="n"/>
      <c r="H126" s="36" t="n"/>
      <c r="I126" s="91">
        <f>H67</f>
        <v/>
      </c>
      <c r="J126" s="91">
        <f>M67</f>
        <v/>
      </c>
      <c r="K126" s="91" t="n"/>
      <c r="L126" s="91" t="n"/>
      <c r="M126" s="91" t="n"/>
      <c r="O126" s="64" t="n"/>
      <c r="P126" s="64" t="n"/>
    </row>
    <row r="127" hidden="1" ht="16.5" customHeight="1">
      <c r="C127" s="22" t="n"/>
      <c r="D127" s="36" t="inlineStr">
        <is>
          <t>2023-2</t>
        </is>
      </c>
      <c r="E127" s="36" t="n"/>
      <c r="F127" s="36" t="n"/>
      <c r="G127" s="36" t="n"/>
      <c r="H127" s="36" t="n"/>
      <c r="I127" s="91">
        <f>H68</f>
        <v/>
      </c>
      <c r="J127" s="91">
        <f>M68</f>
        <v/>
      </c>
      <c r="K127" s="91" t="n"/>
      <c r="L127" s="91" t="n"/>
      <c r="M127" s="91" t="n"/>
      <c r="O127" s="64" t="n"/>
      <c r="P127" s="64" t="n"/>
    </row>
    <row r="128" hidden="1" ht="16.5" customHeight="1">
      <c r="C128" s="22" t="n"/>
      <c r="D128" s="36" t="inlineStr">
        <is>
          <t>2023-3</t>
        </is>
      </c>
      <c r="E128" s="36" t="n"/>
      <c r="F128" s="36" t="n"/>
      <c r="G128" s="36" t="n"/>
      <c r="H128" s="36" t="n"/>
      <c r="I128" s="91">
        <f>H69</f>
        <v/>
      </c>
      <c r="J128" s="91">
        <f>M69</f>
        <v/>
      </c>
      <c r="K128" s="91" t="n"/>
      <c r="L128" s="91" t="n"/>
      <c r="M128" s="91" t="n"/>
      <c r="O128" s="64" t="n"/>
      <c r="P128" s="64" t="n"/>
    </row>
    <row r="129" hidden="1" ht="16.5" customHeight="1">
      <c r="C129" s="22" t="n">
        <v>2024</v>
      </c>
      <c r="D129" s="36" t="inlineStr">
        <is>
          <t>2024-1</t>
        </is>
      </c>
      <c r="E129" s="36" t="n"/>
      <c r="F129" s="36" t="n"/>
      <c r="G129" s="36" t="n"/>
      <c r="H129" s="36" t="n"/>
      <c r="I129" s="91">
        <f>H70</f>
        <v/>
      </c>
      <c r="J129" s="91">
        <f>M70</f>
        <v/>
      </c>
      <c r="K129" s="91" t="n"/>
      <c r="L129" s="91" t="n"/>
      <c r="M129" s="91" t="n"/>
      <c r="O129" s="64" t="n"/>
      <c r="P129" s="64" t="n"/>
    </row>
    <row r="130" hidden="1" ht="16.5" customHeight="1">
      <c r="C130" s="22" t="n"/>
      <c r="D130" s="36" t="inlineStr">
        <is>
          <t>2024-2</t>
        </is>
      </c>
      <c r="E130" s="36" t="n"/>
      <c r="F130" s="36" t="n"/>
      <c r="G130" s="36" t="n"/>
      <c r="H130" s="36" t="n"/>
      <c r="I130" s="91">
        <f>H71</f>
        <v/>
      </c>
      <c r="J130" s="91">
        <f>M71</f>
        <v/>
      </c>
      <c r="K130" s="91" t="n"/>
      <c r="L130" s="91" t="n"/>
      <c r="M130" s="91" t="n"/>
      <c r="O130" s="64" t="n"/>
      <c r="P130" s="64" t="n"/>
    </row>
    <row r="131" hidden="1" ht="16.5" customHeight="1">
      <c r="C131" s="22" t="n"/>
      <c r="D131" s="36" t="inlineStr">
        <is>
          <t>2024-3</t>
        </is>
      </c>
      <c r="E131" s="36" t="n"/>
      <c r="F131" s="36" t="n"/>
      <c r="G131" s="36" t="n"/>
      <c r="H131" s="36" t="n"/>
      <c r="I131" s="91">
        <f>H72</f>
        <v/>
      </c>
      <c r="J131" s="91">
        <f>M72</f>
        <v/>
      </c>
      <c r="K131" s="91" t="n"/>
      <c r="L131" s="91" t="n"/>
      <c r="M131" s="91" t="n"/>
      <c r="O131" s="64" t="n"/>
      <c r="P131" s="64" t="n"/>
    </row>
    <row r="132" hidden="1" ht="16.5" customHeight="1">
      <c r="C132" s="22" t="n">
        <v>2025</v>
      </c>
      <c r="D132" s="36" t="inlineStr">
        <is>
          <t>2025-1</t>
        </is>
      </c>
      <c r="E132" s="36" t="n"/>
      <c r="F132" s="36" t="n"/>
      <c r="G132" s="36" t="n"/>
      <c r="H132" s="36" t="n"/>
      <c r="I132" s="91">
        <f>H73</f>
        <v/>
      </c>
      <c r="J132" s="91">
        <f>M73</f>
        <v/>
      </c>
      <c r="K132" s="91" t="n"/>
      <c r="L132" s="91" t="n"/>
      <c r="M132" s="91" t="n"/>
      <c r="O132" s="64" t="n"/>
      <c r="P132" s="64" t="n"/>
    </row>
    <row r="133" hidden="1" ht="16.5" customHeight="1">
      <c r="C133" s="22" t="n"/>
      <c r="D133" s="36" t="inlineStr">
        <is>
          <t>2025-2</t>
        </is>
      </c>
      <c r="E133" s="36" t="n"/>
      <c r="F133" s="36" t="n"/>
      <c r="G133" s="36" t="n"/>
      <c r="H133" s="36" t="n"/>
      <c r="I133" s="91">
        <f>H74</f>
        <v/>
      </c>
      <c r="J133" s="91">
        <f>M74</f>
        <v/>
      </c>
      <c r="K133" s="91" t="n"/>
      <c r="L133" s="91" t="n"/>
      <c r="M133" s="91" t="n"/>
      <c r="O133" s="64" t="n"/>
      <c r="P133" s="64" t="n"/>
    </row>
    <row r="134" hidden="1" ht="16.5" customHeight="1" thickBot="1">
      <c r="C134" s="23" t="n"/>
      <c r="D134" s="37" t="inlineStr">
        <is>
          <t>2025-3</t>
        </is>
      </c>
      <c r="E134" s="36" t="n"/>
      <c r="F134" s="36" t="n"/>
      <c r="G134" s="36" t="n"/>
      <c r="H134" s="36" t="n"/>
      <c r="I134" s="91">
        <f>H75</f>
        <v/>
      </c>
      <c r="J134" s="91">
        <f>M75</f>
        <v/>
      </c>
      <c r="K134" s="91" t="n"/>
      <c r="L134" s="91" t="n"/>
      <c r="M134" s="91" t="n"/>
      <c r="O134" s="64" t="n"/>
      <c r="P134" s="64" t="n"/>
    </row>
    <row r="135" hidden="1" ht="16.5" customHeight="1">
      <c r="C135" s="65" t="n"/>
      <c r="D135" s="65" t="n"/>
      <c r="E135" s="65" t="n"/>
      <c r="F135" s="65" t="n"/>
      <c r="G135" s="65" t="n"/>
      <c r="H135" s="65" t="n"/>
      <c r="I135" s="65" t="n"/>
      <c r="J135" s="65" t="n"/>
      <c r="K135" s="65" t="n"/>
      <c r="L135" s="65" t="n"/>
      <c r="M135" s="65" t="n"/>
      <c r="O135" s="65" t="n"/>
      <c r="P135" s="65" t="n"/>
    </row>
    <row r="136" hidden="1" ht="16.5" customHeight="1">
      <c r="C136" s="65" t="n"/>
      <c r="D136" s="65" t="n"/>
      <c r="E136" s="65" t="n"/>
      <c r="F136" s="65" t="n"/>
      <c r="G136" s="65" t="n"/>
      <c r="H136" s="65" t="n"/>
      <c r="I136" s="65" t="n"/>
      <c r="J136" s="65" t="n"/>
      <c r="K136" s="65" t="n"/>
      <c r="L136" s="65" t="n"/>
      <c r="M136" s="65" t="n"/>
      <c r="O136" s="65" t="n"/>
      <c r="P136" s="65" t="n"/>
    </row>
  </sheetData>
  <sheetProtection selectLockedCells="0" selectUnlockedCells="0" algorithmName="SHA-512" sheet="1" objects="0" insertRows="1" insertHyperlinks="1" autoFilter="1" scenarios="0" formatColumns="1" deleteColumns="1" insertColumns="1" pivotTables="1" deleteRows="1" formatCells="1" saltValue="E4V2s8kCmMPYJAFiWB5IIA==" formatRows="1" sort="1" spinCount="100000" hashValue="6Ag/u0AuNWuOzJUagoV7HjKJErHEyxWqLGlXn5Mrk3kZp22QzGaoOKvjeyS7Ef6Ff6OXNlHV9iQmCRlhMolcTQ=="/>
  <mergeCells count="22">
    <mergeCell ref="B49:B51"/>
    <mergeCell ref="B34:B36"/>
    <mergeCell ref="B40:B42"/>
    <mergeCell ref="B55:B57"/>
    <mergeCell ref="C26:C27"/>
    <mergeCell ref="I26:M26"/>
    <mergeCell ref="O26:O27"/>
    <mergeCell ref="B64:B66"/>
    <mergeCell ref="B31:B33"/>
    <mergeCell ref="B43:B45"/>
    <mergeCell ref="B52:B54"/>
    <mergeCell ref="B46:B48"/>
    <mergeCell ref="B58:B60"/>
    <mergeCell ref="B70:B72"/>
    <mergeCell ref="B67:B69"/>
    <mergeCell ref="B61:B63"/>
    <mergeCell ref="B73:B75"/>
    <mergeCell ref="P26:P27"/>
    <mergeCell ref="B26:B27"/>
    <mergeCell ref="B28:B30"/>
    <mergeCell ref="D26:H26"/>
    <mergeCell ref="B37:B39"/>
  </mergeCells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D156665-92A4-4968-9801-08F0E8B10F2A}"/>
</file>

<file path=customXml/itemProps2.xml><?xml version="1.0" encoding="utf-8"?>
<ds:datastoreItem xmlns:ds="http://schemas.openxmlformats.org/officeDocument/2006/customXml" ds:itemID="{156B3BF2-333F-47F9-A1C1-F34F34BB0FF3}"/>
</file>

<file path=customXml/itemProps3.xml><?xml version="1.0" encoding="utf-8"?>
<ds:datastoreItem xmlns:ds="http://schemas.openxmlformats.org/officeDocument/2006/customXml" ds:itemID="{2899924D-0915-4C2E-A119-49591CB77E74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VGAC - Acreditación</dc:creator>
  <cp:lastModifiedBy>DANIEL MATEO PRIETO RESTREPO</cp:lastModifiedBy>
  <cp:lastPrinted>2016-04-19T21:38:01Z</cp:lastPrinted>
  <dcterms:created xsi:type="dcterms:W3CDTF">2007-10-03T21:52:40Z</dcterms:created>
  <dcterms:modified xsi:type="dcterms:W3CDTF">2025-07-31T19:38:46Z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  <property fmtid="{D5CDD505-2E9C-101B-9397-08002B2CF9AE}" pid="3" name="MediaServiceImageTags">
    <vt:lpwstr/>
  </property>
</Properties>
</file>