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workbookPassword="B129" lockStructure="1"/>
  <bookViews>
    <workbookView visibility="visible" minimized="0" showHorizontalScroll="1" showVerticalScroll="1" showSheetTabs="1" xWindow="-120" yWindow="-120" windowWidth="21840" windowHeight="13020" tabRatio="884" firstSheet="0" activeTab="0" autoFilterDateGrouping="1"/>
  </bookViews>
  <sheets>
    <sheet name="10" sheetId="1" state="visible" r:id="rId1"/>
  </sheets>
  <definedNames>
    <definedName name="ANO">OFFSET('10'!$P$4,'10'!$G$7-1,0,'10'!$G$6,1)</definedName>
    <definedName name="benef">OFFSET('10'!$S$4,'10'!$G$7-1,0,'10'!$G$6,1)</definedName>
    <definedName name="part">OFFSET('10'!$R$4,'10'!$G$7-1,0,'10'!$G$6,1)</definedName>
    <definedName name="PROY_EXT">OFFSET('10'!$Q$4,'10'!$G$7-1,0,'10'!$G$6,1)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\ * #,##0_);_(&quot;$&quot;\ * \(#,##0\);_(&quot;$&quot;\ * &quot;-&quot;??_);_(@_)"/>
    <numFmt numFmtId="165" formatCode="_([$€]* #,##0.00_);_([$€]* \(#,##0.00\);_([$€]* &quot;-&quot;??_);_(@_)"/>
    <numFmt numFmtId="166" formatCode="_(* #,##0_);_(* \(#,##0\);_(* &quot;-&quot;??_);_(@_)"/>
    <numFmt numFmtId="167" formatCode="_(&quot;$&quot;\ * #,##0.00_);_(&quot;$&quot;\ * \(#,##0.00\);_(&quot;$&quot;\ * &quot;-&quot;??_);_(@_)"/>
  </numFmts>
  <fonts count="20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sz val="10"/>
    </font>
    <font>
      <name val="Century Gothic"/>
      <family val="2"/>
      <b val="1"/>
      <color rgb="FF00B0F0"/>
      <sz val="10"/>
    </font>
    <font>
      <name val="Century Gothic"/>
      <family val="2"/>
      <color rgb="FF00B0F0"/>
      <sz val="10"/>
    </font>
    <font>
      <name val="Century Gothic"/>
      <family val="2"/>
      <b val="1"/>
      <color rgb="FF228099"/>
      <sz val="10"/>
    </font>
    <font>
      <name val="Century Gothic"/>
      <family val="2"/>
      <i val="1"/>
      <color rgb="FF228099"/>
      <sz val="10"/>
    </font>
    <font>
      <name val="Century Gothic"/>
      <family val="2"/>
      <i val="1"/>
      <sz val="10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/>
      <right style="thin">
        <color rgb="FF228099"/>
      </right>
      <top style="thin">
        <color rgb="FF228099"/>
      </top>
      <bottom/>
      <diagonal/>
    </border>
  </borders>
  <cellStyleXfs count="41">
    <xf numFmtId="0" fontId="0" fillId="0" borderId="0"/>
    <xf numFmtId="0" fontId="3" fillId="0" borderId="0"/>
    <xf numFmtId="0" fontId="3" fillId="0" borderId="0"/>
    <xf numFmtId="0" fontId="10" fillId="0" borderId="0"/>
    <xf numFmtId="0" fontId="4" fillId="0" borderId="0"/>
    <xf numFmtId="0" fontId="5" fillId="0" borderId="0"/>
    <xf numFmtId="43" fontId="10" fillId="0" borderId="0"/>
    <xf numFmtId="0" fontId="10" fillId="0" borderId="0"/>
    <xf numFmtId="0" fontId="1" fillId="0" borderId="0"/>
    <xf numFmtId="165" fontId="3" fillId="0" borderId="0"/>
    <xf numFmtId="0" fontId="3" fillId="0" borderId="0"/>
    <xf numFmtId="0" fontId="6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166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/>
    <xf numFmtId="9" fontId="3" fillId="0" borderId="0"/>
    <xf numFmtId="9" fontId="10" fillId="0" borderId="0"/>
    <xf numFmtId="167" fontId="10" fillId="0" borderId="0"/>
    <xf numFmtId="0" fontId="3" fillId="0" borderId="0"/>
    <xf numFmtId="9" fontId="10" fillId="0" borderId="0"/>
  </cellStyleXfs>
  <cellXfs count="51">
    <xf numFmtId="0" fontId="0" fillId="0" borderId="0" pivotButton="0" quotePrefix="0" xfId="0"/>
    <xf numFmtId="0" fontId="13" fillId="0" borderId="0" applyAlignment="1" pivotButton="0" quotePrefix="0" xfId="0">
      <alignment horizontal="left" vertical="center" indent="1"/>
    </xf>
    <xf numFmtId="0" fontId="12" fillId="0" borderId="0" pivotButton="0" quotePrefix="0" xfId="0"/>
    <xf numFmtId="0" fontId="12" fillId="0" borderId="0" applyAlignment="1" pivotButton="0" quotePrefix="0" xfId="0">
      <alignment horizontal="justify" vertical="center" wrapText="1"/>
    </xf>
    <xf numFmtId="0" fontId="15" fillId="2" borderId="3" pivotButton="0" quotePrefix="0" xfId="0"/>
    <xf numFmtId="0" fontId="15" fillId="2" borderId="6" applyAlignment="1" pivotButton="0" quotePrefix="0" xfId="0">
      <alignment vertical="center"/>
    </xf>
    <xf numFmtId="0" fontId="15" fillId="2" borderId="4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indent="1"/>
    </xf>
    <xf numFmtId="164" fontId="12" fillId="0" borderId="0" applyAlignment="1" pivotButton="0" quotePrefix="0" xfId="106">
      <alignment horizontal="justify" vertical="center" wrapText="1"/>
    </xf>
    <xf numFmtId="0" fontId="15" fillId="2" borderId="2" applyAlignment="1" pivotButton="0" quotePrefix="0" xfId="0">
      <alignment horizontal="center" vertical="center"/>
    </xf>
    <xf numFmtId="0" fontId="15" fillId="2" borderId="7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 wrapText="1"/>
    </xf>
    <xf numFmtId="164" fontId="14" fillId="0" borderId="0" applyAlignment="1" pivotButton="0" quotePrefix="0" xfId="106">
      <alignment vertical="center" wrapText="1"/>
    </xf>
    <xf numFmtId="0" fontId="14" fillId="0" borderId="0" applyAlignment="1" pivotButton="0" quotePrefix="0" xfId="0">
      <alignment horizontal="center" vertical="center" wrapText="1"/>
    </xf>
    <xf numFmtId="0" fontId="15" fillId="2" borderId="5" applyAlignment="1" pivotButton="0" quotePrefix="0" xfId="0">
      <alignment horizontal="center" vertical="center"/>
    </xf>
    <xf numFmtId="0" fontId="16" fillId="2" borderId="3" applyAlignment="1" pivotButton="0" quotePrefix="0" xfId="0">
      <alignment horizontal="justify" vertical="center" wrapText="1"/>
    </xf>
    <xf numFmtId="164" fontId="16" fillId="2" borderId="2" applyAlignment="1" pivotButton="0" quotePrefix="0" xfId="106">
      <alignment horizontal="justify" vertical="center" wrapText="1"/>
    </xf>
    <xf numFmtId="0" fontId="16" fillId="2" borderId="6" applyAlignment="1" pivotButton="0" quotePrefix="0" xfId="0">
      <alignment horizontal="justify" vertical="center" wrapText="1"/>
    </xf>
    <xf numFmtId="164" fontId="16" fillId="2" borderId="7" applyAlignment="1" pivotButton="0" quotePrefix="0" xfId="106">
      <alignment horizontal="justify" vertical="center" wrapText="1"/>
    </xf>
    <xf numFmtId="0" fontId="16" fillId="2" borderId="4" applyAlignment="1" pivotButton="0" quotePrefix="0" xfId="0">
      <alignment horizontal="justify" vertical="center" wrapText="1"/>
    </xf>
    <xf numFmtId="164" fontId="16" fillId="2" borderId="5" applyAlignment="1" pivotButton="0" quotePrefix="0" xfId="106">
      <alignment horizontal="justify" vertical="center" wrapText="1"/>
    </xf>
    <xf numFmtId="0" fontId="12" fillId="0" borderId="0" applyAlignment="1" pivotButton="0" quotePrefix="0" xfId="3">
      <alignment wrapText="1"/>
    </xf>
    <xf numFmtId="0" fontId="17" fillId="4" borderId="8" applyAlignment="1" pivotButton="0" quotePrefix="0" xfId="0">
      <alignment horizontal="center" vertical="center" wrapText="1"/>
    </xf>
    <xf numFmtId="0" fontId="12" fillId="0" borderId="8" applyAlignment="1" applyProtection="1" pivotButton="0" quotePrefix="0" xfId="0">
      <alignment horizontal="center" vertical="center" wrapText="1"/>
      <protection locked="0" hidden="0"/>
    </xf>
    <xf numFmtId="164" fontId="12" fillId="0" borderId="8" applyAlignment="1" applyProtection="1" pivotButton="0" quotePrefix="0" xfId="106">
      <alignment horizontal="center" vertical="center" wrapText="1"/>
      <protection locked="0" hidden="0"/>
    </xf>
    <xf numFmtId="0" fontId="12" fillId="0" borderId="8" applyAlignment="1" applyProtection="1" pivotButton="0" quotePrefix="0" xfId="106">
      <alignment horizontal="center" vertical="center" wrapText="1"/>
      <protection locked="0" hidden="0"/>
    </xf>
    <xf numFmtId="164" fontId="12" fillId="0" borderId="8" applyAlignment="1" applyProtection="1" pivotButton="0" quotePrefix="0" xfId="106">
      <alignment horizontal="center" vertical="center" wrapText="1"/>
      <protection locked="0" hidden="0"/>
    </xf>
    <xf numFmtId="0" fontId="18" fillId="0" borderId="0" applyAlignment="1" pivotButton="0" quotePrefix="0" xfId="3">
      <alignment horizontal="right" vertical="center"/>
    </xf>
    <xf numFmtId="0" fontId="19" fillId="5" borderId="9" applyAlignment="1" applyProtection="1" pivotButton="0" quotePrefix="0" xfId="3">
      <alignment horizontal="center" vertical="center" wrapText="1"/>
      <protection locked="0" hidden="0"/>
    </xf>
    <xf numFmtId="0" fontId="19" fillId="5" borderId="1" applyAlignment="1" applyProtection="1" pivotButton="0" quotePrefix="0" xfId="3">
      <alignment horizontal="center" vertical="center" wrapText="1"/>
      <protection locked="0" hidden="0"/>
    </xf>
    <xf numFmtId="0" fontId="11" fillId="0" borderId="0" applyAlignment="1" pivotButton="0" quotePrefix="0" xfId="3">
      <alignment wrapText="1"/>
    </xf>
    <xf numFmtId="0" fontId="11" fillId="0" borderId="0" applyAlignment="1" pivotButton="0" quotePrefix="0" xfId="3">
      <alignment vertical="center" wrapText="1"/>
    </xf>
    <xf numFmtId="0" fontId="17" fillId="6" borderId="8" applyAlignment="1" pivotButton="0" quotePrefix="0" xfId="0">
      <alignment horizontal="center" vertical="center" wrapText="1"/>
    </xf>
    <xf numFmtId="2" fontId="12" fillId="0" borderId="0" applyAlignment="1" pivotButton="0" quotePrefix="0" xfId="0">
      <alignment horizontal="justify" vertical="center" wrapText="1"/>
    </xf>
    <xf numFmtId="2" fontId="14" fillId="0" borderId="0" applyAlignment="1" pivotButton="0" quotePrefix="0" xfId="0">
      <alignment vertical="center" wrapText="1"/>
    </xf>
    <xf numFmtId="2" fontId="12" fillId="0" borderId="8" applyAlignment="1" applyProtection="1" pivotButton="0" quotePrefix="0" xfId="0">
      <alignment horizontal="center" vertical="center" wrapText="1"/>
      <protection locked="0" hidden="0"/>
    </xf>
    <xf numFmtId="0" fontId="11" fillId="3" borderId="8" applyAlignment="1" pivotButton="0" quotePrefix="0" xfId="3">
      <alignment horizontal="center" vertical="center" wrapText="1"/>
    </xf>
    <xf numFmtId="2" fontId="11" fillId="3" borderId="8" applyAlignment="1" pivotButton="0" quotePrefix="0" xfId="3">
      <alignment horizontal="center" vertical="center" wrapText="1"/>
    </xf>
    <xf numFmtId="0" fontId="11" fillId="6" borderId="8" applyAlignment="1" pivotButton="0" quotePrefix="0" xfId="3">
      <alignment horizontal="center" vertical="center" wrapText="1"/>
    </xf>
    <xf numFmtId="0" fontId="11" fillId="3" borderId="10" applyAlignment="1" pivotButton="0" quotePrefix="0" xfId="3">
      <alignment horizontal="center" vertical="center" wrapText="1"/>
    </xf>
    <xf numFmtId="0" fontId="11" fillId="3" borderId="11" applyAlignment="1" pivotButton="0" quotePrefix="0" xfId="3">
      <alignment horizontal="center" vertical="center" wrapText="1"/>
    </xf>
    <xf numFmtId="0" fontId="11" fillId="3" borderId="12" applyAlignment="1" pivotButton="0" quotePrefix="0" xfId="3">
      <alignment horizontal="center" vertical="center" wrapText="1"/>
    </xf>
    <xf numFmtId="164" fontId="12" fillId="0" borderId="8" applyAlignment="1" applyProtection="1" pivotButton="0" quotePrefix="0" xfId="106">
      <alignment horizontal="center" vertical="center" wrapText="1"/>
      <protection locked="0" hidden="0"/>
    </xf>
    <xf numFmtId="164" fontId="12" fillId="0" borderId="0" applyAlignment="1" pivotButton="0" quotePrefix="0" xfId="106">
      <alignment horizontal="justify" vertical="center" wrapText="1"/>
    </xf>
    <xf numFmtId="164" fontId="14" fillId="0" borderId="0" applyAlignment="1" pivotButton="0" quotePrefix="0" xfId="106">
      <alignment vertical="center" wrapText="1"/>
    </xf>
    <xf numFmtId="164" fontId="16" fillId="2" borderId="2" applyAlignment="1" pivotButton="0" quotePrefix="0" xfId="106">
      <alignment horizontal="justify" vertical="center" wrapText="1"/>
    </xf>
    <xf numFmtId="164" fontId="16" fillId="2" borderId="7" applyAlignment="1" pivotButton="0" quotePrefix="0" xfId="106">
      <alignment horizontal="justify" vertical="center" wrapText="1"/>
    </xf>
    <xf numFmtId="164" fontId="16" fillId="2" borderId="5" applyAlignment="1" pivotButton="0" quotePrefix="0" xfId="106">
      <alignment horizontal="justify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</cellXfs>
  <cellStyles count="41">
    <cellStyle name="Normal" xfId="0" builtinId="0"/>
    <cellStyle name="Normal 4" xfId="1"/>
    <cellStyle name="Normal 2" xfId="2"/>
    <cellStyle name="Normal 3" xfId="3"/>
    <cellStyle name="Hipervínculo" xfId="4" builtinId="8" hidden="1"/>
    <cellStyle name="Hipervínculo visitado" xfId="5" builtinId="9" hidden="1"/>
    <cellStyle name="Millares 2" xfId="6"/>
    <cellStyle name="Normal 2 2" xfId="7"/>
    <cellStyle name="Normal 5" xfId="8"/>
    <cellStyle name="Euro" xfId="9"/>
    <cellStyle name="Excel Built-in Normal" xfId="10"/>
    <cellStyle name="Hipervínculo 2" xfId="11"/>
    <cellStyle name="Hipervínculo 3" xfId="12"/>
    <cellStyle name="Millares 3" xfId="13"/>
    <cellStyle name="Normal 2 11" xfId="14"/>
    <cellStyle name="Normal 2 12" xfId="15"/>
    <cellStyle name="Normal 2_FORMATOS DEL CONSEJO NACIONAL DE ACREDITACION - CNA5 planeacion v1(1)" xfId="16"/>
    <cellStyle name="Normal 3 10" xfId="17"/>
    <cellStyle name="Normal 3 11" xfId="18"/>
    <cellStyle name="Normal 3 12" xfId="19"/>
    <cellStyle name="Normal 3 13" xfId="20"/>
    <cellStyle name="Normal 3 14" xfId="21"/>
    <cellStyle name="Normal 3 15" xfId="22"/>
    <cellStyle name="Normal 3 16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3_FORMATOS DEL CONSEJO NACIONAL DE ACREDITACION - CNA5 planeacion v1(1)" xfId="32"/>
    <cellStyle name="Normal 6" xfId="33"/>
    <cellStyle name="Normal 7" xfId="34"/>
    <cellStyle name="Porcentual 2" xfId="35"/>
    <cellStyle name="Porcentual 3" xfId="36"/>
    <cellStyle name="Porcentual 4" xfId="37"/>
    <cellStyle name="Moneda" xfId="38" builtinId="4"/>
    <cellStyle name="Normal 10" xfId="39"/>
    <cellStyle name="Porcentaje 2" xfId="40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Financiación de proyectos de proyección social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031870038079628"/>
          <y val="0.1484402777777778"/>
          <w val="0.8952079902590604"/>
          <h val="0.7631830555555555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'10'!$P$22:$P$24</f>
              <strCache>
                <ptCount val="3"/>
                <pt idx="0">
                  <v>Propia</v>
                </pt>
                <pt idx="1">
                  <v>Nacional</v>
                </pt>
                <pt idx="2">
                  <v>Internacional</v>
                </pt>
              </strCache>
            </strRef>
          </cat>
          <val>
            <numRef>
              <f>'10'!$Q$22:$Q$24</f>
              <numCache>
                <formatCode>_("$"\ * #,##0_);_("$"\ * \(#,##0\);_("$"\ 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8803584"/>
        <axId val="88809472"/>
      </barChart>
      <catAx>
        <axId val="8880358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809472"/>
        <crosses val="autoZero"/>
        <auto val="1"/>
        <lblAlgn val="ctr"/>
        <lblOffset val="100"/>
        <noMultiLvlLbl val="0"/>
      </catAx>
      <valAx>
        <axId val="8880947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&quot;$&quot;\ * #,##0_);_(&quot;$&quot;\ * \(#,##0\);_(&quot;$&quot;\ * &quot;-&quot;??_);_(@_)" sourceLinked="1"/>
        <majorTickMark val="out"/>
        <minorTickMark val="none"/>
        <tickLblPos val="nextTo"/>
        <crossAx val="88803584"/>
        <crosses val="autoZero"/>
        <crossBetween val="between"/>
      </valAx>
    </plotArea>
    <plotVisOnly val="0"/>
    <dispBlanksAs val="gap"/>
  </chart>
  <spPr>
    <a:ln>
      <a:solidFill>
        <a:schemeClr val="bg1">
          <a:lumMod val="7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proyectos de proyección</a:t>
            </a:r>
            <a:r>
              <a:rPr lang="es-CO" baseline="0"/>
              <a:t xml:space="preserve"> social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'10'!$Q$3</f>
              <strCache>
                <ptCount val="1"/>
                <pt idx="0">
                  <v>Proyectos extensión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[0]!ANO</f>
              <numCache>
                <formatCode>General</formatCode>
                <ptCount val="5"/>
                <pt idx="0">
                  <v>2017</v>
                </pt>
                <pt idx="1">
                  <v>2018</v>
                </pt>
                <pt idx="2">
                  <v>2019</v>
                </pt>
                <pt idx="3">
                  <v>2020</v>
                </pt>
                <pt idx="4">
                  <v>2021</v>
                </pt>
              </numCache>
            </numRef>
          </cat>
          <val>
            <numRef>
              <f>[0]!PROY_EXT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6805504"/>
        <axId val="86819584"/>
      </barChart>
      <catAx>
        <axId val="868055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86819584"/>
        <crosses val="autoZero"/>
        <auto val="1"/>
        <lblAlgn val="ctr"/>
        <lblOffset val="100"/>
        <noMultiLvlLbl val="0"/>
      </catAx>
      <valAx>
        <axId val="8681958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86805504"/>
        <crosses val="autoZero"/>
        <crossBetween val="between"/>
      </valAx>
    </plotArea>
    <plotVisOnly val="0"/>
    <dispBlanksAs val="gap"/>
  </chart>
  <spPr>
    <a:ln>
      <a:solidFill>
        <a:schemeClr val="bg1">
          <a:lumMod val="7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participantes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'10'!$Q$3</f>
              <strCache>
                <ptCount val="1"/>
                <pt idx="0">
                  <v>Proyectos extensión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[0]!ANO</f>
              <numCache>
                <formatCode>General</formatCode>
                <ptCount val="5"/>
                <pt idx="0">
                  <v>2017</v>
                </pt>
                <pt idx="1">
                  <v>2018</v>
                </pt>
                <pt idx="2">
                  <v>2019</v>
                </pt>
                <pt idx="3">
                  <v>2020</v>
                </pt>
                <pt idx="4">
                  <v>2021</v>
                </pt>
              </numCache>
            </numRef>
          </cat>
          <val>
            <numRef>
              <f>[0]!part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6805504"/>
        <axId val="86819584"/>
      </barChart>
      <catAx>
        <axId val="868055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86819584"/>
        <crosses val="autoZero"/>
        <auto val="1"/>
        <lblAlgn val="ctr"/>
        <lblOffset val="100"/>
        <noMultiLvlLbl val="0"/>
      </catAx>
      <valAx>
        <axId val="8681958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86805504"/>
        <crosses val="autoZero"/>
        <crossBetween val="between"/>
      </valAx>
    </plotArea>
    <plotVisOnly val="0"/>
    <dispBlanksAs val="gap"/>
  </chart>
  <spPr>
    <a:ln>
      <a:solidFill>
        <a:schemeClr val="bg1">
          <a:lumMod val="7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beneficiarios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'10'!$Q$3</f>
              <strCache>
                <ptCount val="1"/>
                <pt idx="0">
                  <v>Proyectos extensión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[0]!ANO</f>
              <numCache>
                <formatCode>General</formatCode>
                <ptCount val="5"/>
                <pt idx="0">
                  <v>2017</v>
                </pt>
                <pt idx="1">
                  <v>2018</v>
                </pt>
                <pt idx="2">
                  <v>2019</v>
                </pt>
                <pt idx="3">
                  <v>2020</v>
                </pt>
                <pt idx="4">
                  <v>2021</v>
                </pt>
              </numCache>
            </numRef>
          </cat>
          <val>
            <numRef>
              <f>[0]!benef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6805504"/>
        <axId val="86819584"/>
      </barChart>
      <catAx>
        <axId val="868055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86819584"/>
        <crosses val="autoZero"/>
        <auto val="1"/>
        <lblAlgn val="ctr"/>
        <lblOffset val="100"/>
        <noMultiLvlLbl val="0"/>
      </catAx>
      <valAx>
        <axId val="8681958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86805504"/>
        <crosses val="autoZero"/>
        <crossBetween val="between"/>
      </valAx>
    </plotArea>
    <plotVisOnly val="0"/>
    <dispBlanksAs val="gap"/>
  </chart>
  <spPr>
    <a:ln>
      <a:solidFill>
        <a:schemeClr val="bg1">
          <a:lumMod val="7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jpeg" Id="rId5" /><Relationship Type="http://schemas.openxmlformats.org/officeDocument/2006/relationships/image" Target="/xl/media/image2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1821392</colOff>
      <row>8</row>
      <rowOff>221851</rowOff>
    </from>
    <to>
      <col>12</col>
      <colOff>1219201</colOff>
      <row>22</row>
      <rowOff>148774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97367</colOff>
      <row>9</row>
      <rowOff>0</rowOff>
    </from>
    <to>
      <col>3</col>
      <colOff>954617</colOff>
      <row>22</row>
      <rowOff>143933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1095376</colOff>
      <row>8</row>
      <rowOff>228600</rowOff>
    </from>
    <to>
      <col>6</col>
      <colOff>742951</colOff>
      <row>22</row>
      <rowOff>134408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0</colOff>
      <row>9</row>
      <rowOff>0</rowOff>
    </from>
    <to>
      <col>9</col>
      <colOff>1628775</colOff>
      <row>22</row>
      <rowOff>143933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3</col>
      <colOff>613832</colOff>
      <row>3</row>
      <rowOff>89979</rowOff>
    </to>
    <grpSp>
      <nvGrpSpPr>
        <cNvPr id="4" name="Grupo 3"/>
        <cNvGrpSpPr/>
      </nvGrpSpPr>
      <grpSpPr>
        <a:xfrm rot="0">
          <a:off x="0" y="0"/>
          <a:ext cx="3909482" cy="775779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542925</colOff>
      <row>1</row>
      <rowOff>85725</rowOff>
    </from>
    <to>
      <col>12</col>
      <colOff>171450</colOff>
      <row>3</row>
      <rowOff>103251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6953250" y="295275"/>
          <a:ext cx="8162925" cy="4937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Hoja12">
    <tabColor rgb="FF31869B"/>
    <outlinePr summaryBelow="1" summaryRight="1"/>
    <pageSetUpPr fitToPage="1"/>
  </sheetPr>
  <dimension ref="A1:T146"/>
  <sheetViews>
    <sheetView showGridLines="0" tabSelected="1" zoomScaleNormal="100" workbookViewId="0">
      <pane ySplit="5" topLeftCell="A25" activePane="bottomLeft" state="frozen"/>
      <selection pane="bottomLeft" activeCell="C25" sqref="C25:C26"/>
    </sheetView>
  </sheetViews>
  <sheetFormatPr baseColWidth="10" defaultColWidth="0" defaultRowHeight="17.25" customHeight="1"/>
  <cols>
    <col width="6.25" customWidth="1" style="3" min="1" max="1"/>
    <col width="8.375" customWidth="1" style="23" min="2" max="2"/>
    <col width="28.625" customWidth="1" style="23" min="3" max="3"/>
    <col width="28.875" customWidth="1" style="23" min="4" max="4"/>
    <col width="12" customWidth="1" style="23" min="5" max="8"/>
    <col width="14.875" customWidth="1" style="35" min="9" max="9"/>
    <col width="27.625" customWidth="1" style="23" min="10" max="10"/>
    <col width="16.75" customWidth="1" style="42" min="11" max="13"/>
    <col width="6.25" customWidth="1" style="3" min="14" max="14"/>
    <col hidden="1" width="11.625" customWidth="1" style="3" min="15" max="15"/>
    <col hidden="1" width="11.125" customWidth="1" style="3" min="16" max="16"/>
    <col hidden="1" width="5.25" customWidth="1" style="3" min="17" max="17"/>
    <col hidden="1" width="9.5" customWidth="1" style="3" min="18" max="18"/>
    <col hidden="1" width="11" customWidth="1" style="3" min="19" max="16384"/>
  </cols>
  <sheetData>
    <row r="1" ht="16.5" customHeight="1">
      <c r="B1" s="3" t="n"/>
      <c r="C1" s="3" t="n"/>
      <c r="D1" s="3" t="n"/>
      <c r="E1" s="3" t="n"/>
      <c r="F1" s="3" t="n"/>
      <c r="G1" s="3" t="n"/>
      <c r="H1" s="3" t="n"/>
      <c r="I1" s="33" t="n"/>
      <c r="J1" s="3" t="n"/>
      <c r="K1" s="43" t="n"/>
      <c r="L1" s="43" t="n"/>
      <c r="M1" s="43" t="n"/>
    </row>
    <row r="2" ht="18.95" customHeight="1" thickBot="1">
      <c r="B2" s="3" t="n"/>
      <c r="C2" s="3" t="n"/>
      <c r="D2" s="3" t="n"/>
      <c r="E2" s="3" t="n"/>
      <c r="F2" s="3" t="n"/>
      <c r="G2" s="3" t="n"/>
      <c r="H2" s="3" t="n"/>
      <c r="I2" s="33" t="n"/>
      <c r="J2" s="3" t="n"/>
      <c r="K2" s="43" t="n"/>
      <c r="L2" s="43" t="n"/>
      <c r="M2" s="43" t="n"/>
    </row>
    <row r="3" ht="18.95" customHeight="1">
      <c r="B3" s="3" t="n"/>
      <c r="C3" s="3" t="n"/>
      <c r="D3" s="3" t="n"/>
      <c r="E3" s="3" t="n"/>
      <c r="F3" s="3" t="n"/>
      <c r="G3" s="3" t="n"/>
      <c r="H3" s="3" t="n"/>
      <c r="I3" s="33" t="n"/>
      <c r="J3" s="3" t="n"/>
      <c r="K3" s="43" t="n"/>
      <c r="L3" s="43" t="n"/>
      <c r="M3" s="43" t="n"/>
      <c r="P3" s="4" t="n"/>
      <c r="Q3" s="9" t="inlineStr">
        <is>
          <t>Proyectos extensión</t>
        </is>
      </c>
      <c r="R3" s="3" t="inlineStr">
        <is>
          <t>Total participantes</t>
        </is>
      </c>
      <c r="S3" s="3" t="inlineStr">
        <is>
          <t>Total beneficiarios</t>
        </is>
      </c>
    </row>
    <row r="4" ht="18.95" customHeight="1">
      <c r="B4" s="3" t="n"/>
      <c r="C4" s="3" t="n"/>
      <c r="D4" s="3" t="n"/>
      <c r="E4" s="3" t="n"/>
      <c r="F4" s="3" t="n"/>
      <c r="G4" s="3" t="n"/>
      <c r="H4" s="3" t="n"/>
      <c r="I4" s="33" t="n"/>
      <c r="J4" s="3" t="n"/>
      <c r="K4" s="43" t="n"/>
      <c r="L4" s="43" t="n"/>
      <c r="M4" s="43" t="n"/>
      <c r="P4" s="5" t="n">
        <v>2010</v>
      </c>
      <c r="Q4" s="10">
        <f>COUNTIF($B:$B,P4)</f>
        <v/>
      </c>
      <c r="R4" s="3">
        <f>SUMIF($B:$B,P4,H:H)</f>
        <v/>
      </c>
      <c r="S4" s="3">
        <f>SUMIF($B:$B,P4,I:I)</f>
        <v/>
      </c>
    </row>
    <row r="5" ht="18.95" customHeight="1">
      <c r="B5" s="3" t="n"/>
      <c r="C5" s="3" t="n"/>
      <c r="D5" s="3" t="n"/>
      <c r="E5" s="3" t="n"/>
      <c r="F5" s="3" t="n"/>
      <c r="G5" s="3" t="n"/>
      <c r="H5" s="3" t="n"/>
      <c r="I5" s="33" t="n"/>
      <c r="J5" s="3" t="n"/>
      <c r="K5" s="43" t="n"/>
      <c r="L5" s="43" t="n"/>
      <c r="M5" s="43" t="n"/>
      <c r="P5" s="5" t="n">
        <v>2011</v>
      </c>
      <c r="Q5" s="10">
        <f>COUNTIF($B:$B,P5)</f>
        <v/>
      </c>
      <c r="R5" s="3">
        <f>SUMIF($B:$B,P5,H:H)</f>
        <v/>
      </c>
      <c r="S5" s="3">
        <f>SUMIF($B:$B,P5,I:I)</f>
        <v/>
      </c>
    </row>
    <row r="6" ht="18.95" customHeight="1">
      <c r="A6" s="1" t="n"/>
      <c r="B6" s="3" t="n"/>
      <c r="C6" s="3" t="n"/>
      <c r="D6" s="3" t="n"/>
      <c r="E6" s="2" t="n"/>
      <c r="F6" s="21" t="n"/>
      <c r="G6" s="30">
        <f>+G8-G7+1</f>
        <v/>
      </c>
      <c r="H6" s="30" t="n"/>
      <c r="I6" s="33" t="n"/>
      <c r="J6" s="3" t="n"/>
      <c r="K6" s="3" t="n"/>
      <c r="L6" s="43" t="n"/>
      <c r="M6" s="43" t="n"/>
      <c r="N6" s="7" t="n"/>
      <c r="O6" s="7" t="n"/>
      <c r="P6" s="5" t="n">
        <v>2012</v>
      </c>
      <c r="Q6" s="10">
        <f>COUNTIF($B:$B,P6)</f>
        <v/>
      </c>
      <c r="R6" s="3">
        <f>SUMIF($B:$B,P6,H:H)</f>
        <v/>
      </c>
      <c r="S6" s="3">
        <f>SUMIF($B:$B,P6,I:I)</f>
        <v/>
      </c>
    </row>
    <row r="7" ht="16.5" customHeight="1">
      <c r="B7" s="3" t="n"/>
      <c r="C7" s="3" t="n"/>
      <c r="D7" s="3" t="n"/>
      <c r="E7" s="27" t="inlineStr">
        <is>
          <t>Año inicial para graficar:</t>
        </is>
      </c>
      <c r="F7" s="28" t="n">
        <v>2017</v>
      </c>
      <c r="G7" s="31">
        <f>MATCH(F7,'10'!P4:P19,0)</f>
        <v/>
      </c>
      <c r="H7" s="31" t="n"/>
      <c r="I7" s="33" t="n"/>
      <c r="J7" s="3" t="n"/>
      <c r="K7" s="3" t="n"/>
      <c r="L7" s="43" t="n"/>
      <c r="M7" s="43" t="n"/>
      <c r="P7" s="5" t="n">
        <v>2013</v>
      </c>
      <c r="Q7" s="10">
        <f>COUNTIF($B:$B,P7)</f>
        <v/>
      </c>
      <c r="R7" s="3">
        <f>SUMIF($B:$B,P7,H:H)</f>
        <v/>
      </c>
      <c r="S7" s="3">
        <f>SUMIF($B:$B,P7,I:I)</f>
        <v/>
      </c>
    </row>
    <row r="8" ht="18.95" customHeight="1">
      <c r="B8" s="11" t="n"/>
      <c r="C8" s="3" t="n"/>
      <c r="D8" s="3" t="n"/>
      <c r="E8" s="27" t="inlineStr">
        <is>
          <t>Año final para graficar:</t>
        </is>
      </c>
      <c r="F8" s="29" t="n">
        <v>2021</v>
      </c>
      <c r="G8" s="31">
        <f>MATCH(F8,'10'!P4:P19,0)</f>
        <v/>
      </c>
      <c r="H8" s="31" t="n"/>
      <c r="I8" s="33" t="n"/>
      <c r="J8" s="3" t="n"/>
      <c r="K8" s="3" t="n"/>
      <c r="L8" s="44" t="n"/>
      <c r="M8" s="44" t="n"/>
      <c r="N8" s="11" t="n"/>
      <c r="O8" s="11" t="n"/>
      <c r="P8" s="5" t="n">
        <v>2014</v>
      </c>
      <c r="Q8" s="10">
        <f>COUNTIF($B:$B,P8)</f>
        <v/>
      </c>
      <c r="R8" s="3">
        <f>SUMIF($B:$B,P8,H:H)</f>
        <v/>
      </c>
      <c r="S8" s="3">
        <f>SUMIF($B:$B,P8,I:I)</f>
        <v/>
      </c>
      <c r="T8" s="13" t="n"/>
    </row>
    <row r="9" ht="18.95" customHeight="1">
      <c r="B9" s="11" t="n"/>
      <c r="C9" s="11" t="n"/>
      <c r="D9" s="11" t="n"/>
      <c r="E9" s="11" t="n"/>
      <c r="F9" s="11" t="n"/>
      <c r="G9" s="11" t="n"/>
      <c r="H9" s="11" t="n"/>
      <c r="I9" s="34" t="n"/>
      <c r="J9" s="11" t="n"/>
      <c r="K9" s="44" t="n"/>
      <c r="L9" s="44" t="n"/>
      <c r="M9" s="44" t="n"/>
      <c r="N9" s="11" t="n"/>
      <c r="O9" s="11" t="n"/>
      <c r="P9" s="5" t="n">
        <v>2015</v>
      </c>
      <c r="Q9" s="10">
        <f>COUNTIF($B:$B,P9)</f>
        <v/>
      </c>
      <c r="R9" s="3">
        <f>SUMIF($B:$B,P9,H:H)</f>
        <v/>
      </c>
      <c r="S9" s="3">
        <f>SUMIF($B:$B,P9,I:I)</f>
        <v/>
      </c>
      <c r="T9" s="13" t="n"/>
    </row>
    <row r="10" ht="18.95" customHeight="1">
      <c r="B10" s="11" t="n"/>
      <c r="C10" s="11" t="n"/>
      <c r="D10" s="11" t="n"/>
      <c r="E10" s="11" t="n"/>
      <c r="F10" s="11" t="n"/>
      <c r="G10" s="11" t="n"/>
      <c r="H10" s="11" t="n"/>
      <c r="I10" s="34" t="n"/>
      <c r="J10" s="11" t="n"/>
      <c r="K10" s="44" t="n"/>
      <c r="L10" s="44" t="n"/>
      <c r="M10" s="44" t="n"/>
      <c r="N10" s="11" t="n"/>
      <c r="O10" s="11" t="n"/>
      <c r="P10" s="5" t="n">
        <v>2016</v>
      </c>
      <c r="Q10" s="10">
        <f>COUNTIF($B:$B,P10)</f>
        <v/>
      </c>
      <c r="R10" s="3">
        <f>SUMIF($B:$B,P10,H:H)</f>
        <v/>
      </c>
      <c r="S10" s="3">
        <f>SUMIF($B:$B,P10,I:I)</f>
        <v/>
      </c>
      <c r="T10" s="13" t="n"/>
    </row>
    <row r="11" ht="18.95" customHeight="1">
      <c r="B11" s="11" t="n"/>
      <c r="C11" s="11" t="n"/>
      <c r="D11" s="11" t="n"/>
      <c r="E11" s="11" t="n"/>
      <c r="F11" s="11" t="n"/>
      <c r="G11" s="11" t="n"/>
      <c r="H11" s="11" t="n"/>
      <c r="I11" s="34" t="n"/>
      <c r="J11" s="11" t="n"/>
      <c r="K11" s="44" t="n"/>
      <c r="L11" s="44" t="n"/>
      <c r="M11" s="44" t="n"/>
      <c r="N11" s="11" t="n"/>
      <c r="O11" s="11" t="n"/>
      <c r="P11" s="5" t="n">
        <v>2017</v>
      </c>
      <c r="Q11" s="10">
        <f>COUNTIF($B:$B,P11)</f>
        <v/>
      </c>
      <c r="R11" s="3">
        <f>SUMIF($B:$B,P11,H:H)</f>
        <v/>
      </c>
      <c r="S11" s="3">
        <f>SUMIF($B:$B,P11,I:I)</f>
        <v/>
      </c>
      <c r="T11" s="13" t="n"/>
    </row>
    <row r="12" ht="18.95" customHeight="1">
      <c r="B12" s="11" t="n"/>
      <c r="C12" s="11" t="n"/>
      <c r="D12" s="11" t="n"/>
      <c r="E12" s="11" t="n"/>
      <c r="F12" s="11" t="n"/>
      <c r="G12" s="11" t="n"/>
      <c r="H12" s="11" t="n"/>
      <c r="I12" s="34" t="n"/>
      <c r="J12" s="11" t="n"/>
      <c r="K12" s="44" t="n"/>
      <c r="L12" s="44" t="n"/>
      <c r="M12" s="44" t="n"/>
      <c r="N12" s="11" t="n"/>
      <c r="O12" s="11" t="n"/>
      <c r="P12" s="5" t="n">
        <v>2018</v>
      </c>
      <c r="Q12" s="10">
        <f>COUNTIF($B:$B,P12)</f>
        <v/>
      </c>
      <c r="R12" s="3">
        <f>SUMIF($B:$B,P12,H:H)</f>
        <v/>
      </c>
      <c r="S12" s="3">
        <f>SUMIF($B:$B,P12,I:I)</f>
        <v/>
      </c>
      <c r="T12" s="13" t="n"/>
    </row>
    <row r="13" ht="18.95" customHeight="1">
      <c r="B13" s="11" t="n"/>
      <c r="C13" s="3" t="n"/>
      <c r="D13" s="3" t="n"/>
      <c r="E13" s="3" t="n"/>
      <c r="F13" s="3" t="n"/>
      <c r="G13" s="3" t="n"/>
      <c r="H13" s="3" t="n"/>
      <c r="I13" s="34" t="n"/>
      <c r="J13" s="11" t="n"/>
      <c r="K13" s="44" t="n"/>
      <c r="L13" s="44" t="n"/>
      <c r="M13" s="44" t="n"/>
      <c r="N13" s="11" t="n"/>
      <c r="O13" s="11" t="n"/>
      <c r="P13" s="5" t="n">
        <v>2019</v>
      </c>
      <c r="Q13" s="10">
        <f>COUNTIF($B:$B,P13)</f>
        <v/>
      </c>
      <c r="R13" s="3">
        <f>SUMIF($B:$B,P13,H:H)</f>
        <v/>
      </c>
      <c r="S13" s="3">
        <f>SUMIF($B:$B,P13,I:I)</f>
        <v/>
      </c>
      <c r="T13" s="13" t="n"/>
    </row>
    <row r="14" ht="18.95" customHeight="1">
      <c r="B14" s="11" t="n"/>
      <c r="C14" s="3" t="n"/>
      <c r="D14" s="11" t="n"/>
      <c r="E14" s="11" t="n"/>
      <c r="F14" s="11" t="n"/>
      <c r="G14" s="11" t="n"/>
      <c r="H14" s="11" t="n"/>
      <c r="I14" s="34" t="n"/>
      <c r="J14" s="11" t="n"/>
      <c r="K14" s="44" t="n"/>
      <c r="L14" s="44" t="n"/>
      <c r="M14" s="44" t="n"/>
      <c r="N14" s="11" t="n"/>
      <c r="O14" s="11" t="n"/>
      <c r="P14" s="5" t="n">
        <v>2020</v>
      </c>
      <c r="Q14" s="10">
        <f>COUNTIF($B:$B,P14)</f>
        <v/>
      </c>
      <c r="R14" s="3">
        <f>SUMIF($B:$B,P14,H:H)</f>
        <v/>
      </c>
      <c r="S14" s="3">
        <f>SUMIF($B:$B,P14,I:I)</f>
        <v/>
      </c>
      <c r="T14" s="13" t="n"/>
    </row>
    <row r="15" ht="18.95" customHeight="1">
      <c r="B15" s="11" t="n"/>
      <c r="C15" s="3" t="n"/>
      <c r="D15" s="11" t="n"/>
      <c r="E15" s="11" t="n"/>
      <c r="F15" s="11" t="n"/>
      <c r="G15" s="11" t="n"/>
      <c r="H15" s="11" t="n"/>
      <c r="I15" s="34" t="n"/>
      <c r="J15" s="11" t="n"/>
      <c r="K15" s="44" t="n"/>
      <c r="L15" s="44" t="n"/>
      <c r="M15" s="44" t="n"/>
      <c r="N15" s="11" t="n"/>
      <c r="O15" s="11" t="n"/>
      <c r="P15" s="5" t="n">
        <v>2021</v>
      </c>
      <c r="Q15" s="10">
        <f>COUNTIF($B:$B,P15)</f>
        <v/>
      </c>
      <c r="R15" s="3">
        <f>SUMIF($B:$B,P15,H:H)</f>
        <v/>
      </c>
      <c r="S15" s="3">
        <f>SUMIF($B:$B,P15,I:I)</f>
        <v/>
      </c>
      <c r="T15" s="13" t="n"/>
    </row>
    <row r="16" ht="18.95" customHeight="1">
      <c r="B16" s="11" t="n"/>
      <c r="C16" s="3" t="n"/>
      <c r="D16" s="11" t="n"/>
      <c r="E16" s="11" t="n"/>
      <c r="F16" s="11" t="n"/>
      <c r="G16" s="11" t="n"/>
      <c r="H16" s="11" t="n"/>
      <c r="I16" s="34" t="n"/>
      <c r="J16" s="11" t="n"/>
      <c r="K16" s="44" t="n"/>
      <c r="L16" s="44" t="n"/>
      <c r="M16" s="44" t="n"/>
      <c r="N16" s="11" t="n"/>
      <c r="O16" s="11" t="n"/>
      <c r="P16" s="5" t="n">
        <v>2022</v>
      </c>
      <c r="Q16" s="10">
        <f>COUNTIF($B:$B,P16)</f>
        <v/>
      </c>
      <c r="R16" s="3">
        <f>SUMIF($B:$B,P16,H:H)</f>
        <v/>
      </c>
      <c r="S16" s="3">
        <f>SUMIF($B:$B,P16,I:I)</f>
        <v/>
      </c>
      <c r="T16" s="13" t="n"/>
    </row>
    <row r="17" ht="18.95" customHeight="1">
      <c r="B17" s="11" t="n"/>
      <c r="C17" s="11" t="n"/>
      <c r="D17" s="11" t="n"/>
      <c r="E17" s="11" t="n"/>
      <c r="F17" s="11" t="n"/>
      <c r="G17" s="11" t="n"/>
      <c r="H17" s="11" t="n"/>
      <c r="I17" s="34" t="n"/>
      <c r="J17" s="11" t="n"/>
      <c r="K17" s="44" t="n"/>
      <c r="L17" s="44" t="n"/>
      <c r="M17" s="44" t="n"/>
      <c r="N17" s="11" t="n"/>
      <c r="O17" s="11" t="n"/>
      <c r="P17" s="5" t="n">
        <v>2023</v>
      </c>
      <c r="Q17" s="10">
        <f>COUNTIF($B:$B,P17)</f>
        <v/>
      </c>
      <c r="R17" s="3">
        <f>SUMIF($B:$B,P17,H:H)</f>
        <v/>
      </c>
      <c r="S17" s="3">
        <f>SUMIF($B:$B,P17,I:I)</f>
        <v/>
      </c>
      <c r="T17" s="13" t="n"/>
    </row>
    <row r="18" ht="18.95" customHeight="1">
      <c r="B18" s="11" t="n"/>
      <c r="C18" s="11" t="n"/>
      <c r="D18" s="11" t="n"/>
      <c r="E18" s="11" t="n"/>
      <c r="F18" s="11" t="n"/>
      <c r="G18" s="11" t="n"/>
      <c r="H18" s="11" t="n"/>
      <c r="I18" s="34" t="n"/>
      <c r="J18" s="11" t="n"/>
      <c r="K18" s="44" t="n"/>
      <c r="L18" s="44" t="n"/>
      <c r="M18" s="44" t="n"/>
      <c r="N18" s="11" t="n"/>
      <c r="O18" s="11" t="n"/>
      <c r="P18" s="5" t="n">
        <v>2024</v>
      </c>
      <c r="Q18" s="10">
        <f>COUNTIF($B:$B,P18)</f>
        <v/>
      </c>
      <c r="R18" s="3">
        <f>SUMIF($B:$B,P18,H:H)</f>
        <v/>
      </c>
      <c r="S18" s="3">
        <f>SUMIF($B:$B,P18,I:I)</f>
        <v/>
      </c>
      <c r="T18" s="13" t="n"/>
    </row>
    <row r="19" ht="18.95" customHeight="1" thickBot="1">
      <c r="B19" s="11" t="n"/>
      <c r="C19" s="11" t="n"/>
      <c r="D19" s="11" t="n"/>
      <c r="E19" s="11" t="n"/>
      <c r="F19" s="11" t="n"/>
      <c r="G19" s="11" t="n"/>
      <c r="H19" s="11" t="n"/>
      <c r="I19" s="34" t="n"/>
      <c r="J19" s="11" t="n"/>
      <c r="K19" s="44" t="n"/>
      <c r="L19" s="44" t="n"/>
      <c r="M19" s="44" t="n"/>
      <c r="N19" s="11" t="n"/>
      <c r="O19" s="11" t="n"/>
      <c r="P19" s="6" t="n">
        <v>2025</v>
      </c>
      <c r="Q19" s="14">
        <f>COUNTIF($B:$B,P19)</f>
        <v/>
      </c>
      <c r="R19" s="3">
        <f>SUMIF($B:$B,P19,H:H)</f>
        <v/>
      </c>
      <c r="S19" s="3">
        <f>SUMIF($B:$B,P19,I:I)</f>
        <v/>
      </c>
      <c r="T19" s="13" t="n"/>
    </row>
    <row r="20" ht="18.95" customHeight="1">
      <c r="B20" s="11" t="n"/>
      <c r="C20" s="11" t="n"/>
      <c r="D20" s="11" t="n"/>
      <c r="E20" s="11" t="n"/>
      <c r="F20" s="11" t="n"/>
      <c r="G20" s="11" t="n"/>
      <c r="H20" s="11" t="n"/>
      <c r="I20" s="34" t="n"/>
      <c r="J20" s="11" t="n"/>
      <c r="K20" s="44" t="n"/>
      <c r="L20" s="44" t="n"/>
      <c r="M20" s="44" t="n"/>
      <c r="N20" s="11" t="n"/>
      <c r="O20" s="11" t="n"/>
      <c r="P20" s="13" t="n"/>
      <c r="Q20" s="13" t="n"/>
      <c r="R20" s="13" t="n"/>
      <c r="S20" s="13" t="n"/>
      <c r="T20" s="13" t="n"/>
    </row>
    <row r="21" ht="18.95" customHeight="1" thickBot="1">
      <c r="B21" s="11" t="n"/>
      <c r="C21" s="11" t="n"/>
      <c r="D21" s="11" t="n"/>
      <c r="E21" s="11" t="n"/>
      <c r="F21" s="11" t="n"/>
      <c r="G21" s="11" t="n"/>
      <c r="H21" s="11" t="n"/>
      <c r="I21" s="34" t="n"/>
      <c r="J21" s="11" t="n"/>
      <c r="K21" s="44" t="n"/>
      <c r="L21" s="44" t="n"/>
      <c r="M21" s="44" t="n"/>
      <c r="N21" s="11" t="n"/>
      <c r="O21" s="11" t="n"/>
      <c r="P21" s="13" t="n"/>
      <c r="Q21" s="13" t="n"/>
      <c r="R21" s="13" t="n"/>
      <c r="S21" s="13" t="n"/>
      <c r="T21" s="13" t="n"/>
    </row>
    <row r="22" ht="18.95" customHeight="1">
      <c r="B22" s="11" t="n"/>
      <c r="C22" s="11" t="n"/>
      <c r="D22" s="11" t="n"/>
      <c r="E22" s="11" t="n"/>
      <c r="F22" s="11" t="n"/>
      <c r="G22" s="11" t="n"/>
      <c r="H22" s="11" t="n"/>
      <c r="I22" s="34" t="n"/>
      <c r="J22" s="11" t="n"/>
      <c r="K22" s="44" t="n"/>
      <c r="L22" s="44" t="n"/>
      <c r="M22" s="44" t="n"/>
      <c r="N22" s="11" t="n"/>
      <c r="O22" s="11" t="n"/>
      <c r="P22" s="15" t="inlineStr">
        <is>
          <t>Propia</t>
        </is>
      </c>
      <c r="Q22" s="45">
        <f>SUM(K:K)</f>
        <v/>
      </c>
      <c r="R22" s="13" t="n"/>
      <c r="S22" s="13" t="n"/>
      <c r="T22" s="13" t="n"/>
    </row>
    <row r="23" ht="18.95" customHeight="1">
      <c r="B23" s="11" t="n"/>
      <c r="C23" s="11" t="n"/>
      <c r="D23" s="11" t="n"/>
      <c r="E23" s="11" t="n"/>
      <c r="F23" s="11" t="n"/>
      <c r="G23" s="11" t="n"/>
      <c r="H23" s="11" t="n"/>
      <c r="I23" s="34" t="n"/>
      <c r="J23" s="11" t="n"/>
      <c r="K23" s="44" t="n"/>
      <c r="L23" s="44" t="n"/>
      <c r="M23" s="44" t="n"/>
      <c r="N23" s="11" t="n"/>
      <c r="O23" s="11" t="n"/>
      <c r="P23" s="17" t="inlineStr">
        <is>
          <t>Nacional</t>
        </is>
      </c>
      <c r="Q23" s="46">
        <f>SUM(L:L)</f>
        <v/>
      </c>
      <c r="R23" s="13" t="n"/>
      <c r="S23" s="13" t="n"/>
      <c r="T23" s="13" t="n"/>
    </row>
    <row r="24" ht="18.95" customHeight="1" thickBot="1">
      <c r="B24" s="11" t="n"/>
      <c r="C24" s="11" t="n"/>
      <c r="D24" s="11" t="n"/>
      <c r="E24" s="11" t="n"/>
      <c r="F24" s="11" t="n"/>
      <c r="G24" s="11" t="n"/>
      <c r="H24" s="11" t="n"/>
      <c r="I24" s="34" t="n"/>
      <c r="J24" s="11" t="n"/>
      <c r="K24" s="44" t="n"/>
      <c r="L24" s="44" t="n"/>
      <c r="M24" s="44" t="n"/>
      <c r="N24" s="11" t="n"/>
      <c r="O24" s="11" t="n"/>
      <c r="P24" s="19" t="inlineStr">
        <is>
          <t>Internacional</t>
        </is>
      </c>
      <c r="Q24" s="47">
        <f>SUM(M:M)</f>
        <v/>
      </c>
      <c r="R24" s="13" t="n"/>
      <c r="S24" s="13" t="n"/>
      <c r="T24" s="13" t="n"/>
    </row>
    <row r="25" ht="33" customHeight="1">
      <c r="B25" s="36" t="inlineStr">
        <is>
          <t>Año</t>
        </is>
      </c>
      <c r="C25" s="36" t="inlineStr">
        <is>
          <t>Nombre de proyecto de extensión</t>
        </is>
      </c>
      <c r="D25" s="36" t="inlineStr">
        <is>
          <t>Coordinadores</t>
        </is>
      </c>
      <c r="E25" s="36" t="inlineStr">
        <is>
          <t>Número de participantes en el proyecto</t>
        </is>
      </c>
      <c r="F25" s="48" t="n"/>
      <c r="G25" s="48" t="n"/>
      <c r="H25" s="49" t="n"/>
      <c r="I25" s="37" t="inlineStr">
        <is>
          <t>N° beneficiarios</t>
        </is>
      </c>
      <c r="J25" s="38" t="inlineStr">
        <is>
          <t>Detalle de la población beneficiaria</t>
        </is>
      </c>
      <c r="K25" s="36" t="inlineStr">
        <is>
          <t>Fuente de financiación ($)  
Colocar cifras en pesos no una "X"</t>
        </is>
      </c>
      <c r="L25" s="48" t="n"/>
      <c r="M25" s="49" t="n"/>
      <c r="N25" s="2" t="n"/>
      <c r="O25" s="2" t="n"/>
    </row>
    <row r="26" ht="30" customHeight="1">
      <c r="B26" s="50" t="n"/>
      <c r="C26" s="50" t="n"/>
      <c r="D26" s="50" t="n"/>
      <c r="E26" s="22" t="inlineStr">
        <is>
          <t>Profesores</t>
        </is>
      </c>
      <c r="F26" s="22" t="inlineStr">
        <is>
          <t>Profesionales de planta</t>
        </is>
      </c>
      <c r="G26" s="32" t="inlineStr">
        <is>
          <t>Estudiantes</t>
        </is>
      </c>
      <c r="H26" s="32" t="inlineStr">
        <is>
          <t>Total</t>
        </is>
      </c>
      <c r="I26" s="50" t="n"/>
      <c r="J26" s="50" t="n"/>
      <c r="K26" s="22" t="inlineStr">
        <is>
          <t>Propia</t>
        </is>
      </c>
      <c r="L26" s="22" t="inlineStr">
        <is>
          <t>Nacional</t>
        </is>
      </c>
      <c r="M26" s="22" t="inlineStr">
        <is>
          <t>Internacional</t>
        </is>
      </c>
      <c r="N26" s="2" t="n"/>
      <c r="O26" s="2" t="n"/>
    </row>
    <row r="27" ht="17.25" customHeight="1">
      <c r="B27" t="n">
        <v>2024</v>
      </c>
      <c r="C27" t="inlineStr">
        <is>
          <t>Alfabetización Digital</t>
        </is>
      </c>
      <c r="D27" s="42" t="inlineStr">
        <is>
          <t>Oscar Eduardo Camelo Romero</t>
        </is>
      </c>
      <c r="E27" s="25" t="n">
        <v>1</v>
      </c>
      <c r="F27" s="25" t="n">
        <v>0</v>
      </c>
      <c r="G27" s="25" t="n">
        <v>10</v>
      </c>
      <c r="H27" s="25" t="n"/>
      <c r="I27" t="n">
        <v>320</v>
      </c>
      <c r="J27" t="inlineStr">
        <is>
          <t>Adultos (26-60 años)
Adultos mayores (mayores de 60)</t>
        </is>
      </c>
      <c r="K27" s="42" t="inlineStr">
        <is>
          <t xml:space="preserve"> $                             14.400.000</t>
        </is>
      </c>
      <c r="L27" s="42" t="n"/>
      <c r="M27" s="42" t="inlineStr">
        <is>
          <t> </t>
        </is>
      </c>
      <c r="N27" s="2" t="n"/>
      <c r="O27" s="2" t="n"/>
    </row>
    <row r="28" ht="17.25" customHeight="1">
      <c r="B28" t="n">
        <v>2024</v>
      </c>
      <c r="C28" t="inlineStr">
        <is>
          <t xml:space="preserve">Ambiente y Ciudadanía </t>
        </is>
      </c>
      <c r="D28" s="42" t="inlineStr">
        <is>
          <t>Oscar Eduardo Camelo Romero</t>
        </is>
      </c>
      <c r="E28" s="25" t="n">
        <v>3</v>
      </c>
      <c r="F28" s="25" t="n">
        <v>0</v>
      </c>
      <c r="G28" s="25" t="n">
        <v>16</v>
      </c>
      <c r="H28" s="25" t="n"/>
      <c r="I28" t="n">
        <v>271</v>
      </c>
      <c r="J28" t="inlineStr">
        <is>
          <t>Primera infancia (0-5 años)
Niñez (6-11 años)
Jóvenes (12-26 años)
Adultos (26-60 años)
Adultos mayores (mayores de 60)</t>
        </is>
      </c>
      <c r="K28" s="42" t="inlineStr">
        <is>
          <t xml:space="preserve"> $                             37.223.333</t>
        </is>
      </c>
      <c r="L28" s="42" t="n"/>
      <c r="M28" s="42" t="n">
        <v>0</v>
      </c>
      <c r="N28" s="2" t="n"/>
      <c r="O28" s="2" t="n"/>
    </row>
    <row r="29" ht="17.25" customHeight="1">
      <c r="B29" t="n">
        <v>2024</v>
      </c>
      <c r="C29" t="inlineStr">
        <is>
          <t>Métale la ficha a Suba</t>
        </is>
      </c>
      <c r="D29" s="42" t="inlineStr">
        <is>
          <t>Oscar Eduardo Camelo Romero</t>
        </is>
      </c>
      <c r="E29" s="25" t="n">
        <v>1</v>
      </c>
      <c r="F29" s="25" t="n">
        <v>0</v>
      </c>
      <c r="G29" s="25" t="n">
        <v>25</v>
      </c>
      <c r="H29" s="25" t="n"/>
      <c r="I29" t="n">
        <v>349</v>
      </c>
      <c r="J29" t="inlineStr">
        <is>
          <t>Niñez (6-11 años)
Jóvenes (12-26 años)
Adultos (26-60 años)
Adultos mayores (mayores de 60)</t>
        </is>
      </c>
      <c r="K29" s="42" t="inlineStr">
        <is>
          <t xml:space="preserve"> $                             20.583.333</t>
        </is>
      </c>
      <c r="L29" s="42" t="n"/>
      <c r="M29" s="42" t="inlineStr">
        <is>
          <t> </t>
        </is>
      </c>
      <c r="N29" s="2" t="n"/>
      <c r="O29" s="2" t="n"/>
    </row>
    <row r="30" ht="17.25" customHeight="1">
      <c r="B30" t="n">
        <v>2024</v>
      </c>
      <c r="C30" t="inlineStr">
        <is>
          <t>Eco -Educomunicación Comunitaria</t>
        </is>
      </c>
      <c r="D30" s="42" t="inlineStr">
        <is>
          <t>Oscar Eduardo Camelo Romero</t>
        </is>
      </c>
      <c r="E30" s="25" t="n">
        <v>1</v>
      </c>
      <c r="F30" s="25" t="n">
        <v>0</v>
      </c>
      <c r="G30" s="25" t="n">
        <v>13</v>
      </c>
      <c r="H30" s="25" t="n"/>
      <c r="I30" t="n">
        <v>100</v>
      </c>
      <c r="J30" t="inlineStr">
        <is>
          <t>Primera infancia (0-5 años)
Niñez (6-11 años)
Jóvenes (12-26 años)
Adultos (26-60 años)
Adultos mayores (mayores de 60)</t>
        </is>
      </c>
      <c r="K30" s="42" t="inlineStr">
        <is>
          <t xml:space="preserve"> $                             14.400.000</t>
        </is>
      </c>
      <c r="L30" s="42" t="n"/>
      <c r="M30" s="42" t="inlineStr">
        <is>
          <t> </t>
        </is>
      </c>
      <c r="N30" s="2" t="n"/>
      <c r="O30" s="2" t="n"/>
      <c r="R30" s="2" t="n"/>
      <c r="S30" s="2" t="n"/>
      <c r="T30" s="2" t="n"/>
    </row>
    <row r="31" ht="17.25" customHeight="1">
      <c r="B31" t="n">
        <v>2024</v>
      </c>
      <c r="C31" t="inlineStr">
        <is>
          <t xml:space="preserve">Espacios Creativos con Tecnología </t>
        </is>
      </c>
      <c r="D31" t="inlineStr">
        <is>
          <t>Oscar Eduardo Camelo Romero</t>
        </is>
      </c>
      <c r="E31" t="n">
        <v>1</v>
      </c>
      <c r="F31" t="n">
        <v>0</v>
      </c>
      <c r="G31" t="n">
        <v>5</v>
      </c>
      <c r="H31" s="25" t="n"/>
      <c r="I31" t="n">
        <v>252</v>
      </c>
      <c r="J31" t="inlineStr">
        <is>
          <t>Primera infancia (0-5 años)
Niñez (6-11 años)
Jóvenes (12-26 años)
Adultos (26-60 años)
Adultos mayores (mayores de 60)</t>
        </is>
      </c>
      <c r="K31" t="inlineStr">
        <is>
          <t xml:space="preserve"> $                             14.400.000</t>
        </is>
      </c>
      <c r="M31" t="inlineStr">
        <is>
          <t> </t>
        </is>
      </c>
      <c r="N31" s="2" t="n"/>
      <c r="O31" s="2" t="n"/>
      <c r="P31" s="2" t="n"/>
      <c r="Q31" s="2" t="n"/>
      <c r="R31" s="2" t="n"/>
      <c r="S31" s="2" t="n"/>
      <c r="T31" s="2" t="n"/>
    </row>
    <row r="32" ht="17.25" customHeight="1">
      <c r="B32" t="n">
        <v>2024</v>
      </c>
      <c r="C32" t="inlineStr">
        <is>
          <t>Juguemos con la Palabra</t>
        </is>
      </c>
      <c r="D32" t="inlineStr">
        <is>
          <t>Oscar Eduardo Camelo Romero</t>
        </is>
      </c>
      <c r="E32" t="n">
        <v>1</v>
      </c>
      <c r="F32" t="n">
        <v>0</v>
      </c>
      <c r="G32" t="n">
        <v>1</v>
      </c>
      <c r="H32" s="25" t="n"/>
      <c r="I32" t="n">
        <v>340</v>
      </c>
      <c r="J32" t="inlineStr">
        <is>
          <t>Niñez (6-11 años)</t>
        </is>
      </c>
      <c r="K32" t="inlineStr">
        <is>
          <t xml:space="preserve"> $                             34.000.000</t>
        </is>
      </c>
      <c r="M32" t="inlineStr">
        <is>
          <t> </t>
        </is>
      </c>
      <c r="N32" s="2" t="n"/>
      <c r="O32" s="2" t="n"/>
      <c r="P32" s="2" t="n"/>
      <c r="Q32" s="2" t="n"/>
      <c r="R32" s="2" t="n"/>
      <c r="S32" s="2" t="n"/>
      <c r="T32" s="2" t="n"/>
    </row>
    <row r="33" ht="17.25" customHeight="1">
      <c r="B33" t="n">
        <v>2024</v>
      </c>
      <c r="C33" t="inlineStr">
        <is>
          <t xml:space="preserve">Negocios socialmente responsables </t>
        </is>
      </c>
      <c r="D33" t="inlineStr">
        <is>
          <t>Oscar Eduardo Camelo Romero</t>
        </is>
      </c>
      <c r="E33" t="n">
        <v>1</v>
      </c>
      <c r="F33" t="n">
        <v>0</v>
      </c>
      <c r="G33" t="n">
        <v>4</v>
      </c>
      <c r="H33" s="25" t="n"/>
      <c r="I33" t="n">
        <v>207</v>
      </c>
      <c r="J33" t="inlineStr">
        <is>
          <t>Primera infancia (0-5 años)
Niñez (6-11 años)
Jóvenes (12-26 años)
Adultos (26-60 años)
Adultos mayores (mayores de 60)</t>
        </is>
      </c>
      <c r="K33" t="inlineStr">
        <is>
          <t xml:space="preserve"> $                             14.400.000</t>
        </is>
      </c>
      <c r="M33" t="inlineStr">
        <is>
          <t> </t>
        </is>
      </c>
    </row>
    <row r="34" ht="17.25" customHeight="1">
      <c r="B34" t="n">
        <v>2024</v>
      </c>
      <c r="C34" t="inlineStr">
        <is>
          <t xml:space="preserve">Pedagogías para el encuentro </t>
        </is>
      </c>
      <c r="D34" t="inlineStr">
        <is>
          <t>Oscar Eduardo Camelo Romero</t>
        </is>
      </c>
      <c r="E34" t="n">
        <v>1</v>
      </c>
      <c r="F34" t="n">
        <v>0</v>
      </c>
      <c r="G34" t="n">
        <v>5</v>
      </c>
      <c r="H34" s="25" t="n"/>
      <c r="I34" t="n">
        <v>115</v>
      </c>
      <c r="J34" t="inlineStr">
        <is>
          <t>Adultos mayores (mayores de 60)
Jóvenes (12-26 años)</t>
        </is>
      </c>
      <c r="K34" t="inlineStr">
        <is>
          <t xml:space="preserve"> $                             21.280.000</t>
        </is>
      </c>
      <c r="M34" t="inlineStr">
        <is>
          <t> </t>
        </is>
      </c>
    </row>
    <row r="35" ht="17.25" customHeight="1">
      <c r="B35" t="n">
        <v>2024</v>
      </c>
      <c r="C35" t="inlineStr">
        <is>
          <t xml:space="preserve">Tejiendo Territorios Engativá </t>
        </is>
      </c>
      <c r="D35" t="inlineStr">
        <is>
          <t>Oscar Eduardo Camelo Romero</t>
        </is>
      </c>
      <c r="E35" t="n">
        <v>2</v>
      </c>
      <c r="F35" t="n">
        <v>0</v>
      </c>
      <c r="G35" t="n">
        <v>11</v>
      </c>
      <c r="H35" s="25" t="n"/>
      <c r="I35" t="n">
        <v>476</v>
      </c>
      <c r="J35" t="inlineStr">
        <is>
          <t>Primera infancia (0-5 años)
Niñez (6-11 años)
Jóvenes (12-26 años)
Adultos (26-60 años)
Adultos mayores (mayores de 60)</t>
        </is>
      </c>
      <c r="K35" t="inlineStr">
        <is>
          <t xml:space="preserve"> $                             33.440.000</t>
        </is>
      </c>
      <c r="M35" t="inlineStr">
        <is>
          <t> </t>
        </is>
      </c>
    </row>
    <row r="36" ht="17.25" customHeight="1">
      <c r="B36" t="n">
        <v>2024</v>
      </c>
      <c r="C36" t="inlineStr">
        <is>
          <t>CONSULTORIA AIC_FORMACIÓN PARA JOVENES</t>
        </is>
      </c>
      <c r="D36" t="inlineStr">
        <is>
          <t>NATHALY YOHANA PUENTES RAMIREZ</t>
        </is>
      </c>
      <c r="E36" t="n">
        <v>0</v>
      </c>
      <c r="F36" t="n">
        <v>1</v>
      </c>
      <c r="G36" t="n">
        <v>1</v>
      </c>
      <c r="H36" s="25" t="n"/>
      <c r="I36" t="n">
        <v>600</v>
      </c>
      <c r="J36" t="inlineStr">
        <is>
          <t>Jóvenes (12-26 años)</t>
        </is>
      </c>
      <c r="K36" t="inlineStr">
        <is>
          <t> </t>
        </is>
      </c>
      <c r="M36" t="inlineStr">
        <is>
          <t> </t>
        </is>
      </c>
    </row>
    <row r="37" ht="17.25" customHeight="1">
      <c r="B37" t="n">
        <v>2024</v>
      </c>
      <c r="C37" t="inlineStr">
        <is>
          <t>CONSULTORIA AIC_FORMACIÓN PARA JÓVENES</t>
        </is>
      </c>
      <c r="D37" t="inlineStr">
        <is>
          <t>Nathaly Puentes Ramirez</t>
        </is>
      </c>
      <c r="E37" t="n">
        <v>0</v>
      </c>
      <c r="F37" t="n">
        <v>0</v>
      </c>
      <c r="G37" t="n">
        <v>0</v>
      </c>
      <c r="H37" s="25" t="n"/>
      <c r="I37" t="n">
        <v>562</v>
      </c>
      <c r="J37" t="inlineStr">
        <is>
          <t>No reportó</t>
        </is>
      </c>
      <c r="K37" t="inlineStr">
        <is>
          <t> </t>
        </is>
      </c>
      <c r="M37" t="inlineStr">
        <is>
          <t> </t>
        </is>
      </c>
    </row>
    <row r="38" ht="17.25" customHeight="1">
      <c r="B38" t="n">
        <v>2019</v>
      </c>
      <c r="C38" t="inlineStr">
        <is>
          <t>Alfabetizacion En El Manejo De La Informacion</t>
        </is>
      </c>
      <c r="D38" t="inlineStr">
        <is>
          <t>Yuly Paulín Moya Garzón</t>
        </is>
      </c>
      <c r="E38" t="n">
        <v>4</v>
      </c>
      <c r="F38" t="n">
        <v>0</v>
      </c>
      <c r="G38" t="n">
        <v>0</v>
      </c>
      <c r="H38" s="25" t="n"/>
      <c r="I38" t="n">
        <v>1881</v>
      </c>
      <c r="J38" t="inlineStr"/>
      <c r="K38" t="n">
        <v>0</v>
      </c>
      <c r="M38" t="n">
        <v>0</v>
      </c>
    </row>
    <row r="39" ht="17.25" customHeight="1">
      <c r="B39" t="n">
        <v>2019</v>
      </c>
      <c r="C39" t="inlineStr">
        <is>
          <t>Ambiente Y Ciudadania</t>
        </is>
      </c>
      <c r="D39" t="inlineStr">
        <is>
          <t>Yuly Paulín Moya Garzón</t>
        </is>
      </c>
      <c r="E39" t="n">
        <v>1</v>
      </c>
      <c r="F39" t="n">
        <v>0</v>
      </c>
      <c r="G39" t="n">
        <v>0</v>
      </c>
      <c r="H39" s="25" t="n"/>
      <c r="I39" t="n">
        <v>56</v>
      </c>
      <c r="J39" t="inlineStr"/>
      <c r="K39" t="n">
        <v>0</v>
      </c>
      <c r="M39" t="n">
        <v>0</v>
      </c>
    </row>
    <row r="40" ht="17.25" customHeight="1">
      <c r="B40" t="n">
        <v>2019</v>
      </c>
      <c r="C40" t="inlineStr">
        <is>
          <t>Audiovisuales Para La Formacion Ciudadana</t>
        </is>
      </c>
      <c r="D40" t="inlineStr">
        <is>
          <t>Yuly Paulín Moya Garzón</t>
        </is>
      </c>
      <c r="E40" t="n">
        <v>2</v>
      </c>
      <c r="F40" t="n">
        <v>0</v>
      </c>
      <c r="G40" t="n">
        <v>0</v>
      </c>
      <c r="H40" s="25" t="n"/>
      <c r="I40" t="n">
        <v>436</v>
      </c>
      <c r="J40" t="inlineStr"/>
      <c r="K40" t="n">
        <v>0</v>
      </c>
      <c r="M40" t="n">
        <v>0</v>
      </c>
    </row>
    <row r="41" ht="17.25" customHeight="1">
      <c r="B41" t="n">
        <v>2019</v>
      </c>
      <c r="C41" t="inlineStr">
        <is>
          <t>Comercio Justo y Consumo Responsable</t>
        </is>
      </c>
      <c r="D41" t="inlineStr">
        <is>
          <t>Yuly Paulín Moya Garzón</t>
        </is>
      </c>
      <c r="E41" t="n">
        <v>1</v>
      </c>
      <c r="F41" t="n">
        <v>0</v>
      </c>
      <c r="G41" t="n">
        <v>0</v>
      </c>
      <c r="H41" s="25" t="n"/>
      <c r="I41" t="n">
        <v>215</v>
      </c>
      <c r="J41" t="inlineStr"/>
      <c r="K41" t="n">
        <v>0</v>
      </c>
      <c r="M41" t="n">
        <v>0</v>
      </c>
    </row>
    <row r="42" ht="17.25" customHeight="1">
      <c r="B42" t="n">
        <v>2019</v>
      </c>
      <c r="C42" t="inlineStr">
        <is>
          <t>Construyamos Mundos Con La Niñez</t>
        </is>
      </c>
      <c r="D42" t="inlineStr">
        <is>
          <t>Yuly Paulín Moya Garzón</t>
        </is>
      </c>
      <c r="E42" t="n">
        <v>3</v>
      </c>
      <c r="F42" t="n">
        <v>0</v>
      </c>
      <c r="G42" t="n">
        <v>0</v>
      </c>
      <c r="H42" s="25" t="n"/>
      <c r="I42" t="n">
        <v>877</v>
      </c>
      <c r="J42" t="inlineStr"/>
      <c r="K42" t="n">
        <v>0</v>
      </c>
      <c r="M42" t="n">
        <v>0</v>
      </c>
    </row>
    <row r="43" ht="17.25" customHeight="1">
      <c r="B43" t="n">
        <v>2019</v>
      </c>
      <c r="C43" t="inlineStr">
        <is>
          <t>Espacios Creativos Con Tecnologia-Creatic</t>
        </is>
      </c>
      <c r="D43" t="inlineStr">
        <is>
          <t>Yuly Paulín Moya Garzón</t>
        </is>
      </c>
      <c r="E43" t="n">
        <v>2</v>
      </c>
      <c r="F43" t="n">
        <v>0</v>
      </c>
      <c r="G43" t="n">
        <v>0</v>
      </c>
      <c r="H43" s="25" t="n"/>
      <c r="I43" t="n">
        <v>320</v>
      </c>
      <c r="J43" t="inlineStr"/>
      <c r="K43" t="n">
        <v>0</v>
      </c>
      <c r="M43" t="n">
        <v>0</v>
      </c>
    </row>
    <row r="44" ht="17.25" customHeight="1">
      <c r="B44" t="n">
        <v>2019</v>
      </c>
      <c r="C44" t="inlineStr">
        <is>
          <t xml:space="preserve">Juguemos Con La Palabra </t>
        </is>
      </c>
      <c r="D44" t="inlineStr">
        <is>
          <t>Yuly Paulín Moya Garzón</t>
        </is>
      </c>
      <c r="E44" t="n">
        <v>1</v>
      </c>
      <c r="F44" t="n">
        <v>0</v>
      </c>
      <c r="G44" t="n">
        <v>0</v>
      </c>
      <c r="H44" s="25" t="n"/>
      <c r="I44" t="n">
        <v>343</v>
      </c>
      <c r="J44" t="inlineStr"/>
      <c r="K44" t="n">
        <v>0</v>
      </c>
      <c r="M44" t="n">
        <v>0</v>
      </c>
    </row>
    <row r="45" ht="17.25" customHeight="1">
      <c r="B45" t="n">
        <v>2019</v>
      </c>
      <c r="C45" t="inlineStr">
        <is>
          <t xml:space="preserve">Metale La Ficha A Suba </t>
        </is>
      </c>
      <c r="D45" t="inlineStr">
        <is>
          <t>Yuly Paulín Moya Garzón</t>
        </is>
      </c>
      <c r="E45" t="n">
        <v>2</v>
      </c>
      <c r="F45" t="n">
        <v>0</v>
      </c>
      <c r="G45" t="n">
        <v>0</v>
      </c>
      <c r="H45" s="25" t="n"/>
      <c r="I45" t="n">
        <v>2212</v>
      </c>
      <c r="J45" t="inlineStr"/>
      <c r="K45" t="n">
        <v>0</v>
      </c>
      <c r="M45" t="n">
        <v>0</v>
      </c>
    </row>
    <row r="46" ht="17.25" customHeight="1">
      <c r="B46" t="n">
        <v>2019</v>
      </c>
      <c r="C46" t="inlineStr">
        <is>
          <t>Negocios Socialmente Responsables</t>
        </is>
      </c>
      <c r="D46" t="inlineStr">
        <is>
          <t>Yuly Paulín Moya Garzón</t>
        </is>
      </c>
      <c r="E46" t="n">
        <v>1</v>
      </c>
      <c r="F46" t="n">
        <v>0</v>
      </c>
      <c r="G46" t="n">
        <v>0</v>
      </c>
      <c r="H46" s="25" t="n"/>
      <c r="I46" t="n">
        <v>60</v>
      </c>
      <c r="J46" t="inlineStr"/>
      <c r="K46" t="n">
        <v>0</v>
      </c>
      <c r="M46" t="n">
        <v>0</v>
      </c>
    </row>
    <row r="47" ht="17.25" customHeight="1">
      <c r="B47" t="n">
        <v>2019</v>
      </c>
      <c r="C47" t="inlineStr">
        <is>
          <t>Tejiendo Territorios</t>
        </is>
      </c>
      <c r="D47" t="inlineStr">
        <is>
          <t>Yuly Paulín Moya Garzón</t>
        </is>
      </c>
      <c r="E47" t="n">
        <v>1</v>
      </c>
      <c r="F47" t="n">
        <v>0</v>
      </c>
      <c r="G47" t="n">
        <v>0</v>
      </c>
      <c r="H47" s="25" t="n"/>
      <c r="I47" t="n">
        <v>501</v>
      </c>
      <c r="J47" t="inlineStr"/>
      <c r="K47" t="n">
        <v>0</v>
      </c>
      <c r="M47" t="n">
        <v>0</v>
      </c>
    </row>
    <row r="48" ht="17.25" customHeight="1">
      <c r="B48" t="n">
        <v>2019</v>
      </c>
      <c r="C48" t="inlineStr">
        <is>
          <t>Voces Ciudad Bolivar</t>
        </is>
      </c>
      <c r="D48" t="inlineStr">
        <is>
          <t>Yuly Paulín Moya Garzón</t>
        </is>
      </c>
      <c r="E48" t="n">
        <v>1</v>
      </c>
      <c r="F48" t="n">
        <v>0</v>
      </c>
      <c r="G48" t="n">
        <v>0</v>
      </c>
      <c r="H48" s="25" t="n"/>
      <c r="I48" t="n">
        <v>610</v>
      </c>
      <c r="J48" t="inlineStr"/>
      <c r="K48" t="n">
        <v>0</v>
      </c>
      <c r="M48" t="n">
        <v>0</v>
      </c>
    </row>
    <row r="49" ht="17.25" customHeight="1">
      <c r="B49" t="n">
        <v>2019</v>
      </c>
      <c r="C49" t="inlineStr">
        <is>
          <t>Macro proyecto San Eduardo, Boyacá Etapa 1</t>
        </is>
      </c>
      <c r="D49" t="inlineStr">
        <is>
          <t>Jefferson Arias</t>
        </is>
      </c>
      <c r="E49" t="n">
        <v>0</v>
      </c>
      <c r="F49" t="n">
        <v>1</v>
      </c>
      <c r="G49" t="n">
        <v>0</v>
      </c>
      <c r="H49" s="25" t="n"/>
      <c r="I49" t="inlineStr">
        <is>
          <t>62 familias</t>
        </is>
      </c>
      <c r="J49" t="inlineStr"/>
      <c r="K49" t="n">
        <v>89000000</v>
      </c>
      <c r="M49" t="n">
        <v>107000000</v>
      </c>
    </row>
    <row r="50" ht="17.25" customHeight="1">
      <c r="B50" t="n">
        <v>2019</v>
      </c>
      <c r="C50" t="inlineStr">
        <is>
          <t>Estructura de Costos y Gastos con sentido ético</t>
        </is>
      </c>
      <c r="D50" t="inlineStr">
        <is>
          <t>Mónica Montaño</t>
        </is>
      </c>
      <c r="E50" t="n">
        <v>0</v>
      </c>
      <c r="F50" t="n">
        <v>1</v>
      </c>
      <c r="G50" t="n">
        <v>0</v>
      </c>
      <c r="H50" s="25" t="n"/>
      <c r="I50" t="inlineStr">
        <is>
          <t>Comunidad Vinculada a Asojuntas en el Municipio de Mosquera</t>
        </is>
      </c>
      <c r="J50" t="inlineStr"/>
      <c r="K50" t="n">
        <v>2000000</v>
      </c>
      <c r="M50" t="n">
        <v>0</v>
      </c>
    </row>
    <row r="51" ht="17.25" customHeight="1">
      <c r="B51" t="n">
        <v>2019</v>
      </c>
      <c r="C51" t="inlineStr">
        <is>
          <t>Macro proyecto San Eduardo, Boyacá Etapa 1</t>
        </is>
      </c>
      <c r="D51" t="inlineStr">
        <is>
          <t>Jefferson Arias</t>
        </is>
      </c>
      <c r="E51" t="n">
        <v>0</v>
      </c>
      <c r="F51" t="n">
        <v>1</v>
      </c>
      <c r="G51" t="n">
        <v>0</v>
      </c>
      <c r="H51" s="25" t="n"/>
      <c r="I51" t="inlineStr">
        <is>
          <t>62 familias</t>
        </is>
      </c>
      <c r="J51" t="inlineStr"/>
      <c r="K51" t="n">
        <v>89000000</v>
      </c>
      <c r="M51" t="n">
        <v>107000000</v>
      </c>
    </row>
    <row r="52" ht="17.25" customHeight="1">
      <c r="B52" t="n">
        <v>2019</v>
      </c>
      <c r="C52" t="inlineStr">
        <is>
          <t>Estructura de Costos y Gastos con sentido ético</t>
        </is>
      </c>
      <c r="D52" t="inlineStr">
        <is>
          <t>Mónica Montaño</t>
        </is>
      </c>
      <c r="E52" t="n">
        <v>0</v>
      </c>
      <c r="F52" t="n">
        <v>1</v>
      </c>
      <c r="G52" t="n">
        <v>0</v>
      </c>
      <c r="H52" s="25" t="n"/>
      <c r="I52" t="inlineStr">
        <is>
          <t>Comunidad Vinculada a Asojuntas en el Municipio de Mosquera</t>
        </is>
      </c>
      <c r="J52" t="inlineStr"/>
      <c r="K52" t="n">
        <v>2000000</v>
      </c>
      <c r="M52" t="n">
        <v>0</v>
      </c>
    </row>
    <row r="53" ht="17.25" customHeight="1">
      <c r="B53" t="n">
        <v>2019</v>
      </c>
      <c r="C53" t="inlineStr">
        <is>
          <t>Alfabetizacion En El Manejo De La Informacion</t>
        </is>
      </c>
      <c r="D53" t="inlineStr">
        <is>
          <t>Yuly Paulín Moya Garzón</t>
        </is>
      </c>
      <c r="E53" t="n">
        <v>4</v>
      </c>
      <c r="F53" t="n">
        <v>0</v>
      </c>
      <c r="G53" t="n">
        <v>0</v>
      </c>
      <c r="H53" s="25" t="n"/>
      <c r="I53" t="n">
        <v>1985</v>
      </c>
      <c r="J53" t="inlineStr"/>
      <c r="K53" t="n">
        <v>0</v>
      </c>
      <c r="M53" t="n">
        <v>0</v>
      </c>
    </row>
    <row r="54" ht="17.25" customHeight="1">
      <c r="B54" t="n">
        <v>2019</v>
      </c>
      <c r="C54" t="inlineStr">
        <is>
          <t>Ambiente Y Ciudadania</t>
        </is>
      </c>
      <c r="D54" t="inlineStr">
        <is>
          <t>Yuly Paulín Moya Garzón</t>
        </is>
      </c>
      <c r="E54" t="n">
        <v>2</v>
      </c>
      <c r="F54" t="n">
        <v>0</v>
      </c>
      <c r="G54" t="n">
        <v>0</v>
      </c>
      <c r="H54" s="25" t="n"/>
      <c r="I54" t="n">
        <v>108</v>
      </c>
      <c r="J54" t="inlineStr"/>
      <c r="K54" t="n">
        <v>0</v>
      </c>
      <c r="M54" t="n">
        <v>0</v>
      </c>
    </row>
    <row r="55" ht="17.25" customHeight="1">
      <c r="B55" t="n">
        <v>2019</v>
      </c>
      <c r="C55" t="inlineStr">
        <is>
          <t>Audiovisuales Para La Formacion Ciudadana</t>
        </is>
      </c>
      <c r="D55" t="inlineStr">
        <is>
          <t>Yuly Paulín Moya Garzón</t>
        </is>
      </c>
      <c r="E55" t="n">
        <v>2</v>
      </c>
      <c r="F55" t="n">
        <v>0</v>
      </c>
      <c r="G55" t="n">
        <v>0</v>
      </c>
      <c r="H55" s="25" t="n"/>
      <c r="I55" t="n">
        <v>245</v>
      </c>
      <c r="J55" t="inlineStr"/>
      <c r="K55" t="n">
        <v>0</v>
      </c>
      <c r="M55" t="n">
        <v>0</v>
      </c>
    </row>
    <row r="56" ht="17.25" customHeight="1">
      <c r="B56" t="n">
        <v>2019</v>
      </c>
      <c r="C56" t="inlineStr">
        <is>
          <t>Comercio Justo y Consumo Responsable</t>
        </is>
      </c>
      <c r="D56" t="inlineStr">
        <is>
          <t>Yuly Paulín Moya Garzón</t>
        </is>
      </c>
      <c r="E56" t="n">
        <v>1</v>
      </c>
      <c r="F56" t="n">
        <v>0</v>
      </c>
      <c r="G56" t="n">
        <v>0</v>
      </c>
      <c r="H56" s="25" t="n"/>
      <c r="I56" t="n">
        <v>361</v>
      </c>
      <c r="J56" t="inlineStr"/>
      <c r="K56" t="n">
        <v>0</v>
      </c>
      <c r="M56" t="n">
        <v>0</v>
      </c>
    </row>
    <row r="57" ht="17.25" customHeight="1">
      <c r="B57" t="n">
        <v>2019</v>
      </c>
      <c r="C57" t="inlineStr">
        <is>
          <t>Construyamos Mundos Con La Niñez</t>
        </is>
      </c>
      <c r="D57" t="inlineStr">
        <is>
          <t>Yuly Paulín Moya Garzón</t>
        </is>
      </c>
      <c r="E57" t="n">
        <v>3</v>
      </c>
      <c r="F57" t="n">
        <v>0</v>
      </c>
      <c r="G57" t="n">
        <v>0</v>
      </c>
      <c r="H57" s="25" t="n"/>
      <c r="I57" t="n">
        <v>1311</v>
      </c>
      <c r="J57" t="inlineStr"/>
      <c r="K57" t="n">
        <v>0</v>
      </c>
      <c r="M57" t="n">
        <v>0</v>
      </c>
    </row>
    <row r="58" ht="17.25" customHeight="1">
      <c r="B58" t="n">
        <v>2019</v>
      </c>
      <c r="C58" t="inlineStr">
        <is>
          <t>Espacios Creativos Con Tecnologia-Creatic</t>
        </is>
      </c>
      <c r="D58" t="inlineStr">
        <is>
          <t>Yuly Paulín Moya Garzón</t>
        </is>
      </c>
      <c r="E58" t="n">
        <v>1</v>
      </c>
      <c r="F58" t="n">
        <v>0</v>
      </c>
      <c r="G58" t="n">
        <v>0</v>
      </c>
      <c r="H58" s="25" t="n"/>
      <c r="I58" t="n">
        <v>463</v>
      </c>
      <c r="J58" t="inlineStr"/>
      <c r="K58" t="n">
        <v>0</v>
      </c>
      <c r="M58" t="n">
        <v>0</v>
      </c>
    </row>
    <row r="59" ht="17.25" customHeight="1">
      <c r="B59" t="n">
        <v>2019</v>
      </c>
      <c r="C59" t="inlineStr">
        <is>
          <t xml:space="preserve">Juguemos Con La Palabra </t>
        </is>
      </c>
      <c r="D59" t="inlineStr">
        <is>
          <t>Yuly Paulín Moya Garzón</t>
        </is>
      </c>
      <c r="E59" t="n">
        <v>1</v>
      </c>
      <c r="F59" t="n">
        <v>0</v>
      </c>
      <c r="G59" t="n">
        <v>0</v>
      </c>
      <c r="H59" s="25" t="n"/>
      <c r="I59" t="n">
        <v>463</v>
      </c>
      <c r="J59" t="inlineStr"/>
      <c r="K59" t="n">
        <v>0</v>
      </c>
      <c r="M59" t="n">
        <v>0</v>
      </c>
    </row>
    <row r="60" ht="17.25" customHeight="1">
      <c r="B60" t="n">
        <v>2019</v>
      </c>
      <c r="C60" t="inlineStr">
        <is>
          <t xml:space="preserve">Metale La Ficha A Suba </t>
        </is>
      </c>
      <c r="D60" t="inlineStr">
        <is>
          <t>Yuly Paulín Moya Garzón</t>
        </is>
      </c>
      <c r="E60" t="n">
        <v>2</v>
      </c>
      <c r="F60" t="n">
        <v>0</v>
      </c>
      <c r="G60" t="n">
        <v>0</v>
      </c>
      <c r="H60" s="25" t="n"/>
      <c r="I60" t="n">
        <v>447</v>
      </c>
      <c r="J60" t="inlineStr"/>
      <c r="K60" t="n">
        <v>0</v>
      </c>
      <c r="M60" t="n">
        <v>0</v>
      </c>
    </row>
    <row r="61" ht="17.25" customHeight="1">
      <c r="B61" t="n">
        <v>2019</v>
      </c>
      <c r="C61" t="inlineStr">
        <is>
          <t>Negocios Socialmente Responsables</t>
        </is>
      </c>
      <c r="D61" t="inlineStr">
        <is>
          <t>Yuly Paulín Moya Garzón</t>
        </is>
      </c>
      <c r="E61" t="n">
        <v>1</v>
      </c>
      <c r="F61" t="n">
        <v>0</v>
      </c>
      <c r="G61" t="n">
        <v>0</v>
      </c>
      <c r="H61" s="25" t="n"/>
      <c r="I61" t="n">
        <v>183</v>
      </c>
      <c r="J61" t="inlineStr"/>
      <c r="K61" t="n">
        <v>0</v>
      </c>
      <c r="M61" t="n">
        <v>0</v>
      </c>
    </row>
    <row r="62" ht="17.25" customHeight="1">
      <c r="B62" t="n">
        <v>2019</v>
      </c>
      <c r="C62" t="inlineStr">
        <is>
          <t>Pedagogias Para El Encuentro</t>
        </is>
      </c>
      <c r="D62" t="inlineStr">
        <is>
          <t>Yuly Paulín Moya Garzón</t>
        </is>
      </c>
      <c r="E62" t="n">
        <v>1</v>
      </c>
      <c r="F62" t="n">
        <v>0</v>
      </c>
      <c r="G62" t="n">
        <v>0</v>
      </c>
      <c r="H62" s="25" t="n"/>
      <c r="I62" t="n">
        <v>745</v>
      </c>
      <c r="J62" t="inlineStr"/>
      <c r="K62" t="n">
        <v>0</v>
      </c>
      <c r="M62" t="n">
        <v>0</v>
      </c>
    </row>
    <row r="63" ht="17.25" customHeight="1">
      <c r="B63" t="n">
        <v>2019</v>
      </c>
      <c r="C63" t="inlineStr">
        <is>
          <t>Voces Ciudad Bolivar</t>
        </is>
      </c>
      <c r="D63" t="inlineStr">
        <is>
          <t>Yuly Paulín Moya Garzón</t>
        </is>
      </c>
      <c r="E63" t="n">
        <v>1</v>
      </c>
      <c r="F63" t="n">
        <v>0</v>
      </c>
      <c r="G63" t="n">
        <v>0</v>
      </c>
      <c r="H63" s="25" t="n"/>
      <c r="I63" t="n">
        <v>635</v>
      </c>
      <c r="J63" t="inlineStr"/>
      <c r="K63" t="n">
        <v>0</v>
      </c>
      <c r="M63" t="n">
        <v>0</v>
      </c>
    </row>
    <row r="64" ht="17.25" customHeight="1">
      <c r="B64" t="n">
        <v>2020</v>
      </c>
      <c r="C64" t="inlineStr">
        <is>
          <t>Alfabetizacion En El Manejo De La Informacion</t>
        </is>
      </c>
      <c r="D64" t="inlineStr">
        <is>
          <t>Yuly Paulín Moya Garzón</t>
        </is>
      </c>
      <c r="E64" t="n">
        <v>3</v>
      </c>
      <c r="F64" t="n">
        <v>0</v>
      </c>
      <c r="G64" t="n">
        <v>0</v>
      </c>
      <c r="H64" s="25" t="n"/>
      <c r="I64" t="n">
        <v>49</v>
      </c>
      <c r="J64" t="inlineStr"/>
      <c r="K64" t="n">
        <v>0</v>
      </c>
      <c r="M64" t="n">
        <v>0</v>
      </c>
    </row>
    <row r="65" ht="17.25" customHeight="1">
      <c r="B65" t="n">
        <v>2020</v>
      </c>
      <c r="C65" t="inlineStr">
        <is>
          <t>Ambiente Y Ciudadania</t>
        </is>
      </c>
      <c r="D65" t="inlineStr">
        <is>
          <t>Yuly Paulín Moya Garzón</t>
        </is>
      </c>
      <c r="E65" t="n">
        <v>1</v>
      </c>
      <c r="F65" t="n">
        <v>0</v>
      </c>
      <c r="G65" t="n">
        <v>0</v>
      </c>
      <c r="H65" s="25" t="n"/>
      <c r="I65" t="n">
        <v>0</v>
      </c>
      <c r="J65" t="inlineStr"/>
      <c r="K65" t="n">
        <v>0</v>
      </c>
      <c r="M65" t="n">
        <v>0</v>
      </c>
    </row>
    <row r="66" ht="17.25" customHeight="1">
      <c r="B66" t="n">
        <v>2020</v>
      </c>
      <c r="C66" t="inlineStr">
        <is>
          <t>Audiovisuales Para La Formacion Ciudadana</t>
        </is>
      </c>
      <c r="D66" t="inlineStr">
        <is>
          <t>Yuly Paulín Moya Garzón</t>
        </is>
      </c>
      <c r="E66" t="n">
        <v>2</v>
      </c>
      <c r="F66" t="n">
        <v>0</v>
      </c>
      <c r="G66" t="n">
        <v>0</v>
      </c>
      <c r="H66" s="25" t="n"/>
      <c r="I66" t="n">
        <v>0</v>
      </c>
      <c r="J66" t="inlineStr"/>
      <c r="K66" t="n">
        <v>0</v>
      </c>
      <c r="M66" t="n">
        <v>0</v>
      </c>
    </row>
    <row r="67" ht="17.25" customHeight="1">
      <c r="B67" t="n">
        <v>2020</v>
      </c>
      <c r="C67" t="inlineStr">
        <is>
          <t>Comercio Justo y Consumo Responsable</t>
        </is>
      </c>
      <c r="D67" t="inlineStr">
        <is>
          <t>Yuly Paulín Moya Garzón</t>
        </is>
      </c>
      <c r="E67" t="n">
        <v>1</v>
      </c>
      <c r="F67" t="n">
        <v>0</v>
      </c>
      <c r="G67" t="n">
        <v>0</v>
      </c>
      <c r="H67" s="25" t="n"/>
      <c r="I67" t="n">
        <v>0</v>
      </c>
      <c r="J67" t="inlineStr"/>
      <c r="K67" t="n">
        <v>0</v>
      </c>
      <c r="M67" t="n">
        <v>0</v>
      </c>
    </row>
    <row r="68" ht="17.25" customHeight="1">
      <c r="B68" t="n">
        <v>2020</v>
      </c>
      <c r="C68" t="inlineStr">
        <is>
          <t>Construyamos Mundos Con La Niñez</t>
        </is>
      </c>
      <c r="D68" t="inlineStr">
        <is>
          <t>Yuly Paulín Moya Garzón</t>
        </is>
      </c>
      <c r="E68" t="n">
        <v>4</v>
      </c>
      <c r="F68" t="n">
        <v>0</v>
      </c>
      <c r="G68" t="n">
        <v>0</v>
      </c>
      <c r="H68" s="25" t="n"/>
      <c r="I68" t="n">
        <v>156</v>
      </c>
      <c r="J68" t="inlineStr"/>
      <c r="K68" t="n">
        <v>0</v>
      </c>
      <c r="M68" t="n">
        <v>0</v>
      </c>
    </row>
    <row r="69" ht="17.25" customHeight="1">
      <c r="B69" t="n">
        <v>2020</v>
      </c>
      <c r="C69" t="inlineStr">
        <is>
          <t>Espacios Creativos Con Tecnologia-Creatic</t>
        </is>
      </c>
      <c r="D69" t="inlineStr">
        <is>
          <t>Yuly Paulín Moya Garzón</t>
        </is>
      </c>
      <c r="E69" t="n">
        <v>1</v>
      </c>
      <c r="F69" t="n">
        <v>0</v>
      </c>
      <c r="G69" t="n">
        <v>0</v>
      </c>
      <c r="H69" s="25" t="n"/>
      <c r="I69" t="n">
        <v>0</v>
      </c>
      <c r="J69" t="inlineStr"/>
      <c r="K69" t="n">
        <v>0</v>
      </c>
      <c r="M69" t="n">
        <v>0</v>
      </c>
    </row>
    <row r="70" ht="17.25" customHeight="1">
      <c r="B70" t="n">
        <v>2020</v>
      </c>
      <c r="C70" t="inlineStr">
        <is>
          <t xml:space="preserve">Juguemos Con La Palabra </t>
        </is>
      </c>
      <c r="D70" t="inlineStr">
        <is>
          <t>Yuly Paulín Moya Garzón</t>
        </is>
      </c>
      <c r="E70" t="n">
        <v>1</v>
      </c>
      <c r="F70" t="n">
        <v>0</v>
      </c>
      <c r="G70" t="n">
        <v>0</v>
      </c>
      <c r="H70" s="25" t="n"/>
      <c r="I70" t="n">
        <v>0</v>
      </c>
      <c r="J70" t="inlineStr"/>
      <c r="K70" t="n">
        <v>0</v>
      </c>
      <c r="M70" t="n">
        <v>0</v>
      </c>
    </row>
    <row r="71" ht="17.25" customHeight="1">
      <c r="B71" t="n">
        <v>2020</v>
      </c>
      <c r="C71" t="inlineStr">
        <is>
          <t xml:space="preserve">Metale La Ficha A Suba </t>
        </is>
      </c>
      <c r="D71" t="inlineStr">
        <is>
          <t>Yuly Paulín Moya Garzón</t>
        </is>
      </c>
      <c r="E71" t="n">
        <v>1</v>
      </c>
      <c r="F71" t="n">
        <v>0</v>
      </c>
      <c r="G71" t="n">
        <v>0</v>
      </c>
      <c r="H71" s="25" t="n"/>
      <c r="I71" t="n">
        <v>45</v>
      </c>
      <c r="J71" t="inlineStr"/>
      <c r="K71" t="n">
        <v>0</v>
      </c>
      <c r="M71" t="n">
        <v>0</v>
      </c>
    </row>
    <row r="72" ht="17.25" customHeight="1">
      <c r="B72" t="n">
        <v>2020</v>
      </c>
      <c r="C72" t="inlineStr">
        <is>
          <t>Negocios Socialmente Responsables</t>
        </is>
      </c>
      <c r="D72" t="inlineStr">
        <is>
          <t>Yuly Paulín Moya Garzón</t>
        </is>
      </c>
      <c r="E72" t="n">
        <v>1</v>
      </c>
      <c r="F72" t="n">
        <v>0</v>
      </c>
      <c r="G72" t="n">
        <v>0</v>
      </c>
      <c r="H72" s="25" t="n"/>
      <c r="I72" t="n">
        <v>16</v>
      </c>
      <c r="J72" t="inlineStr"/>
      <c r="K72" t="n">
        <v>0</v>
      </c>
      <c r="M72" t="n">
        <v>0</v>
      </c>
    </row>
    <row r="73" ht="17.25" customHeight="1">
      <c r="B73" t="n">
        <v>2020</v>
      </c>
      <c r="C73" t="inlineStr">
        <is>
          <t>Pedagogias Para El Encuentro</t>
        </is>
      </c>
      <c r="D73" t="inlineStr">
        <is>
          <t>Yuly Paulín Moya Garzón</t>
        </is>
      </c>
      <c r="E73" t="n">
        <v>1</v>
      </c>
      <c r="F73" t="n">
        <v>0</v>
      </c>
      <c r="G73" t="n">
        <v>0</v>
      </c>
      <c r="H73" s="25" t="n"/>
      <c r="I73" t="n">
        <v>0</v>
      </c>
      <c r="J73" t="inlineStr"/>
      <c r="K73" t="n">
        <v>0</v>
      </c>
      <c r="M73" t="n">
        <v>0</v>
      </c>
    </row>
    <row r="74" ht="17.25" customHeight="1">
      <c r="B74" t="n">
        <v>2020</v>
      </c>
      <c r="C74" t="inlineStr">
        <is>
          <t>Tejiendo Territorios</t>
        </is>
      </c>
      <c r="D74" t="inlineStr">
        <is>
          <t>Yuly Paulín Moya Garzón</t>
        </is>
      </c>
      <c r="E74" t="n">
        <v>2</v>
      </c>
      <c r="F74" t="n">
        <v>0</v>
      </c>
      <c r="G74" t="n">
        <v>0</v>
      </c>
      <c r="H74" s="25" t="n"/>
      <c r="I74" t="n">
        <v>0</v>
      </c>
      <c r="J74" t="inlineStr"/>
      <c r="K74" t="n">
        <v>0</v>
      </c>
      <c r="M74" t="n">
        <v>0</v>
      </c>
    </row>
    <row r="75" ht="17.25" customHeight="1">
      <c r="B75" t="n">
        <v>2020</v>
      </c>
      <c r="C75" t="inlineStr">
        <is>
          <t>Voces Ciudad Bolivar</t>
        </is>
      </c>
      <c r="D75" t="inlineStr">
        <is>
          <t>Yuly Paulín Moya Garzón</t>
        </is>
      </c>
      <c r="E75" t="n">
        <v>1</v>
      </c>
      <c r="F75" t="n">
        <v>0</v>
      </c>
      <c r="G75" t="n">
        <v>0</v>
      </c>
      <c r="H75" s="25" t="n"/>
      <c r="I75" t="n">
        <v>124</v>
      </c>
      <c r="J75" t="inlineStr"/>
      <c r="K75" t="n">
        <v>0</v>
      </c>
      <c r="M75" t="n">
        <v>0</v>
      </c>
    </row>
    <row r="76" ht="17.25" customHeight="1">
      <c r="B76" t="n">
        <v>2020</v>
      </c>
      <c r="C76" t="inlineStr">
        <is>
          <t>echame el cuento</t>
        </is>
      </c>
      <c r="D76" t="n">
        <v>1</v>
      </c>
      <c r="E76" t="n">
        <v>0</v>
      </c>
      <c r="F76" t="n">
        <v>0</v>
      </c>
      <c r="G76" t="n">
        <v>0</v>
      </c>
      <c r="H76" s="25" t="n"/>
      <c r="I76" t="n">
        <v>120</v>
      </c>
      <c r="J76" t="inlineStr"/>
      <c r="K76" t="inlineStr">
        <is>
          <t>X</t>
        </is>
      </c>
      <c r="M76" t="n">
        <v>0</v>
      </c>
    </row>
    <row r="77" ht="17.25" customHeight="1">
      <c r="B77" t="n">
        <v>2020</v>
      </c>
      <c r="C77" t="inlineStr">
        <is>
          <t>programa generación de empresa</t>
        </is>
      </c>
      <c r="D77" t="n">
        <v>1</v>
      </c>
      <c r="E77" t="n">
        <v>0</v>
      </c>
      <c r="F77" t="n">
        <v>0</v>
      </c>
      <c r="G77" t="n">
        <v>0</v>
      </c>
      <c r="H77" s="25" t="n"/>
      <c r="I77" t="n">
        <v>110</v>
      </c>
      <c r="J77" t="inlineStr"/>
      <c r="K77" t="inlineStr">
        <is>
          <t>X</t>
        </is>
      </c>
      <c r="M77" t="n">
        <v>0</v>
      </c>
    </row>
    <row r="78" ht="17.25" customHeight="1">
      <c r="B78" t="n">
        <v>2020</v>
      </c>
      <c r="C78" t="inlineStr">
        <is>
          <t>alfabetización en el manejo de la información</t>
        </is>
      </c>
      <c r="D78" t="n">
        <v>1</v>
      </c>
      <c r="E78" t="n">
        <v>6</v>
      </c>
      <c r="F78" t="n">
        <v>6</v>
      </c>
      <c r="G78" t="n">
        <v>0</v>
      </c>
      <c r="H78" s="25" t="n"/>
      <c r="I78" t="n">
        <v>339</v>
      </c>
      <c r="J78" t="inlineStr"/>
      <c r="K78" t="inlineStr">
        <is>
          <t>X</t>
        </is>
      </c>
      <c r="M78" t="n">
        <v>0</v>
      </c>
    </row>
    <row r="79" ht="17.25" customHeight="1">
      <c r="B79" t="n">
        <v>2020</v>
      </c>
      <c r="C79" t="inlineStr">
        <is>
          <t>comercio justo y consumo responsable</t>
        </is>
      </c>
      <c r="D79" t="n">
        <v>1</v>
      </c>
      <c r="E79" t="n">
        <v>1</v>
      </c>
      <c r="F79" t="n">
        <v>1</v>
      </c>
      <c r="G79" t="n">
        <v>0</v>
      </c>
      <c r="H79" s="25" t="n"/>
      <c r="I79" t="n">
        <v>38</v>
      </c>
      <c r="J79" t="inlineStr"/>
      <c r="K79" t="inlineStr">
        <is>
          <t>X</t>
        </is>
      </c>
      <c r="M79" t="n">
        <v>0</v>
      </c>
    </row>
    <row r="80" ht="17.25" customHeight="1">
      <c r="B80" t="n">
        <v>2020</v>
      </c>
      <c r="C80" t="inlineStr">
        <is>
          <t>audiovisuales para la formación ciudadana</t>
        </is>
      </c>
      <c r="D80" t="n">
        <v>1</v>
      </c>
      <c r="E80" t="n">
        <v>1</v>
      </c>
      <c r="F80" t="n">
        <v>1</v>
      </c>
      <c r="G80" t="n">
        <v>0</v>
      </c>
      <c r="H80" s="25" t="n"/>
      <c r="I80" t="n">
        <v>191</v>
      </c>
      <c r="J80" t="inlineStr"/>
      <c r="K80" t="inlineStr">
        <is>
          <t>X</t>
        </is>
      </c>
      <c r="M80" t="n">
        <v>0</v>
      </c>
    </row>
    <row r="81" ht="17.25" customHeight="1">
      <c r="B81" t="n">
        <v>2020</v>
      </c>
      <c r="C81" t="inlineStr">
        <is>
          <t>negocios socialmente responsables</t>
        </is>
      </c>
      <c r="D81" t="n">
        <v>1</v>
      </c>
      <c r="E81" t="n">
        <v>1</v>
      </c>
      <c r="F81" t="n">
        <v>1</v>
      </c>
      <c r="G81" t="n">
        <v>0</v>
      </c>
      <c r="H81" s="25" t="n"/>
      <c r="I81" t="n">
        <v>100</v>
      </c>
      <c r="J81" t="inlineStr"/>
      <c r="K81" t="inlineStr">
        <is>
          <t>X</t>
        </is>
      </c>
      <c r="M81" t="n">
        <v>0</v>
      </c>
    </row>
    <row r="82" ht="17.25" customHeight="1">
      <c r="B82" t="n">
        <v>2020</v>
      </c>
      <c r="C82" t="inlineStr">
        <is>
          <t>métale la ficha a suba</t>
        </is>
      </c>
      <c r="D82" t="n">
        <v>1</v>
      </c>
      <c r="E82" t="n">
        <v>1</v>
      </c>
      <c r="F82" t="n">
        <v>1</v>
      </c>
      <c r="G82" t="n">
        <v>0</v>
      </c>
      <c r="H82" s="25" t="n"/>
      <c r="I82" t="n">
        <v>30</v>
      </c>
      <c r="J82" t="inlineStr"/>
      <c r="K82" t="inlineStr">
        <is>
          <t>X</t>
        </is>
      </c>
      <c r="M82" t="n">
        <v>0</v>
      </c>
    </row>
    <row r="83" ht="17.25" customHeight="1">
      <c r="B83" t="n">
        <v>2020</v>
      </c>
      <c r="C83" t="inlineStr">
        <is>
          <t>voces ciudad bolívar</t>
        </is>
      </c>
      <c r="D83" t="n">
        <v>1</v>
      </c>
      <c r="E83" t="n">
        <v>1</v>
      </c>
      <c r="F83" t="n">
        <v>1</v>
      </c>
      <c r="G83" t="n">
        <v>0</v>
      </c>
      <c r="H83" s="25" t="n"/>
      <c r="I83" t="n">
        <v>376</v>
      </c>
      <c r="J83" t="inlineStr"/>
      <c r="K83" t="inlineStr">
        <is>
          <t>X</t>
        </is>
      </c>
      <c r="M83" t="n">
        <v>0</v>
      </c>
    </row>
    <row r="84" ht="17.25" customHeight="1">
      <c r="B84" t="n">
        <v>2020</v>
      </c>
      <c r="C84" t="inlineStr">
        <is>
          <t>Ambiente Y Ciudadania</t>
        </is>
      </c>
      <c r="D84" t="n">
        <v>1</v>
      </c>
      <c r="E84" t="n">
        <v>4</v>
      </c>
      <c r="F84" t="n">
        <v>4</v>
      </c>
      <c r="G84" t="n">
        <v>0</v>
      </c>
      <c r="H84" s="25" t="n"/>
      <c r="I84" t="n">
        <v>217</v>
      </c>
      <c r="J84" t="inlineStr"/>
      <c r="K84" t="inlineStr">
        <is>
          <t>X</t>
        </is>
      </c>
      <c r="M84" t="n">
        <v>0</v>
      </c>
    </row>
    <row r="85" ht="17.25" customHeight="1">
      <c r="B85" t="n">
        <v>2020</v>
      </c>
      <c r="C85" t="inlineStr">
        <is>
          <t>espacios creativos con tecnología</t>
        </is>
      </c>
      <c r="D85" t="n">
        <v>1</v>
      </c>
      <c r="E85" t="n">
        <v>1</v>
      </c>
      <c r="F85" t="n">
        <v>1</v>
      </c>
      <c r="G85" t="n">
        <v>0</v>
      </c>
      <c r="H85" s="25" t="n"/>
      <c r="I85" t="n">
        <v>127</v>
      </c>
      <c r="J85" t="inlineStr"/>
      <c r="K85" t="inlineStr">
        <is>
          <t>X</t>
        </is>
      </c>
      <c r="M85" t="n">
        <v>0</v>
      </c>
    </row>
    <row r="86" ht="17.25" customHeight="1">
      <c r="B86" t="n">
        <v>2020</v>
      </c>
      <c r="C86" t="inlineStr">
        <is>
          <t>construyamos mundos con la niñez</t>
        </is>
      </c>
      <c r="D86" t="n">
        <v>1</v>
      </c>
      <c r="E86" t="n">
        <v>1</v>
      </c>
      <c r="F86" t="n">
        <v>1</v>
      </c>
      <c r="G86" t="n">
        <v>0</v>
      </c>
      <c r="H86" s="25" t="n"/>
      <c r="I86" t="n">
        <v>430</v>
      </c>
      <c r="J86" t="inlineStr"/>
      <c r="K86" t="inlineStr">
        <is>
          <t>X</t>
        </is>
      </c>
      <c r="M86" t="n">
        <v>0</v>
      </c>
    </row>
    <row r="87" ht="17.25" customHeight="1">
      <c r="B87" t="n">
        <v>2020</v>
      </c>
      <c r="C87" t="inlineStr">
        <is>
          <t>pedagogías para en encuentro</t>
        </is>
      </c>
      <c r="D87" t="n">
        <v>1</v>
      </c>
      <c r="E87" t="n">
        <v>1</v>
      </c>
      <c r="F87" t="n">
        <v>1</v>
      </c>
      <c r="G87" t="n">
        <v>0</v>
      </c>
      <c r="H87" s="25" t="n"/>
      <c r="I87" t="n">
        <v>106</v>
      </c>
      <c r="J87" t="inlineStr"/>
      <c r="K87" t="inlineStr">
        <is>
          <t>X</t>
        </is>
      </c>
      <c r="M87" t="n">
        <v>0</v>
      </c>
    </row>
    <row r="88" ht="17.25" customHeight="1">
      <c r="B88" t="n">
        <v>2020</v>
      </c>
      <c r="C88" t="inlineStr">
        <is>
          <t>juguemos con la palabra</t>
        </is>
      </c>
      <c r="D88" t="n">
        <v>1</v>
      </c>
      <c r="E88" t="n">
        <v>1</v>
      </c>
      <c r="F88" t="n">
        <v>1</v>
      </c>
      <c r="G88" t="n">
        <v>0</v>
      </c>
      <c r="H88" s="25" t="n"/>
      <c r="I88" t="n">
        <v>56</v>
      </c>
      <c r="J88" t="inlineStr"/>
      <c r="K88" t="inlineStr">
        <is>
          <t>X</t>
        </is>
      </c>
      <c r="M88" t="n">
        <v>0</v>
      </c>
    </row>
    <row r="89" ht="17.25" customHeight="1">
      <c r="B89" t="n">
        <v>2020</v>
      </c>
      <c r="C89" t="inlineStr">
        <is>
          <t>Tejiendo Territorios</t>
        </is>
      </c>
      <c r="D89" t="inlineStr">
        <is>
          <t>Yuly Paulín Moya Garzón</t>
        </is>
      </c>
      <c r="E89" t="n">
        <v>1</v>
      </c>
      <c r="F89" t="n">
        <v>1</v>
      </c>
      <c r="G89" t="n">
        <v>0</v>
      </c>
      <c r="H89" s="25" t="n"/>
      <c r="I89" t="n">
        <v>33</v>
      </c>
      <c r="J89" t="inlineStr"/>
      <c r="K89" t="inlineStr">
        <is>
          <t>X</t>
        </is>
      </c>
      <c r="M89" t="n">
        <v>0</v>
      </c>
    </row>
    <row r="90" ht="17.25" customHeight="1">
      <c r="B90" t="n">
        <v>2021</v>
      </c>
      <c r="C90" t="inlineStr">
        <is>
          <t>ÉCHAME EL CUENTO</t>
        </is>
      </c>
      <c r="D90" t="inlineStr">
        <is>
          <t>MARILUZ MUÑOZ BUITRAGO</t>
        </is>
      </c>
      <c r="E90" t="n">
        <v>1</v>
      </c>
      <c r="F90" t="n">
        <v>1</v>
      </c>
      <c r="G90" t="n">
        <v>0</v>
      </c>
      <c r="H90" s="25" t="n"/>
      <c r="I90" t="n">
        <v>150</v>
      </c>
      <c r="J90" t="inlineStr"/>
      <c r="K90" t="n">
        <v>0</v>
      </c>
      <c r="M90" t="n">
        <v>0</v>
      </c>
    </row>
    <row r="91" ht="17.25" customHeight="1">
      <c r="B91" t="n">
        <v>2021</v>
      </c>
      <c r="C91" t="inlineStr">
        <is>
          <t xml:space="preserve">GENERACIÓN DE EMPRESA </t>
        </is>
      </c>
      <c r="D91" t="inlineStr">
        <is>
          <t>ORTIZ NEIRA CESAR AUGUSTO</t>
        </is>
      </c>
      <c r="E91" t="n">
        <v>2</v>
      </c>
      <c r="F91" t="n">
        <v>2</v>
      </c>
      <c r="G91" t="n">
        <v>0</v>
      </c>
      <c r="H91" s="25" t="n"/>
      <c r="I91" t="n">
        <v>10000</v>
      </c>
      <c r="J91" t="inlineStr"/>
      <c r="K91" t="n">
        <v>0</v>
      </c>
      <c r="M91" t="n">
        <v>0</v>
      </c>
    </row>
    <row r="92" ht="17.25" customHeight="1">
      <c r="B92" t="n">
        <v>2021</v>
      </c>
      <c r="C92" t="inlineStr">
        <is>
          <t>DESARROLLO TERRITORIAL EN SAN EDUARDO</t>
        </is>
      </c>
      <c r="D92" t="inlineStr">
        <is>
          <t>IZQUIERDO BELLO JAIRO AUGUSTO</t>
        </is>
      </c>
      <c r="E92" t="n">
        <v>1</v>
      </c>
      <c r="F92" t="n">
        <v>1</v>
      </c>
      <c r="G92" t="n">
        <v>0</v>
      </c>
      <c r="H92" s="25" t="n"/>
      <c r="I92" t="n">
        <v>100</v>
      </c>
      <c r="J92" t="inlineStr"/>
      <c r="K92" t="n">
        <v>0</v>
      </c>
      <c r="M92" t="n">
        <v>0</v>
      </c>
    </row>
    <row r="93" ht="17.25" customHeight="1">
      <c r="B93" t="n">
        <v>2021</v>
      </c>
      <c r="C93" t="inlineStr">
        <is>
          <t>MODELO DE NEGOCIOS EN ZIPAQUIRA</t>
        </is>
      </c>
      <c r="D93" t="inlineStr">
        <is>
          <t>ROBERTO ANTONIO RIOS</t>
        </is>
      </c>
      <c r="E93" t="n">
        <v>1</v>
      </c>
      <c r="F93" t="n">
        <v>1</v>
      </c>
      <c r="G93" t="n">
        <v>0</v>
      </c>
      <c r="H93" s="25" t="n"/>
      <c r="I93" t="n">
        <v>120</v>
      </c>
      <c r="J93" t="inlineStr"/>
      <c r="K93" t="n">
        <v>0</v>
      </c>
      <c r="M93" t="n">
        <v>0</v>
      </c>
    </row>
    <row r="94" ht="17.25" customHeight="1">
      <c r="B94" t="n">
        <v>2021</v>
      </c>
      <c r="C94" t="inlineStr">
        <is>
          <t>Alfabetización en el manejo de la información</t>
        </is>
      </c>
      <c r="D94" t="inlineStr">
        <is>
          <t xml:space="preserve">Yuly Paulín Moya Garzón </t>
        </is>
      </c>
      <c r="E94" t="n">
        <v>3</v>
      </c>
      <c r="F94" t="n">
        <v>0</v>
      </c>
      <c r="G94" t="n">
        <v>0</v>
      </c>
      <c r="H94" s="25" t="n"/>
      <c r="I94" t="n">
        <v>244</v>
      </c>
      <c r="J94" t="inlineStr"/>
      <c r="K94" t="n">
        <v>0</v>
      </c>
      <c r="M94" t="n">
        <v>0</v>
      </c>
    </row>
    <row r="95" ht="17.25" customHeight="1">
      <c r="B95" t="n">
        <v>2021</v>
      </c>
      <c r="C95" t="inlineStr">
        <is>
          <t>Ambiente Y Ciudadania</t>
        </is>
      </c>
      <c r="D95" t="inlineStr">
        <is>
          <t xml:space="preserve">Yuly Paulín Moya Garzón </t>
        </is>
      </c>
      <c r="E95" t="n">
        <v>5</v>
      </c>
      <c r="F95" t="n">
        <v>0</v>
      </c>
      <c r="G95" t="n">
        <v>0</v>
      </c>
      <c r="H95" s="25" t="n"/>
      <c r="I95" t="n">
        <v>1195</v>
      </c>
      <c r="J95" t="inlineStr"/>
      <c r="K95" t="n">
        <v>0</v>
      </c>
      <c r="M95" t="n">
        <v>0</v>
      </c>
    </row>
    <row r="96" ht="17.25" customHeight="1">
      <c r="B96" t="n">
        <v>2021</v>
      </c>
      <c r="C96" t="inlineStr">
        <is>
          <t>Audiovisuales para la formación ciudadana</t>
        </is>
      </c>
      <c r="D96" t="inlineStr">
        <is>
          <t xml:space="preserve">Yuly Paulín Moya Garzón </t>
        </is>
      </c>
      <c r="E96" t="n">
        <v>2</v>
      </c>
      <c r="F96" t="n">
        <v>0</v>
      </c>
      <c r="G96" t="n">
        <v>0</v>
      </c>
      <c r="H96" s="25" t="n"/>
      <c r="I96" t="n">
        <v>86</v>
      </c>
      <c r="J96" t="inlineStr"/>
      <c r="K96" t="n">
        <v>0</v>
      </c>
      <c r="M96" t="n">
        <v>0</v>
      </c>
    </row>
    <row r="97" ht="17.25" customHeight="1">
      <c r="B97" t="n">
        <v>2021</v>
      </c>
      <c r="C97" t="inlineStr">
        <is>
          <t>Comercio justo y consumo responsable</t>
        </is>
      </c>
      <c r="D97" t="inlineStr">
        <is>
          <t xml:space="preserve">Yuly Paulín Moya Garzón </t>
        </is>
      </c>
      <c r="E97" t="n">
        <v>1</v>
      </c>
      <c r="F97" t="n">
        <v>0</v>
      </c>
      <c r="G97" t="n">
        <v>0</v>
      </c>
      <c r="H97" s="25" t="n"/>
      <c r="I97" t="n">
        <v>134</v>
      </c>
      <c r="J97" t="inlineStr"/>
      <c r="K97" t="n">
        <v>0</v>
      </c>
      <c r="M97" t="n">
        <v>0</v>
      </c>
    </row>
    <row r="98" ht="17.25" customHeight="1">
      <c r="B98" t="n">
        <v>2021</v>
      </c>
      <c r="C98" t="inlineStr">
        <is>
          <t>Construyamos mundos con la niñez</t>
        </is>
      </c>
      <c r="D98" t="inlineStr">
        <is>
          <t xml:space="preserve">Yuly Paulín Moya Garzón </t>
        </is>
      </c>
      <c r="E98" t="n">
        <v>1</v>
      </c>
      <c r="F98" t="n">
        <v>0</v>
      </c>
      <c r="G98" t="n">
        <v>0</v>
      </c>
      <c r="H98" s="25" t="n"/>
      <c r="I98" t="n">
        <v>491</v>
      </c>
      <c r="J98" t="inlineStr"/>
      <c r="K98" t="n">
        <v>0</v>
      </c>
      <c r="M98" t="n">
        <v>0</v>
      </c>
    </row>
    <row r="99" ht="17.25" customHeight="1">
      <c r="B99" t="n">
        <v>2021</v>
      </c>
      <c r="C99" t="inlineStr">
        <is>
          <t>Espacios creativos con tecnología CREATIC</t>
        </is>
      </c>
      <c r="D99" t="inlineStr">
        <is>
          <t xml:space="preserve">Yuly Paulín Moya Garzón </t>
        </is>
      </c>
      <c r="E99" t="n">
        <v>1</v>
      </c>
      <c r="F99" t="n">
        <v>0</v>
      </c>
      <c r="G99" t="n">
        <v>0</v>
      </c>
      <c r="H99" s="25" t="n"/>
      <c r="I99" t="n">
        <v>175</v>
      </c>
      <c r="J99" t="inlineStr"/>
      <c r="K99" t="n">
        <v>0</v>
      </c>
      <c r="M99" t="n">
        <v>0</v>
      </c>
    </row>
    <row r="100" ht="17.25" customHeight="1">
      <c r="B100" t="n">
        <v>2021</v>
      </c>
      <c r="C100" t="inlineStr">
        <is>
          <t>Juguemos con la palabra</t>
        </is>
      </c>
      <c r="D100" t="inlineStr">
        <is>
          <t xml:space="preserve">Yuly Paulín Moya Garzón </t>
        </is>
      </c>
      <c r="E100" t="n">
        <v>1</v>
      </c>
      <c r="F100" t="n">
        <v>0</v>
      </c>
      <c r="G100" t="n">
        <v>0</v>
      </c>
      <c r="H100" s="25" t="n"/>
      <c r="I100" t="n">
        <v>48</v>
      </c>
      <c r="J100" t="inlineStr"/>
      <c r="K100" t="n">
        <v>0</v>
      </c>
      <c r="M100" t="n">
        <v>0</v>
      </c>
    </row>
    <row r="101" ht="17.25" customHeight="1">
      <c r="B101" t="n">
        <v>2021</v>
      </c>
      <c r="C101" t="inlineStr">
        <is>
          <t>Métale la ficha a Suba</t>
        </is>
      </c>
      <c r="D101" t="inlineStr">
        <is>
          <t xml:space="preserve">Yuly Paulín Moya Garzón </t>
        </is>
      </c>
      <c r="E101" t="n">
        <v>1</v>
      </c>
      <c r="F101" t="n">
        <v>0</v>
      </c>
      <c r="G101" t="n">
        <v>0</v>
      </c>
      <c r="H101" s="25" t="n"/>
      <c r="I101" t="n">
        <v>80</v>
      </c>
      <c r="J101" t="inlineStr"/>
      <c r="K101" t="n">
        <v>0</v>
      </c>
      <c r="M101" t="n">
        <v>0</v>
      </c>
    </row>
    <row r="102" ht="17.25" customHeight="1">
      <c r="B102" t="n">
        <v>2021</v>
      </c>
      <c r="C102" t="inlineStr">
        <is>
          <t>Negocios Socialmente Responsable</t>
        </is>
      </c>
      <c r="D102" t="inlineStr">
        <is>
          <t xml:space="preserve">Yuly Paulín Moya Garzón </t>
        </is>
      </c>
      <c r="E102" t="n">
        <v>1</v>
      </c>
      <c r="F102" t="n">
        <v>0</v>
      </c>
      <c r="G102" t="n">
        <v>0</v>
      </c>
      <c r="H102" s="25" t="n"/>
      <c r="I102" t="n">
        <v>102</v>
      </c>
      <c r="J102" t="inlineStr"/>
      <c r="K102" t="n">
        <v>0</v>
      </c>
      <c r="M102" t="n">
        <v>0</v>
      </c>
    </row>
    <row r="103" ht="17.25" customHeight="1">
      <c r="B103" t="n">
        <v>2021</v>
      </c>
      <c r="C103" t="inlineStr">
        <is>
          <t>Pedagogías para el encuentro</t>
        </is>
      </c>
      <c r="D103" t="inlineStr">
        <is>
          <t xml:space="preserve">Yuly Paulín Moya Garzón </t>
        </is>
      </c>
      <c r="E103" t="n">
        <v>1</v>
      </c>
      <c r="F103" t="n">
        <v>0</v>
      </c>
      <c r="G103" t="n">
        <v>0</v>
      </c>
      <c r="H103" s="25" t="n"/>
      <c r="I103" t="n">
        <v>121</v>
      </c>
      <c r="J103" t="inlineStr"/>
      <c r="K103" t="n">
        <v>0</v>
      </c>
      <c r="M103" t="n">
        <v>0</v>
      </c>
    </row>
    <row r="104" ht="17.25" customHeight="1">
      <c r="B104" t="n">
        <v>2021</v>
      </c>
      <c r="C104" t="inlineStr">
        <is>
          <t>Tejiendo Territorios</t>
        </is>
      </c>
      <c r="D104" t="inlineStr">
        <is>
          <t>Yuly Paulín Moya Garzón</t>
        </is>
      </c>
      <c r="E104" t="n">
        <v>1</v>
      </c>
      <c r="F104" t="n">
        <v>0</v>
      </c>
      <c r="G104" t="n">
        <v>0</v>
      </c>
      <c r="H104" s="25" t="n"/>
      <c r="I104" t="n">
        <v>147</v>
      </c>
      <c r="J104" t="inlineStr"/>
      <c r="K104" t="n">
        <v>0</v>
      </c>
      <c r="M104" t="n">
        <v>0</v>
      </c>
    </row>
    <row r="105" ht="17.25" customHeight="1">
      <c r="B105" t="n">
        <v>2021</v>
      </c>
      <c r="C105" t="inlineStr">
        <is>
          <t>Voces Ciudad Bolívar</t>
        </is>
      </c>
      <c r="D105" t="inlineStr">
        <is>
          <t xml:space="preserve">Yuly Paulín Moya Garzón </t>
        </is>
      </c>
      <c r="E105" t="n">
        <v>1</v>
      </c>
      <c r="F105" t="n">
        <v>0</v>
      </c>
      <c r="G105" t="n">
        <v>0</v>
      </c>
      <c r="H105" s="25" t="n"/>
      <c r="I105" t="n">
        <v>625</v>
      </c>
      <c r="J105" t="inlineStr"/>
      <c r="K105" t="n">
        <v>0</v>
      </c>
      <c r="M105" t="n">
        <v>0</v>
      </c>
    </row>
    <row r="106" ht="17.25" customHeight="1">
      <c r="B106" t="n">
        <v>2021</v>
      </c>
      <c r="C106" t="inlineStr">
        <is>
          <t xml:space="preserve">Alfabetización en el manejo de la información </t>
        </is>
      </c>
      <c r="D106" t="inlineStr">
        <is>
          <t xml:space="preserve">Yuly Paulin Moya Garzón </t>
        </is>
      </c>
      <c r="E106" t="n">
        <v>3</v>
      </c>
      <c r="F106" t="n">
        <v>0</v>
      </c>
      <c r="G106" t="n">
        <v>0</v>
      </c>
      <c r="H106" s="25" t="n"/>
      <c r="I106" t="n">
        <v>233</v>
      </c>
      <c r="J106" t="inlineStr"/>
      <c r="K106" t="n">
        <v>0</v>
      </c>
      <c r="M106" t="n">
        <v>0</v>
      </c>
    </row>
    <row r="107" ht="17.25" customHeight="1">
      <c r="B107" t="n">
        <v>2021</v>
      </c>
      <c r="C107" t="inlineStr">
        <is>
          <t>Ambiente Y Ciudadania</t>
        </is>
      </c>
      <c r="D107" t="inlineStr">
        <is>
          <t xml:space="preserve">Yuly Paulin Moya Garzón </t>
        </is>
      </c>
      <c r="E107" t="n">
        <v>5</v>
      </c>
      <c r="F107" t="n">
        <v>0</v>
      </c>
      <c r="G107" t="n">
        <v>0</v>
      </c>
      <c r="H107" s="25" t="n"/>
      <c r="I107" t="n">
        <v>407</v>
      </c>
      <c r="J107" t="inlineStr"/>
      <c r="K107" t="n">
        <v>0</v>
      </c>
      <c r="M107" t="n">
        <v>0</v>
      </c>
    </row>
    <row r="108" ht="17.25" customHeight="1">
      <c r="B108" t="n">
        <v>2021</v>
      </c>
      <c r="C108" t="inlineStr">
        <is>
          <t xml:space="preserve">Audiovisuales para la formación Ciudadana </t>
        </is>
      </c>
      <c r="D108" t="inlineStr">
        <is>
          <t xml:space="preserve">Yuly Paulin Moya Garzón </t>
        </is>
      </c>
      <c r="E108" t="n">
        <v>2</v>
      </c>
      <c r="F108" t="n">
        <v>0</v>
      </c>
      <c r="G108" t="n">
        <v>0</v>
      </c>
      <c r="H108" s="25" t="n"/>
      <c r="I108" t="n">
        <v>136</v>
      </c>
      <c r="J108" t="inlineStr"/>
      <c r="K108" t="n">
        <v>0</v>
      </c>
      <c r="M108" t="n">
        <v>0</v>
      </c>
    </row>
    <row r="109" ht="17.25" customHeight="1">
      <c r="B109" t="n">
        <v>2021</v>
      </c>
      <c r="C109" t="inlineStr">
        <is>
          <t>Comercio Justo y Consumo Responsable</t>
        </is>
      </c>
      <c r="D109" t="inlineStr">
        <is>
          <t xml:space="preserve">Yuly Paulin Moya Garzón </t>
        </is>
      </c>
      <c r="E109" t="n">
        <v>1</v>
      </c>
      <c r="F109" t="n">
        <v>0</v>
      </c>
      <c r="G109" t="n">
        <v>0</v>
      </c>
      <c r="H109" s="25" t="n"/>
      <c r="I109" t="n">
        <v>127</v>
      </c>
      <c r="J109" t="inlineStr"/>
      <c r="K109" t="n">
        <v>0</v>
      </c>
      <c r="M109" t="n">
        <v>0</v>
      </c>
    </row>
    <row r="110" ht="17.25" customHeight="1">
      <c r="B110" t="n">
        <v>2021</v>
      </c>
      <c r="C110" t="inlineStr">
        <is>
          <t>COMPETENCIAS SIGLO XXI</t>
        </is>
      </c>
      <c r="D110" t="n">
        <v>1</v>
      </c>
      <c r="E110" t="n">
        <v>3</v>
      </c>
      <c r="F110" t="n">
        <v>0</v>
      </c>
      <c r="G110" t="n">
        <v>0</v>
      </c>
      <c r="H110" s="25" t="n"/>
      <c r="I110" t="n">
        <v>4145</v>
      </c>
      <c r="J110" t="inlineStr"/>
      <c r="K110" t="n">
        <v>0</v>
      </c>
      <c r="M110" t="n">
        <v>1022129092</v>
      </c>
    </row>
    <row r="111" ht="17.25" customHeight="1">
      <c r="B111" t="n">
        <v>2021</v>
      </c>
      <c r="C111" t="inlineStr">
        <is>
          <t xml:space="preserve">Construyamos Mundos con la Niñez </t>
        </is>
      </c>
      <c r="D111" t="inlineStr">
        <is>
          <t xml:space="preserve">Yuly Paulin Moya Garzón </t>
        </is>
      </c>
      <c r="E111" t="n">
        <v>1</v>
      </c>
      <c r="F111" t="n">
        <v>0</v>
      </c>
      <c r="G111" t="n">
        <v>0</v>
      </c>
      <c r="H111" s="25" t="n"/>
      <c r="I111" t="n">
        <v>351</v>
      </c>
      <c r="J111" t="inlineStr"/>
      <c r="K111" t="n">
        <v>0</v>
      </c>
      <c r="M111" t="n">
        <v>0</v>
      </c>
    </row>
    <row r="112" ht="17.25" customHeight="1">
      <c r="B112" t="n">
        <v>2021</v>
      </c>
      <c r="C112" t="inlineStr">
        <is>
          <t>ECHAME EL CUENTO</t>
        </is>
      </c>
      <c r="D112" t="n">
        <v>1</v>
      </c>
      <c r="E112" t="n">
        <v>1</v>
      </c>
      <c r="F112" t="n">
        <v>0</v>
      </c>
      <c r="G112" t="n">
        <v>0</v>
      </c>
      <c r="H112" s="25" t="n"/>
      <c r="I112" t="n">
        <v>150</v>
      </c>
      <c r="J112" t="inlineStr"/>
      <c r="K112" t="n">
        <v>0</v>
      </c>
      <c r="M112" t="n">
        <v>0</v>
      </c>
    </row>
    <row r="113" ht="17.25" customHeight="1">
      <c r="B113" t="n">
        <v>2021</v>
      </c>
      <c r="C113" t="inlineStr">
        <is>
          <t>Espacios Creativos con Tecnología - CREATIC</t>
        </is>
      </c>
      <c r="D113" t="inlineStr">
        <is>
          <t xml:space="preserve">Yuly Paulin Moya Garzón </t>
        </is>
      </c>
      <c r="E113" t="n">
        <v>1</v>
      </c>
      <c r="F113" t="n">
        <v>0</v>
      </c>
      <c r="G113" t="n">
        <v>0</v>
      </c>
      <c r="H113" s="25" t="n"/>
      <c r="I113" t="n">
        <v>196</v>
      </c>
      <c r="J113" t="inlineStr"/>
      <c r="K113" t="n">
        <v>0</v>
      </c>
      <c r="M113" t="n">
        <v>0</v>
      </c>
    </row>
    <row r="114" ht="17.25" customHeight="1">
      <c r="B114" t="n">
        <v>2021</v>
      </c>
      <c r="C114" t="inlineStr">
        <is>
          <t>GENERACIÓN DE EMPRESA</t>
        </is>
      </c>
      <c r="D114" t="n">
        <v>1</v>
      </c>
      <c r="E114" t="n">
        <v>1</v>
      </c>
      <c r="F114" t="n">
        <v>0</v>
      </c>
      <c r="G114" t="n">
        <v>0</v>
      </c>
      <c r="H114" s="25" t="n"/>
      <c r="I114" t="n">
        <v>10000</v>
      </c>
      <c r="J114" t="inlineStr"/>
      <c r="K114" t="n">
        <v>0</v>
      </c>
      <c r="M114" t="n">
        <v>0</v>
      </c>
    </row>
    <row r="115" ht="17.25" customHeight="1">
      <c r="B115" t="n">
        <v>2021</v>
      </c>
      <c r="C115" t="inlineStr">
        <is>
          <t>Juguemos con la Palabra</t>
        </is>
      </c>
      <c r="D115" t="inlineStr">
        <is>
          <t xml:space="preserve">Yuly Paulin Moya Garzón </t>
        </is>
      </c>
      <c r="E115" t="n">
        <v>1</v>
      </c>
      <c r="F115" t="n">
        <v>0</v>
      </c>
      <c r="G115" t="n">
        <v>0</v>
      </c>
      <c r="H115" s="25" t="n"/>
      <c r="I115" t="n">
        <v>135</v>
      </c>
      <c r="J115" t="inlineStr"/>
      <c r="K115" t="n">
        <v>0</v>
      </c>
      <c r="M115" t="n">
        <v>0</v>
      </c>
    </row>
    <row r="116" ht="17.25" customHeight="1">
      <c r="B116" t="n">
        <v>2021</v>
      </c>
      <c r="C116" t="inlineStr">
        <is>
          <t xml:space="preserve">Métale la Ficha a Suba </t>
        </is>
      </c>
      <c r="D116" t="inlineStr">
        <is>
          <t xml:space="preserve">Yuly Paulin Moya Garzón </t>
        </is>
      </c>
      <c r="E116" t="n">
        <v>1</v>
      </c>
      <c r="F116" t="n">
        <v>0</v>
      </c>
      <c r="G116" t="n">
        <v>0</v>
      </c>
      <c r="H116" s="25" t="n"/>
      <c r="I116" t="n">
        <v>147</v>
      </c>
      <c r="J116" t="inlineStr"/>
      <c r="K116" t="n">
        <v>0</v>
      </c>
      <c r="M116" t="n">
        <v>0</v>
      </c>
    </row>
    <row r="117" ht="17.25" customHeight="1">
      <c r="B117" t="n">
        <v>2021</v>
      </c>
      <c r="C117" t="inlineStr">
        <is>
          <t>Negocios Socialmente Responsables</t>
        </is>
      </c>
      <c r="D117" t="inlineStr">
        <is>
          <t xml:space="preserve">Yuly Paulin Moya Garzón </t>
        </is>
      </c>
      <c r="E117" t="n">
        <v>1</v>
      </c>
      <c r="F117" t="n">
        <v>0</v>
      </c>
      <c r="G117" t="n">
        <v>0</v>
      </c>
      <c r="H117" s="25" t="n"/>
      <c r="I117" t="n">
        <v>145</v>
      </c>
      <c r="J117" t="inlineStr"/>
      <c r="K117" t="n">
        <v>0</v>
      </c>
      <c r="M117" t="n">
        <v>0</v>
      </c>
    </row>
    <row r="118" ht="17.25" customHeight="1">
      <c r="B118" t="n">
        <v>2021</v>
      </c>
      <c r="C118" t="inlineStr">
        <is>
          <t xml:space="preserve">Pedagogías para el encuentro </t>
        </is>
      </c>
      <c r="D118" t="inlineStr">
        <is>
          <t xml:space="preserve">Yuly Paulin Moya Garzón </t>
        </is>
      </c>
      <c r="E118" t="n">
        <v>1</v>
      </c>
      <c r="F118" t="n">
        <v>0</v>
      </c>
      <c r="G118" t="n">
        <v>0</v>
      </c>
      <c r="H118" s="25" t="n"/>
      <c r="I118" t="n">
        <v>131</v>
      </c>
      <c r="J118" t="inlineStr"/>
      <c r="K118" t="n">
        <v>0</v>
      </c>
      <c r="M118" t="n">
        <v>0</v>
      </c>
    </row>
    <row r="119" ht="17.25" customHeight="1">
      <c r="B119" t="n">
        <v>2021</v>
      </c>
      <c r="C119" t="inlineStr">
        <is>
          <t>Tejiendo Territorios</t>
        </is>
      </c>
      <c r="D119" t="inlineStr">
        <is>
          <t>Yuly Paulín Moya Garzón</t>
        </is>
      </c>
      <c r="E119" t="n">
        <v>1</v>
      </c>
      <c r="F119" t="n">
        <v>0</v>
      </c>
      <c r="G119" t="n">
        <v>0</v>
      </c>
      <c r="H119" s="25" t="n"/>
      <c r="I119" t="n">
        <v>410</v>
      </c>
      <c r="J119" t="inlineStr"/>
      <c r="K119" t="n">
        <v>0</v>
      </c>
      <c r="M119" t="n">
        <v>0</v>
      </c>
    </row>
    <row r="120" ht="17.25" customHeight="1">
      <c r="B120" t="n">
        <v>2021</v>
      </c>
      <c r="C120" t="inlineStr">
        <is>
          <t xml:space="preserve">Voces Ciudad Bolívar </t>
        </is>
      </c>
      <c r="D120" t="inlineStr">
        <is>
          <t xml:space="preserve">Yuly Paulin Moya Garzón </t>
        </is>
      </c>
      <c r="E120" t="n">
        <v>1</v>
      </c>
      <c r="F120" t="n">
        <v>0</v>
      </c>
      <c r="G120" t="n">
        <v>0</v>
      </c>
      <c r="H120" s="25" t="n"/>
      <c r="I120" t="n">
        <v>334</v>
      </c>
      <c r="J120" t="inlineStr"/>
      <c r="K120" t="n">
        <v>0</v>
      </c>
      <c r="M120" t="n">
        <v>0</v>
      </c>
    </row>
    <row r="121" ht="17.25" customHeight="1">
      <c r="B121" t="n">
        <v>2022</v>
      </c>
      <c r="C121" t="inlineStr">
        <is>
          <t xml:space="preserve">Alfabetización en el manejo de la información </t>
        </is>
      </c>
      <c r="D121" t="inlineStr">
        <is>
          <t xml:space="preserve">Yuly Paulin Moya Garzón </t>
        </is>
      </c>
      <c r="E121" t="n">
        <v>1</v>
      </c>
      <c r="F121" t="n">
        <v>0</v>
      </c>
      <c r="G121" t="n">
        <v>0</v>
      </c>
      <c r="H121" s="25" t="n"/>
      <c r="I121" t="n">
        <v>129</v>
      </c>
      <c r="J121" t="inlineStr"/>
      <c r="K121" t="n">
        <v>1896183</v>
      </c>
      <c r="M121" t="n">
        <v>0</v>
      </c>
    </row>
    <row r="122" ht="17.25" customHeight="1">
      <c r="B122" t="n">
        <v>2022</v>
      </c>
      <c r="C122" t="inlineStr">
        <is>
          <t xml:space="preserve">Ambiente y Ciudadanía </t>
        </is>
      </c>
      <c r="D122" t="inlineStr">
        <is>
          <t xml:space="preserve">Yuly Paulin Moya Garzón </t>
        </is>
      </c>
      <c r="E122" t="n">
        <v>3</v>
      </c>
      <c r="F122" t="n">
        <v>0</v>
      </c>
      <c r="G122" t="n">
        <v>0</v>
      </c>
      <c r="H122" s="25" t="n"/>
      <c r="I122" t="n">
        <v>392</v>
      </c>
      <c r="J122" t="inlineStr"/>
      <c r="K122" t="n">
        <v>6206667</v>
      </c>
      <c r="M122" t="n">
        <v>0</v>
      </c>
    </row>
    <row r="123" ht="17.25" customHeight="1">
      <c r="B123" t="n">
        <v>2022</v>
      </c>
      <c r="C123" t="inlineStr">
        <is>
          <t xml:space="preserve">Audiovisuales para la formación Ciudadana </t>
        </is>
      </c>
      <c r="D123" t="inlineStr">
        <is>
          <t xml:space="preserve">Yuly Paulin Moya Garzón </t>
        </is>
      </c>
      <c r="E123" t="n">
        <v>2</v>
      </c>
      <c r="F123" t="n">
        <v>0</v>
      </c>
      <c r="G123" t="n">
        <v>0</v>
      </c>
      <c r="H123" s="25" t="n"/>
      <c r="I123" t="n">
        <v>233</v>
      </c>
      <c r="J123" t="inlineStr"/>
      <c r="K123" t="n">
        <v>2744719</v>
      </c>
      <c r="M123" t="n">
        <v>0</v>
      </c>
    </row>
    <row r="124" ht="17.25" customHeight="1">
      <c r="B124" t="n">
        <v>2022</v>
      </c>
      <c r="C124" t="inlineStr">
        <is>
          <t>Comercio Justo y Consumo Responsable</t>
        </is>
      </c>
      <c r="D124" t="inlineStr">
        <is>
          <t xml:space="preserve">Yuly Paulin Moya Garzón </t>
        </is>
      </c>
      <c r="E124" t="n">
        <v>1</v>
      </c>
      <c r="F124" t="n">
        <v>0</v>
      </c>
      <c r="G124" t="n">
        <v>0</v>
      </c>
      <c r="H124" s="25" t="n"/>
      <c r="I124" t="n">
        <v>75</v>
      </c>
      <c r="J124" t="inlineStr"/>
      <c r="K124" t="n">
        <v>518739</v>
      </c>
      <c r="M124" t="n">
        <v>0</v>
      </c>
    </row>
    <row r="125" ht="17.25" customHeight="1">
      <c r="B125" t="n">
        <v>2022</v>
      </c>
      <c r="C125" t="inlineStr">
        <is>
          <t xml:space="preserve">Construyamos Mundos con la Niñez </t>
        </is>
      </c>
      <c r="D125" t="inlineStr">
        <is>
          <t xml:space="preserve">Yuly Paulin Moya Garzón </t>
        </is>
      </c>
      <c r="E125" t="n">
        <v>1</v>
      </c>
      <c r="F125" t="n">
        <v>0</v>
      </c>
      <c r="G125" t="n">
        <v>0</v>
      </c>
      <c r="H125" s="25" t="n"/>
      <c r="I125" t="n">
        <v>425</v>
      </c>
      <c r="J125" t="inlineStr"/>
      <c r="K125" t="n">
        <v>1556917</v>
      </c>
      <c r="M125" t="n">
        <v>0</v>
      </c>
    </row>
    <row r="126" ht="17.25" customHeight="1">
      <c r="B126" t="n">
        <v>2022</v>
      </c>
      <c r="C126" t="inlineStr">
        <is>
          <t>Espacios Creativos con Tecnología - CREATIC</t>
        </is>
      </c>
      <c r="D126" t="inlineStr">
        <is>
          <t xml:space="preserve">Yuly Paulin Moya Garzón </t>
        </is>
      </c>
      <c r="E126" t="n">
        <v>1</v>
      </c>
      <c r="F126" t="n">
        <v>0</v>
      </c>
      <c r="G126" t="n">
        <v>0</v>
      </c>
      <c r="H126" s="25" t="n"/>
      <c r="I126" t="n">
        <v>277</v>
      </c>
      <c r="J126" t="inlineStr"/>
      <c r="K126" t="n">
        <v>1263539</v>
      </c>
      <c r="M126" t="n">
        <v>0</v>
      </c>
    </row>
    <row r="127" ht="17.25" customHeight="1">
      <c r="B127" t="n">
        <v>2022</v>
      </c>
      <c r="C127" t="inlineStr">
        <is>
          <t>Juguemos con la Palabra</t>
        </is>
      </c>
      <c r="D127" t="inlineStr">
        <is>
          <t xml:space="preserve">Yuly Paulin Moya Garzón </t>
        </is>
      </c>
      <c r="E127" t="n">
        <v>1</v>
      </c>
      <c r="F127" t="n">
        <v>0</v>
      </c>
      <c r="G127" t="n">
        <v>0</v>
      </c>
      <c r="H127" s="25" t="n"/>
      <c r="I127" t="n">
        <v>721</v>
      </c>
      <c r="J127" t="inlineStr"/>
      <c r="K127" t="n">
        <v>1553825</v>
      </c>
      <c r="M127" t="n">
        <v>0</v>
      </c>
    </row>
    <row r="128" ht="17.25" customHeight="1">
      <c r="B128" t="n">
        <v>2022</v>
      </c>
      <c r="C128" t="inlineStr">
        <is>
          <t xml:space="preserve">Métale la Ficha a Suba </t>
        </is>
      </c>
      <c r="D128" t="inlineStr">
        <is>
          <t xml:space="preserve">Yuly Paulin Moya Garzón </t>
        </is>
      </c>
      <c r="E128" t="n">
        <v>2</v>
      </c>
      <c r="F128" t="n">
        <v>0</v>
      </c>
      <c r="G128" t="n">
        <v>0</v>
      </c>
      <c r="H128" s="25" t="n"/>
      <c r="I128" t="n">
        <v>262</v>
      </c>
      <c r="J128" t="inlineStr"/>
      <c r="K128" t="n">
        <v>3523294</v>
      </c>
      <c r="M128" t="n">
        <v>0</v>
      </c>
    </row>
    <row r="129" ht="17.25" customHeight="1">
      <c r="B129" t="n">
        <v>2022</v>
      </c>
      <c r="C129" t="inlineStr">
        <is>
          <t>Negocios Socialmente Responsables</t>
        </is>
      </c>
      <c r="D129" t="inlineStr">
        <is>
          <t xml:space="preserve">Yuly Paulin Moya Garzón </t>
        </is>
      </c>
      <c r="E129" t="n">
        <v>1</v>
      </c>
      <c r="F129" t="n">
        <v>0</v>
      </c>
      <c r="G129" t="n">
        <v>0</v>
      </c>
      <c r="H129" s="25" t="n"/>
      <c r="I129" t="n">
        <v>267</v>
      </c>
      <c r="J129" t="inlineStr"/>
      <c r="K129" t="n">
        <v>1896183</v>
      </c>
      <c r="M129" t="n">
        <v>0</v>
      </c>
    </row>
    <row r="130" ht="17.25" customHeight="1">
      <c r="B130" t="n">
        <v>2022</v>
      </c>
      <c r="C130" t="inlineStr">
        <is>
          <t xml:space="preserve">Pedagogías para el encuentro </t>
        </is>
      </c>
      <c r="D130" t="inlineStr">
        <is>
          <t xml:space="preserve">Yuly Paulin Moya Garzón </t>
        </is>
      </c>
      <c r="E130" t="n">
        <v>1</v>
      </c>
      <c r="F130" t="n">
        <v>0</v>
      </c>
      <c r="G130" t="n">
        <v>0</v>
      </c>
      <c r="H130" s="25" t="n"/>
      <c r="I130" t="n">
        <v>173</v>
      </c>
      <c r="J130" t="inlineStr"/>
      <c r="K130" t="n">
        <v>2759517</v>
      </c>
      <c r="M130" t="n">
        <v>0</v>
      </c>
    </row>
    <row r="131" ht="17.25" customHeight="1">
      <c r="B131" t="n">
        <v>2022</v>
      </c>
      <c r="C131" t="inlineStr">
        <is>
          <t>Tejiendo Territorios</t>
        </is>
      </c>
      <c r="D131" t="inlineStr">
        <is>
          <t>Yuly Paulín Moya Garzón</t>
        </is>
      </c>
      <c r="E131" t="n">
        <v>1</v>
      </c>
      <c r="F131" t="n">
        <v>0</v>
      </c>
      <c r="G131" t="n">
        <v>0</v>
      </c>
      <c r="H131" s="25" t="n"/>
      <c r="I131" t="n">
        <v>405</v>
      </c>
      <c r="J131" t="inlineStr"/>
      <c r="K131" t="n">
        <v>2112950</v>
      </c>
      <c r="M131" t="n">
        <v>0</v>
      </c>
    </row>
    <row r="132" ht="17.25" customHeight="1">
      <c r="B132" t="n">
        <v>2022</v>
      </c>
      <c r="C132" t="inlineStr">
        <is>
          <t xml:space="preserve">Voces Ciudad Bolívar </t>
        </is>
      </c>
      <c r="D132" t="inlineStr">
        <is>
          <t xml:space="preserve">Yuly Paulin Moya Garzón </t>
        </is>
      </c>
      <c r="E132" t="n">
        <v>1</v>
      </c>
      <c r="F132" t="n">
        <v>0</v>
      </c>
      <c r="G132" t="n">
        <v>0</v>
      </c>
      <c r="H132" s="25" t="n"/>
      <c r="I132" t="n">
        <v>570</v>
      </c>
      <c r="J132" t="inlineStr"/>
      <c r="K132" t="n">
        <v>1893325</v>
      </c>
      <c r="M132" t="n">
        <v>0</v>
      </c>
    </row>
    <row r="133" ht="17.25" customHeight="1">
      <c r="B133" t="inlineStr"/>
      <c r="C133" t="inlineStr">
        <is>
          <t>Programa de Radio - Generación Empresa</t>
        </is>
      </c>
      <c r="D133" t="inlineStr">
        <is>
          <t>Cesar Augusto Ortiz Neira</t>
        </is>
      </c>
      <c r="E133" t="n">
        <v>1</v>
      </c>
      <c r="F133" t="inlineStr"/>
      <c r="G133" t="inlineStr"/>
      <c r="H133" s="25" t="n"/>
      <c r="I133" t="n">
        <v>150</v>
      </c>
      <c r="J133" t="inlineStr"/>
      <c r="K133" t="n">
        <v>450936</v>
      </c>
      <c r="M133" t="inlineStr">
        <is>
          <t xml:space="preserve"> $ -   </t>
        </is>
      </c>
    </row>
    <row r="134" ht="17.25" customHeight="1">
      <c r="B134" t="inlineStr"/>
      <c r="C134" t="inlineStr">
        <is>
          <t>Alfabetización Digital</t>
        </is>
      </c>
      <c r="D134" t="inlineStr">
        <is>
          <t>Yuly Paulin Moya</t>
        </is>
      </c>
      <c r="E134" t="n">
        <v>1</v>
      </c>
      <c r="F134" t="inlineStr"/>
      <c r="G134" t="n">
        <v>8</v>
      </c>
      <c r="H134" s="25" t="n"/>
      <c r="I134" t="n">
        <v>228</v>
      </c>
      <c r="J134" t="inlineStr"/>
      <c r="K134" t="n">
        <v>635461</v>
      </c>
      <c r="M134" t="n">
        <v>0</v>
      </c>
    </row>
    <row r="135" ht="17.25" customHeight="1">
      <c r="B135" t="inlineStr"/>
      <c r="C135" t="inlineStr">
        <is>
          <t xml:space="preserve">Ambiente Y Ciudadania </t>
        </is>
      </c>
      <c r="D135" t="inlineStr">
        <is>
          <t>Yuly Paulin Moya</t>
        </is>
      </c>
      <c r="E135" t="n">
        <v>3</v>
      </c>
      <c r="F135" t="inlineStr"/>
      <c r="G135" t="n">
        <v>16</v>
      </c>
      <c r="H135" s="25" t="n"/>
      <c r="I135" t="n">
        <v>313</v>
      </c>
      <c r="J135" t="inlineStr"/>
      <c r="K135" t="n">
        <v>1917923</v>
      </c>
      <c r="M135" t="n">
        <v>0</v>
      </c>
    </row>
    <row r="136" ht="17.25" customHeight="1">
      <c r="B136" t="inlineStr"/>
      <c r="C136" t="inlineStr">
        <is>
          <t>Eco Educomunicación Comunitaria</t>
        </is>
      </c>
      <c r="D136" t="inlineStr">
        <is>
          <t>Yuly Paulin Moya</t>
        </is>
      </c>
      <c r="E136" t="n">
        <v>1</v>
      </c>
      <c r="F136" t="inlineStr"/>
      <c r="G136" t="n">
        <v>5</v>
      </c>
      <c r="H136" s="25" t="n"/>
      <c r="I136" t="n">
        <v>164</v>
      </c>
      <c r="J136" t="inlineStr"/>
      <c r="K136" t="n">
        <v>637868</v>
      </c>
      <c r="M136" t="n">
        <v>0</v>
      </c>
    </row>
    <row r="137" ht="17.25" customHeight="1">
      <c r="B137" t="inlineStr"/>
      <c r="C137" t="inlineStr">
        <is>
          <t>Espacios Creativos Con Tecnología</t>
        </is>
      </c>
      <c r="D137" t="inlineStr">
        <is>
          <t>Yuly Paulin Moya</t>
        </is>
      </c>
      <c r="E137" t="n">
        <v>1</v>
      </c>
      <c r="F137" t="inlineStr"/>
      <c r="G137" t="n">
        <v>2</v>
      </c>
      <c r="H137" s="25" t="n"/>
      <c r="I137" t="n">
        <v>222</v>
      </c>
      <c r="J137" t="inlineStr"/>
      <c r="K137" t="n">
        <v>188543</v>
      </c>
      <c r="M137" t="n">
        <v>0</v>
      </c>
    </row>
    <row r="138" ht="17.25" customHeight="1">
      <c r="B138" t="inlineStr"/>
      <c r="C138" t="inlineStr">
        <is>
          <t>Juguemos Con la Palabra</t>
        </is>
      </c>
      <c r="D138" t="inlineStr">
        <is>
          <t>Yuly Paulin Moya</t>
        </is>
      </c>
      <c r="E138" t="n">
        <v>2</v>
      </c>
      <c r="F138" t="inlineStr"/>
      <c r="G138" t="n">
        <v>8</v>
      </c>
      <c r="H138" s="25" t="n"/>
      <c r="I138" t="n">
        <v>528</v>
      </c>
      <c r="J138" t="inlineStr"/>
      <c r="K138" t="n">
        <v>792496</v>
      </c>
      <c r="M138" t="n">
        <v>0</v>
      </c>
    </row>
    <row r="139" ht="17.25" customHeight="1">
      <c r="B139" t="inlineStr"/>
      <c r="C139" t="inlineStr">
        <is>
          <t>Métale la Ficha a Suba</t>
        </is>
      </c>
      <c r="D139" t="inlineStr">
        <is>
          <t>Yuly Paulin Moya</t>
        </is>
      </c>
      <c r="E139" t="n">
        <v>2</v>
      </c>
      <c r="F139" t="inlineStr"/>
      <c r="G139" t="n">
        <v>15</v>
      </c>
      <c r="H139" s="25" t="n"/>
      <c r="I139" t="n">
        <v>557</v>
      </c>
      <c r="J139" t="inlineStr"/>
      <c r="K139" t="n">
        <v>1182246</v>
      </c>
      <c r="M139" t="n">
        <v>0</v>
      </c>
    </row>
    <row r="140" ht="17.25" customHeight="1">
      <c r="B140" t="inlineStr"/>
      <c r="C140" t="inlineStr">
        <is>
          <t>Negocios Socialmente Responsables</t>
        </is>
      </c>
      <c r="D140" t="inlineStr">
        <is>
          <t>Yuly Paulin Moya</t>
        </is>
      </c>
      <c r="E140" t="n">
        <v>1</v>
      </c>
      <c r="F140" t="inlineStr"/>
      <c r="G140" t="n">
        <v>10</v>
      </c>
      <c r="H140" s="25" t="n"/>
      <c r="I140" t="n">
        <v>323</v>
      </c>
      <c r="J140" t="inlineStr"/>
      <c r="K140" t="n">
        <v>903023</v>
      </c>
      <c r="M140" t="n">
        <v>0</v>
      </c>
    </row>
    <row r="141" ht="17.25" customHeight="1">
      <c r="B141" t="inlineStr"/>
      <c r="C141" t="inlineStr">
        <is>
          <t>Pedagogías para el encuentro</t>
        </is>
      </c>
      <c r="D141" t="inlineStr">
        <is>
          <t>Yuly Paulin Moya</t>
        </is>
      </c>
      <c r="E141" t="n">
        <v>1</v>
      </c>
      <c r="F141" t="inlineStr"/>
      <c r="G141" t="n">
        <v>6</v>
      </c>
      <c r="H141" s="25" t="n"/>
      <c r="I141" t="n">
        <v>181</v>
      </c>
      <c r="J141" t="inlineStr"/>
      <c r="K141" t="n">
        <v>832733</v>
      </c>
      <c r="M141" t="n">
        <v>0</v>
      </c>
    </row>
    <row r="142" ht="17.25" customHeight="1">
      <c r="B142" t="inlineStr"/>
      <c r="C142" t="inlineStr">
        <is>
          <t>Tejiendo Territorios Engativá</t>
        </is>
      </c>
      <c r="D142" t="inlineStr">
        <is>
          <t>Yuly Paulin Moya</t>
        </is>
      </c>
      <c r="E142" t="n">
        <v>1</v>
      </c>
      <c r="F142" t="inlineStr"/>
      <c r="G142" t="n">
        <v>6</v>
      </c>
      <c r="H142" s="25" t="n"/>
      <c r="I142" t="n">
        <v>366</v>
      </c>
      <c r="J142" t="inlineStr"/>
      <c r="K142" t="n">
        <v>569139</v>
      </c>
      <c r="M142" t="n">
        <v>0</v>
      </c>
    </row>
    <row r="143" ht="17.25" customHeight="1">
      <c r="B143" t="inlineStr"/>
      <c r="C143" t="inlineStr">
        <is>
          <t>Voces Ciudad Bolívar</t>
        </is>
      </c>
      <c r="D143" t="inlineStr">
        <is>
          <t>Yuly Paulin Moya</t>
        </is>
      </c>
      <c r="E143" t="n">
        <v>1</v>
      </c>
      <c r="F143" t="inlineStr"/>
      <c r="G143" t="n">
        <v>4</v>
      </c>
      <c r="H143" s="25" t="n"/>
      <c r="I143" t="n">
        <v>193</v>
      </c>
      <c r="J143" t="inlineStr"/>
      <c r="K143" t="n">
        <v>387010</v>
      </c>
      <c r="M143" t="n">
        <v>0</v>
      </c>
    </row>
    <row r="144" ht="17.25" customHeight="1">
      <c r="B144" t="inlineStr"/>
      <c r="C144" t="inlineStr">
        <is>
          <t>Programa de Radio - Generación Empresa</t>
        </is>
      </c>
      <c r="D144" t="inlineStr">
        <is>
          <t>Cesar Augusto Ortiz Neira</t>
        </is>
      </c>
      <c r="E144" t="n">
        <v>1</v>
      </c>
      <c r="F144" t="inlineStr"/>
      <c r="G144" t="inlineStr"/>
      <c r="H144" s="25" t="n"/>
      <c r="I144" t="n">
        <v>150</v>
      </c>
      <c r="J144" t="inlineStr"/>
      <c r="K144" t="n">
        <v>450936</v>
      </c>
      <c r="M144" t="inlineStr">
        <is>
          <t xml:space="preserve">$ -   </t>
        </is>
      </c>
    </row>
    <row r="145" ht="17.25" customHeight="1">
      <c r="H145" s="25" t="n"/>
    </row>
    <row r="146" ht="17.25" customHeight="1">
      <c r="H146" s="25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0" saltValue="RjfhTvena2gF1FHyoGmY3A==" formatRows="0" sort="1" spinCount="100000" hashValue="Qjl77dMqA1dfWU9ZjubielpUl/R+hhTBaQ2yz+L7I0TrjlAQBf7zoUFrJPW8nz8FLXUQxSLcG12uFOEl/m4xBA=="/>
  <mergeCells count="7">
    <mergeCell ref="I25:I26"/>
    <mergeCell ref="J25:J26"/>
    <mergeCell ref="C25:C26"/>
    <mergeCell ref="D25:D26"/>
    <mergeCell ref="B25:B26"/>
    <mergeCell ref="E25:H25"/>
    <mergeCell ref="K25:M25"/>
  </mergeCells>
  <printOptions horizontalCentered="1"/>
  <pageMargins left="0.74" right="0.3937007874015748" top="0.984251968503937" bottom="0.7086614173228347" header="0" footer="0"/>
  <pageSetup orientation="landscape" scale="46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f3969-3591-45ad-968d-312978ce1a87">
      <Terms xmlns="http://schemas.microsoft.com/office/infopath/2007/PartnerControls"/>
    </lcf76f155ced4ddcb4097134ff3c332f>
    <TaxCatchAll xmlns="7eb654eb-a898-48bd-a039-430867fbb658" xsi:nil="true"/>
  </documentManagement>
</p:properties>
</file>

<file path=customXml/itemProps1.xml><?xml version="1.0" encoding="utf-8"?>
<ds:datastoreItem xmlns:ds="http://schemas.openxmlformats.org/officeDocument/2006/customXml" ds:itemID="{50DFB466-9994-4E42-BEE2-2D88A7851698}"/>
</file>

<file path=customXml/itemProps2.xml><?xml version="1.0" encoding="utf-8"?>
<ds:datastoreItem xmlns:ds="http://schemas.openxmlformats.org/officeDocument/2006/customXml" ds:itemID="{7CB2EAD3-7346-4973-9BA2-D45AB3DFE550}"/>
</file>

<file path=customXml/itemProps3.xml><?xml version="1.0" encoding="utf-8"?>
<ds:datastoreItem xmlns:ds="http://schemas.openxmlformats.org/officeDocument/2006/customXml" ds:itemID="{5265CAD2-F8D0-4BCD-8F7D-0974C0C8C2F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2025-08-06T14:58:47Z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