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workbookProtection lockStructure="1" workbookAlgorithmName="SHA-512" workbookHashValue="0LJZsSt46QbNzGqpMtMm5Gf7TxFOlSRcytwATIK7gu+WQZcd4Hfdeo41OvvT8lyoV3hxfPyjmv15w2EQztWvdA==" workbookSaltValue="lxYtt3jBtdoCI24f7nTeRA==" workbookSpinCount="100000"/>
  <bookViews>
    <workbookView visibility="visible" minimized="0" showHorizontalScroll="1" showVerticalScroll="1" showSheetTabs="1" xWindow="-120" yWindow="-120" windowWidth="21840" windowHeight="13020" tabRatio="794" firstSheet="0" activeTab="0" autoFilterDateGrouping="1"/>
  </bookViews>
  <sheets>
    <sheet name="3A-2P" sheetId="1" state="visible" r:id="rId1"/>
    <sheet name="3B-2P" sheetId="2" state="visible" r:id="rId2"/>
    <sheet name="3C-2P" sheetId="3" state="visible" r:id="rId3"/>
    <sheet name="3D-2P" sheetId="4" state="visible" r:id="rId4"/>
    <sheet name="3E-2P" sheetId="5" state="visible" r:id="rId5"/>
    <sheet name="VALID-2P" sheetId="6" state="visible" r:id="rId6"/>
    <sheet name="3A-3P" sheetId="7" state="visible" r:id="rId7"/>
    <sheet name="3B-3P" sheetId="8" state="visible" r:id="rId8"/>
    <sheet name="3C-3P" sheetId="9" state="visible" r:id="rId9"/>
    <sheet name="3D-3P" sheetId="10" state="visible" r:id="rId10"/>
    <sheet name="3E-3P" sheetId="11" state="visible" r:id="rId11"/>
    <sheet name="VALID-3P" sheetId="12" state="visible" r:id="rId12"/>
    <sheet name="3F" sheetId="13" state="visible" r:id="rId13"/>
    <sheet name="3G" sheetId="14" state="visible" r:id="rId14"/>
  </sheets>
  <externalReferences>
    <externalReference r:id="rId15"/>
  </externalReferences>
  <definedNames>
    <definedName name="A1_2P">OFFSET('3E-2P'!$D$68,'3A-2P'!$N$7-1,0,'3A-2P'!$N$6,1)</definedName>
    <definedName name="A1_3P">OFFSET('3E-3P'!$D$84,'3A-3P'!$N$7-1,0,'3A-3P'!$N$6,1)</definedName>
    <definedName name="A2_2P">OFFSET('3E-2P'!$E$68,'3A-2P'!$N$7-1,0,'3A-2P'!$N$6,1)</definedName>
    <definedName name="A2_3P">OFFSET('3E-3P'!$E$84,'3A-3P'!$N$7-1,0,'3A-3P'!$N$6,1)</definedName>
    <definedName name="ANO_2P">OFFSET('3A-2P'!$I$86,'3A-2P'!$N$7-1,0,'3A-2P'!$N$6,1)</definedName>
    <definedName name="ANO_3P">OFFSET('3A-3P'!$I$102,'3A-3P'!$N$7-1,0,'3A-3P'!$N$6,1)</definedName>
    <definedName name="B1_2P">OFFSET('3E-2P'!$F$68,'3A-2P'!$N$7-1,0,'3A-2P'!$N$6,1)</definedName>
    <definedName name="B1_3P">OFFSET('3E-3P'!$F$84,'3A-3P'!$N$7-1,0,'3A-3P'!$N$6,1)</definedName>
    <definedName name="B2_2P">OFFSET('3E-2P'!$G$68,'3A-2P'!$N$7-1,0,'3A-2P'!$N$6,1)</definedName>
    <definedName name="B2_3P">OFFSET('3E-3P'!$G$84,'3A-3P'!$N$7-1,0,'3A-3P'!$N$6,1)</definedName>
    <definedName name="CDOS_2P">OFFSET('3E-2P'!$I$68,'3A-2P'!$N$7-1,0,'3A-2P'!$N$6,1)</definedName>
    <definedName name="CDOS_3P">OFFSET('3E-3P'!$I$84,'3A-3P'!$N$7-1,0,'3A-3P'!$N$6,1)</definedName>
    <definedName name="CUNO_2P">OFFSET('3E-2P'!$H$68,'3A-2P'!$N$7-1,0,'3A-2P'!$N$6,1)</definedName>
    <definedName name="CUNO_3P">OFFSET('3E-3P'!$H$84,'3A-3P'!$N$7-1,0,'3A-3P'!$N$6,1)</definedName>
    <definedName name="DES_ACE">OFFSET('[1]3F-2P'!$F$68,'3A-2P'!$N$7-1,0,'3A-2P'!$N$6,1)</definedName>
    <definedName name="DES_ESP">OFFSET('[1]3F-2P'!$E$68,'3A-2P'!$N$7-1,0,'3A-2P'!$N$6,1)</definedName>
    <definedName name="DES_EXC">OFFSET('[1]3F-2P'!$D$68,'3A-2P'!$N$7-1,0,'3A-2P'!$N$6,1)</definedName>
    <definedName name="DES_INS">OFFSET('[1]3F-2P'!$G$68,'3A-2P'!$N$7-1,0,'3A-2P'!$N$6,1)</definedName>
    <definedName name="DOCT_2P">OFFSET('3B-2P'!$F$232,'3A-2P'!$N$7-1,0,'3A-2P'!$N$6,1)</definedName>
    <definedName name="DOCT_3P">OFFSET('3B-3P'!$F$328,'3A-3P'!$N$7-1,0,'3A-3P'!$N$6,1)</definedName>
    <definedName name="ESCAL_2P">OFFSET('3C-2P'!$D$68,'3A-2P'!$N$7-1,0,'3A-2P'!$N$6,1)</definedName>
    <definedName name="ESCAL_3P">OFFSET('3C-3P'!$D$84,'3A-3P'!$N$7-1,0,'3A-3P'!$N$6,1)</definedName>
    <definedName name="ESPE_2P">OFFSET('3B-2P'!$H$232,'3A-2P'!$N$7-1,0,'3A-2P'!$N$6,1)</definedName>
    <definedName name="ESPE_3P">OFFSET('3B-3P'!$H$328,'3A-3P'!$N$7-1,0,'3A-3P'!$N$6,1)</definedName>
    <definedName name="FIJO_2P">OFFSET('3A-2P'!$H$86,'3A-2P'!$N$7-1,0,'3A-2P'!$N$6,1)</definedName>
    <definedName name="FIJO_3P">OFFSET('3A-3P'!$H$102,'3A-3P'!$N$7-1,0,'3A-3P'!$N$6,1)</definedName>
    <definedName name="INDEF_2P">OFFSET('3A-2P'!$G$86,'3A-2P'!$N$7-1,0,'3A-2P'!$N$6,1)</definedName>
    <definedName name="INDEF_3P">OFFSET('3A-3P'!$G$102,'3A-3P'!$N$7-1,0,'3A-3P'!$N$6,1)</definedName>
    <definedName name="MAES_2P">OFFSET('3B-2P'!$G$232,'3A-2P'!$N$7-1,0,'3A-2P'!$N$6,1)</definedName>
    <definedName name="MAES_3P">OFFSET('3B-3P'!$G$328,'3A-3P'!$N$7-1,0,'3A-3P'!$N$6,1)</definedName>
    <definedName name="MES_2P">OFFSET('3A-2P'!$J$86,'3A-2P'!$N$7-1,0,'3A-2P'!$N$6,1)</definedName>
    <definedName name="MES_3P">OFFSET('3A-3P'!$J$102,'3A-3P'!$N$7-1,0,'3A-3P'!$N$6,1)</definedName>
    <definedName name="MT_2P">OFFSET('3A-2P'!$M$86,'3A-2P'!$N$7-1,0,'3A-2P'!$N$6,1)</definedName>
    <definedName name="MT_3P">OFFSET('3A-3P'!$M$102,'3A-3P'!$N$7-1,0,'3A-3P'!$N$6,1)</definedName>
    <definedName name="PERI_2P">OFFSET('3A-2P'!$K$86,'3A-2P'!$N$7-1,0,'3A-2P'!$N$6,1)</definedName>
    <definedName name="PERI_3P">OFFSET('3A-3P'!$K$102,'3A-3P'!$N$7-1,0,'3A-3P'!$N$6,1)</definedName>
    <definedName name="PERIODO_2P">OFFSET('3A-2P'!$D$86,'3A-2P'!$N$7-1,0,'3A-2P'!$N$6,1)</definedName>
    <definedName name="PERIODO_3P">OFFSET('3A-3P'!$D$102,'3A-3P'!$N$7-1,0,'3A-3P'!$N$6,1)</definedName>
    <definedName name="POR_ESCAL_2P">OFFSET('3C-2P'!$E$68,'3A-2P'!$N$7-1,0,'3A-2P'!$N$6,1)</definedName>
    <definedName name="POR_ESCAL_3P">OFFSET('3C-3P'!$E$84,'3A-3P'!$N$7-1,0,'3A-3P'!$N$6,1)</definedName>
    <definedName name="POR_PERM_2P">OFFSET('3D-2P'!$E$68,'3A-2P'!$N$7-1,0,'3A-2P'!$N$6,1)</definedName>
    <definedName name="POR_PERM_3P">OFFSET('3D-3P'!$E$84,'3A-3P'!$N$7-1,0,'3A-3P'!$N$6,1)</definedName>
    <definedName name="POSD_2P">OFFSET('3B-2P'!$E$232,'3A-2P'!$N$7-1,0,'3A-2P'!$N$6,1)</definedName>
    <definedName name="POSD_3P">OFFSET('3B-3P'!$E$328,'3A-3P'!$N$7-1,0,'3A-3P'!$N$6,1)</definedName>
    <definedName name="PROF_2P">OFFSET('3B-2P'!$I$232,'3A-2P'!$N$7-1,0,'3A-2P'!$N$6,1)</definedName>
    <definedName name="PROF_3P">OFFSET('3B-3P'!$I$328,'3A-3P'!$N$7-1,0,'3A-3P'!$N$6,1)</definedName>
    <definedName name="RELAC_2P">OFFSET('3A-2P'!$F$86,'3A-2P'!$N$7-1,0,'3A-2P'!$N$6,1)</definedName>
    <definedName name="RELAC_3P">OFFSET('3A-3P'!$F$102,'3A-3P'!$N$7-1,0,'3A-3P'!$N$6,1)</definedName>
    <definedName name="TC_2P">OFFSET('3A-2P'!$L$86,'3A-2P'!$N$7-1,0,'3A-2P'!$N$6,1)</definedName>
    <definedName name="TC_3P">OFFSET('3A-3P'!$L$102,'3A-3P'!$N$7-1,0,'3A-3P'!$N$6,1)</definedName>
    <definedName name="TECN_2P">OFFSET('3B-2P'!$K$232,'3A-2P'!$N$7-1,0,'3A-2P'!$N$6,1)</definedName>
    <definedName name="TECN_3P">OFFSET('3B-3P'!$K$328,'3A-3P'!$N$7-1,0,'3A-3P'!$N$6,1)</definedName>
    <definedName name="TGIA_2P">OFFSET('3B-2P'!$J$232,'3A-2P'!$N$7-1,0,'3A-2P'!$N$6,1)</definedName>
    <definedName name="TGIA_3P">OFFSET('3B-3P'!$J$328,'3A-3P'!$N$7-1,0,'3A-3P'!$N$6,1)</definedName>
    <definedName name="TOT_PERM_2P">OFFSET('3D-2P'!$D$68,'3A-2P'!$N$7-1,0,'3A-2P'!$N$6,1)</definedName>
    <definedName name="TOT_PERM_3P">OFFSET('3D-3P'!$D$84,'3A-3P'!$N$7-1,0,'3A-3P'!$N$6,1)</definedName>
    <definedName name="TOT_PROF_CONT_2P">OFFSET('3A-2P'!$E$86,'3A-2P'!$N$7-1,0,'3A-2P'!$N$6,1)</definedName>
    <definedName name="TOT_PROF_CONT_3P">OFFSET('3A-3P'!$E$102,'3A-3P'!$N$7-1,0,'3A-3P'!$N$6,1)</definedName>
    <definedName name="TOT_PROF_ESCAL_2P">OFFSET('3C-2P'!$F$68,'3A-2P'!$N$7-1,0,'3A-2P'!$N$6,1)</definedName>
    <definedName name="TOT_PROF_ESCAL_3P">OFFSET('3C-3P'!$F$84,'3A-3P'!$N$7-1,0,'3A-3P'!$N$6,1)</definedName>
    <definedName name="TOT_PROF_FORM_2P">OFFSET('3B-2P'!$D$232,'3A-2P'!$N$7-1,0,'3A-2P'!$N$6,1)</definedName>
    <definedName name="TOT_PROF_FORM_3P">OFFSET('3B-3P'!$D$328,'3A-3P'!$N$7-1,0,'3A-3P'!$N$6,1)</definedName>
    <definedName name="TP_2P">OFFSET('3A-2P'!$N$86,'3A-2P'!$N$7-1,0,'3A-2P'!$N$6,1)</definedName>
    <definedName name="TP_3P">OFFSET('3A-3P'!$N$102,'3A-3P'!$N$7-1,0,'3A-3P'!$N$6,1)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[$€]* #,##0.00_);_([$€]* \(#,##0.00\);_([$€]* &quot;-&quot;??_);_(@_)"/>
  </numFmts>
  <fonts count="32">
    <font>
      <name val="Century Gothic"/>
      <sz val="11"/>
    </font>
    <font>
      <name val="Century Gothic"/>
      <family val="2"/>
      <color theme="1"/>
      <sz val="10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Century Gothic"/>
      <family val="2"/>
      <sz val="8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b val="1"/>
      <color theme="0"/>
      <sz val="10"/>
    </font>
    <font>
      <name val="Century Gothic"/>
      <family val="2"/>
      <color rgb="FFFF0000"/>
      <sz val="10"/>
    </font>
    <font>
      <name val="Century Gothic"/>
      <family val="2"/>
      <color theme="0"/>
      <sz val="10"/>
    </font>
    <font>
      <name val="Century Gothic"/>
      <family val="2"/>
      <sz val="10"/>
    </font>
    <font>
      <name val="Century Gothic"/>
      <family val="2"/>
      <b val="1"/>
      <color rgb="FF00B0F0"/>
      <sz val="10"/>
    </font>
    <font>
      <name val="Century Gothic"/>
      <family val="2"/>
      <color theme="0" tint="-0.499984740745262"/>
      <sz val="10"/>
    </font>
    <font>
      <name val="Century Gothic"/>
      <family val="2"/>
      <color rgb="FF7030A0"/>
      <sz val="10"/>
    </font>
    <font>
      <name val="Century Gothic"/>
      <family val="2"/>
      <b val="1"/>
      <sz val="10"/>
    </font>
    <font>
      <name val="Century Gothic"/>
      <family val="2"/>
      <b val="1"/>
      <color theme="0" tint="-0.499984740745262"/>
      <sz val="10"/>
    </font>
    <font>
      <name val="Century Gothic"/>
      <family val="2"/>
      <b val="1"/>
      <color rgb="FF7030A0"/>
      <sz val="10"/>
    </font>
    <font>
      <name val="Century Gothic"/>
      <family val="2"/>
      <b val="1"/>
      <color rgb="FFFF0000"/>
      <sz val="10"/>
    </font>
    <font>
      <name val="Century Gothic"/>
      <family val="2"/>
      <b val="1"/>
      <color theme="7"/>
      <sz val="10"/>
    </font>
    <font>
      <name val="Century Gothic"/>
      <family val="2"/>
      <i val="1"/>
      <sz val="10"/>
    </font>
    <font>
      <name val="Century Gothic"/>
      <family val="2"/>
      <b val="1"/>
      <color rgb="FF228099"/>
      <sz val="10"/>
    </font>
    <font>
      <name val="Century Gothic"/>
      <family val="2"/>
      <color theme="0" tint="-0.3499862666707358"/>
      <sz val="10"/>
    </font>
    <font>
      <name val="Century Gothic"/>
      <family val="2"/>
      <i val="1"/>
      <color rgb="FF228099"/>
      <sz val="10"/>
    </font>
    <font>
      <name val="Century Gothic"/>
      <family val="2"/>
      <sz val="11"/>
    </font>
    <font>
      <name val="Century Gothic"/>
      <family val="2"/>
      <color rgb="FF228099"/>
      <sz val="10"/>
    </font>
    <font>
      <name val="Century Gothic"/>
      <family val="2"/>
      <i val="1"/>
      <color theme="0" tint="-0.499984740745262"/>
      <sz val="10"/>
    </font>
  </fonts>
  <fills count="8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41A7C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/>
      <diagonal/>
    </border>
    <border>
      <left/>
      <right style="thin">
        <color rgb="FF228099"/>
      </right>
      <top/>
      <bottom style="thin">
        <color rgb="FF228099"/>
      </bottom>
      <diagonal/>
    </border>
    <border>
      <left/>
      <right/>
      <top style="thin">
        <color rgb="FF228099"/>
      </top>
      <bottom/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  <border>
      <left style="thin">
        <color rgb="FF228099"/>
      </left>
      <right style="thin">
        <color rgb="FF228099"/>
      </right>
      <top/>
      <bottom/>
      <diagonal/>
    </border>
    <border>
      <left/>
      <right style="thin">
        <color rgb="FF228099"/>
      </right>
      <top/>
      <bottom/>
      <diagonal/>
    </border>
    <border>
      <left style="thin">
        <color rgb="FF228099"/>
      </left>
      <right/>
      <top/>
      <bottom style="thin">
        <color rgb="FF228099"/>
      </bottom>
      <diagonal/>
    </border>
  </borders>
  <cellStyleXfs count="42">
    <xf numFmtId="0" fontId="0" fillId="0" borderId="0"/>
    <xf numFmtId="43" fontId="29" fillId="0" borderId="0"/>
    <xf numFmtId="0" fontId="6" fillId="0" borderId="0"/>
    <xf numFmtId="0" fontId="6" fillId="0" borderId="0"/>
    <xf numFmtId="0" fontId="29" fillId="0" borderId="0"/>
    <xf numFmtId="0" fontId="7" fillId="0" borderId="0"/>
    <xf numFmtId="0" fontId="8" fillId="0" borderId="0"/>
    <xf numFmtId="43" fontId="29" fillId="0" borderId="0"/>
    <xf numFmtId="0" fontId="29" fillId="0" borderId="0"/>
    <xf numFmtId="0" fontId="2" fillId="0" borderId="0"/>
    <xf numFmtId="165" fontId="6" fillId="0" borderId="0"/>
    <xf numFmtId="0" fontId="6" fillId="0" borderId="0"/>
    <xf numFmtId="0" fontId="9" fillId="0" borderId="0" applyAlignment="1" applyProtection="1">
      <alignment vertical="top"/>
      <protection locked="0" hidden="0"/>
    </xf>
    <xf numFmtId="0" fontId="10" fillId="0" borderId="0" applyAlignment="1" applyProtection="1">
      <alignment vertical="top"/>
      <protection locked="0" hidden="0"/>
    </xf>
    <xf numFmtId="164" fontId="29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9" fontId="12" fillId="0" borderId="0"/>
    <xf numFmtId="9" fontId="6" fillId="0" borderId="0"/>
    <xf numFmtId="9" fontId="29" fillId="0" borderId="0"/>
    <xf numFmtId="0" fontId="6" fillId="0" borderId="0"/>
    <xf numFmtId="9" fontId="29" fillId="0" borderId="0"/>
    <xf numFmtId="9" fontId="29" fillId="0" borderId="0"/>
  </cellStyleXfs>
  <cellXfs count="196">
    <xf numFmtId="0" fontId="0" fillId="0" borderId="0" pivotButton="0" quotePrefix="0" xfId="0"/>
    <xf numFmtId="0" fontId="16" fillId="0" borderId="0" pivotButton="0" quotePrefix="0" xfId="0"/>
    <xf numFmtId="0" fontId="16" fillId="0" borderId="0" applyAlignment="1" applyProtection="1" pivotButton="0" quotePrefix="0" xfId="0">
      <alignment horizontal="center"/>
      <protection locked="0" hidden="0"/>
    </xf>
    <xf numFmtId="0" fontId="16" fillId="0" borderId="0" applyProtection="1" pivotButton="0" quotePrefix="0" xfId="0">
      <protection locked="0" hidden="0"/>
    </xf>
    <xf numFmtId="0" fontId="17" fillId="2" borderId="0" pivotButton="0" quotePrefix="0" xfId="0"/>
    <xf numFmtId="0" fontId="18" fillId="0" borderId="0" applyAlignment="1" pivotButton="0" quotePrefix="0" xfId="0">
      <alignment horizontal="left" vertical="center" indent="1"/>
    </xf>
    <xf numFmtId="0" fontId="18" fillId="0" borderId="0" applyAlignment="1" pivotButton="0" quotePrefix="0" xfId="0">
      <alignment horizontal="right" vertical="center" indent="1"/>
    </xf>
    <xf numFmtId="0" fontId="19" fillId="0" borderId="0" pivotButton="0" quotePrefix="0" xfId="0"/>
    <xf numFmtId="0" fontId="20" fillId="0" borderId="0" applyAlignment="1" applyProtection="1" pivotButton="0" quotePrefix="0" xfId="0">
      <alignment vertical="center" wrapText="1"/>
      <protection locked="0" hidden="0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pivotButton="0" quotePrefix="0" xfId="74"/>
    <xf numFmtId="0" fontId="18" fillId="0" borderId="0" applyAlignment="1" pivotButton="0" quotePrefix="0" xfId="74">
      <alignment horizontal="left" vertical="center" indent="1"/>
    </xf>
    <xf numFmtId="0" fontId="18" fillId="0" borderId="0" applyAlignment="1" pivotButton="0" quotePrefix="0" xfId="74">
      <alignment horizontal="right" vertical="center" indent="1"/>
    </xf>
    <xf numFmtId="0" fontId="20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wrapText="1"/>
    </xf>
    <xf numFmtId="0" fontId="20" fillId="0" borderId="0" applyAlignment="1" pivotButton="0" quotePrefix="0" xfId="74">
      <alignment horizontal="center" vertical="center" wrapText="1"/>
    </xf>
    <xf numFmtId="0" fontId="16" fillId="0" borderId="0" applyAlignment="1" pivotButton="0" quotePrefix="0" xfId="74">
      <alignment horizontal="right" vertical="center" wrapText="1"/>
    </xf>
    <xf numFmtId="0" fontId="16" fillId="0" borderId="0" applyAlignment="1" pivotButton="0" quotePrefix="0" xfId="4">
      <alignment horizontal="center"/>
    </xf>
    <xf numFmtId="0" fontId="21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horizontal="center" vertical="center" wrapText="1"/>
    </xf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0" fontId="21" fillId="0" borderId="0" applyAlignment="1" pivotButton="0" quotePrefix="0" xfId="74">
      <alignment horizontal="right"/>
    </xf>
    <xf numFmtId="0" fontId="17" fillId="2" borderId="3" pivotButton="0" quotePrefix="0" xfId="74"/>
    <xf numFmtId="0" fontId="17" fillId="2" borderId="2" pivotButton="0" quotePrefix="0" xfId="74"/>
    <xf numFmtId="0" fontId="17" fillId="2" borderId="3" applyAlignment="1" pivotButton="0" quotePrefix="0" xfId="74">
      <alignment horizontal="center" vertical="center" wrapText="1"/>
    </xf>
    <xf numFmtId="0" fontId="17" fillId="2" borderId="2" applyAlignment="1" pivotButton="0" quotePrefix="0" xfId="74">
      <alignment horizontal="center" vertical="center" wrapText="1"/>
    </xf>
    <xf numFmtId="0" fontId="17" fillId="2" borderId="11" applyAlignment="1" pivotButton="0" quotePrefix="0" xfId="74">
      <alignment horizontal="center" vertical="center" wrapText="1"/>
    </xf>
    <xf numFmtId="0" fontId="17" fillId="2" borderId="7" applyAlignment="1" pivotButton="0" quotePrefix="0" xfId="4">
      <alignment horizontal="center" vertical="center" wrapText="1"/>
    </xf>
    <xf numFmtId="0" fontId="17" fillId="2" borderId="0" applyAlignment="1" pivotButton="0" quotePrefix="0" xfId="4">
      <alignment horizontal="center" wrapText="1"/>
    </xf>
    <xf numFmtId="0" fontId="17" fillId="2" borderId="7" pivotButton="0" quotePrefix="0" xfId="74"/>
    <xf numFmtId="9" fontId="17" fillId="2" borderId="8" pivotButton="0" quotePrefix="0" xfId="108"/>
    <xf numFmtId="0" fontId="17" fillId="2" borderId="12" pivotButton="0" quotePrefix="0" xfId="74"/>
    <xf numFmtId="0" fontId="17" fillId="2" borderId="7" applyAlignment="1" pivotButton="0" quotePrefix="0" xfId="4">
      <alignment horizontal="center" wrapText="1"/>
    </xf>
    <xf numFmtId="0" fontId="17" fillId="2" borderId="4" applyAlignment="1" pivotButton="0" quotePrefix="0" xfId="4">
      <alignment horizontal="center" wrapText="1"/>
    </xf>
    <xf numFmtId="0" fontId="17" fillId="2" borderId="9" applyAlignment="1" pivotButton="0" quotePrefix="0" xfId="4">
      <alignment horizontal="center" wrapText="1"/>
    </xf>
    <xf numFmtId="0" fontId="17" fillId="2" borderId="4" pivotButton="0" quotePrefix="0" xfId="74"/>
    <xf numFmtId="9" fontId="17" fillId="2" borderId="5" pivotButton="0" quotePrefix="0" xfId="108"/>
    <xf numFmtId="0" fontId="17" fillId="2" borderId="13" pivotButton="0" quotePrefix="0" xfId="74"/>
    <xf numFmtId="0" fontId="22" fillId="0" borderId="0" applyAlignment="1" pivotButton="0" quotePrefix="0" xfId="4">
      <alignment horizontal="center" wrapText="1"/>
    </xf>
    <xf numFmtId="0" fontId="22" fillId="0" borderId="0" pivotButton="0" quotePrefix="0" xfId="74"/>
    <xf numFmtId="9" fontId="22" fillId="0" borderId="0" pivotButton="0" quotePrefix="0" xfId="108"/>
    <xf numFmtId="0" fontId="16" fillId="0" borderId="0" pivotButton="0" quotePrefix="0" xfId="4"/>
    <xf numFmtId="0" fontId="16" fillId="0" borderId="0" applyAlignment="1" pivotButton="0" quotePrefix="0" xfId="4">
      <alignment vertical="center" wrapText="1"/>
    </xf>
    <xf numFmtId="0" fontId="21" fillId="0" borderId="0" applyAlignment="1" pivotButton="0" quotePrefix="0" xfId="4">
      <alignment horizontal="right"/>
    </xf>
    <xf numFmtId="0" fontId="21" fillId="0" borderId="0" pivotButton="0" quotePrefix="0" xfId="4"/>
    <xf numFmtId="0" fontId="17" fillId="2" borderId="0" applyAlignment="1" pivotButton="0" quotePrefix="0" xfId="4">
      <alignment horizontal="center"/>
    </xf>
    <xf numFmtId="0" fontId="22" fillId="2" borderId="3" pivotButton="0" quotePrefix="0" xfId="4"/>
    <xf numFmtId="0" fontId="22" fillId="2" borderId="6" pivotButton="0" quotePrefix="0" xfId="4"/>
    <xf numFmtId="0" fontId="17" fillId="2" borderId="11" pivotButton="0" quotePrefix="0" xfId="4"/>
    <xf numFmtId="3" fontId="17" fillId="2" borderId="6" pivotButton="0" quotePrefix="0" xfId="4"/>
    <xf numFmtId="3" fontId="17" fillId="2" borderId="2" pivotButton="0" quotePrefix="0" xfId="4"/>
    <xf numFmtId="164" fontId="17" fillId="2" borderId="12" pivotButton="0" quotePrefix="0" xfId="4"/>
    <xf numFmtId="0" fontId="17" fillId="2" borderId="0" pivotButton="0" quotePrefix="0" xfId="4"/>
    <xf numFmtId="0" fontId="17" fillId="2" borderId="8" pivotButton="0" quotePrefix="0" xfId="4"/>
    <xf numFmtId="164" fontId="17" fillId="2" borderId="13" pivotButton="0" quotePrefix="0" xfId="4"/>
    <xf numFmtId="0" fontId="17" fillId="2" borderId="9" pivotButton="0" quotePrefix="0" xfId="4"/>
    <xf numFmtId="0" fontId="17" fillId="2" borderId="5" pivotButton="0" quotePrefix="0" xfId="4"/>
    <xf numFmtId="0" fontId="23" fillId="0" borderId="0" pivotButton="0" quotePrefix="0" xfId="4"/>
    <xf numFmtId="0" fontId="20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wrapText="1"/>
    </xf>
    <xf numFmtId="3" fontId="16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0">
      <alignment horizontal="right" vertical="center" wrapText="1"/>
    </xf>
    <xf numFmtId="0" fontId="2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164" fontId="16" fillId="0" borderId="0" applyAlignment="1" pivotButton="0" quotePrefix="0" xfId="1">
      <alignment horizontal="center" vertical="center" wrapText="1"/>
    </xf>
    <xf numFmtId="164" fontId="16" fillId="0" borderId="0" applyAlignment="1" pivotButton="0" quotePrefix="0" xfId="1">
      <alignment vertical="center" wrapText="1"/>
    </xf>
    <xf numFmtId="0" fontId="24" fillId="2" borderId="3" pivotButton="0" quotePrefix="0" xfId="0"/>
    <xf numFmtId="0" fontId="24" fillId="2" borderId="6" pivotButton="0" quotePrefix="0" xfId="0"/>
    <xf numFmtId="0" fontId="17" fillId="2" borderId="6" pivotButton="0" quotePrefix="0" xfId="0"/>
    <xf numFmtId="0" fontId="17" fillId="2" borderId="3" pivotButton="0" quotePrefix="0" xfId="0"/>
    <xf numFmtId="0" fontId="17" fillId="2" borderId="2" pivotButton="0" quotePrefix="0" xfId="0"/>
    <xf numFmtId="164" fontId="17" fillId="2" borderId="0" applyAlignment="1" pivotButton="0" quotePrefix="0" xfId="4">
      <alignment vertical="center" wrapText="1"/>
    </xf>
    <xf numFmtId="3" fontId="17" fillId="2" borderId="0" pivotButton="0" quotePrefix="0" xfId="0"/>
    <xf numFmtId="3" fontId="17" fillId="2" borderId="7" pivotButton="0" quotePrefix="0" xfId="0"/>
    <xf numFmtId="3" fontId="17" fillId="2" borderId="8" pivotButton="0" quotePrefix="0" xfId="0"/>
    <xf numFmtId="3" fontId="17" fillId="2" borderId="5" pivotButton="0" quotePrefix="0" xfId="0"/>
    <xf numFmtId="0" fontId="14" fillId="0" borderId="0" pivotButton="0" quotePrefix="0" xfId="0"/>
    <xf numFmtId="0" fontId="25" fillId="0" borderId="0" applyAlignment="1" pivotButton="0" quotePrefix="0" xfId="4">
      <alignment horizontal="right" vertical="center"/>
    </xf>
    <xf numFmtId="0" fontId="25" fillId="0" borderId="10" applyAlignment="1" applyProtection="1" pivotButton="0" quotePrefix="0" xfId="4">
      <alignment horizontal="center" vertical="center" wrapText="1"/>
      <protection locked="0" hidden="0"/>
    </xf>
    <xf numFmtId="0" fontId="25" fillId="0" borderId="1" applyAlignment="1" applyProtection="1" pivotButton="0" quotePrefix="0" xfId="4">
      <alignment horizontal="center" vertical="center" wrapText="1"/>
      <protection locked="0" hidden="0"/>
    </xf>
    <xf numFmtId="0" fontId="17" fillId="2" borderId="8" applyAlignment="1" pivotButton="0" quotePrefix="0" xfId="4">
      <alignment horizontal="center" vertical="center" wrapText="1"/>
    </xf>
    <xf numFmtId="0" fontId="17" fillId="2" borderId="8" applyAlignment="1" pivotButton="0" quotePrefix="0" xfId="4">
      <alignment horizontal="center" wrapText="1"/>
    </xf>
    <xf numFmtId="0" fontId="17" fillId="2" borderId="5" applyAlignment="1" pivotButton="0" quotePrefix="0" xfId="4">
      <alignment horizontal="center" wrapText="1"/>
    </xf>
    <xf numFmtId="0" fontId="17" fillId="2" borderId="3" pivotButton="0" quotePrefix="0" xfId="4"/>
    <xf numFmtId="0" fontId="17" fillId="2" borderId="6" pivotButton="0" quotePrefix="0" xfId="4"/>
    <xf numFmtId="3" fontId="17" fillId="2" borderId="3" pivotButton="0" quotePrefix="0" xfId="4"/>
    <xf numFmtId="0" fontId="17" fillId="2" borderId="0" applyAlignment="1" pivotButton="0" quotePrefix="0" xfId="4">
      <alignment horizontal="center" vertical="center" wrapText="1"/>
    </xf>
    <xf numFmtId="3" fontId="17" fillId="2" borderId="7" pivotButton="0" quotePrefix="0" xfId="4"/>
    <xf numFmtId="3" fontId="17" fillId="2" borderId="0" pivotButton="0" quotePrefix="0" xfId="4"/>
    <xf numFmtId="3" fontId="17" fillId="2" borderId="8" pivotButton="0" quotePrefix="0" xfId="4"/>
    <xf numFmtId="3" fontId="17" fillId="2" borderId="4" pivotButton="0" quotePrefix="0" xfId="4"/>
    <xf numFmtId="3" fontId="17" fillId="2" borderId="9" pivotButton="0" quotePrefix="0" xfId="4"/>
    <xf numFmtId="3" fontId="17" fillId="2" borderId="5" pivotButton="0" quotePrefix="0" xfId="4"/>
    <xf numFmtId="0" fontId="25" fillId="0" borderId="0" applyAlignment="1" pivotButton="0" quotePrefix="0" xfId="4">
      <alignment horizontal="center" vertical="center" wrapText="1"/>
    </xf>
    <xf numFmtId="164" fontId="17" fillId="2" borderId="7" applyAlignment="1" pivotButton="0" quotePrefix="0" xfId="4">
      <alignment vertical="center" wrapText="1"/>
    </xf>
    <xf numFmtId="164" fontId="17" fillId="2" borderId="4" applyAlignment="1" pivotButton="0" quotePrefix="0" xfId="4">
      <alignment vertical="center" wrapText="1"/>
    </xf>
    <xf numFmtId="3" fontId="17" fillId="2" borderId="9" pivotButton="0" quotePrefix="0" xfId="0"/>
    <xf numFmtId="3" fontId="17" fillId="2" borderId="4" pivotButton="0" quotePrefix="0" xfId="0"/>
    <xf numFmtId="0" fontId="26" fillId="4" borderId="14" applyAlignment="1" pivotButton="0" quotePrefix="0" xfId="0">
      <alignment horizontal="center" vertical="center"/>
    </xf>
    <xf numFmtId="0" fontId="26" fillId="4" borderId="14" applyAlignment="1" pivotButton="0" quotePrefix="0" xfId="0">
      <alignment horizontal="center" vertical="center" wrapText="1"/>
    </xf>
    <xf numFmtId="0" fontId="16" fillId="0" borderId="14" applyAlignment="1" applyProtection="1" pivotButton="0" quotePrefix="0" xfId="2">
      <alignment horizontal="center" vertical="center" wrapText="1"/>
      <protection locked="0" hidden="0"/>
    </xf>
    <xf numFmtId="0" fontId="16" fillId="0" borderId="14" applyAlignment="1" applyProtection="1" pivotButton="0" quotePrefix="0" xfId="0">
      <alignment horizontal="center" vertical="center" wrapText="1"/>
      <protection locked="0" hidden="0"/>
    </xf>
    <xf numFmtId="0" fontId="16" fillId="0" borderId="14" applyAlignment="1" applyProtection="1" pivotButton="0" quotePrefix="0" xfId="3">
      <alignment horizontal="center" vertical="center" wrapText="1"/>
      <protection locked="0" hidden="0"/>
    </xf>
    <xf numFmtId="164" fontId="16" fillId="0" borderId="14" applyAlignment="1" applyProtection="1" pivotButton="0" quotePrefix="0" xfId="73">
      <alignment horizontal="center" vertical="center" wrapText="1"/>
      <protection locked="0" hidden="0"/>
    </xf>
    <xf numFmtId="9" fontId="16" fillId="0" borderId="14" applyAlignment="1" applyProtection="1" pivotButton="0" quotePrefix="0" xfId="108">
      <alignment horizontal="center" vertical="center" wrapText="1"/>
      <protection locked="0" hidden="0"/>
    </xf>
    <xf numFmtId="0" fontId="1" fillId="0" borderId="14" applyAlignment="1" applyProtection="1" pivotButton="0" quotePrefix="0" xfId="3">
      <alignment horizontal="center" vertical="center" wrapText="1"/>
      <protection locked="0" hidden="0"/>
    </xf>
    <xf numFmtId="164" fontId="1" fillId="0" borderId="14" applyAlignment="1" applyProtection="1" pivotButton="0" quotePrefix="0" xfId="73">
      <alignment horizontal="center" vertical="center" wrapText="1"/>
      <protection locked="0" hidden="0"/>
    </xf>
    <xf numFmtId="0" fontId="16" fillId="0" borderId="14" applyAlignment="1" applyProtection="1" pivotButton="0" quotePrefix="0" xfId="0">
      <alignment vertical="center" wrapText="1"/>
      <protection locked="0" hidden="0"/>
    </xf>
    <xf numFmtId="164" fontId="16" fillId="0" borderId="14" applyAlignment="1" applyProtection="1" pivotButton="0" quotePrefix="0" xfId="73">
      <alignment vertical="center" wrapText="1"/>
      <protection locked="0" hidden="0"/>
    </xf>
    <xf numFmtId="9" fontId="16" fillId="0" borderId="14" applyAlignment="1" applyProtection="1" pivotButton="0" quotePrefix="0" xfId="108">
      <alignment vertical="center" wrapText="1"/>
      <protection locked="0" hidden="0"/>
    </xf>
    <xf numFmtId="0" fontId="16" fillId="0" borderId="0" applyAlignment="1" applyProtection="1" pivotButton="0" quotePrefix="0" xfId="0">
      <alignment horizontal="center" vertical="center" wrapText="1"/>
      <protection locked="0" hidden="0"/>
    </xf>
    <xf numFmtId="0" fontId="28" fillId="0" borderId="0" applyAlignment="1" pivotButton="0" quotePrefix="0" xfId="4">
      <alignment horizontal="right" vertical="center"/>
    </xf>
    <xf numFmtId="0" fontId="20" fillId="0" borderId="14" applyAlignment="1" pivotButton="0" quotePrefix="0" xfId="4">
      <alignment horizontal="center" vertical="center" wrapText="1"/>
    </xf>
    <xf numFmtId="3" fontId="16" fillId="0" borderId="14" applyAlignment="1" applyProtection="1" pivotButton="0" quotePrefix="0" xfId="1">
      <alignment horizontal="center" vertical="center" wrapText="1"/>
      <protection locked="0" hidden="0"/>
    </xf>
    <xf numFmtId="0" fontId="16" fillId="0" borderId="14" applyAlignment="1" pivotButton="0" quotePrefix="0" xfId="108">
      <alignment horizontal="center" vertical="center" wrapText="1"/>
    </xf>
    <xf numFmtId="0" fontId="27" fillId="0" borderId="0" applyAlignment="1" pivotButton="0" quotePrefix="0" xfId="4">
      <alignment vertical="center"/>
    </xf>
    <xf numFmtId="0" fontId="16" fillId="0" borderId="14" applyAlignment="1" applyProtection="1" pivotButton="0" quotePrefix="0" xfId="108">
      <alignment horizontal="center" vertical="center" wrapText="1"/>
      <protection locked="0" hidden="0"/>
    </xf>
    <xf numFmtId="0" fontId="16" fillId="0" borderId="14" applyAlignment="1" applyProtection="1" pivotButton="0" quotePrefix="0" xfId="4">
      <alignment horizontal="center" vertical="center" wrapText="1"/>
      <protection locked="0" hidden="0"/>
    </xf>
    <xf numFmtId="9" fontId="16" fillId="0" borderId="14" applyAlignment="1" pivotButton="0" quotePrefix="0" xfId="108">
      <alignment horizontal="center" vertical="center" wrapText="1"/>
    </xf>
    <xf numFmtId="0" fontId="13" fillId="3" borderId="14" applyAlignment="1" pivotButton="0" quotePrefix="0" xfId="4">
      <alignment horizontal="center" vertical="center" wrapText="1"/>
    </xf>
    <xf numFmtId="0" fontId="16" fillId="0" borderId="0" applyAlignment="1" pivotButton="0" quotePrefix="0" xfId="0">
      <alignment horizontal="center" wrapText="1"/>
    </xf>
    <xf numFmtId="0" fontId="20" fillId="0" borderId="14" applyAlignment="1" applyProtection="1" pivotButton="0" quotePrefix="0" xfId="4">
      <alignment horizontal="center" vertical="center" wrapText="1"/>
      <protection locked="0" hidden="0"/>
    </xf>
    <xf numFmtId="0" fontId="15" fillId="0" borderId="0" applyAlignment="1" pivotButton="0" quotePrefix="0" xfId="4">
      <alignment wrapText="1"/>
    </xf>
    <xf numFmtId="0" fontId="13" fillId="0" borderId="0" applyAlignment="1" pivotButton="0" quotePrefix="0" xfId="4">
      <alignment wrapText="1"/>
    </xf>
    <xf numFmtId="0" fontId="13" fillId="0" borderId="0" applyAlignment="1" pivotButton="0" quotePrefix="0" xfId="4">
      <alignment vertical="center" wrapText="1"/>
    </xf>
    <xf numFmtId="3" fontId="16" fillId="0" borderId="14" applyAlignment="1" pivotButton="0" quotePrefix="0" xfId="1">
      <alignment horizontal="center" vertical="center" wrapText="1"/>
    </xf>
    <xf numFmtId="0" fontId="26" fillId="6" borderId="14" applyAlignment="1" pivotButton="0" quotePrefix="0" xfId="4">
      <alignment horizontal="center" vertical="center" wrapText="1"/>
    </xf>
    <xf numFmtId="0" fontId="27" fillId="0" borderId="0" applyAlignment="1" pivotButton="0" quotePrefix="0" xfId="4">
      <alignment horizontal="left"/>
    </xf>
    <xf numFmtId="0" fontId="20" fillId="0" borderId="0" applyAlignment="1" applyProtection="1" pivotButton="0" quotePrefix="0" xfId="0">
      <alignment horizontal="center" vertical="center" wrapText="1"/>
      <protection locked="0" hidden="0"/>
    </xf>
    <xf numFmtId="1" fontId="17" fillId="2" borderId="7" applyAlignment="1" pivotButton="0" quotePrefix="0" xfId="74">
      <alignment horizontal="center"/>
    </xf>
    <xf numFmtId="1" fontId="16" fillId="0" borderId="14" applyAlignment="1" applyProtection="1" pivotButton="0" quotePrefix="0" xfId="108">
      <alignment horizontal="center" vertical="center" wrapText="1"/>
      <protection locked="0" hidden="0"/>
    </xf>
    <xf numFmtId="1" fontId="16" fillId="0" borderId="14" applyAlignment="1" pivotButton="0" quotePrefix="0" xfId="108">
      <alignment horizontal="center" vertical="center" wrapText="1"/>
    </xf>
    <xf numFmtId="1" fontId="16" fillId="0" borderId="0" applyAlignment="1" applyProtection="1" pivotButton="0" quotePrefix="0" xfId="74">
      <alignment wrapText="1"/>
      <protection locked="0" hidden="0"/>
    </xf>
    <xf numFmtId="9" fontId="17" fillId="2" borderId="7" pivotButton="0" quotePrefix="0" xfId="109"/>
    <xf numFmtId="9" fontId="16" fillId="0" borderId="14" applyAlignment="1" pivotButton="0" quotePrefix="0" xfId="109">
      <alignment horizontal="center" vertical="center" wrapText="1"/>
    </xf>
    <xf numFmtId="0" fontId="17" fillId="2" borderId="7" applyAlignment="1" pivotButton="0" quotePrefix="0" xfId="74">
      <alignment horizontal="center"/>
    </xf>
    <xf numFmtId="0" fontId="13" fillId="3" borderId="0" applyAlignment="1" pivotButton="0" quotePrefix="0" xfId="4">
      <alignment horizontal="center" vertical="center" wrapText="1"/>
    </xf>
    <xf numFmtId="0" fontId="31" fillId="0" borderId="0" applyAlignment="1" pivotButton="0" quotePrefix="0" xfId="74">
      <alignment horizontal="right"/>
    </xf>
    <xf numFmtId="0" fontId="26" fillId="4" borderId="15" applyAlignment="1" pivotButton="0" quotePrefix="0" xfId="0">
      <alignment horizontal="center" vertical="center" wrapText="1"/>
    </xf>
    <xf numFmtId="0" fontId="17" fillId="2" borderId="0" applyAlignment="1" pivotButton="0" quotePrefix="0" xfId="74">
      <alignment horizontal="center" vertical="center" wrapText="1"/>
    </xf>
    <xf numFmtId="0" fontId="17" fillId="2" borderId="0" pivotButton="0" quotePrefix="0" xfId="74"/>
    <xf numFmtId="0" fontId="17" fillId="2" borderId="0" applyAlignment="1" pivotButton="0" quotePrefix="0" xfId="74">
      <alignment horizontal="center"/>
    </xf>
    <xf numFmtId="0" fontId="13" fillId="3" borderId="1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wrapText="1"/>
    </xf>
    <xf numFmtId="0" fontId="13" fillId="5" borderId="14" applyAlignment="1" pivotButton="0" quotePrefix="0" xfId="0">
      <alignment horizontal="center" vertical="center" wrapText="1"/>
    </xf>
    <xf numFmtId="0" fontId="20" fillId="0" borderId="14" applyAlignment="1" pivotButton="0" quotePrefix="0" xfId="0">
      <alignment horizontal="center" vertical="center" wrapText="1"/>
    </xf>
    <xf numFmtId="0" fontId="13" fillId="3" borderId="14" applyAlignment="1" pivotButton="0" quotePrefix="0" xfId="4">
      <alignment horizontal="center" vertical="center" wrapText="1"/>
    </xf>
    <xf numFmtId="0" fontId="20" fillId="0" borderId="14" applyAlignment="1" pivotButton="0" quotePrefix="0" xfId="4">
      <alignment horizontal="center" vertical="center" wrapText="1"/>
    </xf>
    <xf numFmtId="3" fontId="16" fillId="0" borderId="14" applyAlignment="1" pivotButton="0" quotePrefix="0" xfId="1">
      <alignment horizontal="center" vertical="center" wrapText="1"/>
    </xf>
    <xf numFmtId="0" fontId="20" fillId="0" borderId="14" applyAlignment="1" pivotButton="0" quotePrefix="0" xfId="74">
      <alignment horizontal="center" vertical="center" wrapText="1"/>
    </xf>
    <xf numFmtId="0" fontId="13" fillId="3" borderId="18" applyAlignment="1" pivotButton="0" quotePrefix="0" xfId="4">
      <alignment horizontal="center" vertical="center" wrapText="1"/>
    </xf>
    <xf numFmtId="0" fontId="13" fillId="3" borderId="15" applyAlignment="1" pivotButton="0" quotePrefix="0" xfId="4">
      <alignment horizontal="center" vertical="center" wrapText="1"/>
    </xf>
    <xf numFmtId="0" fontId="13" fillId="3" borderId="16" applyAlignment="1" pivotButton="0" quotePrefix="0" xfId="4">
      <alignment horizontal="center" vertical="center" wrapText="1"/>
    </xf>
    <xf numFmtId="0" fontId="13" fillId="3" borderId="17" applyAlignment="1" pivotButton="0" quotePrefix="0" xfId="4">
      <alignment horizontal="center" vertical="center" wrapText="1"/>
    </xf>
    <xf numFmtId="0" fontId="13" fillId="3" borderId="22" applyAlignment="1" pivotButton="0" quotePrefix="0" xfId="4">
      <alignment horizontal="center" vertical="center" wrapText="1"/>
    </xf>
    <xf numFmtId="0" fontId="13" fillId="3" borderId="0" applyAlignment="1" pivotButton="0" quotePrefix="0" xfId="4">
      <alignment horizontal="center" vertical="center" wrapText="1"/>
    </xf>
    <xf numFmtId="0" fontId="27" fillId="0" borderId="0" applyAlignment="1" applyProtection="1" pivotButton="0" quotePrefix="0" xfId="0">
      <alignment horizontal="center" wrapText="1"/>
      <protection locked="0" hidden="0"/>
    </xf>
    <xf numFmtId="0" fontId="27" fillId="0" borderId="15" applyAlignment="1" applyProtection="1" pivotButton="0" quotePrefix="0" xfId="0">
      <alignment horizontal="center" wrapText="1"/>
      <protection locked="0" hidden="0"/>
    </xf>
    <xf numFmtId="0" fontId="13" fillId="7" borderId="23" applyAlignment="1" pivotButton="0" quotePrefix="0" xfId="4">
      <alignment horizontal="center" vertical="center" wrapText="1"/>
    </xf>
    <xf numFmtId="0" fontId="13" fillId="7" borderId="24" applyAlignment="1" pivotButton="0" quotePrefix="0" xfId="4">
      <alignment horizontal="center" vertical="center" wrapText="1"/>
    </xf>
    <xf numFmtId="0" fontId="13" fillId="3" borderId="14" applyAlignment="1" applyProtection="1" pivotButton="0" quotePrefix="0" xfId="0">
      <alignment horizontal="center" vertical="center" wrapText="1"/>
      <protection locked="0" hidden="0"/>
    </xf>
    <xf numFmtId="0" fontId="13" fillId="3" borderId="19" applyAlignment="1" pivotButton="0" quotePrefix="0" xfId="4">
      <alignment horizontal="center" vertical="center" wrapText="1"/>
    </xf>
    <xf numFmtId="0" fontId="13" fillId="3" borderId="20" applyAlignment="1" pivotButton="0" quotePrefix="0" xfId="4">
      <alignment horizontal="center" vertical="center" wrapText="1"/>
    </xf>
    <xf numFmtId="0" fontId="13" fillId="3" borderId="21" applyAlignment="1" pivotButton="0" quotePrefix="0" xfId="4">
      <alignment horizontal="center" vertical="center" wrapText="1"/>
    </xf>
    <xf numFmtId="0" fontId="0" fillId="0" borderId="18" pivotButton="0" quotePrefix="0" xfId="0"/>
    <xf numFmtId="0" fontId="0" fillId="0" borderId="1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24" pivotButton="0" quotePrefix="0" xfId="0"/>
    <xf numFmtId="164" fontId="16" fillId="0" borderId="0" applyAlignment="1" pivotButton="0" quotePrefix="0" xfId="1">
      <alignment horizontal="center" vertical="center" wrapText="1"/>
    </xf>
    <xf numFmtId="164" fontId="16" fillId="0" borderId="0" applyAlignment="1" pivotButton="0" quotePrefix="0" xfId="1">
      <alignment vertical="center" wrapText="1"/>
    </xf>
    <xf numFmtId="164" fontId="17" fillId="2" borderId="7" applyAlignment="1" pivotButton="0" quotePrefix="0" xfId="4">
      <alignment vertical="center" wrapText="1"/>
    </xf>
    <xf numFmtId="164" fontId="17" fillId="2" borderId="4" applyAlignment="1" pivotButton="0" quotePrefix="0" xfId="4">
      <alignment vertical="center" wrapText="1"/>
    </xf>
    <xf numFmtId="164" fontId="17" fillId="2" borderId="12" pivotButton="0" quotePrefix="0" xfId="4"/>
    <xf numFmtId="164" fontId="17" fillId="2" borderId="13" pivotButton="0" quotePrefix="0" xfId="4"/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164" fontId="17" fillId="2" borderId="0" applyAlignment="1" pivotButton="0" quotePrefix="0" xfId="4">
      <alignment vertical="center" wrapText="1"/>
    </xf>
    <xf numFmtId="164" fontId="16" fillId="0" borderId="14" applyAlignment="1" applyProtection="1" pivotButton="0" quotePrefix="0" xfId="73">
      <alignment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13" fillId="7" borderId="14" applyAlignment="1" pivotButton="0" quotePrefix="0" xfId="4">
      <alignment horizontal="center" vertical="center" wrapText="1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164" fontId="16" fillId="0" borderId="14" applyAlignment="1" applyProtection="1" pivotButton="0" quotePrefix="0" xfId="73">
      <alignment horizontal="center" vertical="center" wrapText="1"/>
      <protection locked="0" hidden="0"/>
    </xf>
    <xf numFmtId="164" fontId="1" fillId="0" borderId="14" applyAlignment="1" applyProtection="1" pivotButton="0" quotePrefix="0" xfId="73">
      <alignment horizontal="center" vertical="center" wrapText="1"/>
      <protection locked="0" hidden="0"/>
    </xf>
  </cellXfs>
  <cellStyles count="42">
    <cellStyle name="Normal" xfId="0" builtinId="0"/>
    <cellStyle name="Millares" xfId="1" builtinId="3"/>
    <cellStyle name="Normal 4" xfId="2"/>
    <cellStyle name="Normal 2" xfId="3"/>
    <cellStyle name="Normal 3" xfId="4"/>
    <cellStyle name="Hipervínculo" xfId="5" builtinId="8" hidden="1"/>
    <cellStyle name="Hipervínculo visitado" xfId="6" builtinId="9" hidden="1"/>
    <cellStyle name="Millares 2" xfId="7"/>
    <cellStyle name="Normal 2 2" xfId="8"/>
    <cellStyle name="Normal 5" xfId="9"/>
    <cellStyle name="Euro" xfId="10"/>
    <cellStyle name="Excel Built-in Normal" xfId="11"/>
    <cellStyle name="Hipervínculo 2" xfId="12"/>
    <cellStyle name="Hipervínculo 3" xfId="13"/>
    <cellStyle name="Millares 3" xfId="14"/>
    <cellStyle name="Normal 2 11" xfId="15"/>
    <cellStyle name="Normal 2 12" xfId="16"/>
    <cellStyle name="Normal 2_FORMATOS DEL CONSEJO NACIONAL DE ACREDITACION - CNA5 planeacion v1(1)" xfId="17"/>
    <cellStyle name="Normal 3 10" xfId="18"/>
    <cellStyle name="Normal 3 11" xfId="19"/>
    <cellStyle name="Normal 3 12" xfId="20"/>
    <cellStyle name="Normal 3 13" xfId="21"/>
    <cellStyle name="Normal 3 14" xfId="22"/>
    <cellStyle name="Normal 3 15" xfId="23"/>
    <cellStyle name="Normal 3 16" xfId="24"/>
    <cellStyle name="Normal 3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3_FORMATOS DEL CONSEJO NACIONAL DE ACREDITACION - CNA5 planeacion v1(1)" xfId="33"/>
    <cellStyle name="Normal 6" xfId="34"/>
    <cellStyle name="Normal 7" xfId="35"/>
    <cellStyle name="Porcentual 2" xfId="36"/>
    <cellStyle name="Porcentual 3" xfId="37"/>
    <cellStyle name="Porcentual 4" xfId="38"/>
    <cellStyle name="Normal 10" xfId="39"/>
    <cellStyle name="Porcentaje 2" xfId="40"/>
    <cellStyle name="Porcentaje" xfId="41" builtinId="5"/>
  </cellStyles>
  <dxfs count="3">
    <dxf>
      <font>
        <color theme="5"/>
      </font>
      <fill>
        <patternFill>
          <bgColor auto="1"/>
        </patternFill>
      </fill>
    </dxf>
    <dxf>
      <font>
        <color theme="5"/>
      </font>
    </dxf>
    <dxf>
      <font>
        <color theme="5"/>
      </font>
      <fill>
        <patternFill>
          <bgColor auto="1"/>
        </patternFill>
      </fill>
    </dxf>
  </dxf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worksheet" Target="/xl/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worksheet" Target="/xl/worksheets/sheet12.xml"/><Relationship Id="rId17" Type="http://schemas.openxmlformats.org/officeDocument/2006/relationships/theme" Target="theme/theme1.xml"/><Relationship Id="rId2" Type="http://schemas.openxmlformats.org/officeDocument/2006/relationships/worksheet" Target="/xl/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worksheet" Target="/xl/worksheets/sheet11.xml"/><Relationship Id="rId5" Type="http://schemas.openxmlformats.org/officeDocument/2006/relationships/worksheet" Target="/xl/worksheets/sheet5.xml"/><Relationship Id="rId15" Type="http://schemas.openxmlformats.org/officeDocument/2006/relationships/externalLink" Target="/xl/externalLinks/externalLink1.xml"/><Relationship Id="rId10" Type="http://schemas.openxmlformats.org/officeDocument/2006/relationships/worksheet" Target="/xl/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worksheet" Target="/xl/worksheets/sheet14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 xml:space="preserve">Total profesores 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'3A-2P'!$E$85</f>
              <strCache>
                <ptCount val="1"/>
                <pt idx="0">
                  <v>Total Profesores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[0]!TOT_PROF_CONT_2P</f>
              <numCache>
                <formatCode>_(* #,##0_);_(* \(#,##0\);_(* "-"??_);_(@_)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lineChart>
        <grouping val="standard"/>
        <varyColors val="0"/>
        <ser>
          <idx val="1"/>
          <order val="1"/>
          <tx>
            <strRef>
              <f>'3A-2P'!$F$85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diamond"/>
            <size val="7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'3A-2P'!#REF!</f>
            </multiLvlStrRef>
          </cat>
          <val>
            <numRef>
              <f>[0]!RELAC_2P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216384"/>
        <axId val="77214848"/>
      </line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  <catAx>
        <axId val="77216384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77214848"/>
        <crosses val="autoZero"/>
        <auto val="1"/>
        <lblAlgn val="ctr"/>
        <lblOffset val="100"/>
        <noMultiLvlLbl val="0"/>
      </catAx>
      <valAx>
        <axId val="77214848"/>
        <scaling>
          <orientation val="minMax"/>
        </scaling>
        <delete val="0"/>
        <axPos val="r"/>
        <numFmt formatCode="#,##0" sourceLinked="1"/>
        <majorTickMark val="out"/>
        <minorTickMark val="none"/>
        <tickLblPos val="nextTo"/>
        <crossAx val="77216384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Relación estudiantes por profesor de</a:t>
            </a:r>
            <a:r>
              <a:rPr lang="es-CO" baseline="0"/>
              <a:t xml:space="preserve"> planta</a:t>
            </a:r>
            <a:endParaRPr lang="es-CO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'3A-3P'!$F$101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[0]!RELAC_3P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77255040"/>
        <axId val="77256576"/>
      </barChart>
      <catAx>
        <axId val="7725504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56576"/>
        <crosses val="autoZero"/>
        <auto val="1"/>
        <lblAlgn val="ctr"/>
        <lblOffset val="100"/>
        <noMultiLvlLbl val="0"/>
      </catAx>
      <valAx>
        <axId val="7725657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255040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con contrato a término fijo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'3A-3P'!$I$101</f>
              <strCache>
                <ptCount val="1"/>
                <pt idx="0">
                  <v>1 año o más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[0]!ANO_3P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'3A-3P'!$J$101</f>
              <strCache>
                <ptCount val="1"/>
                <pt idx="0">
                  <v>7 a 11 meses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[0]!MES_3P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'3A-3P'!$K$101</f>
              <strCache>
                <ptCount val="1"/>
                <pt idx="0">
                  <v>Por periodo académico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[0]!PERI_3P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304960"/>
        <axId val="77306496"/>
      </barChart>
      <catAx>
        <axId val="77304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06496"/>
        <crosses val="autoZero"/>
        <auto val="1"/>
        <lblAlgn val="ctr"/>
        <lblOffset val="100"/>
        <noMultiLvlLbl val="0"/>
      </catAx>
      <valAx>
        <axId val="77306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304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dedicación</a:t>
            </a:r>
          </a:p>
        </rich>
      </tx>
      <overlay val="0"/>
    </title>
    <plotArea>
      <layout/>
      <barChart>
        <barDir val="col"/>
        <grouping val="percentStacked"/>
        <varyColors val="0"/>
        <ser>
          <idx val="0"/>
          <order val="0"/>
          <tx>
            <strRef>
              <f>'3A-3P'!$L$101</f>
              <strCache>
                <ptCount val="1"/>
                <pt idx="0">
                  <v>Tiempo completo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[0]!TC_3P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'3A-3P'!$M$101</f>
              <strCache>
                <ptCount val="1"/>
                <pt idx="0">
                  <v>Medio Tiempo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[0]!MT_3P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'3A-3P'!$N$101</f>
              <strCache>
                <ptCount val="1"/>
                <pt idx="0">
                  <v>Tiempo Parcial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[0]!TP_3P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7342208"/>
        <axId val="77343744"/>
      </barChart>
      <catAx>
        <axId val="7734220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43744"/>
        <crosses val="autoZero"/>
        <auto val="1"/>
        <lblAlgn val="ctr"/>
        <lblOffset val="100"/>
        <noMultiLvlLbl val="0"/>
      </catAx>
      <valAx>
        <axId val="77343744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0%" sourceLinked="1"/>
        <majorTickMark val="out"/>
        <minorTickMark val="none"/>
        <tickLblPos val="nextTo"/>
        <crossAx val="77342208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nivel de formación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'3B-3P'!$F$327</f>
              <strCache>
                <ptCount val="1"/>
                <pt idx="0">
                  <v>Doctorado</v>
                </pt>
              </strCache>
            </strRef>
          </tx>
          <spPr>
            <a:ln>
              <a:solidFill>
                <a:schemeClr val="accent4"/>
              </a:solidFill>
              <a:prstDash val="solid"/>
            </a:ln>
          </spPr>
          <marker>
            <symbol val="none"/>
            <spPr>
              <a:solidFill>
                <a:schemeClr val="accent4"/>
              </a:solidFill>
              <a:ln>
                <a:solidFill>
                  <a:schemeClr val="accent4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[0]!DOCT_3P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'3B-3P'!$G$327</f>
              <strCache>
                <ptCount val="1"/>
                <pt idx="0">
                  <v>Maestría</v>
                </pt>
              </strCache>
            </strRef>
          </tx>
          <spPr>
            <a:ln>
              <a:solidFill>
                <a:schemeClr val="accent5"/>
              </a:solidFill>
              <a:prstDash val="solid"/>
            </a:ln>
          </spPr>
          <marker>
            <symbol val="none"/>
            <spPr>
              <a:solidFill>
                <a:schemeClr val="accent5"/>
              </a:solidFill>
              <a:ln>
                <a:solidFill>
                  <a:schemeClr val="accent5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[0]!MAES_3P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'3B-3P'!$H$327</f>
              <strCache>
                <ptCount val="1"/>
                <pt idx="0">
                  <v>Especialización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[0]!ESPE_3P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'3B-3P'!$I$327</f>
              <strCache>
                <ptCount val="1"/>
                <pt idx="0">
                  <v>Profesional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[0]!PROF_3P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'3B-3P'!$J$327</f>
              <strCache>
                <ptCount val="1"/>
                <pt idx="0">
                  <v>Tecnología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[0]!TGIA_3P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'3B-3P'!$K$327</f>
              <strCache>
                <ptCount val="1"/>
                <pt idx="0">
                  <v>Técnico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[0]!TECN_3P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816960"/>
        <axId val="77818496"/>
      </lineChart>
      <catAx>
        <axId val="77816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818496"/>
        <crosses val="autoZero"/>
        <auto val="1"/>
        <lblAlgn val="ctr"/>
        <lblOffset val="100"/>
        <noMultiLvlLbl val="0"/>
      </catAx>
      <valAx>
        <axId val="77818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77816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escalafonados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'3C-3P'!$D$83</f>
              <strCache>
                <ptCount val="1"/>
                <pt idx="0">
                  <v>Profesores escalafonados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[0]!ESCAL_3P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'3C-3P'!$E$83</f>
              <strCache>
                <ptCount val="1"/>
                <pt idx="0">
                  <v>% Profesores escalafonados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[0]!POR_ESCAL_3P</f>
              <numCache>
                <formatCode>0%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con permanencia mayor o igual a 2 años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'3D-3P'!$D$83</f>
              <strCache>
                <ptCount val="1"/>
                <pt idx="0">
                  <v>Profesores con vinculación mayor o igual a 2 años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[0]!TOT_PERM_3P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'3D-3P'!$E$83</f>
              <strCache>
                <ptCount val="1"/>
                <pt idx="0">
                  <v>% Profesores con vinculación mayor o igual a 2 años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[0]!POR_PERM_3P</f>
              <numCache>
                <formatCode>0%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por</a:t>
            </a:r>
            <a:r>
              <a:rPr lang="es-CO" baseline="0"/>
              <a:t xml:space="preserve"> nivel de inglés</a:t>
            </a:r>
            <a:endParaRPr lang="es-CO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'3E-3P'!$D$83</f>
              <strCache>
                <ptCount val="1"/>
                <pt idx="0">
                  <v>A1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[0]!A1_3P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'3E-3P'!$E$83</f>
              <strCache>
                <ptCount val="1"/>
                <pt idx="0">
                  <v>A2</v>
                </pt>
              </strCache>
            </strRef>
          </tx>
          <spPr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[0]!A2_3P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'3E-3P'!$F$83</f>
              <strCache>
                <ptCount val="1"/>
                <pt idx="0">
                  <v>B1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[0]!B1_3P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3"/>
          <order val="3"/>
          <tx>
            <strRef>
              <f>'3E-3P'!$G$83</f>
              <strCache>
                <ptCount val="1"/>
                <pt idx="0">
                  <v>B2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[0]!B2_3P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4"/>
          <order val="4"/>
          <tx>
            <strRef>
              <f>'3E-3P'!$H$83</f>
              <strCache>
                <ptCount val="1"/>
                <pt idx="0">
                  <v>C1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[0]!CUNO_3P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5"/>
          <order val="5"/>
          <tx>
            <strRef>
              <f>'3E-3P'!$I$83</f>
              <strCache>
                <ptCount val="1"/>
                <pt idx="0">
                  <v>C2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[0]!CDOS_3P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917289216"/>
        <axId val="917294112"/>
      </bar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Resultados de la evaluación profesoral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'3G'!$D$67</f>
              <strCache>
                <ptCount val="1"/>
                <pt idx="0">
                  <v>Desempeño Excepcional</v>
                </pt>
              </strCache>
            </strRef>
          </tx>
          <spPr>
            <a:solidFill>
              <a:srgbClr val="00B05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'3G'!$D$82:$D$91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'3G'!$E$67</f>
              <strCache>
                <ptCount val="1"/>
                <pt idx="0">
                  <v>Desempeño Esperado</v>
                </pt>
              </strCache>
            </strRef>
          </tx>
          <spPr>
            <a:solidFill>
              <a:srgbClr val="92D05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'3G'!$E$82:$E$91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'3G'!$F$67</f>
              <strCache>
                <ptCount val="1"/>
                <pt idx="0">
                  <v>Desempeño Aceptable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'3G'!$F$82:$F$91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'3G'!$G$67</f>
              <strCache>
                <ptCount val="1"/>
                <pt idx="0">
                  <v>Desempeño Insatisfactorio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'3G'!$G$82:$G$91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917289216"/>
        <axId val="917294112"/>
      </bar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0" sourceLinked="1"/>
        <majorTickMark val="out"/>
        <minorTickMark val="none"/>
        <tickLblPos val="nextTo"/>
        <crossAx val="917289216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Relación estudiantes por profesor de planta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'3A-2P'!$F$85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[0]!RELAC_2P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77255040"/>
        <axId val="77256576"/>
      </barChart>
      <catAx>
        <axId val="7725504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56576"/>
        <crosses val="autoZero"/>
        <auto val="1"/>
        <lblAlgn val="ctr"/>
        <lblOffset val="100"/>
        <noMultiLvlLbl val="0"/>
      </catAx>
      <valAx>
        <axId val="7725657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255040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con contrato a término fijo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'3A-2P'!$I$85</f>
              <strCache>
                <ptCount val="1"/>
                <pt idx="0">
                  <v>1 año o más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[0]!ANO_2P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'3A-2P'!$J$85</f>
              <strCache>
                <ptCount val="1"/>
                <pt idx="0">
                  <v>7 a 11 meses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[0]!MES_2P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'3A-2P'!$K$85</f>
              <strCache>
                <ptCount val="1"/>
                <pt idx="0">
                  <v>Por periodo académico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[0]!PERI_2P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304960"/>
        <axId val="77306496"/>
      </barChart>
      <catAx>
        <axId val="77304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06496"/>
        <crosses val="autoZero"/>
        <auto val="1"/>
        <lblAlgn val="ctr"/>
        <lblOffset val="100"/>
        <noMultiLvlLbl val="0"/>
      </catAx>
      <valAx>
        <axId val="77306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304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dedicación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'3A-2P'!$L$85</f>
              <strCache>
                <ptCount val="1"/>
                <pt idx="0">
                  <v>Tiempo completo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[0]!TC_2P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'3A-2P'!$M$85</f>
              <strCache>
                <ptCount val="1"/>
                <pt idx="0">
                  <v>Medio Tiempo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[0]!MT_2P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'3A-2P'!$N$85</f>
              <strCache>
                <ptCount val="1"/>
                <pt idx="0">
                  <v>Tiempo Parcial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[0]!TP_2P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7342208"/>
        <axId val="77343744"/>
      </barChart>
      <catAx>
        <axId val="7734220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43744"/>
        <crosses val="autoZero"/>
        <auto val="1"/>
        <lblAlgn val="ctr"/>
        <lblOffset val="100"/>
        <noMultiLvlLbl val="0"/>
      </catAx>
      <valAx>
        <axId val="77343744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342208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nivel de formación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'3B-2P'!$F$231</f>
              <strCache>
                <ptCount val="1"/>
                <pt idx="0">
                  <v>Doctorado</v>
                </pt>
              </strCache>
            </strRef>
          </tx>
          <spPr>
            <a:ln>
              <a:solidFill>
                <a:schemeClr val="accent4"/>
              </a:solidFill>
              <a:prstDash val="solid"/>
            </a:ln>
          </spPr>
          <marker>
            <symbol val="none"/>
            <spPr>
              <a:solidFill>
                <a:schemeClr val="accent4"/>
              </a:solidFill>
              <a:ln>
                <a:solidFill>
                  <a:schemeClr val="accent4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[0]!DOCT_2P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'3B-2P'!$G$231</f>
              <strCache>
                <ptCount val="1"/>
                <pt idx="0">
                  <v>Maestría</v>
                </pt>
              </strCache>
            </strRef>
          </tx>
          <spPr>
            <a:ln>
              <a:solidFill>
                <a:schemeClr val="accent5"/>
              </a:solidFill>
              <a:prstDash val="solid"/>
            </a:ln>
          </spPr>
          <marker>
            <symbol val="none"/>
            <spPr>
              <a:solidFill>
                <a:schemeClr val="accent5"/>
              </a:solidFill>
              <a:ln>
                <a:solidFill>
                  <a:schemeClr val="accent5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[0]!MAES_2P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'3B-2P'!$H$231</f>
              <strCache>
                <ptCount val="1"/>
                <pt idx="0">
                  <v>Especialización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[0]!ESPE_2P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'3B-2P'!$I$231</f>
              <strCache>
                <ptCount val="1"/>
                <pt idx="0">
                  <v>Profesional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[0]!PROF_2P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'3B-2P'!$J$231</f>
              <strCache>
                <ptCount val="1"/>
                <pt idx="0">
                  <v>Tecnología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[0]!TGIA_2P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'3B-2P'!$K$231</f>
              <strCache>
                <ptCount val="1"/>
                <pt idx="0">
                  <v>Técnico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[0]!TECN_2P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816960"/>
        <axId val="77818496"/>
      </lineChart>
      <catAx>
        <axId val="77816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818496"/>
        <crosses val="autoZero"/>
        <auto val="1"/>
        <lblAlgn val="ctr"/>
        <lblOffset val="100"/>
        <noMultiLvlLbl val="0"/>
      </catAx>
      <valAx>
        <axId val="77818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816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escalafonados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'3C-2P'!$D$67</f>
              <strCache>
                <ptCount val="1"/>
                <pt idx="0">
                  <v>Profesores escalafonados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[0]!ESCAL_2P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'3C-2P'!$E$67</f>
              <strCache>
                <ptCount val="1"/>
                <pt idx="0">
                  <v>% Profesores escalafonados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[0]!POR_ESCAL_2P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con</a:t>
            </a:r>
            <a:r>
              <a:rPr lang="es-CO" baseline="0"/>
              <a:t xml:space="preserve"> permanencia mayor o igual a 2 años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'3D-2P'!$D$67</f>
              <strCache>
                <ptCount val="1"/>
                <pt idx="0">
                  <v>Profesores con vinculación mayor o igual a 2 años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[0]!TOT_PERM_2P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'3D-2P'!$E$67</f>
              <strCache>
                <ptCount val="1"/>
                <pt idx="0">
                  <v>% Profesores con vinculación mayor o igual a 2 años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[0]!POR_PERM_2P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por</a:t>
            </a:r>
            <a:r>
              <a:rPr lang="es-CO" baseline="0"/>
              <a:t xml:space="preserve"> nivel de inglés</a:t>
            </a:r>
            <a:endParaRPr lang="es-CO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'3E-2P'!$D$67</f>
              <strCache>
                <ptCount val="1"/>
                <pt idx="0">
                  <v>A1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[0]!A1_2P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'3E-2P'!$E$67</f>
              <strCache>
                <ptCount val="1"/>
                <pt idx="0">
                  <v>A2</v>
                </pt>
              </strCache>
            </strRef>
          </tx>
          <spPr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[0]!A2_2P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'3E-2P'!$F$67</f>
              <strCache>
                <ptCount val="1"/>
                <pt idx="0">
                  <v>B1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[0]!B1_2P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'3E-2P'!$G$67</f>
              <strCache>
                <ptCount val="1"/>
                <pt idx="0">
                  <v>B2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[0]!B2_2P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4"/>
          <order val="4"/>
          <tx>
            <strRef>
              <f>'3E-2P'!$H$67</f>
              <strCache>
                <ptCount val="1"/>
                <pt idx="0">
                  <v>C1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[0]!CUNO_2P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5"/>
          <order val="5"/>
          <tx>
            <strRef>
              <f>'3E-2P'!$I$67</f>
              <strCache>
                <ptCount val="1"/>
                <pt idx="0">
                  <v>C2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[0]!CDOS_2P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917289216"/>
        <axId val="917294112"/>
      </bar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'3A-3P'!$E$101</f>
              <strCache>
                <ptCount val="1"/>
                <pt idx="0">
                  <v>Total Profesores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[0]!TOT_PROF_CONT_3P</f>
              <numCache>
                <formatCode>_(* #,##0_);_(* \(#,##0\);_(* "-"??_);_(@_)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lineChart>
        <grouping val="standard"/>
        <varyColors val="0"/>
        <ser>
          <idx val="1"/>
          <order val="1"/>
          <tx>
            <strRef>
              <f>'3A-3P'!$F$101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diamond"/>
            <size val="7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[0]!RELAC_3P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216384"/>
        <axId val="77214848"/>
      </line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  <catAx>
        <axId val="77216384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77214848"/>
        <crosses val="autoZero"/>
        <auto val="1"/>
        <lblAlgn val="ctr"/>
        <lblOffset val="100"/>
        <noMultiLvlLbl val="0"/>
      </catAx>
      <valAx>
        <axId val="77214848"/>
        <scaling>
          <orientation val="minMax"/>
        </scaling>
        <delete val="0"/>
        <axPos val="r"/>
        <numFmt formatCode="#,##0" sourceLinked="1"/>
        <majorTickMark val="out"/>
        <minorTickMark val="none"/>
        <tickLblPos val="nextTo"/>
        <crossAx val="77216384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jpeg" Id="rId5" /><Relationship Type="http://schemas.openxmlformats.org/officeDocument/2006/relationships/image" Target="/xl/media/image2.png" Id="rId6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9.jpeg" Id="rId2" /><Relationship Type="http://schemas.openxmlformats.org/officeDocument/2006/relationships/image" Target="/xl/media/image20.png" Id="rId3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21.jpeg" Id="rId2" /><Relationship Type="http://schemas.openxmlformats.org/officeDocument/2006/relationships/image" Target="/xl/media/image22.png" Id="rId3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3.jpeg" Id="rId1" /><Relationship Type="http://schemas.openxmlformats.org/officeDocument/2006/relationships/image" Target="/xl/media/image24.png" Id="rId2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5.jpeg" Id="rId1" /><Relationship Type="http://schemas.openxmlformats.org/officeDocument/2006/relationships/image" Target="/xl/media/image26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27.jpeg" Id="rId2" /><Relationship Type="http://schemas.openxmlformats.org/officeDocument/2006/relationships/image" Target="/xl/media/image28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3.jpeg" Id="rId2" /><Relationship Type="http://schemas.openxmlformats.org/officeDocument/2006/relationships/image" Target="/xl/media/image4.png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5.jpeg" Id="rId2" /><Relationship Type="http://schemas.openxmlformats.org/officeDocument/2006/relationships/image" Target="/xl/media/image6.png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jpeg" Id="rId2" /><Relationship Type="http://schemas.openxmlformats.org/officeDocument/2006/relationships/image" Target="/xl/media/image8.png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jpeg" Id="rId2" /><Relationship Type="http://schemas.openxmlformats.org/officeDocument/2006/relationships/image" Target="/xl/media/image10.png" Id="rId3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1.jpeg" Id="rId1" /><Relationship Type="http://schemas.openxmlformats.org/officeDocument/2006/relationships/image" Target="/xl/media/image12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image" Target="/xl/media/image13.jpeg" Id="rId5" /><Relationship Type="http://schemas.openxmlformats.org/officeDocument/2006/relationships/image" Target="/xl/media/image14.png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5.jpeg" Id="rId2" /><Relationship Type="http://schemas.openxmlformats.org/officeDocument/2006/relationships/image" Target="/xl/media/image16.png" Id="rId3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7.jpeg" Id="rId2" /><Relationship Type="http://schemas.openxmlformats.org/officeDocument/2006/relationships/image" Target="/xl/media/image18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434972</colOff>
      <row>9</row>
      <rowOff>10585</rowOff>
    </from>
    <to>
      <col>11</col>
      <colOff>479972</colOff>
      <row>22</row>
      <rowOff>166435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177797</colOff>
      <row>23</row>
      <rowOff>161928</rowOff>
    </from>
    <to>
      <col>21</col>
      <colOff>413297</colOff>
      <row>37</row>
      <rowOff>108228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421216</colOff>
      <row>23</row>
      <rowOff>171453</rowOff>
    </from>
    <to>
      <col>11</col>
      <colOff>466216</colOff>
      <row>37</row>
      <rowOff>117753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211664</colOff>
      <row>9</row>
      <rowOff>2117</rowOff>
    </from>
    <to>
      <col>21</col>
      <colOff>447164</colOff>
      <row>22</row>
      <rowOff>157967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absolute">
    <from>
      <col>0</col>
      <colOff>0</colOff>
      <row>0</row>
      <rowOff>0</rowOff>
    </from>
    <to>
      <col>7</col>
      <colOff>15874</colOff>
      <row>3</row>
      <rowOff>169354</rowOff>
    </to>
    <grpSp>
      <nvGrpSpPr>
        <cNvPr id="6" name="Grupo 5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7" name="Imagen 6"/>
          <cNvPicPr>
            <a:picLocks noChangeAspect="1"/>
          </cNvPicPr>
        </nvPicPr>
        <blipFill>
          <a:blip cstate="print" r:embed="rId5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390525</colOff>
      <row>1</row>
      <rowOff>47625</rowOff>
    </from>
    <to>
      <col>23</col>
      <colOff>614878</colOff>
      <row>3</row>
      <rowOff>60525</rowOff>
    </to>
    <pic>
      <nvPicPr>
        <cNvPr id="10" name="Imagen 9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4867275" y="257175"/>
          <a:ext cx="9034978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959909</colOff>
      <row>6</row>
      <rowOff>51858</rowOff>
    </from>
    <to>
      <col>7</col>
      <colOff>1438275</colOff>
      <row>21</row>
      <rowOff>20108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304799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571500</colOff>
      <row>0</row>
      <rowOff>171450</rowOff>
    </from>
    <to>
      <col>9</col>
      <colOff>1240163</colOff>
      <row>2</row>
      <rowOff>184350</rowOff>
    </to>
    <pic>
      <nvPicPr>
        <cNvPr id="8" name="Imagen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4171950" y="171450"/>
          <a:ext cx="7907663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959909</colOff>
      <row>6</row>
      <rowOff>51858</rowOff>
    </from>
    <to>
      <col>7</col>
      <colOff>1438275</colOff>
      <row>21</row>
      <rowOff>20108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419099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219075</colOff>
      <row>0</row>
      <rowOff>133350</rowOff>
    </from>
    <to>
      <col>11</col>
      <colOff>1997</colOff>
      <row>2</row>
      <rowOff>146250</rowOff>
    </to>
    <pic>
      <nvPicPr>
        <cNvPr id="10" name="Imagen 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038725" y="133350"/>
          <a:ext cx="7783922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4</col>
      <colOff>25399</colOff>
      <row>3</row>
      <rowOff>169354</rowOff>
    </to>
    <grpSp>
      <nvGrpSpPr>
        <cNvPr id="2" name="Grupo 1"/>
        <cNvGrpSpPr/>
      </nvGrpSpPr>
      <grpSpPr>
        <a:xfrm rot="0">
          <a:off x="0" y="0"/>
          <a:ext cx="3902074" cy="798004"/>
          <a:chOff x="0" y="0"/>
          <a:chExt cx="3914774" cy="788479"/>
        </a:xfrm>
      </grpSpPr>
      <pic>
        <nvPicPr>
          <cNvPr id="3" name="Imagen 2"/>
          <cNvPicPr>
            <a:picLocks noChangeAspect="1"/>
          </cNvPicPr>
        </nvPicPr>
        <blipFill>
          <a:blip cstate="print" r:embed="rId1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914400</colOff>
      <row>1</row>
      <rowOff>19050</rowOff>
    </from>
    <to>
      <col>9</col>
      <colOff>48765</colOff>
      <row>3</row>
      <rowOff>67950</rowOff>
    </to>
    <pic>
      <nvPicPr>
        <cNvPr id="5" name="Imagen 4"/>
        <cNvPicPr>
          <a:picLocks noChangeAspect="1"/>
        </cNvPicPr>
      </nvPicPr>
      <blipFill>
        <a:blip r:embed="rId2">
          <duotone/>
        </a:blip>
        <a:stretch>
          <a:fillRect/>
        </a:stretch>
      </blipFill>
      <spPr>
        <a:xfrm>
          <a:off x="8239125" y="228600"/>
          <a:ext cx="4525515" cy="468000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4</col>
      <colOff>1285874</colOff>
      <row>3</row>
      <rowOff>102679</rowOff>
    </to>
    <grpSp>
      <nvGrpSpPr>
        <cNvPr id="2" name="Grupo 1"/>
        <cNvGrpSpPr/>
      </nvGrpSpPr>
      <grpSpPr>
        <a:xfrm rot="0">
          <a:off x="0" y="0"/>
          <a:ext cx="3914774" cy="788479"/>
          <a:chOff x="0" y="0"/>
          <a:chExt cx="3914774" cy="788479"/>
        </a:xfrm>
      </grpSpPr>
      <pic>
        <nvPicPr>
          <cNvPr id="3" name="Imagen 2"/>
          <cNvPicPr>
            <a:picLocks noChangeAspect="1"/>
          </cNvPicPr>
        </nvPicPr>
        <blipFill>
          <a:blip cstate="print" r:embed="rId1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26</col>
      <colOff>238126</colOff>
      <row>1</row>
      <rowOff>142875</rowOff>
    </from>
    <to>
      <col>28</col>
      <colOff>1971935</colOff>
      <row>3</row>
      <rowOff>98625</rowOff>
    </to>
    <pic>
      <nvPicPr>
        <cNvPr id="6" name="Imagen 5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31308676" y="352425"/>
          <a:ext cx="5334259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1257300</colOff>
      <row>5</row>
      <rowOff>184150</rowOff>
    </from>
    <to>
      <col>6</col>
      <colOff>1724025</colOff>
      <row>20</row>
      <rowOff>184151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3</col>
      <colOff>1752599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1476376</colOff>
      <row>1</row>
      <rowOff>57150</rowOff>
    </from>
    <to>
      <col>8</col>
      <colOff>106348</colOff>
      <row>3</row>
      <rowOff>70050</rowOff>
    </to>
    <pic>
      <nvPicPr>
        <cNvPr id="10" name="Imagen 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648326" y="266700"/>
          <a:ext cx="6707172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1086909</colOff>
      <row>6</row>
      <rowOff>144994</rowOff>
    </from>
    <to>
      <col>12</col>
      <colOff>9525</colOff>
      <row>22</row>
      <rowOff>129394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1250949</colOff>
      <row>3</row>
      <rowOff>169354</rowOff>
    </to>
    <grpSp>
      <nvGrpSpPr>
        <cNvPr id="4" name="Grupo 3"/>
        <cNvGrpSpPr/>
      </nvGrpSpPr>
      <grpSpPr>
        <a:xfrm rot="0">
          <a:off x="0" y="0"/>
          <a:ext cx="3908424" cy="798004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695325</colOff>
      <row>0</row>
      <rowOff>200025</rowOff>
    </from>
    <to>
      <col>13</col>
      <colOff>923857</colOff>
      <row>3</row>
      <rowOff>3375</rowOff>
    </to>
    <pic>
      <nvPicPr>
        <cNvPr id="7" name="Imagen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352800" y="200025"/>
          <a:ext cx="8962957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747183</colOff>
      <row>6</row>
      <rowOff>127000</rowOff>
    </from>
    <to>
      <col>11</col>
      <colOff>484716</colOff>
      <row>21</row>
      <rowOff>127001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800099</colOff>
      <row>3</row>
      <rowOff>169354</rowOff>
    </to>
    <grpSp>
      <nvGrpSpPr>
        <cNvPr id="4" name="Grupo 3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171451</colOff>
      <row>1</row>
      <rowOff>28575</rowOff>
    </from>
    <to>
      <col>15</col>
      <colOff>109974</colOff>
      <row>3</row>
      <rowOff>41475</rowOff>
    </to>
    <pic>
      <nvPicPr>
        <cNvPr id="7" name="Imagen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7229476" y="238125"/>
          <a:ext cx="6815573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1633007</colOff>
      <row>5</row>
      <rowOff>117475</rowOff>
    </from>
    <to>
      <col>7</col>
      <colOff>1076324</colOff>
      <row>20</row>
      <rowOff>117476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104774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190501</colOff>
      <row>0</row>
      <rowOff>161925</rowOff>
    </from>
    <to>
      <col>9</col>
      <colOff>1506864</colOff>
      <row>2</row>
      <rowOff>174825</rowOff>
    </to>
    <pic>
      <nvPicPr>
        <cNvPr id="8" name="Imagen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638801" y="161925"/>
          <a:ext cx="7907663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4231</colOff>
      <row>5</row>
      <rowOff>117475</rowOff>
    </from>
    <to>
      <col>8</col>
      <colOff>447674</colOff>
      <row>20</row>
      <rowOff>117476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419099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228600</colOff>
      <row>0</row>
      <rowOff>123825</rowOff>
    </from>
    <to>
      <col>11</col>
      <colOff>11522</colOff>
      <row>2</row>
      <rowOff>136725</rowOff>
    </to>
    <pic>
      <nvPicPr>
        <cNvPr id="9" name="Imagen 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048250" y="123825"/>
          <a:ext cx="7783922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4</col>
      <colOff>25399</colOff>
      <row>3</row>
      <rowOff>169354</rowOff>
    </to>
    <grpSp>
      <nvGrpSpPr>
        <cNvPr id="2" name="Grupo 1"/>
        <cNvGrpSpPr/>
      </nvGrpSpPr>
      <grpSpPr>
        <a:xfrm rot="0">
          <a:off x="0" y="0"/>
          <a:ext cx="3902074" cy="798004"/>
          <a:chOff x="0" y="0"/>
          <a:chExt cx="3914774" cy="788479"/>
        </a:xfrm>
      </grpSpPr>
      <pic>
        <nvPicPr>
          <cNvPr id="3" name="Imagen 2"/>
          <cNvPicPr>
            <a:picLocks noChangeAspect="1"/>
          </cNvPicPr>
        </nvPicPr>
        <blipFill>
          <a:blip cstate="print" r:embed="rId1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847725</colOff>
      <row>1</row>
      <rowOff>57150</rowOff>
    </from>
    <to>
      <col>8</col>
      <colOff>5373240</colOff>
      <row>3</row>
      <rowOff>106050</rowOff>
    </to>
    <pic>
      <nvPicPr>
        <cNvPr id="5" name="Imagen 4"/>
        <cNvPicPr>
          <a:picLocks noChangeAspect="1"/>
        </cNvPicPr>
      </nvPicPr>
      <blipFill>
        <a:blip r:embed="rId2">
          <duotone/>
        </a:blip>
        <a:stretch>
          <a:fillRect/>
        </a:stretch>
      </blipFill>
      <spPr>
        <a:xfrm>
          <a:off x="8172450" y="266700"/>
          <a:ext cx="4525515" cy="46800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539747</colOff>
      <row>9</row>
      <rowOff>60325</rowOff>
    </from>
    <to>
      <col>12</col>
      <colOff>13247</colOff>
      <row>23</row>
      <rowOff>6625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215897</colOff>
      <row>24</row>
      <rowOff>19053</rowOff>
    </from>
    <to>
      <col>21</col>
      <colOff>451397</colOff>
      <row>37</row>
      <rowOff>174903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525989</colOff>
      <row>24</row>
      <rowOff>19053</rowOff>
    </from>
    <to>
      <col>11</col>
      <colOff>570989</colOff>
      <row>37</row>
      <rowOff>174903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230714</colOff>
      <row>9</row>
      <rowOff>61383</rowOff>
    </from>
    <to>
      <col>21</col>
      <colOff>466214</colOff>
      <row>23</row>
      <rowOff>7683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absolute">
    <from>
      <col>0</col>
      <colOff>0</colOff>
      <row>0</row>
      <rowOff>0</rowOff>
    </from>
    <to>
      <col>7</col>
      <colOff>15874</colOff>
      <row>3</row>
      <rowOff>169354</rowOff>
    </to>
    <grpSp>
      <nvGrpSpPr>
        <cNvPr id="7" name="Grupo 6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8" name="Imagen 7"/>
          <cNvPicPr>
            <a:picLocks noChangeAspect="1"/>
          </cNvPicPr>
        </nvPicPr>
        <blipFill>
          <a:blip cstate="print" r:embed="rId5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409575</colOff>
      <row>1</row>
      <rowOff>0</rowOff>
    </from>
    <to>
      <col>23</col>
      <colOff>557728</colOff>
      <row>3</row>
      <rowOff>12900</rowOff>
    </to>
    <pic>
      <nvPicPr>
        <cNvPr id="10" name="Imagen 9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4886325" y="209550"/>
          <a:ext cx="9034978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257175</colOff>
      <row>7</row>
      <rowOff>84668</rowOff>
    </from>
    <to>
      <col>11</col>
      <colOff>723899</colOff>
      <row>23</row>
      <rowOff>69068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1250949</colOff>
      <row>3</row>
      <rowOff>169354</rowOff>
    </to>
    <grpSp>
      <nvGrpSpPr>
        <cNvPr id="5" name="Grupo 4"/>
        <cNvGrpSpPr/>
      </nvGrpSpPr>
      <grpSpPr>
        <a:xfrm rot="0">
          <a:off x="0" y="0"/>
          <a:ext cx="3908424" cy="798004"/>
          <a:chOff x="0" y="0"/>
          <a:chExt cx="3914774" cy="788479"/>
        </a:xfrm>
      </grpSpPr>
      <pic>
        <nvPicPr>
          <cNvPr id="6" name="Imagen 5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714443</colOff>
      <row>1</row>
      <rowOff>19050</rowOff>
    </from>
    <to>
      <col>13</col>
      <colOff>942975</colOff>
      <row>3</row>
      <rowOff>31950</rowOff>
    </to>
    <pic>
      <nvPicPr>
        <cNvPr id="8" name="Imagen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371918" y="228600"/>
          <a:ext cx="8962957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797984</colOff>
      <row>6</row>
      <rowOff>109008</rowOff>
    </from>
    <to>
      <col>12</col>
      <colOff>102659</colOff>
      <row>21</row>
      <rowOff>77258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800099</colOff>
      <row>3</row>
      <rowOff>169354</rowOff>
    </to>
    <grpSp>
      <nvGrpSpPr>
        <cNvPr id="4" name="Grupo 3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190500</colOff>
      <row>0</row>
      <rowOff>190500</rowOff>
    </from>
    <to>
      <col>15</col>
      <colOff>43298</colOff>
      <row>2</row>
      <rowOff>203400</rowOff>
    </to>
    <pic>
      <nvPicPr>
        <cNvPr id="7" name="Imagen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7248525" y="190500"/>
          <a:ext cx="6815573" cy="432000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3F-2P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3F-2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5">
    <tabColor theme="8" tint="0.7999816888943144"/>
    <outlinePr summaryBelow="1" summaryRight="1"/>
    <pageSetUpPr/>
  </sheetPr>
  <dimension ref="A6:AD119"/>
  <sheetViews>
    <sheetView showGridLines="0" tabSelected="1" zoomScaleNormal="100" workbookViewId="0">
      <pane ySplit="5" topLeftCell="A33" activePane="bottomLeft" state="frozen"/>
      <selection activeCell="G16" sqref="G16"/>
      <selection pane="bottomLeft" activeCell="P40" sqref="P40:S41"/>
    </sheetView>
  </sheetViews>
  <sheetFormatPr baseColWidth="10" defaultColWidth="0" defaultRowHeight="16.5" customHeight="1" zeroHeight="1"/>
  <cols>
    <col width="6.25" customWidth="1" style="1" min="1" max="1"/>
    <col width="7.5" customWidth="1" style="1" min="2" max="15"/>
    <col width="8.75" customWidth="1" style="1" min="16" max="19"/>
    <col width="4.5" customWidth="1" style="1" min="20" max="20"/>
    <col width="10.5" customWidth="1" style="1" min="21" max="21"/>
    <col width="2.625" customWidth="1" style="1" min="22" max="22"/>
    <col width="10.5" customWidth="1" style="1" min="23" max="23"/>
    <col width="17.5" customWidth="1" style="1" min="24" max="24"/>
    <col width="2.625" customWidth="1" style="1" min="25" max="25"/>
    <col width="11" customWidth="1" style="1" min="26" max="26"/>
    <col width="14.75" customWidth="1" style="1" min="27" max="27"/>
    <col width="2.875" customWidth="1" style="1" min="28" max="28"/>
    <col width="14.125" customWidth="1" style="1" min="29" max="29"/>
    <col width="18.375" customWidth="1" style="1" min="30" max="30"/>
    <col width="11" customWidth="1" style="1" min="31" max="31"/>
    <col hidden="1" width="11" customWidth="1" style="1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5" t="n"/>
      <c r="M6" s="127" t="n"/>
      <c r="N6" s="128">
        <f>N8-N7+2</f>
        <v/>
      </c>
      <c r="X6" s="6" t="n"/>
    </row>
    <row r="7" ht="16.5" customHeight="1">
      <c r="K7" s="116" t="inlineStr">
        <is>
          <t>Año inicial para graficar:</t>
        </is>
      </c>
      <c r="L7" s="83" t="n">
        <v>2018</v>
      </c>
      <c r="M7" s="129">
        <f>IF('3A-2P'!L7&lt;2010,2010,'3A-2P'!L7)</f>
        <v/>
      </c>
      <c r="N7" s="129">
        <f>MATCH(M7,'3A-2P'!$C$86:$C$117,0)</f>
        <v/>
      </c>
    </row>
    <row r="8" ht="16.5" customHeight="1">
      <c r="B8" s="61" t="n"/>
      <c r="C8" s="61" t="n"/>
      <c r="D8" s="61" t="n"/>
      <c r="E8" s="61" t="n"/>
      <c r="F8" s="61" t="n"/>
      <c r="G8" s="61" t="n"/>
      <c r="H8" s="61" t="n"/>
      <c r="I8" s="61" t="n"/>
      <c r="J8" s="82" t="n"/>
      <c r="K8" s="116" t="inlineStr">
        <is>
          <t>Año final para graficar:</t>
        </is>
      </c>
      <c r="L8" s="84" t="n">
        <v>2022</v>
      </c>
      <c r="M8" s="129">
        <f>IF('3A-2P'!L8&gt;2025,2025,'3A-2P'!L8)</f>
        <v/>
      </c>
      <c r="N8" s="129">
        <f>MATCH(M8,'3A-2P'!$C$86:$C$117,0)</f>
        <v/>
      </c>
      <c r="O8" s="61" t="n"/>
      <c r="P8" s="61" t="n"/>
      <c r="Q8" s="61" t="n"/>
      <c r="R8" s="61" t="n"/>
      <c r="S8" s="61" t="n"/>
      <c r="T8" s="61" t="n"/>
      <c r="U8" s="61" t="n"/>
      <c r="V8" s="61" t="n"/>
      <c r="W8" s="61" t="n"/>
    </row>
    <row r="9" ht="16.5" customHeight="1">
      <c r="B9" s="61" t="n"/>
      <c r="C9" s="61" t="n"/>
      <c r="D9" s="61" t="n"/>
      <c r="E9" s="61" t="n"/>
      <c r="F9" s="61" t="n"/>
      <c r="G9" s="61" t="n"/>
      <c r="H9" s="61" t="n"/>
      <c r="I9" s="61" t="n"/>
      <c r="J9" s="82" t="n"/>
      <c r="K9" s="98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</row>
    <row r="10" ht="16.5" customHeight="1">
      <c r="B10" s="61" t="n"/>
      <c r="C10" s="61" t="n"/>
      <c r="D10" s="61" t="n"/>
      <c r="E10" s="61" t="n"/>
      <c r="F10" s="61" t="n"/>
      <c r="G10" s="61" t="n"/>
      <c r="H10" s="61" t="n"/>
      <c r="I10" s="61" t="n"/>
      <c r="J10" s="61" t="n"/>
      <c r="K10" s="61" t="n"/>
      <c r="L10" s="61" t="n"/>
      <c r="M10" s="61" t="n"/>
      <c r="N10" s="61" t="n"/>
      <c r="O10" s="61" t="n"/>
      <c r="P10" s="61" t="n"/>
      <c r="Q10" s="61" t="n"/>
      <c r="R10" s="61" t="n"/>
      <c r="S10" s="61" t="n"/>
      <c r="T10" s="61" t="n"/>
      <c r="U10" s="61" t="n"/>
      <c r="V10" s="61" t="n"/>
      <c r="W10" s="61" t="n"/>
    </row>
    <row r="11" ht="16.5" customHeight="1">
      <c r="B11" s="61" t="n"/>
      <c r="C11" s="61" t="n"/>
      <c r="D11" s="61" t="n"/>
      <c r="E11" s="61" t="n"/>
      <c r="F11" s="61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</row>
    <row r="12" ht="16.5" customHeight="1">
      <c r="B12" s="61" t="n"/>
      <c r="C12" s="61" t="n"/>
      <c r="D12" s="61" t="n"/>
      <c r="E12" s="61" t="n"/>
      <c r="F12" s="61" t="n"/>
      <c r="G12" s="61" t="n"/>
      <c r="H12" s="61" t="n"/>
      <c r="I12" s="61" t="n"/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1" t="n"/>
      <c r="W12" s="61" t="n"/>
    </row>
    <row r="13" ht="16.5" customHeight="1">
      <c r="B13" s="61" t="n"/>
      <c r="C13" s="61" t="n"/>
      <c r="D13" s="61" t="n"/>
      <c r="E13" s="61" t="n"/>
      <c r="F13" s="61" t="n"/>
      <c r="G13" s="61" t="n"/>
      <c r="H13" s="61" t="n"/>
      <c r="I13" s="61" t="n"/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61" t="n"/>
      <c r="T13" s="61" t="n"/>
      <c r="U13" s="61" t="n"/>
      <c r="V13" s="61" t="n"/>
      <c r="W13" s="61" t="n"/>
    </row>
    <row r="14" ht="16.5" customHeight="1">
      <c r="B14" s="61" t="n"/>
      <c r="C14" s="61" t="n"/>
      <c r="D14" s="61" t="n"/>
      <c r="E14" s="61" t="n"/>
      <c r="F14" s="61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61" t="n"/>
      <c r="S14" s="61" t="n"/>
      <c r="T14" s="61" t="n"/>
      <c r="U14" s="61" t="n"/>
      <c r="V14" s="61" t="n"/>
      <c r="W14" s="61" t="n"/>
    </row>
    <row r="15" ht="16.5" customHeight="1">
      <c r="B15" s="61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</row>
    <row r="16" ht="16.5" customHeight="1">
      <c r="B16" s="61" t="n"/>
      <c r="C16" s="61" t="n"/>
      <c r="D16" s="61" t="n"/>
      <c r="E16" s="61" t="n"/>
      <c r="F16" s="61" t="n"/>
      <c r="G16" s="61" t="n"/>
      <c r="H16" s="61" t="n"/>
      <c r="I16" s="61" t="n"/>
      <c r="J16" s="61" t="n"/>
      <c r="K16" s="61" t="n"/>
      <c r="L16" s="61" t="n"/>
      <c r="M16" s="61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1" t="n"/>
      <c r="W16" s="61" t="n"/>
    </row>
    <row r="17" ht="16.5" customHeight="1">
      <c r="B17" s="61" t="n"/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61" t="n"/>
      <c r="U17" s="61" t="n"/>
      <c r="V17" s="61" t="n"/>
      <c r="W17" s="61" t="n"/>
    </row>
    <row r="18" ht="16.5" customHeight="1">
      <c r="B18" s="61" t="n"/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1" t="n"/>
      <c r="W18" s="61" t="n"/>
    </row>
    <row r="19" ht="16.5" customHeight="1">
      <c r="B19" s="61" t="n"/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61" t="n"/>
      <c r="U19" s="61" t="n"/>
      <c r="V19" s="61" t="n"/>
      <c r="W19" s="61" t="n"/>
    </row>
    <row r="20" ht="16.5" customHeight="1">
      <c r="B20" s="61" t="n"/>
      <c r="C20" s="61" t="n"/>
      <c r="D20" s="61" t="n"/>
      <c r="E20" s="61" t="n"/>
      <c r="F20" s="61" t="n"/>
      <c r="G20" s="61" t="n"/>
      <c r="H20" s="61" t="n"/>
      <c r="I20" s="61" t="n"/>
      <c r="J20" s="61" t="n"/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1" t="n"/>
    </row>
    <row r="21" ht="16.5" customHeight="1">
      <c r="B21" s="61" t="n"/>
      <c r="C21" s="61" t="n"/>
      <c r="D21" s="61" t="n"/>
      <c r="E21" s="61" t="n"/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  <c r="P21" s="61" t="n"/>
      <c r="Q21" s="61" t="n"/>
      <c r="R21" s="61" t="n"/>
      <c r="S21" s="61" t="n"/>
      <c r="T21" s="61" t="n"/>
      <c r="U21" s="61" t="n"/>
      <c r="V21" s="61" t="n"/>
      <c r="W21" s="61" t="n"/>
    </row>
    <row r="22" ht="16.5" customHeight="1">
      <c r="B22" s="61" t="n"/>
      <c r="C22" s="61" t="n"/>
      <c r="D22" s="61" t="n"/>
      <c r="E22" s="61" t="n"/>
      <c r="F22" s="61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61" t="n"/>
      <c r="P22" s="61" t="n"/>
      <c r="Q22" s="61" t="n"/>
      <c r="R22" s="61" t="n"/>
      <c r="S22" s="61" t="n"/>
      <c r="T22" s="61" t="n"/>
      <c r="U22" s="61" t="n"/>
      <c r="V22" s="61" t="n"/>
      <c r="W22" s="61" t="n"/>
    </row>
    <row r="23" ht="16.5" customHeight="1">
      <c r="B23" s="61" t="n"/>
      <c r="C23" s="61" t="n"/>
      <c r="D23" s="61" t="n"/>
      <c r="E23" s="61" t="n"/>
      <c r="F23" s="61" t="n"/>
      <c r="G23" s="61" t="n"/>
      <c r="H23" s="61" t="n"/>
      <c r="I23" s="61" t="n"/>
      <c r="J23" s="61" t="n"/>
      <c r="K23" s="61" t="n"/>
      <c r="L23" s="61" t="n"/>
      <c r="M23" s="61" t="n"/>
      <c r="N23" s="61" t="n"/>
      <c r="O23" s="61" t="n"/>
      <c r="P23" s="61" t="n"/>
      <c r="Q23" s="61" t="n"/>
      <c r="R23" s="61" t="n"/>
      <c r="S23" s="61" t="n"/>
      <c r="T23" s="61" t="n"/>
      <c r="U23" s="61" t="n"/>
      <c r="V23" s="61" t="n"/>
      <c r="W23" s="61" t="n"/>
    </row>
    <row r="24" ht="16.5" customHeight="1">
      <c r="B24" s="61" t="n"/>
      <c r="C24" s="61" t="n"/>
      <c r="D24" s="61" t="n"/>
      <c r="E24" s="61" t="n"/>
      <c r="F24" s="61" t="n"/>
      <c r="G24" s="61" t="n"/>
      <c r="H24" s="61" t="n"/>
      <c r="I24" s="61" t="n"/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1" t="n"/>
    </row>
    <row r="25" ht="16.5" customHeight="1">
      <c r="B25" s="61" t="n"/>
      <c r="C25" s="61" t="n"/>
      <c r="D25" s="61" t="n"/>
      <c r="E25" s="61" t="n"/>
      <c r="F25" s="61" t="n"/>
      <c r="G25" s="61" t="n"/>
      <c r="H25" s="61" t="n"/>
      <c r="I25" s="61" t="n"/>
      <c r="J25" s="61" t="n"/>
      <c r="K25" s="61" t="n"/>
      <c r="L25" s="61" t="n"/>
      <c r="M25" s="61" t="n"/>
      <c r="N25" s="61" t="n"/>
      <c r="O25" s="61" t="n"/>
      <c r="P25" s="61" t="n"/>
      <c r="Q25" s="61" t="n"/>
      <c r="R25" s="61" t="n"/>
      <c r="S25" s="61" t="n"/>
      <c r="T25" s="61" t="n"/>
      <c r="U25" s="61" t="n"/>
      <c r="V25" s="61" t="n"/>
      <c r="W25" s="61" t="n"/>
    </row>
    <row r="26" ht="16.5" customHeight="1">
      <c r="B26" s="61" t="n"/>
      <c r="C26" s="61" t="n"/>
      <c r="D26" s="61" t="n"/>
      <c r="E26" s="61" t="n"/>
      <c r="F26" s="61" t="n"/>
      <c r="G26" s="61" t="n"/>
      <c r="H26" s="61" t="n"/>
      <c r="I26" s="61" t="n"/>
      <c r="J26" s="61" t="n"/>
      <c r="K26" s="61" t="n"/>
      <c r="L26" s="61" t="n"/>
      <c r="M26" s="61" t="n"/>
      <c r="N26" s="61" t="n"/>
      <c r="O26" s="61" t="n"/>
      <c r="P26" s="61" t="n"/>
      <c r="Q26" s="61" t="n"/>
      <c r="R26" s="61" t="n"/>
      <c r="S26" s="61" t="n"/>
      <c r="T26" s="61" t="n"/>
      <c r="U26" s="61" t="n"/>
      <c r="V26" s="61" t="n"/>
      <c r="W26" s="61" t="n"/>
    </row>
    <row r="27" ht="16.5" customHeight="1">
      <c r="B27" s="61" t="n"/>
      <c r="C27" s="61" t="n"/>
      <c r="D27" s="61" t="n"/>
      <c r="E27" s="61" t="n"/>
      <c r="F27" s="61" t="n"/>
      <c r="G27" s="61" t="n"/>
      <c r="H27" s="61" t="n"/>
      <c r="I27" s="61" t="n"/>
      <c r="J27" s="61" t="n"/>
      <c r="K27" s="61" t="n"/>
      <c r="L27" s="61" t="n"/>
      <c r="M27" s="61" t="n"/>
      <c r="N27" s="61" t="n"/>
      <c r="O27" s="61" t="n"/>
      <c r="P27" s="61" t="n"/>
      <c r="Q27" s="61" t="n"/>
      <c r="R27" s="61" t="n"/>
      <c r="S27" s="61" t="n"/>
      <c r="T27" s="61" t="n"/>
      <c r="U27" s="61" t="n"/>
      <c r="V27" s="61" t="n"/>
      <c r="W27" s="61" t="n"/>
    </row>
    <row r="28" ht="16.5" customHeight="1">
      <c r="B28" s="61" t="n"/>
      <c r="C28" s="61" t="n"/>
      <c r="D28" s="61" t="n"/>
      <c r="E28" s="61" t="n"/>
      <c r="F28" s="61" t="n"/>
      <c r="G28" s="61" t="n"/>
      <c r="H28" s="61" t="n"/>
      <c r="I28" s="61" t="n"/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  <c r="S28" s="61" t="n"/>
      <c r="T28" s="61" t="n"/>
      <c r="U28" s="61" t="n"/>
      <c r="V28" s="61" t="n"/>
      <c r="W28" s="61" t="n"/>
    </row>
    <row r="29" ht="16.5" customHeight="1"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  <c r="S29" s="61" t="n"/>
      <c r="T29" s="61" t="n"/>
      <c r="U29" s="61" t="n"/>
      <c r="V29" s="61" t="n"/>
      <c r="W29" s="61" t="n"/>
    </row>
    <row r="30" ht="16.5" customHeight="1"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</row>
    <row r="31" ht="16.5" customHeight="1">
      <c r="B31" s="61" t="n"/>
      <c r="C31" s="61" t="n"/>
      <c r="D31" s="61" t="n"/>
      <c r="E31" s="61" t="n"/>
      <c r="F31" s="61" t="n"/>
      <c r="G31" s="61" t="n"/>
      <c r="H31" s="61" t="n"/>
      <c r="I31" s="61" t="n"/>
      <c r="J31" s="61" t="n"/>
      <c r="K31" s="61" t="n"/>
      <c r="L31" s="61" t="n"/>
      <c r="M31" s="61" t="n"/>
      <c r="N31" s="61" t="n"/>
      <c r="O31" s="61" t="n"/>
      <c r="P31" s="61" t="n"/>
      <c r="Q31" s="61" t="n"/>
      <c r="R31" s="61" t="n"/>
      <c r="S31" s="61" t="n"/>
      <c r="T31" s="61" t="n"/>
      <c r="U31" s="61" t="n"/>
      <c r="V31" s="61" t="n"/>
      <c r="W31" s="61" t="n"/>
    </row>
    <row r="32" ht="16.5" customHeight="1">
      <c r="B32" s="61" t="n"/>
      <c r="C32" s="61" t="n"/>
      <c r="D32" s="61" t="n"/>
      <c r="E32" s="61" t="n"/>
      <c r="F32" s="61" t="n"/>
      <c r="G32" s="61" t="n"/>
      <c r="H32" s="61" t="n"/>
      <c r="I32" s="61" t="n"/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  <c r="S32" s="61" t="n"/>
      <c r="T32" s="61" t="n"/>
      <c r="U32" s="61" t="n"/>
      <c r="V32" s="61" t="n"/>
      <c r="W32" s="61" t="n"/>
    </row>
    <row r="33" ht="16.5" customHeight="1">
      <c r="B33" s="61" t="n"/>
      <c r="C33" s="61" t="n"/>
      <c r="D33" s="61" t="n"/>
      <c r="E33" s="61" t="n"/>
      <c r="F33" s="61" t="n"/>
      <c r="G33" s="61" t="n"/>
      <c r="H33" s="61" t="n"/>
      <c r="I33" s="61" t="n"/>
      <c r="J33" s="61" t="n"/>
      <c r="K33" s="61" t="n"/>
      <c r="L33" s="61" t="n"/>
      <c r="M33" s="61" t="n"/>
      <c r="N33" s="61" t="n"/>
      <c r="O33" s="61" t="n"/>
      <c r="P33" s="61" t="n"/>
      <c r="Q33" s="61" t="n"/>
      <c r="R33" s="61" t="n"/>
      <c r="S33" s="61" t="n"/>
      <c r="T33" s="61" t="n"/>
      <c r="U33" s="61" t="n"/>
      <c r="V33" s="61" t="n"/>
      <c r="W33" s="61" t="n"/>
    </row>
    <row r="34" ht="16.5" customHeight="1">
      <c r="B34" s="61" t="n"/>
      <c r="C34" s="61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  <c r="S34" s="61" t="n"/>
      <c r="T34" s="61" t="n"/>
      <c r="U34" s="61" t="n"/>
      <c r="V34" s="61" t="n"/>
      <c r="W34" s="61" t="n"/>
    </row>
    <row r="35" ht="16.5" customHeight="1">
      <c r="B35" s="61" t="n"/>
      <c r="C35" s="61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</row>
    <row r="36" ht="16.5" customHeight="1">
      <c r="B36" s="61" t="n"/>
      <c r="C36" s="61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</row>
    <row r="37" ht="16.5" customHeight="1"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</row>
    <row r="38" ht="16.5" customHeight="1"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  <c r="S38" s="61" t="n"/>
      <c r="T38" s="61" t="n"/>
      <c r="U38" s="61" t="n"/>
      <c r="V38" s="61" t="n"/>
      <c r="W38" s="61" t="n"/>
    </row>
    <row r="39" ht="16.5" customHeight="1"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2" t="n"/>
      <c r="T39" s="62" t="n"/>
      <c r="U39" s="62" t="n"/>
      <c r="V39" s="62" t="n"/>
      <c r="W39" s="62" t="n"/>
      <c r="Z39" s="1" t="inlineStr">
        <is>
          <t>3.10.c</t>
        </is>
      </c>
      <c r="AC39" s="1" t="inlineStr">
        <is>
          <t>3.10.d</t>
        </is>
      </c>
    </row>
    <row r="40" ht="16.5" customFormat="1" customHeight="1" s="64">
      <c r="B40" s="151" t="inlineStr">
        <is>
          <t>Año</t>
        </is>
      </c>
      <c r="C40" s="147" t="inlineStr">
        <is>
          <t>Período</t>
        </is>
      </c>
      <c r="D40" s="147" t="inlineStr">
        <is>
          <t>Nº de profesores a término indefinido</t>
        </is>
      </c>
      <c r="E40" s="169" t="n"/>
      <c r="F40" s="170" t="n"/>
      <c r="G40" s="147" t="inlineStr">
        <is>
          <t>Número de profesores a término fijo</t>
        </is>
      </c>
      <c r="H40" s="171" t="n"/>
      <c r="I40" s="171" t="n"/>
      <c r="J40" s="171" t="n"/>
      <c r="K40" s="171" t="n"/>
      <c r="L40" s="171" t="n"/>
      <c r="M40" s="171" t="n"/>
      <c r="N40" s="171" t="n"/>
      <c r="O40" s="172" t="n"/>
      <c r="P40" s="147" t="inlineStr">
        <is>
          <t>Total</t>
        </is>
      </c>
      <c r="Q40" s="169" t="n"/>
      <c r="R40" s="169" t="n"/>
      <c r="S40" s="170" t="n"/>
      <c r="T40" s="63" t="n"/>
      <c r="U40" s="147" t="inlineStr">
        <is>
          <t>Total estudiantes</t>
        </is>
      </c>
      <c r="V40" s="62" t="n"/>
      <c r="W40" s="147" t="inlineStr">
        <is>
          <t>Profesores TCE
(TC+(MT/2))</t>
        </is>
      </c>
      <c r="X40" s="147" t="inlineStr">
        <is>
          <t>Relación estudiantes por profesor</t>
        </is>
      </c>
      <c r="Y40" s="63" t="n"/>
      <c r="Z40" s="147" t="inlineStr">
        <is>
          <t>Profesores Tiempo completo</t>
        </is>
      </c>
      <c r="AA40" s="147" t="inlineStr">
        <is>
          <t>Relación estudiantes por profesor TC</t>
        </is>
      </c>
      <c r="AC40" s="147" t="inlineStr">
        <is>
          <t>Profesores contrato anualizado o indefinido</t>
        </is>
      </c>
      <c r="AD40" s="147" t="inlineStr">
        <is>
          <t>Relación estudiantes por profesor contrato anualizado o indefinido</t>
        </is>
      </c>
    </row>
    <row r="41" ht="16.5" customFormat="1" customHeight="1" s="64">
      <c r="B41" s="173" t="n"/>
      <c r="C41" s="173" t="n"/>
      <c r="D41" s="174" t="n"/>
      <c r="E41" s="175" t="n"/>
      <c r="F41" s="176" t="n"/>
      <c r="G41" s="149" t="inlineStr">
        <is>
          <t>1 año o más</t>
        </is>
      </c>
      <c r="H41" s="171" t="n"/>
      <c r="I41" s="172" t="n"/>
      <c r="J41" s="149" t="inlineStr">
        <is>
          <t>7 a 11 meses</t>
        </is>
      </c>
      <c r="K41" s="171" t="n"/>
      <c r="L41" s="172" t="n"/>
      <c r="M41" s="149" t="inlineStr">
        <is>
          <t>Por periodo académico</t>
        </is>
      </c>
      <c r="N41" s="171" t="n"/>
      <c r="O41" s="172" t="n"/>
      <c r="P41" s="174" t="n"/>
      <c r="Q41" s="175" t="n"/>
      <c r="R41" s="175" t="n"/>
      <c r="S41" s="176" t="n"/>
      <c r="T41" s="63" t="n"/>
      <c r="U41" s="173" t="n"/>
      <c r="V41" s="62" t="n"/>
      <c r="W41" s="173" t="n"/>
      <c r="X41" s="173" t="n"/>
      <c r="Y41" s="63" t="n"/>
      <c r="Z41" s="173" t="n"/>
      <c r="AA41" s="173" t="n"/>
      <c r="AC41" s="173" t="n"/>
      <c r="AD41" s="173" t="n"/>
    </row>
    <row r="42" ht="16.5" customFormat="1" customHeight="1" s="64">
      <c r="B42" s="177" t="n"/>
      <c r="C42" s="177" t="n"/>
      <c r="D42" s="103" t="inlineStr">
        <is>
          <t>TC</t>
        </is>
      </c>
      <c r="E42" s="103" t="inlineStr">
        <is>
          <t>MT</t>
        </is>
      </c>
      <c r="F42" s="103" t="inlineStr">
        <is>
          <t>TP</t>
        </is>
      </c>
      <c r="G42" s="103" t="inlineStr">
        <is>
          <t>TC</t>
        </is>
      </c>
      <c r="H42" s="103" t="inlineStr">
        <is>
          <t>MT</t>
        </is>
      </c>
      <c r="I42" s="103" t="inlineStr">
        <is>
          <t>TP</t>
        </is>
      </c>
      <c r="J42" s="103" t="inlineStr">
        <is>
          <t>TC</t>
        </is>
      </c>
      <c r="K42" s="103" t="inlineStr">
        <is>
          <t>MT</t>
        </is>
      </c>
      <c r="L42" s="103" t="inlineStr">
        <is>
          <t>TP</t>
        </is>
      </c>
      <c r="M42" s="103" t="inlineStr">
        <is>
          <t>TC</t>
        </is>
      </c>
      <c r="N42" s="103" t="inlineStr">
        <is>
          <t>MT</t>
        </is>
      </c>
      <c r="O42" s="103" t="inlineStr">
        <is>
          <t>TP</t>
        </is>
      </c>
      <c r="P42" s="103" t="inlineStr">
        <is>
          <t>Total TC</t>
        </is>
      </c>
      <c r="Q42" s="103" t="inlineStr">
        <is>
          <t>Total MT</t>
        </is>
      </c>
      <c r="R42" s="103" t="inlineStr">
        <is>
          <t>Total TP</t>
        </is>
      </c>
      <c r="S42" s="103" t="inlineStr">
        <is>
          <t>General</t>
        </is>
      </c>
      <c r="T42" s="61" t="n"/>
      <c r="U42" s="177" t="n"/>
      <c r="V42" s="62" t="n"/>
      <c r="W42" s="177" t="n"/>
      <c r="X42" s="177" t="n"/>
      <c r="Y42" s="63" t="n"/>
      <c r="Z42" s="177" t="n"/>
      <c r="AA42" s="177" t="n"/>
      <c r="AC42" s="177" t="n"/>
      <c r="AD42" s="177" t="n"/>
    </row>
    <row r="43" ht="18" customFormat="1" customHeight="1" s="64">
      <c r="B43" s="150" t="n">
        <v>2010</v>
      </c>
      <c r="C43" s="152" t="n">
        <v>1</v>
      </c>
      <c r="D43" s="118" t="n">
        <v>0</v>
      </c>
      <c r="E43" s="118" t="n">
        <v>0</v>
      </c>
      <c r="F43" s="118" t="n">
        <v>0</v>
      </c>
      <c r="G43" s="118" t="n">
        <v>0</v>
      </c>
      <c r="H43" s="118" t="n">
        <v>0</v>
      </c>
      <c r="I43" s="118" t="n">
        <v>0</v>
      </c>
      <c r="J43" s="118" t="n">
        <v>0</v>
      </c>
      <c r="K43" s="118" t="n">
        <v>0</v>
      </c>
      <c r="L43" s="118" t="n">
        <v>0</v>
      </c>
      <c r="M43" s="118" t="n">
        <v>0</v>
      </c>
      <c r="N43" s="118" t="n">
        <v>0</v>
      </c>
      <c r="O43" s="118" t="n">
        <v>0</v>
      </c>
      <c r="P43" s="153">
        <f>SUM(D43,G43,J43,M43)</f>
        <v/>
      </c>
      <c r="Q43" s="153">
        <f>SUM(E43,H43,K43,N43)</f>
        <v/>
      </c>
      <c r="R43" s="153">
        <f>SUM(F43,I43,L43,O43)</f>
        <v/>
      </c>
      <c r="S43" s="153">
        <f>SUM(P43:R43)</f>
        <v/>
      </c>
      <c r="T43" s="65" t="n"/>
      <c r="U43" s="118" t="n"/>
      <c r="V43" s="62" t="n"/>
      <c r="W43" s="153">
        <f>P43+(Q43/2)</f>
        <v/>
      </c>
      <c r="X43" s="153">
        <f>IFERROR($U43/W43,"-")</f>
        <v/>
      </c>
      <c r="Y43" s="66" t="n"/>
      <c r="Z43" s="153">
        <f>P43</f>
        <v/>
      </c>
      <c r="AA43" s="153">
        <f>IFERROR($U43/Z43,"-")</f>
        <v/>
      </c>
      <c r="AC43" s="153">
        <f>SUM(D43:I43)</f>
        <v/>
      </c>
      <c r="AD43" s="153">
        <f>IFERROR($U43/AC43,"-")</f>
        <v/>
      </c>
    </row>
    <row r="44" ht="18" customFormat="1" customHeight="1" s="64">
      <c r="B44" s="177" t="n"/>
      <c r="C44" s="152" t="n">
        <v>2</v>
      </c>
      <c r="D44" s="118" t="n">
        <v>0</v>
      </c>
      <c r="E44" s="118" t="n">
        <v>0</v>
      </c>
      <c r="F44" s="118" t="n">
        <v>0</v>
      </c>
      <c r="G44" s="118" t="n">
        <v>0</v>
      </c>
      <c r="H44" s="118" t="n">
        <v>0</v>
      </c>
      <c r="I44" s="118" t="n">
        <v>0</v>
      </c>
      <c r="J44" s="118" t="n">
        <v>0</v>
      </c>
      <c r="K44" s="118" t="n">
        <v>0</v>
      </c>
      <c r="L44" s="118" t="n">
        <v>0</v>
      </c>
      <c r="M44" s="118" t="n">
        <v>1</v>
      </c>
      <c r="N44" s="118" t="n">
        <v>3</v>
      </c>
      <c r="O44" s="118" t="n">
        <v>0</v>
      </c>
      <c r="P44" s="153">
        <f>SUM(D44,G44,J44,M44)</f>
        <v/>
      </c>
      <c r="Q44" s="153">
        <f>SUM(E44,H44,K44,N44)</f>
        <v/>
      </c>
      <c r="R44" s="153">
        <f>SUM(F44,I44,L44,O44)</f>
        <v/>
      </c>
      <c r="S44" s="153">
        <f>SUM(P44:R44)</f>
        <v/>
      </c>
      <c r="T44" s="65" t="n"/>
      <c r="U44" s="118" t="n"/>
      <c r="V44" s="62" t="n"/>
      <c r="W44" s="153">
        <f>P44+(Q44/2)</f>
        <v/>
      </c>
      <c r="X44" s="153">
        <f>IFERROR($U44/W44,"-")</f>
        <v/>
      </c>
      <c r="Y44" s="66" t="n"/>
      <c r="Z44" s="153">
        <f>P44</f>
        <v/>
      </c>
      <c r="AA44" s="153">
        <f>IFERROR($U44/Z44,"-")</f>
        <v/>
      </c>
      <c r="AC44" s="153">
        <f>SUM(D44:I44)</f>
        <v/>
      </c>
      <c r="AD44" s="153">
        <f>IFERROR($U44/AC44,"-")</f>
        <v/>
      </c>
    </row>
    <row r="45" ht="18" customFormat="1" customHeight="1" s="64">
      <c r="B45" s="150" t="n">
        <v>2011</v>
      </c>
      <c r="C45" s="152" t="n">
        <v>1</v>
      </c>
      <c r="D45" s="118" t="n">
        <v>0</v>
      </c>
      <c r="E45" s="118" t="n">
        <v>0</v>
      </c>
      <c r="F45" s="118" t="n">
        <v>0</v>
      </c>
      <c r="G45" s="118" t="n">
        <v>0</v>
      </c>
      <c r="H45" s="118" t="n">
        <v>0</v>
      </c>
      <c r="I45" s="118" t="n">
        <v>0</v>
      </c>
      <c r="J45" s="118" t="n">
        <v>0</v>
      </c>
      <c r="K45" s="118" t="n">
        <v>0</v>
      </c>
      <c r="L45" s="118" t="n">
        <v>0</v>
      </c>
      <c r="M45" s="118" t="n">
        <v>1</v>
      </c>
      <c r="N45" s="118" t="n">
        <v>1</v>
      </c>
      <c r="O45" s="118" t="n">
        <v>3</v>
      </c>
      <c r="P45" s="153">
        <f>SUM(D45,G45,J45,M45)</f>
        <v/>
      </c>
      <c r="Q45" s="153">
        <f>SUM(E45,H45,K45,N45)</f>
        <v/>
      </c>
      <c r="R45" s="153">
        <f>SUM(F45,I45,L45,O45)</f>
        <v/>
      </c>
      <c r="S45" s="153">
        <f>SUM(P45:R45)</f>
        <v/>
      </c>
      <c r="T45" s="65" t="n"/>
      <c r="U45" s="118" t="n"/>
      <c r="V45" s="62" t="n"/>
      <c r="W45" s="153">
        <f>P45+(Q45/2)</f>
        <v/>
      </c>
      <c r="X45" s="153">
        <f>IFERROR($U45/W45,"-")</f>
        <v/>
      </c>
      <c r="Y45" s="66" t="n"/>
      <c r="Z45" s="153">
        <f>P45</f>
        <v/>
      </c>
      <c r="AA45" s="153">
        <f>IFERROR($U45/Z45,"-")</f>
        <v/>
      </c>
      <c r="AC45" s="153">
        <f>SUM(D45:I45)</f>
        <v/>
      </c>
      <c r="AD45" s="153">
        <f>IFERROR($U45/AC45,"-")</f>
        <v/>
      </c>
    </row>
    <row r="46" ht="18" customFormat="1" customHeight="1" s="64">
      <c r="B46" s="177" t="n"/>
      <c r="C46" s="152" t="n">
        <v>2</v>
      </c>
      <c r="D46" s="118" t="n">
        <v>0</v>
      </c>
      <c r="E46" s="118" t="n">
        <v>0</v>
      </c>
      <c r="F46" s="118" t="n">
        <v>0</v>
      </c>
      <c r="G46" s="118" t="n">
        <v>0</v>
      </c>
      <c r="H46" s="118" t="n">
        <v>0</v>
      </c>
      <c r="I46" s="118" t="n">
        <v>0</v>
      </c>
      <c r="J46" s="118" t="n">
        <v>0</v>
      </c>
      <c r="K46" s="118" t="n">
        <v>0</v>
      </c>
      <c r="L46" s="118" t="n">
        <v>0</v>
      </c>
      <c r="M46" s="118" t="n">
        <v>1</v>
      </c>
      <c r="N46" s="118" t="n">
        <v>0</v>
      </c>
      <c r="O46" s="118" t="n">
        <v>8</v>
      </c>
      <c r="P46" s="153">
        <f>SUM(D46,G46,J46,M46)</f>
        <v/>
      </c>
      <c r="Q46" s="153">
        <f>SUM(E46,H46,K46,N46)</f>
        <v/>
      </c>
      <c r="R46" s="153">
        <f>SUM(F46,I46,L46,O46)</f>
        <v/>
      </c>
      <c r="S46" s="153">
        <f>SUM(P46:R46)</f>
        <v/>
      </c>
      <c r="T46" s="65" t="n"/>
      <c r="U46" s="118" t="n"/>
      <c r="V46" s="62" t="n"/>
      <c r="W46" s="153">
        <f>P46+(Q46/2)</f>
        <v/>
      </c>
      <c r="X46" s="153">
        <f>IFERROR($U46/W46,"-")</f>
        <v/>
      </c>
      <c r="Y46" s="66" t="n"/>
      <c r="Z46" s="153">
        <f>P46</f>
        <v/>
      </c>
      <c r="AA46" s="153">
        <f>IFERROR($U46/Z46,"-")</f>
        <v/>
      </c>
      <c r="AC46" s="153">
        <f>SUM(D46:I46)</f>
        <v/>
      </c>
      <c r="AD46" s="153">
        <f>IFERROR($U46/AC46,"-")</f>
        <v/>
      </c>
    </row>
    <row r="47" ht="18" customFormat="1" customHeight="1" s="64">
      <c r="B47" s="150" t="n">
        <v>2012</v>
      </c>
      <c r="C47" s="152" t="n">
        <v>1</v>
      </c>
      <c r="D47" s="118" t="n">
        <v>0</v>
      </c>
      <c r="E47" s="118" t="n">
        <v>0</v>
      </c>
      <c r="F47" s="118" t="n">
        <v>0</v>
      </c>
      <c r="G47" s="118" t="n">
        <v>0</v>
      </c>
      <c r="H47" s="118" t="n">
        <v>0</v>
      </c>
      <c r="I47" s="118" t="n">
        <v>0</v>
      </c>
      <c r="J47" s="118" t="n">
        <v>0</v>
      </c>
      <c r="K47" s="118" t="n">
        <v>0</v>
      </c>
      <c r="L47" s="118" t="n">
        <v>0</v>
      </c>
      <c r="M47" s="118" t="n">
        <v>3</v>
      </c>
      <c r="N47" s="118" t="n">
        <v>2</v>
      </c>
      <c r="O47" s="118" t="n">
        <v>6</v>
      </c>
      <c r="P47" s="153">
        <f>SUM(D47,G47,J47,M47)</f>
        <v/>
      </c>
      <c r="Q47" s="153">
        <f>SUM(E47,H47,K47,N47)</f>
        <v/>
      </c>
      <c r="R47" s="153">
        <f>SUM(F47,I47,L47,O47)</f>
        <v/>
      </c>
      <c r="S47" s="153">
        <f>SUM(P47:R47)</f>
        <v/>
      </c>
      <c r="T47" s="65" t="n"/>
      <c r="U47" s="118" t="n"/>
      <c r="V47" s="62" t="n"/>
      <c r="W47" s="153">
        <f>P47+(Q47/2)</f>
        <v/>
      </c>
      <c r="X47" s="153">
        <f>IFERROR($U47/W47,"-")</f>
        <v/>
      </c>
      <c r="Y47" s="66" t="n"/>
      <c r="Z47" s="153">
        <f>P47</f>
        <v/>
      </c>
      <c r="AA47" s="153">
        <f>IFERROR($U47/Z47,"-")</f>
        <v/>
      </c>
      <c r="AC47" s="153">
        <f>SUM(D47:I47)</f>
        <v/>
      </c>
      <c r="AD47" s="153">
        <f>IFERROR($U47/AC47,"-")</f>
        <v/>
      </c>
    </row>
    <row r="48" ht="18" customFormat="1" customHeight="1" s="64">
      <c r="B48" s="177" t="n"/>
      <c r="C48" s="152" t="n">
        <v>2</v>
      </c>
      <c r="D48" s="118" t="n">
        <v>0</v>
      </c>
      <c r="E48" s="118" t="n">
        <v>0</v>
      </c>
      <c r="F48" s="118" t="n">
        <v>0</v>
      </c>
      <c r="G48" s="118" t="n">
        <v>0</v>
      </c>
      <c r="H48" s="118" t="n">
        <v>0</v>
      </c>
      <c r="I48" s="118" t="n">
        <v>0</v>
      </c>
      <c r="J48" s="118" t="n">
        <v>0</v>
      </c>
      <c r="K48" s="118" t="n">
        <v>0</v>
      </c>
      <c r="L48" s="118" t="n">
        <v>0</v>
      </c>
      <c r="M48" s="118" t="n">
        <v>3</v>
      </c>
      <c r="N48" s="118" t="n">
        <v>3</v>
      </c>
      <c r="O48" s="118" t="n">
        <v>7</v>
      </c>
      <c r="P48" s="153">
        <f>SUM(D48,G48,J48,M48)</f>
        <v/>
      </c>
      <c r="Q48" s="153">
        <f>SUM(E48,H48,K48,N48)</f>
        <v/>
      </c>
      <c r="R48" s="153">
        <f>SUM(F48,I48,L48,O48)</f>
        <v/>
      </c>
      <c r="S48" s="153">
        <f>SUM(P48:R48)</f>
        <v/>
      </c>
      <c r="T48" s="65" t="n"/>
      <c r="U48" s="118" t="n"/>
      <c r="V48" s="62" t="n"/>
      <c r="W48" s="153">
        <f>P48+(Q48/2)</f>
        <v/>
      </c>
      <c r="X48" s="153">
        <f>IFERROR($U48/W48,"-")</f>
        <v/>
      </c>
      <c r="Y48" s="66" t="n"/>
      <c r="Z48" s="153">
        <f>P48</f>
        <v/>
      </c>
      <c r="AA48" s="153">
        <f>IFERROR($U48/Z48,"-")</f>
        <v/>
      </c>
      <c r="AC48" s="153">
        <f>SUM(D48:I48)</f>
        <v/>
      </c>
      <c r="AD48" s="153">
        <f>IFERROR($U48/AC48,"-")</f>
        <v/>
      </c>
    </row>
    <row r="49" ht="18" customFormat="1" customHeight="1" s="64">
      <c r="B49" s="150" t="n">
        <v>2013</v>
      </c>
      <c r="C49" s="152" t="n">
        <v>1</v>
      </c>
      <c r="D49" s="118" t="n">
        <v>0</v>
      </c>
      <c r="E49" s="118" t="n">
        <v>0</v>
      </c>
      <c r="F49" s="118" t="n">
        <v>0</v>
      </c>
      <c r="G49" s="118" t="n">
        <v>0</v>
      </c>
      <c r="H49" s="118" t="n">
        <v>0</v>
      </c>
      <c r="I49" s="118" t="n">
        <v>0</v>
      </c>
      <c r="J49" s="118" t="n">
        <v>0</v>
      </c>
      <c r="K49" s="118" t="n">
        <v>0</v>
      </c>
      <c r="L49" s="118" t="n">
        <v>0</v>
      </c>
      <c r="M49" s="118" t="n">
        <v>1</v>
      </c>
      <c r="N49" s="118" t="n">
        <v>2</v>
      </c>
      <c r="O49" s="118" t="n">
        <v>11</v>
      </c>
      <c r="P49" s="153">
        <f>SUM(D49,G49,J49,M49)</f>
        <v/>
      </c>
      <c r="Q49" s="153">
        <f>SUM(E49,H49,K49,N49)</f>
        <v/>
      </c>
      <c r="R49" s="153">
        <f>SUM(F49,I49,L49,O49)</f>
        <v/>
      </c>
      <c r="S49" s="153">
        <f>SUM(P49:R49)</f>
        <v/>
      </c>
      <c r="T49" s="65" t="n"/>
      <c r="U49" s="118" t="n"/>
      <c r="V49" s="62" t="n"/>
      <c r="W49" s="153">
        <f>P49+(Q49/2)</f>
        <v/>
      </c>
      <c r="X49" s="153">
        <f>IFERROR($U49/W49,"-")</f>
        <v/>
      </c>
      <c r="Y49" s="66" t="n"/>
      <c r="Z49" s="153">
        <f>P49</f>
        <v/>
      </c>
      <c r="AA49" s="153">
        <f>IFERROR($U49/Z49,"-")</f>
        <v/>
      </c>
      <c r="AC49" s="153">
        <f>SUM(D49:I49)</f>
        <v/>
      </c>
      <c r="AD49" s="153">
        <f>IFERROR($U49/AC49,"-")</f>
        <v/>
      </c>
    </row>
    <row r="50" ht="18" customFormat="1" customHeight="1" s="64">
      <c r="B50" s="177" t="n"/>
      <c r="C50" s="152" t="n">
        <v>2</v>
      </c>
      <c r="D50" s="118" t="n">
        <v>0</v>
      </c>
      <c r="E50" s="118" t="n">
        <v>0</v>
      </c>
      <c r="F50" s="118" t="n">
        <v>0</v>
      </c>
      <c r="G50" s="118" t="n">
        <v>0</v>
      </c>
      <c r="H50" s="118" t="n">
        <v>0</v>
      </c>
      <c r="I50" s="118" t="n">
        <v>0</v>
      </c>
      <c r="J50" s="118" t="n">
        <v>0</v>
      </c>
      <c r="K50" s="118" t="n">
        <v>0</v>
      </c>
      <c r="L50" s="118" t="n">
        <v>0</v>
      </c>
      <c r="M50" s="118" t="n">
        <v>2</v>
      </c>
      <c r="N50" s="118" t="n">
        <v>9</v>
      </c>
      <c r="O50" s="118" t="n">
        <v>31</v>
      </c>
      <c r="P50" s="153">
        <f>SUM(D50,G50,J50,M50)</f>
        <v/>
      </c>
      <c r="Q50" s="153">
        <f>SUM(E50,H50,K50,N50)</f>
        <v/>
      </c>
      <c r="R50" s="153">
        <f>SUM(F50,I50,L50,O50)</f>
        <v/>
      </c>
      <c r="S50" s="153">
        <f>SUM(P50:R50)</f>
        <v/>
      </c>
      <c r="T50" s="65" t="n"/>
      <c r="U50" s="118" t="n"/>
      <c r="V50" s="62" t="n"/>
      <c r="W50" s="153">
        <f>P50+(Q50/2)</f>
        <v/>
      </c>
      <c r="X50" s="153">
        <f>IFERROR($U50/W50,"-")</f>
        <v/>
      </c>
      <c r="Y50" s="66" t="n"/>
      <c r="Z50" s="153">
        <f>P50</f>
        <v/>
      </c>
      <c r="AA50" s="153">
        <f>IFERROR($U50/Z50,"-")</f>
        <v/>
      </c>
      <c r="AC50" s="153">
        <f>SUM(D50:I50)</f>
        <v/>
      </c>
      <c r="AD50" s="153">
        <f>IFERROR($U50/AC50,"-")</f>
        <v/>
      </c>
    </row>
    <row r="51" ht="18" customFormat="1" customHeight="1" s="64">
      <c r="B51" s="150" t="n">
        <v>2014</v>
      </c>
      <c r="C51" s="152" t="n">
        <v>1</v>
      </c>
      <c r="D51" s="118" t="n">
        <v>0</v>
      </c>
      <c r="E51" s="118" t="n">
        <v>1</v>
      </c>
      <c r="F51" s="118" t="n">
        <v>0</v>
      </c>
      <c r="G51" s="118" t="n">
        <v>0</v>
      </c>
      <c r="H51" s="118" t="n">
        <v>0</v>
      </c>
      <c r="I51" s="118" t="n">
        <v>0</v>
      </c>
      <c r="J51" s="118" t="n">
        <v>2</v>
      </c>
      <c r="K51" s="118" t="n">
        <v>0</v>
      </c>
      <c r="L51" s="118" t="n">
        <v>0</v>
      </c>
      <c r="M51" s="118" t="n">
        <v>0</v>
      </c>
      <c r="N51" s="118" t="n">
        <v>7</v>
      </c>
      <c r="O51" s="118" t="n">
        <v>34</v>
      </c>
      <c r="P51" s="153">
        <f>SUM(D51,G51,J51,M51)</f>
        <v/>
      </c>
      <c r="Q51" s="153">
        <f>SUM(E51,H51,K51,N51)</f>
        <v/>
      </c>
      <c r="R51" s="153">
        <f>SUM(F51,I51,L51,O51)</f>
        <v/>
      </c>
      <c r="S51" s="153">
        <f>SUM(P51:R51)</f>
        <v/>
      </c>
      <c r="T51" s="65" t="n"/>
      <c r="U51" s="118" t="n"/>
      <c r="V51" s="62" t="n"/>
      <c r="W51" s="153">
        <f>P51+(Q51/2)</f>
        <v/>
      </c>
      <c r="X51" s="153">
        <f>IFERROR($U51/W51,"-")</f>
        <v/>
      </c>
      <c r="Y51" s="66" t="n"/>
      <c r="Z51" s="153">
        <f>P51</f>
        <v/>
      </c>
      <c r="AA51" s="153">
        <f>IFERROR($U51/Z51,"-")</f>
        <v/>
      </c>
      <c r="AC51" s="153">
        <f>SUM(D51:I51)</f>
        <v/>
      </c>
      <c r="AD51" s="153">
        <f>IFERROR($U51/AC51,"-")</f>
        <v/>
      </c>
    </row>
    <row r="52" ht="18" customFormat="1" customHeight="1" s="64">
      <c r="B52" s="177" t="n"/>
      <c r="C52" s="152" t="n">
        <v>2</v>
      </c>
      <c r="D52" s="118" t="n">
        <v>1</v>
      </c>
      <c r="E52" s="118" t="n">
        <v>1</v>
      </c>
      <c r="F52" s="118" t="n">
        <v>0</v>
      </c>
      <c r="G52" s="118" t="n">
        <v>0</v>
      </c>
      <c r="H52" s="118" t="n">
        <v>0</v>
      </c>
      <c r="I52" s="118" t="n">
        <v>0</v>
      </c>
      <c r="J52" s="118" t="n">
        <v>2</v>
      </c>
      <c r="K52" s="118" t="n">
        <v>0</v>
      </c>
      <c r="L52" s="118" t="n">
        <v>0</v>
      </c>
      <c r="M52" s="118" t="n">
        <v>0</v>
      </c>
      <c r="N52" s="118" t="n">
        <v>10</v>
      </c>
      <c r="O52" s="118" t="n">
        <v>33</v>
      </c>
      <c r="P52" s="153">
        <f>SUM(D52,G52,J52,M52)</f>
        <v/>
      </c>
      <c r="Q52" s="153">
        <f>SUM(E52,H52,K52,N52)</f>
        <v/>
      </c>
      <c r="R52" s="153">
        <f>SUM(F52,I52,L52,O52)</f>
        <v/>
      </c>
      <c r="S52" s="153">
        <f>SUM(P52:R52)</f>
        <v/>
      </c>
      <c r="T52" s="65" t="n"/>
      <c r="U52" s="118" t="n"/>
      <c r="V52" s="62" t="n"/>
      <c r="W52" s="153">
        <f>P52+(Q52/2)</f>
        <v/>
      </c>
      <c r="X52" s="153">
        <f>IFERROR($U52/W52,"-")</f>
        <v/>
      </c>
      <c r="Y52" s="66" t="n"/>
      <c r="Z52" s="153">
        <f>P52</f>
        <v/>
      </c>
      <c r="AA52" s="153">
        <f>IFERROR($U52/Z52,"-")</f>
        <v/>
      </c>
      <c r="AC52" s="153">
        <f>SUM(D52:I52)</f>
        <v/>
      </c>
      <c r="AD52" s="153">
        <f>IFERROR($U52/AC52,"-")</f>
        <v/>
      </c>
    </row>
    <row r="53" ht="18" customFormat="1" customHeight="1" s="64">
      <c r="B53" s="150" t="n">
        <v>2015</v>
      </c>
      <c r="C53" s="152" t="n">
        <v>1</v>
      </c>
      <c r="D53" s="118" t="n">
        <v>1</v>
      </c>
      <c r="E53" s="118" t="n">
        <v>1</v>
      </c>
      <c r="F53" s="118" t="n">
        <v>0</v>
      </c>
      <c r="G53" s="118" t="n">
        <v>0</v>
      </c>
      <c r="H53" s="118" t="n">
        <v>0</v>
      </c>
      <c r="I53" s="118" t="n">
        <v>0</v>
      </c>
      <c r="J53" s="118" t="n">
        <v>2</v>
      </c>
      <c r="K53" s="118" t="n">
        <v>1</v>
      </c>
      <c r="L53" s="118" t="n">
        <v>0</v>
      </c>
      <c r="M53" s="118" t="n">
        <v>0</v>
      </c>
      <c r="N53" s="118" t="n">
        <v>10</v>
      </c>
      <c r="O53" s="118" t="n">
        <v>31</v>
      </c>
      <c r="P53" s="153">
        <f>SUM(D53,G53,J53,M53)</f>
        <v/>
      </c>
      <c r="Q53" s="153">
        <f>SUM(E53,H53,K53,N53)</f>
        <v/>
      </c>
      <c r="R53" s="153">
        <f>SUM(F53,I53,L53,O53)</f>
        <v/>
      </c>
      <c r="S53" s="153">
        <f>SUM(P53:R53)</f>
        <v/>
      </c>
      <c r="T53" s="65" t="n"/>
      <c r="U53" s="118" t="n"/>
      <c r="V53" s="62" t="n"/>
      <c r="W53" s="153">
        <f>P53+(Q53/2)</f>
        <v/>
      </c>
      <c r="X53" s="153">
        <f>IFERROR($U53/W53,"-")</f>
        <v/>
      </c>
      <c r="Y53" s="66" t="n"/>
      <c r="Z53" s="153">
        <f>P53</f>
        <v/>
      </c>
      <c r="AA53" s="153">
        <f>IFERROR($U53/Z53,"-")</f>
        <v/>
      </c>
      <c r="AC53" s="153">
        <f>SUM(D53:I53)</f>
        <v/>
      </c>
      <c r="AD53" s="153">
        <f>IFERROR($U53/AC53,"-")</f>
        <v/>
      </c>
    </row>
    <row r="54" ht="18" customFormat="1" customHeight="1" s="64">
      <c r="B54" s="177" t="n"/>
      <c r="C54" s="152" t="n">
        <v>2</v>
      </c>
      <c r="D54" s="118" t="n">
        <v>1</v>
      </c>
      <c r="E54" s="118" t="n">
        <v>1</v>
      </c>
      <c r="F54" s="118" t="n">
        <v>0</v>
      </c>
      <c r="G54" s="118" t="n">
        <v>0</v>
      </c>
      <c r="H54" s="118" t="n">
        <v>0</v>
      </c>
      <c r="I54" s="118" t="n">
        <v>0</v>
      </c>
      <c r="J54" s="118" t="n">
        <v>2</v>
      </c>
      <c r="K54" s="118" t="n">
        <v>1</v>
      </c>
      <c r="L54" s="118" t="n">
        <v>0</v>
      </c>
      <c r="M54" s="118" t="n">
        <v>0</v>
      </c>
      <c r="N54" s="118" t="n">
        <v>10</v>
      </c>
      <c r="O54" s="118" t="n">
        <v>33</v>
      </c>
      <c r="P54" s="153">
        <f>SUM(D54,G54,J54,M54)</f>
        <v/>
      </c>
      <c r="Q54" s="153">
        <f>SUM(E54,H54,K54,N54)</f>
        <v/>
      </c>
      <c r="R54" s="153">
        <f>SUM(F54,I54,L54,O54)</f>
        <v/>
      </c>
      <c r="S54" s="153">
        <f>SUM(P54:R54)</f>
        <v/>
      </c>
      <c r="T54" s="65" t="n"/>
      <c r="U54" s="118" t="n"/>
      <c r="V54" s="62" t="n"/>
      <c r="W54" s="153">
        <f>P54+(Q54/2)</f>
        <v/>
      </c>
      <c r="X54" s="153">
        <f>IFERROR($U54/W54,"-")</f>
        <v/>
      </c>
      <c r="Z54" s="153">
        <f>P54</f>
        <v/>
      </c>
      <c r="AA54" s="153">
        <f>IFERROR($U54/Z54,"-")</f>
        <v/>
      </c>
      <c r="AC54" s="153">
        <f>SUM(D54:I54)</f>
        <v/>
      </c>
      <c r="AD54" s="153">
        <f>IFERROR($U54/AC54,"-")</f>
        <v/>
      </c>
    </row>
    <row r="55" ht="18" customFormat="1" customHeight="1" s="64">
      <c r="B55" s="150" t="n">
        <v>2016</v>
      </c>
      <c r="C55" s="152" t="n">
        <v>1</v>
      </c>
      <c r="D55" s="118" t="n">
        <v>2</v>
      </c>
      <c r="E55" s="118" t="n">
        <v>1</v>
      </c>
      <c r="F55" s="118" t="n">
        <v>0</v>
      </c>
      <c r="G55" s="118" t="n">
        <v>1</v>
      </c>
      <c r="H55" s="118" t="n">
        <v>0</v>
      </c>
      <c r="I55" s="118" t="n">
        <v>0</v>
      </c>
      <c r="J55" s="118" t="n">
        <v>2</v>
      </c>
      <c r="K55" s="118" t="n">
        <v>0</v>
      </c>
      <c r="L55" s="118" t="n">
        <v>0</v>
      </c>
      <c r="M55" s="118" t="n">
        <v>5</v>
      </c>
      <c r="N55" s="118" t="n">
        <v>9</v>
      </c>
      <c r="O55" s="118" t="n">
        <v>32</v>
      </c>
      <c r="P55" s="153">
        <f>SUM(D55,G55,J55,M55)</f>
        <v/>
      </c>
      <c r="Q55" s="153">
        <f>SUM(E55,H55,K55,N55)</f>
        <v/>
      </c>
      <c r="R55" s="153">
        <f>SUM(F55,I55,L55,O55)</f>
        <v/>
      </c>
      <c r="S55" s="153">
        <f>SUM(P55:R55)</f>
        <v/>
      </c>
      <c r="T55" s="65" t="n"/>
      <c r="U55" s="118" t="n"/>
      <c r="V55" s="62" t="n"/>
      <c r="W55" s="153">
        <f>P55+(Q55/2)</f>
        <v/>
      </c>
      <c r="X55" s="153">
        <f>IFERROR($U55/W55,"-")</f>
        <v/>
      </c>
      <c r="Y55" s="66" t="n"/>
      <c r="Z55" s="153">
        <f>P55</f>
        <v/>
      </c>
      <c r="AA55" s="153">
        <f>IFERROR($U55/Z55,"-")</f>
        <v/>
      </c>
      <c r="AC55" s="153">
        <f>SUM(D55:I55)</f>
        <v/>
      </c>
      <c r="AD55" s="153">
        <f>IFERROR($U55/AC55,"-")</f>
        <v/>
      </c>
    </row>
    <row r="56" ht="18" customFormat="1" customHeight="1" s="64">
      <c r="B56" s="177" t="n"/>
      <c r="C56" s="152" t="n">
        <v>2</v>
      </c>
      <c r="D56" s="118" t="n">
        <v>3</v>
      </c>
      <c r="E56" s="118" t="n">
        <v>1</v>
      </c>
      <c r="F56" s="118" t="n">
        <v>0</v>
      </c>
      <c r="G56" s="118" t="n">
        <v>1</v>
      </c>
      <c r="H56" s="118" t="n">
        <v>0</v>
      </c>
      <c r="I56" s="118" t="n">
        <v>0</v>
      </c>
      <c r="J56" s="118" t="n">
        <v>5</v>
      </c>
      <c r="K56" s="118" t="n">
        <v>1</v>
      </c>
      <c r="L56" s="118" t="n">
        <v>0</v>
      </c>
      <c r="M56" s="118" t="n">
        <v>0</v>
      </c>
      <c r="N56" s="118" t="n">
        <v>8</v>
      </c>
      <c r="O56" s="118" t="n">
        <v>31</v>
      </c>
      <c r="P56" s="153">
        <f>SUM(D56,G56,J56,M56)</f>
        <v/>
      </c>
      <c r="Q56" s="153">
        <f>SUM(E56,H56,K56,N56)</f>
        <v/>
      </c>
      <c r="R56" s="153">
        <f>SUM(F56,I56,L56,O56)</f>
        <v/>
      </c>
      <c r="S56" s="153">
        <f>SUM(P56:R56)</f>
        <v/>
      </c>
      <c r="T56" s="65" t="n"/>
      <c r="U56" s="118" t="n"/>
      <c r="V56" s="62" t="n"/>
      <c r="W56" s="153">
        <f>P56+(Q56/2)</f>
        <v/>
      </c>
      <c r="X56" s="153">
        <f>IFERROR($U56/W56,"-")</f>
        <v/>
      </c>
      <c r="Z56" s="153">
        <f>P56</f>
        <v/>
      </c>
      <c r="AA56" s="153">
        <f>IFERROR($U56/Z56,"-")</f>
        <v/>
      </c>
      <c r="AC56" s="153">
        <f>SUM(D56:I56)</f>
        <v/>
      </c>
      <c r="AD56" s="153">
        <f>IFERROR($U56/AC56,"-")</f>
        <v/>
      </c>
    </row>
    <row r="57" ht="18" customFormat="1" customHeight="1" s="64">
      <c r="B57" s="150" t="n">
        <v>2017</v>
      </c>
      <c r="C57" s="152" t="n">
        <v>1</v>
      </c>
      <c r="D57" s="118" t="n">
        <v>4</v>
      </c>
      <c r="E57" s="118" t="n">
        <v>0</v>
      </c>
      <c r="F57" s="118" t="n">
        <v>0</v>
      </c>
      <c r="G57" s="118" t="n">
        <v>1</v>
      </c>
      <c r="H57" s="118" t="n">
        <v>0</v>
      </c>
      <c r="I57" s="118" t="n">
        <v>0</v>
      </c>
      <c r="J57" s="118" t="n">
        <v>5</v>
      </c>
      <c r="K57" s="118" t="n">
        <v>0</v>
      </c>
      <c r="L57" s="118" t="n">
        <v>0</v>
      </c>
      <c r="M57" s="118" t="n">
        <v>1</v>
      </c>
      <c r="N57" s="118" t="n">
        <v>10</v>
      </c>
      <c r="O57" s="118" t="n">
        <v>31</v>
      </c>
      <c r="P57" s="153">
        <f>SUM(D57,G57,J57,M57)</f>
        <v/>
      </c>
      <c r="Q57" s="153">
        <f>SUM(E57,H57,K57,N57)</f>
        <v/>
      </c>
      <c r="R57" s="153">
        <f>SUM(F57,I57,L57,O57)</f>
        <v/>
      </c>
      <c r="S57" s="153">
        <f>SUM(P57:R57)</f>
        <v/>
      </c>
      <c r="T57" s="65" t="n"/>
      <c r="U57" s="118" t="n"/>
      <c r="V57" s="62" t="n"/>
      <c r="W57" s="153">
        <f>P57+(Q57/2)</f>
        <v/>
      </c>
      <c r="X57" s="153">
        <f>IFERROR($U57/W57,"-")</f>
        <v/>
      </c>
      <c r="Z57" s="153">
        <f>P57</f>
        <v/>
      </c>
      <c r="AA57" s="153">
        <f>IFERROR($U57/Z57,"-")</f>
        <v/>
      </c>
      <c r="AC57" s="153">
        <f>SUM(D57:I57)</f>
        <v/>
      </c>
      <c r="AD57" s="153">
        <f>IFERROR($U57/AC57,"-")</f>
        <v/>
      </c>
    </row>
    <row r="58" ht="18" customFormat="1" customHeight="1" s="64">
      <c r="B58" s="177" t="n"/>
      <c r="C58" s="152" t="n">
        <v>2</v>
      </c>
      <c r="D58" s="118" t="n">
        <v>3</v>
      </c>
      <c r="E58" s="118" t="n">
        <v>0</v>
      </c>
      <c r="F58" s="118" t="n">
        <v>0</v>
      </c>
      <c r="G58" s="118" t="n">
        <v>4</v>
      </c>
      <c r="H58" s="118" t="n">
        <v>0</v>
      </c>
      <c r="I58" s="118" t="n">
        <v>0</v>
      </c>
      <c r="J58" s="118" t="n">
        <v>1</v>
      </c>
      <c r="K58" s="118" t="n">
        <v>0</v>
      </c>
      <c r="L58" s="118" t="n">
        <v>0</v>
      </c>
      <c r="M58" s="118" t="n">
        <v>2</v>
      </c>
      <c r="N58" s="118" t="n">
        <v>13</v>
      </c>
      <c r="O58" s="118" t="n">
        <v>22</v>
      </c>
      <c r="P58" s="153">
        <f>SUM(D58,G58,J58,M58)</f>
        <v/>
      </c>
      <c r="Q58" s="153">
        <f>SUM(E58,H58,K58,N58)</f>
        <v/>
      </c>
      <c r="R58" s="153">
        <f>SUM(F58,I58,L58,O58)</f>
        <v/>
      </c>
      <c r="S58" s="153">
        <f>SUM(P58:R58)</f>
        <v/>
      </c>
      <c r="T58" s="65" t="n"/>
      <c r="U58" s="118" t="n"/>
      <c r="V58" s="62" t="n"/>
      <c r="W58" s="153">
        <f>P58+(Q58/2)</f>
        <v/>
      </c>
      <c r="X58" s="153">
        <f>IFERROR($U58/W58,"-")</f>
        <v/>
      </c>
      <c r="Z58" s="153">
        <f>P58</f>
        <v/>
      </c>
      <c r="AA58" s="153">
        <f>IFERROR($U58/Z58,"-")</f>
        <v/>
      </c>
      <c r="AC58" s="153">
        <f>SUM(D58:I58)</f>
        <v/>
      </c>
      <c r="AD58" s="153">
        <f>IFERROR($U58/AC58,"-")</f>
        <v/>
      </c>
    </row>
    <row r="59" ht="18" customFormat="1" customHeight="1" s="64">
      <c r="B59" s="150" t="n">
        <v>2018</v>
      </c>
      <c r="C59" s="152" t="n">
        <v>1</v>
      </c>
      <c r="D59" s="118" t="n">
        <v>1</v>
      </c>
      <c r="E59" s="118" t="n">
        <v>1</v>
      </c>
      <c r="F59" s="118" t="n">
        <v>0</v>
      </c>
      <c r="G59" s="118" t="n">
        <v>4</v>
      </c>
      <c r="H59" s="118" t="n">
        <v>1</v>
      </c>
      <c r="I59" s="118" t="n">
        <v>0</v>
      </c>
      <c r="J59" s="118" t="n">
        <v>4</v>
      </c>
      <c r="K59" s="118" t="n">
        <v>0</v>
      </c>
      <c r="L59" s="118" t="n">
        <v>0</v>
      </c>
      <c r="M59" s="118" t="n">
        <v>1</v>
      </c>
      <c r="N59" s="118" t="n">
        <v>18</v>
      </c>
      <c r="O59" s="118" t="n">
        <v>4</v>
      </c>
      <c r="P59" s="153">
        <f>SUM(D59,G59,J59,M59)</f>
        <v/>
      </c>
      <c r="Q59" s="153">
        <f>SUM(E59,H59,K59,N59)</f>
        <v/>
      </c>
      <c r="R59" s="153">
        <f>SUM(F59,I59,L59,O59)</f>
        <v/>
      </c>
      <c r="S59" s="153">
        <f>SUM(P59:R59)</f>
        <v/>
      </c>
      <c r="T59" s="65" t="n"/>
      <c r="U59" s="118" t="n"/>
      <c r="V59" s="62" t="n"/>
      <c r="W59" s="153">
        <f>P59+(Q59/2)</f>
        <v/>
      </c>
      <c r="X59" s="153">
        <f>IFERROR($U59/W59,"-")</f>
        <v/>
      </c>
      <c r="Z59" s="153">
        <f>P59</f>
        <v/>
      </c>
      <c r="AA59" s="153">
        <f>IFERROR($U59/Z59,"-")</f>
        <v/>
      </c>
      <c r="AC59" s="153">
        <f>SUM(D59:I59)</f>
        <v/>
      </c>
      <c r="AD59" s="153">
        <f>IFERROR($U59/AC59,"-")</f>
        <v/>
      </c>
    </row>
    <row r="60" ht="18" customFormat="1" customHeight="1" s="64">
      <c r="B60" s="177" t="n"/>
      <c r="C60" s="152" t="n">
        <v>2</v>
      </c>
      <c r="D60" s="118" t="n">
        <v>2</v>
      </c>
      <c r="E60" s="118" t="n">
        <v>1</v>
      </c>
      <c r="F60" s="118" t="n">
        <v>0</v>
      </c>
      <c r="G60" s="118" t="n">
        <v>4</v>
      </c>
      <c r="H60" s="118" t="n">
        <v>1</v>
      </c>
      <c r="I60" s="118" t="n">
        <v>0</v>
      </c>
      <c r="J60" s="118" t="n">
        <v>4</v>
      </c>
      <c r="K60" s="118" t="n">
        <v>0</v>
      </c>
      <c r="L60" s="118" t="n">
        <v>1</v>
      </c>
      <c r="M60" s="118" t="n">
        <v>1</v>
      </c>
      <c r="N60" s="118" t="n">
        <v>16</v>
      </c>
      <c r="O60" s="118" t="n">
        <v>6</v>
      </c>
      <c r="P60" s="153">
        <f>SUM(D60,G60,J60,M60)</f>
        <v/>
      </c>
      <c r="Q60" s="153">
        <f>SUM(E60,H60,K60,N60)</f>
        <v/>
      </c>
      <c r="R60" s="153">
        <f>SUM(F60,I60,L60,O60)</f>
        <v/>
      </c>
      <c r="S60" s="153">
        <f>SUM(P60:R60)</f>
        <v/>
      </c>
      <c r="T60" s="65" t="n"/>
      <c r="U60" s="118" t="n"/>
      <c r="V60" s="62" t="n"/>
      <c r="W60" s="153">
        <f>P60+(Q60/2)</f>
        <v/>
      </c>
      <c r="X60" s="153">
        <f>IFERROR($U60/W60,"-")</f>
        <v/>
      </c>
      <c r="Z60" s="153">
        <f>P60</f>
        <v/>
      </c>
      <c r="AA60" s="153">
        <f>IFERROR($U60/Z60,"-")</f>
        <v/>
      </c>
      <c r="AC60" s="153">
        <f>SUM(D60:I60)</f>
        <v/>
      </c>
      <c r="AD60" s="153">
        <f>IFERROR($U60/AC60,"-")</f>
        <v/>
      </c>
    </row>
    <row r="61" ht="18" customFormat="1" customHeight="1" s="64">
      <c r="B61" s="150" t="n">
        <v>2019</v>
      </c>
      <c r="C61" s="152" t="n">
        <v>1</v>
      </c>
      <c r="D61" s="118" t="n">
        <v>2</v>
      </c>
      <c r="E61" s="118" t="n">
        <v>1</v>
      </c>
      <c r="F61" s="118" t="n">
        <v>0</v>
      </c>
      <c r="G61" s="118" t="n">
        <v>4</v>
      </c>
      <c r="H61" s="118" t="n">
        <v>1</v>
      </c>
      <c r="I61" s="118" t="n">
        <v>0</v>
      </c>
      <c r="J61" s="118" t="n">
        <v>7</v>
      </c>
      <c r="K61" s="118" t="n">
        <v>1</v>
      </c>
      <c r="L61" s="118" t="n">
        <v>0</v>
      </c>
      <c r="M61" s="118" t="n">
        <v>1</v>
      </c>
      <c r="N61" s="118" t="n">
        <v>11</v>
      </c>
      <c r="O61" s="118" t="n">
        <v>7</v>
      </c>
      <c r="P61" s="153">
        <f>SUM(D61,G61,J61,M61)</f>
        <v/>
      </c>
      <c r="Q61" s="153">
        <f>SUM(E61,H61,K61,N61)</f>
        <v/>
      </c>
      <c r="R61" s="153">
        <f>SUM(F61,I61,L61,O61)</f>
        <v/>
      </c>
      <c r="S61" s="153">
        <f>SUM(P61:R61)</f>
        <v/>
      </c>
      <c r="T61" s="65" t="n"/>
      <c r="U61" s="118" t="n"/>
      <c r="V61" s="62" t="n"/>
      <c r="W61" s="153">
        <f>P61+(Q61/2)</f>
        <v/>
      </c>
      <c r="X61" s="153">
        <f>IFERROR($U61/W61,"-")</f>
        <v/>
      </c>
      <c r="Z61" s="153">
        <f>P61</f>
        <v/>
      </c>
      <c r="AA61" s="153">
        <f>IFERROR($U61/Z61,"-")</f>
        <v/>
      </c>
      <c r="AC61" s="153">
        <f>SUM(D61:I61)</f>
        <v/>
      </c>
      <c r="AD61" s="153">
        <f>IFERROR($U61/AC61,"-")</f>
        <v/>
      </c>
    </row>
    <row r="62" ht="18" customFormat="1" customHeight="1" s="64">
      <c r="B62" s="177" t="n"/>
      <c r="C62" s="152" t="n">
        <v>2</v>
      </c>
      <c r="D62" s="118" t="n">
        <v>5</v>
      </c>
      <c r="E62" s="118" t="n">
        <v>1</v>
      </c>
      <c r="F62" s="118" t="n">
        <v>0</v>
      </c>
      <c r="G62" s="118" t="n">
        <v>5</v>
      </c>
      <c r="H62" s="118" t="n">
        <v>0</v>
      </c>
      <c r="I62" s="118" t="n">
        <v>0</v>
      </c>
      <c r="J62" s="118" t="n">
        <v>10</v>
      </c>
      <c r="K62" s="118" t="n">
        <v>1</v>
      </c>
      <c r="L62" s="118" t="n">
        <v>0</v>
      </c>
      <c r="M62" s="118" t="n">
        <v>0</v>
      </c>
      <c r="N62" s="118" t="n">
        <v>11</v>
      </c>
      <c r="O62" s="118" t="n">
        <v>2</v>
      </c>
      <c r="P62" s="153">
        <f>SUM(D62,G62,J62,M62)</f>
        <v/>
      </c>
      <c r="Q62" s="153">
        <f>SUM(E62,H62,K62,N62)</f>
        <v/>
      </c>
      <c r="R62" s="153">
        <f>SUM(F62,I62,L62,O62)</f>
        <v/>
      </c>
      <c r="S62" s="153">
        <f>SUM(P62:R62)</f>
        <v/>
      </c>
      <c r="T62" s="65" t="n"/>
      <c r="U62" s="118" t="n"/>
      <c r="V62" s="62" t="n"/>
      <c r="W62" s="153">
        <f>P62+(Q62/2)</f>
        <v/>
      </c>
      <c r="X62" s="153">
        <f>IFERROR($U62/W62,"-")</f>
        <v/>
      </c>
      <c r="Z62" s="153">
        <f>P62</f>
        <v/>
      </c>
      <c r="AA62" s="153">
        <f>IFERROR($U62/Z62,"-")</f>
        <v/>
      </c>
      <c r="AC62" s="153">
        <f>SUM(D62:I62)</f>
        <v/>
      </c>
      <c r="AD62" s="153">
        <f>IFERROR($U62/AC62,"-")</f>
        <v/>
      </c>
    </row>
    <row r="63" ht="18" customFormat="1" customHeight="1" s="64">
      <c r="B63" s="150" t="n">
        <v>2020</v>
      </c>
      <c r="C63" s="152" t="n">
        <v>1</v>
      </c>
      <c r="D63" s="118" t="n">
        <v>7</v>
      </c>
      <c r="E63" s="118" t="n">
        <v>1</v>
      </c>
      <c r="F63" s="118" t="n">
        <v>0</v>
      </c>
      <c r="G63" s="118" t="n">
        <v>3</v>
      </c>
      <c r="H63" s="118" t="n">
        <v>0</v>
      </c>
      <c r="I63" s="118" t="n">
        <v>0</v>
      </c>
      <c r="J63" s="118" t="n">
        <v>7</v>
      </c>
      <c r="K63" s="118" t="n">
        <v>0</v>
      </c>
      <c r="L63" s="118" t="n">
        <v>0</v>
      </c>
      <c r="M63" s="118" t="n">
        <v>1</v>
      </c>
      <c r="N63" s="118" t="n">
        <v>11</v>
      </c>
      <c r="O63" s="118" t="n">
        <v>1</v>
      </c>
      <c r="P63" s="153">
        <f>SUM(D63,G63,J63,M63)</f>
        <v/>
      </c>
      <c r="Q63" s="153">
        <f>SUM(E63,H63,K63,N63)</f>
        <v/>
      </c>
      <c r="R63" s="153">
        <f>SUM(F63,I63,L63,O63)</f>
        <v/>
      </c>
      <c r="S63" s="153">
        <f>SUM(P63:R63)</f>
        <v/>
      </c>
      <c r="T63" s="65" t="n"/>
      <c r="U63" s="118" t="n"/>
      <c r="V63" s="62" t="n"/>
      <c r="W63" s="153">
        <f>P63+(Q63/2)</f>
        <v/>
      </c>
      <c r="X63" s="153">
        <f>IFERROR($U63/W63,"-")</f>
        <v/>
      </c>
      <c r="Z63" s="153">
        <f>P63</f>
        <v/>
      </c>
      <c r="AA63" s="153">
        <f>IFERROR($U63/Z63,"-")</f>
        <v/>
      </c>
      <c r="AC63" s="153">
        <f>SUM(D63:I63)</f>
        <v/>
      </c>
      <c r="AD63" s="153">
        <f>IFERROR($U63/AC63,"-")</f>
        <v/>
      </c>
    </row>
    <row r="64" ht="18" customFormat="1" customHeight="1" s="64">
      <c r="B64" s="177" t="n"/>
      <c r="C64" s="152" t="n">
        <v>2</v>
      </c>
      <c r="D64" s="118" t="n">
        <v>6</v>
      </c>
      <c r="E64" s="118" t="n">
        <v>1</v>
      </c>
      <c r="F64" s="118" t="n">
        <v>0</v>
      </c>
      <c r="G64" s="118" t="n">
        <v>3</v>
      </c>
      <c r="H64" s="118" t="n">
        <v>0</v>
      </c>
      <c r="I64" s="118" t="n">
        <v>0</v>
      </c>
      <c r="J64" s="118" t="n">
        <v>6</v>
      </c>
      <c r="K64" s="118" t="n">
        <v>0</v>
      </c>
      <c r="L64" s="118" t="n">
        <v>0</v>
      </c>
      <c r="M64" s="118" t="n">
        <v>1</v>
      </c>
      <c r="N64" s="118" t="n">
        <v>7</v>
      </c>
      <c r="O64" s="118" t="n">
        <v>1</v>
      </c>
      <c r="P64" s="153">
        <f>SUM(D64,G64,J64,M64)</f>
        <v/>
      </c>
      <c r="Q64" s="153">
        <f>SUM(E64,H64,K64,N64)</f>
        <v/>
      </c>
      <c r="R64" s="153">
        <f>SUM(F64,I64,L64,O64)</f>
        <v/>
      </c>
      <c r="S64" s="153">
        <f>SUM(P64:R64)</f>
        <v/>
      </c>
      <c r="T64" s="65" t="n"/>
      <c r="U64" s="118" t="n"/>
      <c r="V64" s="62" t="n"/>
      <c r="W64" s="153">
        <f>P64+(Q64/2)</f>
        <v/>
      </c>
      <c r="X64" s="153">
        <f>IFERROR($U64/W64,"-")</f>
        <v/>
      </c>
      <c r="Z64" s="153">
        <f>P64</f>
        <v/>
      </c>
      <c r="AA64" s="153">
        <f>IFERROR($U64/Z64,"-")</f>
        <v/>
      </c>
      <c r="AC64" s="153">
        <f>SUM(D64:I64)</f>
        <v/>
      </c>
      <c r="AD64" s="153">
        <f>IFERROR($U64/AC64,"-")</f>
        <v/>
      </c>
    </row>
    <row r="65" ht="18" customFormat="1" customHeight="1" s="64">
      <c r="B65" s="150" t="n">
        <v>2021</v>
      </c>
      <c r="C65" s="152" t="n">
        <v>1</v>
      </c>
      <c r="D65" s="118" t="n">
        <v>7</v>
      </c>
      <c r="E65" s="118" t="n">
        <v>1</v>
      </c>
      <c r="F65" s="118" t="n">
        <v>0</v>
      </c>
      <c r="G65" s="118" t="n">
        <v>2</v>
      </c>
      <c r="H65" s="118" t="n">
        <v>0</v>
      </c>
      <c r="I65" s="118" t="n">
        <v>0</v>
      </c>
      <c r="J65" s="118" t="n">
        <v>4</v>
      </c>
      <c r="K65" s="118" t="n">
        <v>0</v>
      </c>
      <c r="L65" s="118" t="n">
        <v>0</v>
      </c>
      <c r="M65" s="118" t="n">
        <v>5</v>
      </c>
      <c r="N65" s="118" t="n">
        <v>7</v>
      </c>
      <c r="O65" s="118" t="n">
        <v>0</v>
      </c>
      <c r="P65" s="153">
        <f>SUM(D65,G65,J65,M65)</f>
        <v/>
      </c>
      <c r="Q65" s="153">
        <f>SUM(E65,H65,K65,N65)</f>
        <v/>
      </c>
      <c r="R65" s="153">
        <f>SUM(F65,I65,L65,O65)</f>
        <v/>
      </c>
      <c r="S65" s="153">
        <f>SUM(P65:R65)</f>
        <v/>
      </c>
      <c r="T65" s="65" t="n"/>
      <c r="U65" s="118" t="n"/>
      <c r="V65" s="62" t="n"/>
      <c r="W65" s="153">
        <f>P65+(Q65/2)</f>
        <v/>
      </c>
      <c r="X65" s="153">
        <f>IFERROR($U65/W65,"-")</f>
        <v/>
      </c>
      <c r="Z65" s="153">
        <f>P65</f>
        <v/>
      </c>
      <c r="AA65" s="153">
        <f>IFERROR($U65/Z65,"-")</f>
        <v/>
      </c>
      <c r="AC65" s="153">
        <f>SUM(D65:I65)</f>
        <v/>
      </c>
      <c r="AD65" s="153">
        <f>IFERROR($U65/AC65,"-")</f>
        <v/>
      </c>
    </row>
    <row r="66" ht="18" customFormat="1" customHeight="1" s="64">
      <c r="B66" s="177" t="n"/>
      <c r="C66" s="152" t="n">
        <v>2</v>
      </c>
      <c r="D66" s="118" t="n">
        <v>7</v>
      </c>
      <c r="E66" s="118" t="n">
        <v>1</v>
      </c>
      <c r="F66" s="118" t="n">
        <v>0</v>
      </c>
      <c r="G66" s="118" t="n">
        <v>2</v>
      </c>
      <c r="H66" s="118" t="n">
        <v>0</v>
      </c>
      <c r="I66" s="118" t="n">
        <v>0</v>
      </c>
      <c r="J66" s="118" t="n">
        <v>4</v>
      </c>
      <c r="K66" s="118" t="n">
        <v>0</v>
      </c>
      <c r="L66" s="118" t="n">
        <v>0</v>
      </c>
      <c r="M66" s="118" t="n">
        <v>5</v>
      </c>
      <c r="N66" s="118" t="n">
        <v>7</v>
      </c>
      <c r="O66" s="118" t="n">
        <v>1</v>
      </c>
      <c r="P66" s="153">
        <f>SUM(D66,G66,J66,M66)</f>
        <v/>
      </c>
      <c r="Q66" s="153">
        <f>SUM(E66,H66,K66,N66)</f>
        <v/>
      </c>
      <c r="R66" s="153">
        <f>SUM(F66,I66,L66,O66)</f>
        <v/>
      </c>
      <c r="S66" s="153">
        <f>SUM(P66:R66)</f>
        <v/>
      </c>
      <c r="T66" s="65" t="n"/>
      <c r="U66" s="118" t="n"/>
      <c r="V66" s="62" t="n"/>
      <c r="W66" s="153">
        <f>P66+(Q66/2)</f>
        <v/>
      </c>
      <c r="X66" s="153">
        <f>IFERROR($U66/W66,"-")</f>
        <v/>
      </c>
      <c r="Z66" s="153">
        <f>P66</f>
        <v/>
      </c>
      <c r="AA66" s="153">
        <f>IFERROR($U66/Z66,"-")</f>
        <v/>
      </c>
      <c r="AC66" s="153">
        <f>SUM(D66:I66)</f>
        <v/>
      </c>
      <c r="AD66" s="153">
        <f>IFERROR($U66/AC66,"-")</f>
        <v/>
      </c>
    </row>
    <row r="67" ht="18" customFormat="1" customHeight="1" s="64">
      <c r="B67" s="150" t="n">
        <v>2022</v>
      </c>
      <c r="C67" s="152" t="n">
        <v>1</v>
      </c>
      <c r="D67" s="118" t="n">
        <v>8</v>
      </c>
      <c r="E67" s="118" t="n">
        <v>1</v>
      </c>
      <c r="F67" s="118" t="n">
        <v>0</v>
      </c>
      <c r="G67" s="118" t="n">
        <v>5</v>
      </c>
      <c r="H67" s="118" t="n">
        <v>0</v>
      </c>
      <c r="I67" s="118" t="n">
        <v>0</v>
      </c>
      <c r="J67" s="118" t="n">
        <v>0</v>
      </c>
      <c r="K67" s="118" t="n">
        <v>0</v>
      </c>
      <c r="L67" s="118" t="n">
        <v>0</v>
      </c>
      <c r="M67" s="118" t="n">
        <v>4</v>
      </c>
      <c r="N67" s="118" t="n">
        <v>10</v>
      </c>
      <c r="O67" s="118" t="n">
        <v>1</v>
      </c>
      <c r="P67" s="153">
        <f>SUM(D67,G67,J67,M67)</f>
        <v/>
      </c>
      <c r="Q67" s="153">
        <f>SUM(E67,H67,K67,N67)</f>
        <v/>
      </c>
      <c r="R67" s="153">
        <f>SUM(F67,I67,L67,O67)</f>
        <v/>
      </c>
      <c r="S67" s="153">
        <f>SUM(P67:R67)</f>
        <v/>
      </c>
      <c r="T67" s="65" t="n"/>
      <c r="U67" s="118" t="n"/>
      <c r="V67" s="62" t="n"/>
      <c r="W67" s="153">
        <f>P67+(Q67/2)</f>
        <v/>
      </c>
      <c r="X67" s="153">
        <f>IFERROR($U67/W67,"-")</f>
        <v/>
      </c>
      <c r="Z67" s="153">
        <f>P67</f>
        <v/>
      </c>
      <c r="AA67" s="153">
        <f>IFERROR($U67/Z67,"-")</f>
        <v/>
      </c>
      <c r="AC67" s="153">
        <f>SUM(D67:I67)</f>
        <v/>
      </c>
      <c r="AD67" s="153">
        <f>IFERROR($U67/AC67,"-")</f>
        <v/>
      </c>
    </row>
    <row r="68" ht="18" customFormat="1" customHeight="1" s="64">
      <c r="B68" s="177" t="n"/>
      <c r="C68" s="152" t="n">
        <v>2</v>
      </c>
      <c r="D68" s="118" t="n">
        <v>8</v>
      </c>
      <c r="E68" s="118" t="n">
        <v>1</v>
      </c>
      <c r="F68" s="118" t="n">
        <v>0</v>
      </c>
      <c r="G68" s="118" t="n">
        <v>5</v>
      </c>
      <c r="H68" s="118" t="n">
        <v>0</v>
      </c>
      <c r="I68" s="118" t="n">
        <v>0</v>
      </c>
      <c r="J68" s="118" t="n">
        <v>1</v>
      </c>
      <c r="K68" s="118" t="n">
        <v>0</v>
      </c>
      <c r="L68" s="118" t="n">
        <v>0</v>
      </c>
      <c r="M68" s="118" t="n">
        <v>4</v>
      </c>
      <c r="N68" s="118" t="n">
        <v>10</v>
      </c>
      <c r="O68" s="118" t="n">
        <v>0</v>
      </c>
      <c r="P68" s="153">
        <f>SUM(D68,G68,J68,M68)</f>
        <v/>
      </c>
      <c r="Q68" s="153">
        <f>SUM(E68,H68,K68,N68)</f>
        <v/>
      </c>
      <c r="R68" s="153">
        <f>SUM(F68,I68,L68,O68)</f>
        <v/>
      </c>
      <c r="S68" s="153">
        <f>SUM(P68:R68)</f>
        <v/>
      </c>
      <c r="T68" s="65" t="n"/>
      <c r="U68" s="118" t="n"/>
      <c r="V68" s="62" t="n"/>
      <c r="W68" s="153">
        <f>P68+(Q68/2)</f>
        <v/>
      </c>
      <c r="X68" s="153">
        <f>IFERROR($U68/W68,"-")</f>
        <v/>
      </c>
      <c r="Z68" s="153">
        <f>P68</f>
        <v/>
      </c>
      <c r="AA68" s="153">
        <f>IFERROR($U68/Z68,"-")</f>
        <v/>
      </c>
      <c r="AC68" s="153">
        <f>SUM(D68:I68)</f>
        <v/>
      </c>
      <c r="AD68" s="153">
        <f>IFERROR($U68/AC68,"-")</f>
        <v/>
      </c>
    </row>
    <row r="69" ht="18" customFormat="1" customHeight="1" s="64">
      <c r="B69" s="150" t="n">
        <v>2023</v>
      </c>
      <c r="C69" s="152" t="n">
        <v>1</v>
      </c>
      <c r="D69" s="118" t="n">
        <v>5</v>
      </c>
      <c r="E69" s="118" t="n">
        <v>1</v>
      </c>
      <c r="F69" s="118" t="n">
        <v>0</v>
      </c>
      <c r="G69" s="118" t="n">
        <v>6</v>
      </c>
      <c r="H69" s="118" t="n">
        <v>0</v>
      </c>
      <c r="I69" s="118" t="n">
        <v>0</v>
      </c>
      <c r="J69" s="118" t="n">
        <v>2</v>
      </c>
      <c r="K69" s="118" t="n">
        <v>0</v>
      </c>
      <c r="L69" s="118" t="n">
        <v>0</v>
      </c>
      <c r="M69" s="118" t="n">
        <v>2</v>
      </c>
      <c r="N69" s="118" t="n">
        <v>11</v>
      </c>
      <c r="O69" s="118" t="n">
        <v>1</v>
      </c>
      <c r="P69" s="153">
        <f>SUM(D69,G69,J69,M69)</f>
        <v/>
      </c>
      <c r="Q69" s="153">
        <f>SUM(E69,H69,K69,N69)</f>
        <v/>
      </c>
      <c r="R69" s="153">
        <f>SUM(F69,I69,L69,O69)</f>
        <v/>
      </c>
      <c r="S69" s="153">
        <f>SUM(P69:R69)</f>
        <v/>
      </c>
      <c r="T69" s="65" t="n"/>
      <c r="U69" s="118" t="n"/>
      <c r="V69" s="62" t="n"/>
      <c r="W69" s="153">
        <f>P69+(Q69/2)</f>
        <v/>
      </c>
      <c r="X69" s="153">
        <f>IFERROR($U69/W69,"-")</f>
        <v/>
      </c>
      <c r="Z69" s="153">
        <f>P69</f>
        <v/>
      </c>
      <c r="AA69" s="153">
        <f>IFERROR($U69/Z69,"-")</f>
        <v/>
      </c>
      <c r="AC69" s="153">
        <f>SUM(D69:I69)</f>
        <v/>
      </c>
      <c r="AD69" s="153">
        <f>IFERROR($U69/AC69,"-")</f>
        <v/>
      </c>
    </row>
    <row r="70" ht="18" customFormat="1" customHeight="1" s="64">
      <c r="B70" s="177" t="n"/>
      <c r="C70" s="152" t="n">
        <v>2</v>
      </c>
      <c r="D70" s="118" t="n">
        <v>5</v>
      </c>
      <c r="E70" s="118" t="n">
        <v>1</v>
      </c>
      <c r="F70" s="118" t="n">
        <v>0</v>
      </c>
      <c r="G70" s="118" t="n">
        <v>5</v>
      </c>
      <c r="H70" s="118" t="n">
        <v>0</v>
      </c>
      <c r="I70" s="118" t="n">
        <v>0</v>
      </c>
      <c r="J70" s="118" t="n">
        <v>2</v>
      </c>
      <c r="K70" s="118" t="n">
        <v>0</v>
      </c>
      <c r="L70" s="118" t="n">
        <v>0</v>
      </c>
      <c r="M70" s="118" t="n">
        <v>4</v>
      </c>
      <c r="N70" s="118" t="n">
        <v>12</v>
      </c>
      <c r="O70" s="118" t="n">
        <v>1</v>
      </c>
      <c r="P70" s="153">
        <f>SUM(D70,G70,J70,M70)</f>
        <v/>
      </c>
      <c r="Q70" s="153">
        <f>SUM(E70,H70,K70,N70)</f>
        <v/>
      </c>
      <c r="R70" s="153">
        <f>SUM(F70,I70,L70,O70)</f>
        <v/>
      </c>
      <c r="S70" s="153">
        <f>SUM(P70:R70)</f>
        <v/>
      </c>
      <c r="T70" s="65" t="n"/>
      <c r="U70" s="118" t="n"/>
      <c r="V70" s="62" t="n"/>
      <c r="W70" s="153">
        <f>P70+(Q70/2)</f>
        <v/>
      </c>
      <c r="X70" s="153">
        <f>IFERROR($U70/W70,"-")</f>
        <v/>
      </c>
      <c r="Z70" s="153">
        <f>P70</f>
        <v/>
      </c>
      <c r="AA70" s="153">
        <f>IFERROR($U70/Z70,"-")</f>
        <v/>
      </c>
      <c r="AC70" s="153">
        <f>SUM(D70:I70)</f>
        <v/>
      </c>
      <c r="AD70" s="153">
        <f>IFERROR($U70/AC70,"-")</f>
        <v/>
      </c>
    </row>
    <row r="71" ht="18" customFormat="1" customHeight="1" s="64">
      <c r="B71" s="150" t="n">
        <v>2024</v>
      </c>
      <c r="C71" s="152" t="n">
        <v>1</v>
      </c>
      <c r="D71" s="118" t="n">
        <v>5</v>
      </c>
      <c r="E71" s="118" t="n">
        <v>0</v>
      </c>
      <c r="F71" s="118" t="n">
        <v>0</v>
      </c>
      <c r="G71" s="118" t="n">
        <v>4</v>
      </c>
      <c r="H71" s="118" t="n">
        <v>0</v>
      </c>
      <c r="I71" s="118" t="n">
        <v>0</v>
      </c>
      <c r="J71" s="118" t="n">
        <v>3</v>
      </c>
      <c r="K71" s="118" t="n">
        <v>0</v>
      </c>
      <c r="L71" s="118" t="n">
        <v>0</v>
      </c>
      <c r="M71" s="118" t="n">
        <v>1</v>
      </c>
      <c r="N71" s="118" t="n">
        <v>8</v>
      </c>
      <c r="O71" s="118" t="n">
        <v>0</v>
      </c>
      <c r="P71" s="153">
        <f>SUM(D71,G71,J71,M71)</f>
        <v/>
      </c>
      <c r="Q71" s="153">
        <f>SUM(E71,H71,K71,N71)</f>
        <v/>
      </c>
      <c r="R71" s="153">
        <f>SUM(F71,I71,L71,O71)</f>
        <v/>
      </c>
      <c r="S71" s="153">
        <f>SUM(P71:R71)</f>
        <v/>
      </c>
      <c r="T71" s="65" t="n"/>
      <c r="U71" s="118" t="n"/>
      <c r="V71" s="62" t="n"/>
      <c r="W71" s="153">
        <f>P71+(Q71/2)</f>
        <v/>
      </c>
      <c r="X71" s="153">
        <f>IFERROR($U71/W71,"-")</f>
        <v/>
      </c>
      <c r="Z71" s="153">
        <f>P71</f>
        <v/>
      </c>
      <c r="AA71" s="153">
        <f>IFERROR($U71/Z71,"-")</f>
        <v/>
      </c>
      <c r="AC71" s="153">
        <f>SUM(D71:I71)</f>
        <v/>
      </c>
      <c r="AD71" s="153">
        <f>IFERROR($U71/AC71,"-")</f>
        <v/>
      </c>
    </row>
    <row r="72" ht="18" customFormat="1" customHeight="1" s="64">
      <c r="B72" s="177" t="n"/>
      <c r="C72" s="152" t="n">
        <v>2</v>
      </c>
      <c r="D72" s="118" t="n"/>
      <c r="E72" s="118" t="n"/>
      <c r="F72" s="118" t="n"/>
      <c r="G72" s="118" t="n"/>
      <c r="H72" s="118" t="n"/>
      <c r="I72" s="118" t="n"/>
      <c r="J72" s="118" t="n"/>
      <c r="K72" s="118" t="n"/>
      <c r="L72" s="118" t="n"/>
      <c r="M72" s="118" t="n"/>
      <c r="N72" s="118" t="n"/>
      <c r="O72" s="118" t="n"/>
      <c r="P72" s="153">
        <f>SUM(D72,G72,J72,M72)</f>
        <v/>
      </c>
      <c r="Q72" s="153">
        <f>SUM(E72,H72,K72,N72)</f>
        <v/>
      </c>
      <c r="R72" s="153">
        <f>SUM(F72,I72,L72,O72)</f>
        <v/>
      </c>
      <c r="S72" s="153">
        <f>SUM(P72:R72)</f>
        <v/>
      </c>
      <c r="T72" s="65" t="n"/>
      <c r="U72" s="118" t="n"/>
      <c r="V72" s="62" t="n"/>
      <c r="W72" s="153">
        <f>P72+(Q72/2)</f>
        <v/>
      </c>
      <c r="X72" s="153">
        <f>IFERROR($U72/W72,"-")</f>
        <v/>
      </c>
      <c r="Z72" s="153">
        <f>P72</f>
        <v/>
      </c>
      <c r="AA72" s="153">
        <f>IFERROR($U72/Z72,"-")</f>
        <v/>
      </c>
      <c r="AC72" s="153">
        <f>SUM(D72:I72)</f>
        <v/>
      </c>
      <c r="AD72" s="153">
        <f>IFERROR($U72/AC72,"-")</f>
        <v/>
      </c>
    </row>
    <row r="73" ht="18" customFormat="1" customHeight="1" s="64">
      <c r="B73" s="150" t="n">
        <v>2025</v>
      </c>
      <c r="C73" s="152" t="n">
        <v>1</v>
      </c>
      <c r="D73" s="118" t="n"/>
      <c r="E73" s="118" t="n"/>
      <c r="F73" s="118" t="n"/>
      <c r="G73" s="118" t="n"/>
      <c r="H73" s="118" t="n"/>
      <c r="I73" s="118" t="n"/>
      <c r="J73" s="118" t="n"/>
      <c r="K73" s="118" t="n"/>
      <c r="L73" s="118" t="n"/>
      <c r="M73" s="118" t="n"/>
      <c r="N73" s="118" t="n"/>
      <c r="O73" s="118" t="n"/>
      <c r="P73" s="153">
        <f>SUM(D73,G73,J73,M73)</f>
        <v/>
      </c>
      <c r="Q73" s="153">
        <f>SUM(E73,H73,K73,N73)</f>
        <v/>
      </c>
      <c r="R73" s="153">
        <f>SUM(F73,I73,L73,O73)</f>
        <v/>
      </c>
      <c r="S73" s="153">
        <f>SUM(P73:R73)</f>
        <v/>
      </c>
      <c r="T73" s="65" t="n"/>
      <c r="U73" s="118" t="n"/>
      <c r="V73" s="62" t="n"/>
      <c r="W73" s="153">
        <f>P73+(Q73/2)</f>
        <v/>
      </c>
      <c r="X73" s="153">
        <f>IFERROR($U73/W73,"-")</f>
        <v/>
      </c>
      <c r="Z73" s="153">
        <f>P73</f>
        <v/>
      </c>
      <c r="AA73" s="153">
        <f>IFERROR($U73/Z73,"-")</f>
        <v/>
      </c>
      <c r="AC73" s="153">
        <f>SUM(D73:I73)</f>
        <v/>
      </c>
      <c r="AD73" s="153">
        <f>IFERROR($U73/AC73,"-")</f>
        <v/>
      </c>
    </row>
    <row r="74" ht="18" customFormat="1" customHeight="1" s="64">
      <c r="B74" s="177" t="n"/>
      <c r="C74" s="152" t="n">
        <v>2</v>
      </c>
      <c r="D74" s="118" t="n"/>
      <c r="E74" s="118" t="n"/>
      <c r="F74" s="118" t="n"/>
      <c r="G74" s="118" t="n"/>
      <c r="H74" s="118" t="n"/>
      <c r="I74" s="118" t="n"/>
      <c r="J74" s="118" t="n"/>
      <c r="K74" s="118" t="n"/>
      <c r="L74" s="118" t="n"/>
      <c r="M74" s="118" t="n"/>
      <c r="N74" s="118" t="n"/>
      <c r="O74" s="118" t="n"/>
      <c r="P74" s="153">
        <f>SUM(D74,G74,J74,M74)</f>
        <v/>
      </c>
      <c r="Q74" s="153">
        <f>SUM(E74,H74,K74,N74)</f>
        <v/>
      </c>
      <c r="R74" s="153">
        <f>SUM(F74,I74,L74,O74)</f>
        <v/>
      </c>
      <c r="S74" s="153">
        <f>SUM(P74:R74)</f>
        <v/>
      </c>
      <c r="T74" s="65" t="n"/>
      <c r="U74" s="118" t="n"/>
      <c r="V74" s="62" t="n"/>
      <c r="W74" s="153">
        <f>P74+(Q74/2)</f>
        <v/>
      </c>
      <c r="X74" s="153">
        <f>IFERROR($U74/W74,"-")</f>
        <v/>
      </c>
      <c r="Z74" s="153">
        <f>P74</f>
        <v/>
      </c>
      <c r="AA74" s="153">
        <f>IFERROR($U74/Z74,"-")</f>
        <v/>
      </c>
      <c r="AC74" s="153">
        <f>SUM(D74:I74)</f>
        <v/>
      </c>
      <c r="AD74" s="153">
        <f>IFERROR($U74/AC74,"-")</f>
        <v/>
      </c>
    </row>
    <row r="75" ht="16.5" customFormat="1" customHeight="1" s="64">
      <c r="B75" s="132" t="inlineStr">
        <is>
          <t>TC - Tiempo completo</t>
        </is>
      </c>
      <c r="C75" s="67" t="n"/>
      <c r="D75" s="67" t="n"/>
      <c r="E75" s="67" t="n"/>
      <c r="F75" s="67" t="n"/>
      <c r="G75" s="67" t="n"/>
      <c r="H75" s="67" t="n"/>
      <c r="I75" s="67" t="n"/>
      <c r="J75" s="67" t="n"/>
      <c r="K75" s="67" t="n"/>
      <c r="L75" s="67" t="n"/>
      <c r="M75" s="67" t="n"/>
      <c r="N75" s="67" t="n"/>
      <c r="O75" s="67" t="n"/>
      <c r="P75" s="67" t="n"/>
      <c r="Q75" s="67" t="n"/>
      <c r="R75" s="67" t="n"/>
      <c r="U75" s="148" t="n"/>
    </row>
    <row r="76" ht="16.5" customFormat="1" customHeight="1" s="64">
      <c r="B76" s="132" t="inlineStr">
        <is>
          <t>MT - Medio tiempo</t>
        </is>
      </c>
      <c r="C76" s="68" t="n"/>
      <c r="D76" s="178" t="n"/>
      <c r="E76" s="178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8" t="n"/>
      <c r="Q76" s="178" t="n"/>
      <c r="R76" s="178" t="n"/>
      <c r="S76" s="178" t="n"/>
      <c r="T76" s="178" t="n"/>
    </row>
    <row r="77" ht="16.5" customFormat="1" customHeight="1" s="64">
      <c r="B77" s="132" t="inlineStr">
        <is>
          <t>TP - Tiempo parcial</t>
        </is>
      </c>
      <c r="C77" s="68" t="n"/>
      <c r="D77" s="178" t="n"/>
      <c r="E77" s="178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8" t="n"/>
      <c r="Q77" s="178" t="n"/>
      <c r="R77" s="178" t="n"/>
      <c r="S77" s="178" t="n"/>
      <c r="T77" s="178" t="n"/>
    </row>
    <row r="78" ht="16.5" customFormat="1" customHeight="1" s="64">
      <c r="B78" s="19" t="n"/>
      <c r="C78" s="68" t="n"/>
      <c r="D78" s="178" t="n"/>
      <c r="E78" s="178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8" t="n"/>
      <c r="Q78" s="178" t="n"/>
      <c r="R78" s="178" t="n"/>
      <c r="S78" s="178" t="n"/>
      <c r="T78" s="178" t="n"/>
      <c r="U78" s="148" t="n"/>
      <c r="V78" s="148" t="n"/>
      <c r="W78" s="148" t="n"/>
    </row>
    <row r="79" ht="16.5" customFormat="1" customHeight="1" s="64">
      <c r="B79" s="19" t="n"/>
      <c r="C79" s="68" t="n"/>
      <c r="D79" s="178" t="n"/>
      <c r="E79" s="178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8" t="n"/>
      <c r="Q79" s="178" t="n"/>
      <c r="R79" s="178" t="n"/>
      <c r="S79" s="178" t="n"/>
      <c r="T79" s="178" t="n"/>
      <c r="U79" s="148" t="n"/>
      <c r="V79" s="148" t="n"/>
      <c r="W79" s="148" t="n"/>
    </row>
    <row r="80" hidden="1" ht="16.5" customFormat="1" customHeight="1" s="64">
      <c r="B80" s="19" t="n"/>
      <c r="C80" s="68" t="n"/>
      <c r="D80" s="178" t="n"/>
      <c r="E80" s="178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8" t="n"/>
      <c r="Q80" s="178" t="n"/>
      <c r="R80" s="178" t="n"/>
      <c r="S80" s="178" t="n"/>
      <c r="T80" s="178" t="n"/>
      <c r="U80" s="148" t="n"/>
      <c r="V80" s="148" t="n"/>
      <c r="W80" s="148" t="n"/>
    </row>
    <row r="81" hidden="1" ht="16.5" customFormat="1" customHeight="1" s="64">
      <c r="B81" s="19" t="n"/>
      <c r="C81" s="68" t="n"/>
      <c r="D81" s="178" t="n"/>
      <c r="E81" s="178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8" t="n"/>
      <c r="Q81" s="178" t="n"/>
      <c r="R81" s="178" t="n"/>
      <c r="S81" s="178" t="n"/>
      <c r="T81" s="178" t="n"/>
      <c r="U81" s="148" t="n"/>
      <c r="V81" s="148" t="n"/>
      <c r="W81" s="148" t="n"/>
    </row>
    <row r="82" hidden="1" ht="16.5" customFormat="1" customHeight="1" s="64">
      <c r="B82" s="19" t="n"/>
      <c r="C82" s="68" t="n"/>
      <c r="D82" s="178" t="n"/>
      <c r="E82" s="178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8" t="n"/>
      <c r="Q82" s="178" t="n"/>
      <c r="R82" s="178" t="n"/>
      <c r="S82" s="178" t="n"/>
      <c r="T82" s="178" t="n"/>
      <c r="U82" s="148" t="n"/>
      <c r="V82" s="148" t="n"/>
      <c r="W82" s="148" t="n"/>
    </row>
    <row r="83" hidden="1" ht="16.5" customFormat="1" customHeight="1" s="64">
      <c r="B83" s="19" t="n"/>
      <c r="C83" s="68" t="n"/>
      <c r="D83" s="178" t="n"/>
      <c r="E83" s="178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8" t="n"/>
      <c r="Q83" s="178" t="n"/>
      <c r="R83" s="178" t="n"/>
      <c r="S83" s="178" t="n"/>
      <c r="T83" s="178" t="n"/>
      <c r="U83" s="148" t="n"/>
      <c r="V83" s="148" t="n"/>
      <c r="W83" s="148" t="n"/>
    </row>
    <row r="84" hidden="1" ht="16.5" customFormat="1" customHeight="1" s="64" thickBot="1">
      <c r="B84" s="19" t="n"/>
      <c r="C84" s="68" t="n"/>
      <c r="D84" s="178" t="n"/>
      <c r="E84" s="178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8" t="n"/>
      <c r="Q84" s="178" t="n"/>
      <c r="R84" s="178" t="n"/>
      <c r="S84" s="178" t="n"/>
      <c r="T84" s="178" t="n"/>
      <c r="U84" s="148" t="n"/>
      <c r="V84" s="148" t="n"/>
      <c r="W84" s="148" t="n"/>
    </row>
    <row r="85" hidden="1" ht="16.5" customHeight="1">
      <c r="C85" s="74" t="n"/>
      <c r="D85" s="73" t="n"/>
      <c r="E85" s="74" t="inlineStr">
        <is>
          <t>Total Profesores</t>
        </is>
      </c>
      <c r="F85" s="75" t="inlineStr">
        <is>
          <t>Relación estudiantes por profesor de planta</t>
        </is>
      </c>
      <c r="G85" s="73" t="inlineStr">
        <is>
          <t>Término indefinido</t>
        </is>
      </c>
      <c r="H85" s="73" t="inlineStr">
        <is>
          <t>Término Fijo</t>
        </is>
      </c>
      <c r="I85" s="74" t="inlineStr">
        <is>
          <t>1 año o más</t>
        </is>
      </c>
      <c r="J85" s="73" t="inlineStr">
        <is>
          <t>7 a 11 meses</t>
        </is>
      </c>
      <c r="K85" s="75" t="inlineStr">
        <is>
          <t>Por periodo académico</t>
        </is>
      </c>
      <c r="L85" s="73" t="inlineStr">
        <is>
          <t>Tiempo completo</t>
        </is>
      </c>
      <c r="M85" s="73" t="inlineStr">
        <is>
          <t>Medio Tiempo</t>
        </is>
      </c>
      <c r="N85" s="75" t="inlineStr">
        <is>
          <t>Tiempo Parcial</t>
        </is>
      </c>
    </row>
    <row r="86" hidden="1" ht="16.5" customHeight="1">
      <c r="C86" s="30" t="n">
        <v>2010</v>
      </c>
      <c r="D86" s="85" t="inlineStr">
        <is>
          <t>2010-1</t>
        </is>
      </c>
      <c r="E86" s="180">
        <f>+S43</f>
        <v/>
      </c>
      <c r="F86" s="79">
        <f>+X43</f>
        <v/>
      </c>
      <c r="G86" s="77">
        <f>SUM(D43:F43)</f>
        <v/>
      </c>
      <c r="H86" s="77">
        <f>SUM(G43:O43)</f>
        <v/>
      </c>
      <c r="I86" s="78">
        <f>SUM(G43:I43)</f>
        <v/>
      </c>
      <c r="J86" s="77">
        <f>SUM(J43:L43)</f>
        <v/>
      </c>
      <c r="K86" s="79">
        <f>SUM(M43:O43)</f>
        <v/>
      </c>
      <c r="L86" s="77">
        <f>P43</f>
        <v/>
      </c>
      <c r="M86" s="77">
        <f>Q43</f>
        <v/>
      </c>
      <c r="N86" s="79">
        <f>R43</f>
        <v/>
      </c>
    </row>
    <row r="87" hidden="1" ht="16.5" customHeight="1">
      <c r="C87" s="30" t="n"/>
      <c r="D87" s="85" t="inlineStr">
        <is>
          <t>2010-2</t>
        </is>
      </c>
      <c r="E87" s="180">
        <f>+S44</f>
        <v/>
      </c>
      <c r="F87" s="79">
        <f>+X44</f>
        <v/>
      </c>
      <c r="G87" s="77">
        <f>SUM(D44:F44)</f>
        <v/>
      </c>
      <c r="H87" s="77">
        <f>SUM(G44:O44)</f>
        <v/>
      </c>
      <c r="I87" s="78">
        <f>SUM(G44:I44)</f>
        <v/>
      </c>
      <c r="J87" s="77">
        <f>SUM(J44:L44)</f>
        <v/>
      </c>
      <c r="K87" s="79">
        <f>SUM(M44:O44)</f>
        <v/>
      </c>
      <c r="L87" s="77">
        <f>P44</f>
        <v/>
      </c>
      <c r="M87" s="77">
        <f>Q44</f>
        <v/>
      </c>
      <c r="N87" s="79">
        <f>R44</f>
        <v/>
      </c>
    </row>
    <row r="88" hidden="1" ht="16.5" customHeight="1">
      <c r="C88" s="30" t="n">
        <v>2011</v>
      </c>
      <c r="D88" s="85" t="inlineStr">
        <is>
          <t>2011-1</t>
        </is>
      </c>
      <c r="E88" s="180">
        <f>+S45</f>
        <v/>
      </c>
      <c r="F88" s="79">
        <f>+X45</f>
        <v/>
      </c>
      <c r="G88" s="77">
        <f>SUM(D45:F45)</f>
        <v/>
      </c>
      <c r="H88" s="77">
        <f>SUM(G45:O45)</f>
        <v/>
      </c>
      <c r="I88" s="78">
        <f>SUM(G45:I45)</f>
        <v/>
      </c>
      <c r="J88" s="77">
        <f>SUM(J45:L45)</f>
        <v/>
      </c>
      <c r="K88" s="79">
        <f>SUM(M45:O45)</f>
        <v/>
      </c>
      <c r="L88" s="77">
        <f>P45</f>
        <v/>
      </c>
      <c r="M88" s="77">
        <f>Q45</f>
        <v/>
      </c>
      <c r="N88" s="79">
        <f>R45</f>
        <v/>
      </c>
    </row>
    <row r="89" hidden="1" ht="16.5" customHeight="1">
      <c r="C89" s="30" t="n"/>
      <c r="D89" s="85" t="inlineStr">
        <is>
          <t>2011-2</t>
        </is>
      </c>
      <c r="E89" s="180">
        <f>+S46</f>
        <v/>
      </c>
      <c r="F89" s="79">
        <f>+X46</f>
        <v/>
      </c>
      <c r="G89" s="77">
        <f>SUM(D46:F46)</f>
        <v/>
      </c>
      <c r="H89" s="77">
        <f>SUM(G46:O46)</f>
        <v/>
      </c>
      <c r="I89" s="78">
        <f>SUM(G46:I46)</f>
        <v/>
      </c>
      <c r="J89" s="77">
        <f>SUM(J46:L46)</f>
        <v/>
      </c>
      <c r="K89" s="79">
        <f>SUM(M46:O46)</f>
        <v/>
      </c>
      <c r="L89" s="77">
        <f>P46</f>
        <v/>
      </c>
      <c r="M89" s="77">
        <f>Q46</f>
        <v/>
      </c>
      <c r="N89" s="79">
        <f>R46</f>
        <v/>
      </c>
    </row>
    <row r="90" hidden="1" ht="16.5" customHeight="1">
      <c r="C90" s="35" t="n">
        <v>2012</v>
      </c>
      <c r="D90" s="85" t="inlineStr">
        <is>
          <t>2012-1</t>
        </is>
      </c>
      <c r="E90" s="180">
        <f>+S47</f>
        <v/>
      </c>
      <c r="F90" s="79">
        <f>+X47</f>
        <v/>
      </c>
      <c r="G90" s="77">
        <f>SUM(D47:F47)</f>
        <v/>
      </c>
      <c r="H90" s="77">
        <f>SUM(G47:O47)</f>
        <v/>
      </c>
      <c r="I90" s="78">
        <f>SUM(G47:I47)</f>
        <v/>
      </c>
      <c r="J90" s="77">
        <f>SUM(J47:L47)</f>
        <v/>
      </c>
      <c r="K90" s="79">
        <f>SUM(M47:O47)</f>
        <v/>
      </c>
      <c r="L90" s="77">
        <f>P47</f>
        <v/>
      </c>
      <c r="M90" s="77">
        <f>Q47</f>
        <v/>
      </c>
      <c r="N90" s="79">
        <f>R47</f>
        <v/>
      </c>
    </row>
    <row r="91" hidden="1" ht="16.5" customHeight="1">
      <c r="C91" s="35" t="n"/>
      <c r="D91" s="85" t="inlineStr">
        <is>
          <t>2012-2</t>
        </is>
      </c>
      <c r="E91" s="180">
        <f>+S48</f>
        <v/>
      </c>
      <c r="F91" s="79">
        <f>+X48</f>
        <v/>
      </c>
      <c r="G91" s="77">
        <f>SUM(D48:F48)</f>
        <v/>
      </c>
      <c r="H91" s="77">
        <f>SUM(G48:O48)</f>
        <v/>
      </c>
      <c r="I91" s="78">
        <f>SUM(G48:I48)</f>
        <v/>
      </c>
      <c r="J91" s="77">
        <f>SUM(J48:L48)</f>
        <v/>
      </c>
      <c r="K91" s="79">
        <f>SUM(M48:O48)</f>
        <v/>
      </c>
      <c r="L91" s="77">
        <f>P48</f>
        <v/>
      </c>
      <c r="M91" s="77">
        <f>Q48</f>
        <v/>
      </c>
      <c r="N91" s="79">
        <f>R48</f>
        <v/>
      </c>
    </row>
    <row r="92" hidden="1" ht="16.5" customHeight="1">
      <c r="C92" s="35" t="n">
        <v>2013</v>
      </c>
      <c r="D92" s="85" t="inlineStr">
        <is>
          <t>2013-1</t>
        </is>
      </c>
      <c r="E92" s="180">
        <f>+S49</f>
        <v/>
      </c>
      <c r="F92" s="79">
        <f>+X49</f>
        <v/>
      </c>
      <c r="G92" s="77">
        <f>SUM(D49:F49)</f>
        <v/>
      </c>
      <c r="H92" s="77">
        <f>SUM(G49:O49)</f>
        <v/>
      </c>
      <c r="I92" s="78">
        <f>SUM(G49:I49)</f>
        <v/>
      </c>
      <c r="J92" s="77">
        <f>SUM(J49:L49)</f>
        <v/>
      </c>
      <c r="K92" s="79">
        <f>SUM(M49:O49)</f>
        <v/>
      </c>
      <c r="L92" s="77">
        <f>P49</f>
        <v/>
      </c>
      <c r="M92" s="77">
        <f>Q49</f>
        <v/>
      </c>
      <c r="N92" s="79">
        <f>R49</f>
        <v/>
      </c>
    </row>
    <row r="93" hidden="1" ht="16.5" customHeight="1">
      <c r="C93" s="35" t="n"/>
      <c r="D93" s="85" t="inlineStr">
        <is>
          <t>2013-2</t>
        </is>
      </c>
      <c r="E93" s="180">
        <f>+S50</f>
        <v/>
      </c>
      <c r="F93" s="79">
        <f>+X50</f>
        <v/>
      </c>
      <c r="G93" s="77">
        <f>SUM(D50:F50)</f>
        <v/>
      </c>
      <c r="H93" s="77">
        <f>SUM(G50:O50)</f>
        <v/>
      </c>
      <c r="I93" s="78">
        <f>SUM(G50:I50)</f>
        <v/>
      </c>
      <c r="J93" s="77">
        <f>SUM(J50:L50)</f>
        <v/>
      </c>
      <c r="K93" s="79">
        <f>SUM(M50:O50)</f>
        <v/>
      </c>
      <c r="L93" s="77">
        <f>P50</f>
        <v/>
      </c>
      <c r="M93" s="77">
        <f>Q50</f>
        <v/>
      </c>
      <c r="N93" s="79">
        <f>R50</f>
        <v/>
      </c>
    </row>
    <row r="94" hidden="1" ht="16.5" customHeight="1">
      <c r="C94" s="35" t="n">
        <v>2014</v>
      </c>
      <c r="D94" s="85" t="inlineStr">
        <is>
          <t>2014-1</t>
        </is>
      </c>
      <c r="E94" s="180">
        <f>+S51</f>
        <v/>
      </c>
      <c r="F94" s="79">
        <f>+X51</f>
        <v/>
      </c>
      <c r="G94" s="77">
        <f>SUM(D51:F51)</f>
        <v/>
      </c>
      <c r="H94" s="77">
        <f>SUM(G51:O51)</f>
        <v/>
      </c>
      <c r="I94" s="78">
        <f>SUM(G51:I51)</f>
        <v/>
      </c>
      <c r="J94" s="77">
        <f>SUM(J51:L51)</f>
        <v/>
      </c>
      <c r="K94" s="79">
        <f>SUM(M51:O51)</f>
        <v/>
      </c>
      <c r="L94" s="77">
        <f>P51</f>
        <v/>
      </c>
      <c r="M94" s="77">
        <f>Q51</f>
        <v/>
      </c>
      <c r="N94" s="79">
        <f>R51</f>
        <v/>
      </c>
    </row>
    <row r="95" hidden="1" ht="16.5" customHeight="1">
      <c r="C95" s="35" t="n"/>
      <c r="D95" s="86" t="inlineStr">
        <is>
          <t>2014-2</t>
        </is>
      </c>
      <c r="E95" s="180">
        <f>+S52</f>
        <v/>
      </c>
      <c r="F95" s="79">
        <f>+X52</f>
        <v/>
      </c>
      <c r="G95" s="77">
        <f>SUM(D52:F52)</f>
        <v/>
      </c>
      <c r="H95" s="77">
        <f>SUM(G52:O52)</f>
        <v/>
      </c>
      <c r="I95" s="78">
        <f>SUM(G52:I52)</f>
        <v/>
      </c>
      <c r="J95" s="77">
        <f>SUM(J52:L52)</f>
        <v/>
      </c>
      <c r="K95" s="79">
        <f>SUM(M52:O52)</f>
        <v/>
      </c>
      <c r="L95" s="77">
        <f>P52</f>
        <v/>
      </c>
      <c r="M95" s="77">
        <f>Q52</f>
        <v/>
      </c>
      <c r="N95" s="79">
        <f>R52</f>
        <v/>
      </c>
    </row>
    <row r="96" hidden="1" ht="16.5" customHeight="1">
      <c r="C96" s="35" t="n">
        <v>2015</v>
      </c>
      <c r="D96" s="86" t="inlineStr">
        <is>
          <t>2015-1</t>
        </is>
      </c>
      <c r="E96" s="180">
        <f>+S53</f>
        <v/>
      </c>
      <c r="F96" s="79">
        <f>+X53</f>
        <v/>
      </c>
      <c r="G96" s="77">
        <f>SUM(D53:F53)</f>
        <v/>
      </c>
      <c r="H96" s="77">
        <f>SUM(G53:O53)</f>
        <v/>
      </c>
      <c r="I96" s="78">
        <f>SUM(G53:I53)</f>
        <v/>
      </c>
      <c r="J96" s="77">
        <f>SUM(J53:L53)</f>
        <v/>
      </c>
      <c r="K96" s="79">
        <f>SUM(M53:O53)</f>
        <v/>
      </c>
      <c r="L96" s="77">
        <f>P53</f>
        <v/>
      </c>
      <c r="M96" s="77">
        <f>Q53</f>
        <v/>
      </c>
      <c r="N96" s="79">
        <f>R53</f>
        <v/>
      </c>
    </row>
    <row r="97" hidden="1" ht="16.5" customHeight="1">
      <c r="C97" s="35" t="n"/>
      <c r="D97" s="86" t="inlineStr">
        <is>
          <t>2015-2</t>
        </is>
      </c>
      <c r="E97" s="180">
        <f>+S54</f>
        <v/>
      </c>
      <c r="F97" s="79">
        <f>+X54</f>
        <v/>
      </c>
      <c r="G97" s="77">
        <f>SUM(D54:F54)</f>
        <v/>
      </c>
      <c r="H97" s="77">
        <f>SUM(G54:O54)</f>
        <v/>
      </c>
      <c r="I97" s="78">
        <f>SUM(G54:I54)</f>
        <v/>
      </c>
      <c r="J97" s="77">
        <f>SUM(J54:L54)</f>
        <v/>
      </c>
      <c r="K97" s="79">
        <f>SUM(M54:O54)</f>
        <v/>
      </c>
      <c r="L97" s="77">
        <f>P54</f>
        <v/>
      </c>
      <c r="M97" s="77">
        <f>Q54</f>
        <v/>
      </c>
      <c r="N97" s="79">
        <f>R54</f>
        <v/>
      </c>
    </row>
    <row r="98" hidden="1" ht="16.5" customHeight="1">
      <c r="C98" s="35" t="n">
        <v>2016</v>
      </c>
      <c r="D98" s="86" t="inlineStr">
        <is>
          <t>2016-1</t>
        </is>
      </c>
      <c r="E98" s="180">
        <f>+S55</f>
        <v/>
      </c>
      <c r="F98" s="79">
        <f>+X55</f>
        <v/>
      </c>
      <c r="G98" s="77">
        <f>SUM(D55:F55)</f>
        <v/>
      </c>
      <c r="H98" s="77">
        <f>SUM(G55:O55)</f>
        <v/>
      </c>
      <c r="I98" s="78">
        <f>SUM(G55:I55)</f>
        <v/>
      </c>
      <c r="J98" s="77">
        <f>SUM(J55:L55)</f>
        <v/>
      </c>
      <c r="K98" s="79">
        <f>SUM(M55:O55)</f>
        <v/>
      </c>
      <c r="L98" s="77">
        <f>P55</f>
        <v/>
      </c>
      <c r="M98" s="77">
        <f>Q55</f>
        <v/>
      </c>
      <c r="N98" s="79">
        <f>R55</f>
        <v/>
      </c>
    </row>
    <row r="99" hidden="1" ht="16.5" customHeight="1">
      <c r="C99" s="35" t="n"/>
      <c r="D99" s="86" t="inlineStr">
        <is>
          <t>2016-2</t>
        </is>
      </c>
      <c r="E99" s="180">
        <f>+S56</f>
        <v/>
      </c>
      <c r="F99" s="79">
        <f>+X56</f>
        <v/>
      </c>
      <c r="G99" s="77">
        <f>SUM(D56:F56)</f>
        <v/>
      </c>
      <c r="H99" s="77">
        <f>SUM(G56:O56)</f>
        <v/>
      </c>
      <c r="I99" s="78">
        <f>SUM(G56:I56)</f>
        <v/>
      </c>
      <c r="J99" s="77">
        <f>SUM(J56:L56)</f>
        <v/>
      </c>
      <c r="K99" s="79">
        <f>SUM(M56:O56)</f>
        <v/>
      </c>
      <c r="L99" s="77">
        <f>P56</f>
        <v/>
      </c>
      <c r="M99" s="77">
        <f>Q56</f>
        <v/>
      </c>
      <c r="N99" s="79">
        <f>R56</f>
        <v/>
      </c>
    </row>
    <row r="100" hidden="1" ht="16.5" customHeight="1">
      <c r="C100" s="35" t="n">
        <v>2017</v>
      </c>
      <c r="D100" s="86" t="inlineStr">
        <is>
          <t>2017-1</t>
        </is>
      </c>
      <c r="E100" s="180">
        <f>+S57</f>
        <v/>
      </c>
      <c r="F100" s="79">
        <f>+X57</f>
        <v/>
      </c>
      <c r="G100" s="77">
        <f>SUM(D57:F57)</f>
        <v/>
      </c>
      <c r="H100" s="77">
        <f>SUM(G57:O57)</f>
        <v/>
      </c>
      <c r="I100" s="78">
        <f>SUM(G57:I57)</f>
        <v/>
      </c>
      <c r="J100" s="77">
        <f>SUM(J57:L57)</f>
        <v/>
      </c>
      <c r="K100" s="79">
        <f>SUM(M57:O57)</f>
        <v/>
      </c>
      <c r="L100" s="77">
        <f>P57</f>
        <v/>
      </c>
      <c r="M100" s="77">
        <f>Q57</f>
        <v/>
      </c>
      <c r="N100" s="79">
        <f>R57</f>
        <v/>
      </c>
    </row>
    <row r="101" hidden="1" ht="16.5" customHeight="1">
      <c r="C101" s="35" t="n"/>
      <c r="D101" s="86" t="inlineStr">
        <is>
          <t>2017-2</t>
        </is>
      </c>
      <c r="E101" s="180">
        <f>+S58</f>
        <v/>
      </c>
      <c r="F101" s="79">
        <f>+X58</f>
        <v/>
      </c>
      <c r="G101" s="77">
        <f>SUM(D58:F58)</f>
        <v/>
      </c>
      <c r="H101" s="77">
        <f>SUM(G58:O58)</f>
        <v/>
      </c>
      <c r="I101" s="78">
        <f>SUM(G58:I58)</f>
        <v/>
      </c>
      <c r="J101" s="77">
        <f>SUM(J58:L58)</f>
        <v/>
      </c>
      <c r="K101" s="79">
        <f>SUM(M58:O58)</f>
        <v/>
      </c>
      <c r="L101" s="77">
        <f>P58</f>
        <v/>
      </c>
      <c r="M101" s="77">
        <f>Q58</f>
        <v/>
      </c>
      <c r="N101" s="79">
        <f>R58</f>
        <v/>
      </c>
    </row>
    <row r="102" hidden="1" ht="16.5" customHeight="1">
      <c r="C102" s="35" t="n">
        <v>2018</v>
      </c>
      <c r="D102" s="86" t="inlineStr">
        <is>
          <t>2018-1</t>
        </is>
      </c>
      <c r="E102" s="180">
        <f>+S59</f>
        <v/>
      </c>
      <c r="F102" s="79">
        <f>+X59</f>
        <v/>
      </c>
      <c r="G102" s="77">
        <f>SUM(D59:F59)</f>
        <v/>
      </c>
      <c r="H102" s="77">
        <f>SUM(G59:O59)</f>
        <v/>
      </c>
      <c r="I102" s="78">
        <f>SUM(G59:I59)</f>
        <v/>
      </c>
      <c r="J102" s="77">
        <f>SUM(J59:L59)</f>
        <v/>
      </c>
      <c r="K102" s="79">
        <f>SUM(M59:O59)</f>
        <v/>
      </c>
      <c r="L102" s="77">
        <f>P59</f>
        <v/>
      </c>
      <c r="M102" s="77">
        <f>Q59</f>
        <v/>
      </c>
      <c r="N102" s="79">
        <f>R59</f>
        <v/>
      </c>
    </row>
    <row r="103" hidden="1" ht="16.5" customHeight="1">
      <c r="C103" s="35" t="n"/>
      <c r="D103" s="86" t="inlineStr">
        <is>
          <t>2018-2</t>
        </is>
      </c>
      <c r="E103" s="180">
        <f>+S60</f>
        <v/>
      </c>
      <c r="F103" s="79">
        <f>+X60</f>
        <v/>
      </c>
      <c r="G103" s="77">
        <f>SUM(D60:F60)</f>
        <v/>
      </c>
      <c r="H103" s="77">
        <f>SUM(G60:O60)</f>
        <v/>
      </c>
      <c r="I103" s="78">
        <f>SUM(G60:I60)</f>
        <v/>
      </c>
      <c r="J103" s="77">
        <f>SUM(J60:L60)</f>
        <v/>
      </c>
      <c r="K103" s="79">
        <f>SUM(M60:O60)</f>
        <v/>
      </c>
      <c r="L103" s="77">
        <f>P60</f>
        <v/>
      </c>
      <c r="M103" s="77">
        <f>Q60</f>
        <v/>
      </c>
      <c r="N103" s="79">
        <f>R60</f>
        <v/>
      </c>
    </row>
    <row r="104" hidden="1" ht="16.5" customHeight="1">
      <c r="C104" s="35" t="n">
        <v>2019</v>
      </c>
      <c r="D104" s="86" t="inlineStr">
        <is>
          <t>2019-1</t>
        </is>
      </c>
      <c r="E104" s="180">
        <f>+S61</f>
        <v/>
      </c>
      <c r="F104" s="79">
        <f>+X61</f>
        <v/>
      </c>
      <c r="G104" s="77">
        <f>SUM(D61:F61)</f>
        <v/>
      </c>
      <c r="H104" s="77">
        <f>SUM(G61:O61)</f>
        <v/>
      </c>
      <c r="I104" s="78">
        <f>SUM(G61:I61)</f>
        <v/>
      </c>
      <c r="J104" s="77">
        <f>SUM(J61:L61)</f>
        <v/>
      </c>
      <c r="K104" s="79">
        <f>SUM(M61:O61)</f>
        <v/>
      </c>
      <c r="L104" s="77">
        <f>P61</f>
        <v/>
      </c>
      <c r="M104" s="77">
        <f>Q61</f>
        <v/>
      </c>
      <c r="N104" s="79">
        <f>R61</f>
        <v/>
      </c>
    </row>
    <row r="105" hidden="1" ht="16.5" customHeight="1">
      <c r="C105" s="35" t="n"/>
      <c r="D105" s="86" t="inlineStr">
        <is>
          <t>2019-2</t>
        </is>
      </c>
      <c r="E105" s="180">
        <f>+S62</f>
        <v/>
      </c>
      <c r="F105" s="79">
        <f>+X62</f>
        <v/>
      </c>
      <c r="G105" s="77">
        <f>SUM(D62:F62)</f>
        <v/>
      </c>
      <c r="H105" s="77">
        <f>SUM(G62:O62)</f>
        <v/>
      </c>
      <c r="I105" s="78">
        <f>SUM(G62:I62)</f>
        <v/>
      </c>
      <c r="J105" s="77">
        <f>SUM(J62:L62)</f>
        <v/>
      </c>
      <c r="K105" s="79">
        <f>SUM(M62:O62)</f>
        <v/>
      </c>
      <c r="L105" s="77">
        <f>P62</f>
        <v/>
      </c>
      <c r="M105" s="77">
        <f>Q62</f>
        <v/>
      </c>
      <c r="N105" s="79">
        <f>R62</f>
        <v/>
      </c>
    </row>
    <row r="106" hidden="1" ht="16.5" customHeight="1">
      <c r="C106" s="35" t="n">
        <v>2020</v>
      </c>
      <c r="D106" s="86" t="inlineStr">
        <is>
          <t>2020-1</t>
        </is>
      </c>
      <c r="E106" s="180">
        <f>+S63</f>
        <v/>
      </c>
      <c r="F106" s="79">
        <f>+X63</f>
        <v/>
      </c>
      <c r="G106" s="77">
        <f>SUM(D63:F63)</f>
        <v/>
      </c>
      <c r="H106" s="77">
        <f>SUM(G63:O63)</f>
        <v/>
      </c>
      <c r="I106" s="78">
        <f>SUM(G63:I63)</f>
        <v/>
      </c>
      <c r="J106" s="77">
        <f>SUM(J63:L63)</f>
        <v/>
      </c>
      <c r="K106" s="79">
        <f>SUM(M63:O63)</f>
        <v/>
      </c>
      <c r="L106" s="77">
        <f>P63</f>
        <v/>
      </c>
      <c r="M106" s="77">
        <f>Q63</f>
        <v/>
      </c>
      <c r="N106" s="79">
        <f>R63</f>
        <v/>
      </c>
    </row>
    <row r="107" hidden="1" ht="16.5" customHeight="1">
      <c r="C107" s="35" t="n"/>
      <c r="D107" s="86" t="inlineStr">
        <is>
          <t>2020-2</t>
        </is>
      </c>
      <c r="E107" s="180">
        <f>+S64</f>
        <v/>
      </c>
      <c r="F107" s="79">
        <f>+X64</f>
        <v/>
      </c>
      <c r="G107" s="77">
        <f>SUM(D64:F64)</f>
        <v/>
      </c>
      <c r="H107" s="77">
        <f>SUM(G64:O64)</f>
        <v/>
      </c>
      <c r="I107" s="78">
        <f>SUM(G64:I64)</f>
        <v/>
      </c>
      <c r="J107" s="77">
        <f>SUM(J64:L64)</f>
        <v/>
      </c>
      <c r="K107" s="79">
        <f>SUM(M64:O64)</f>
        <v/>
      </c>
      <c r="L107" s="77">
        <f>P64</f>
        <v/>
      </c>
      <c r="M107" s="77">
        <f>Q64</f>
        <v/>
      </c>
      <c r="N107" s="79">
        <f>R64</f>
        <v/>
      </c>
    </row>
    <row r="108" hidden="1" ht="16.5" customHeight="1">
      <c r="C108" s="35" t="n">
        <v>2021</v>
      </c>
      <c r="D108" s="86" t="inlineStr">
        <is>
          <t>2021-1</t>
        </is>
      </c>
      <c r="E108" s="180">
        <f>+S65</f>
        <v/>
      </c>
      <c r="F108" s="79">
        <f>+X65</f>
        <v/>
      </c>
      <c r="G108" s="77">
        <f>SUM(D65:F65)</f>
        <v/>
      </c>
      <c r="H108" s="77">
        <f>SUM(G65:O65)</f>
        <v/>
      </c>
      <c r="I108" s="78">
        <f>SUM(G65:I65)</f>
        <v/>
      </c>
      <c r="J108" s="77">
        <f>SUM(J65:L65)</f>
        <v/>
      </c>
      <c r="K108" s="79">
        <f>SUM(M65:O65)</f>
        <v/>
      </c>
      <c r="L108" s="77">
        <f>P65</f>
        <v/>
      </c>
      <c r="M108" s="77">
        <f>Q65</f>
        <v/>
      </c>
      <c r="N108" s="79">
        <f>R65</f>
        <v/>
      </c>
    </row>
    <row r="109" hidden="1" ht="16.5" customHeight="1">
      <c r="C109" s="35" t="n"/>
      <c r="D109" s="86" t="inlineStr">
        <is>
          <t>2021-2</t>
        </is>
      </c>
      <c r="E109" s="180">
        <f>+S66</f>
        <v/>
      </c>
      <c r="F109" s="79">
        <f>+X66</f>
        <v/>
      </c>
      <c r="G109" s="77">
        <f>SUM(D66:F66)</f>
        <v/>
      </c>
      <c r="H109" s="77">
        <f>SUM(G66:O66)</f>
        <v/>
      </c>
      <c r="I109" s="78">
        <f>SUM(G66:I66)</f>
        <v/>
      </c>
      <c r="J109" s="77">
        <f>SUM(J66:L66)</f>
        <v/>
      </c>
      <c r="K109" s="79">
        <f>SUM(M66:O66)</f>
        <v/>
      </c>
      <c r="L109" s="77">
        <f>P66</f>
        <v/>
      </c>
      <c r="M109" s="77">
        <f>Q66</f>
        <v/>
      </c>
      <c r="N109" s="79">
        <f>R66</f>
        <v/>
      </c>
    </row>
    <row r="110" hidden="1" ht="16.5" customHeight="1">
      <c r="C110" s="35" t="n">
        <v>2022</v>
      </c>
      <c r="D110" s="86" t="inlineStr">
        <is>
          <t>2022-1</t>
        </is>
      </c>
      <c r="E110" s="180">
        <f>+S67</f>
        <v/>
      </c>
      <c r="F110" s="79">
        <f>+X67</f>
        <v/>
      </c>
      <c r="G110" s="77">
        <f>SUM(D67:F67)</f>
        <v/>
      </c>
      <c r="H110" s="77">
        <f>SUM(G67:O67)</f>
        <v/>
      </c>
      <c r="I110" s="78">
        <f>SUM(G67:I67)</f>
        <v/>
      </c>
      <c r="J110" s="77">
        <f>SUM(J67:L67)</f>
        <v/>
      </c>
      <c r="K110" s="79">
        <f>SUM(M67:O67)</f>
        <v/>
      </c>
      <c r="L110" s="77">
        <f>P67</f>
        <v/>
      </c>
      <c r="M110" s="77">
        <f>Q67</f>
        <v/>
      </c>
      <c r="N110" s="79">
        <f>R67</f>
        <v/>
      </c>
    </row>
    <row r="111" hidden="1" ht="16.5" customHeight="1">
      <c r="C111" s="35" t="n"/>
      <c r="D111" s="86" t="inlineStr">
        <is>
          <t>2022-2</t>
        </is>
      </c>
      <c r="E111" s="180">
        <f>+S68</f>
        <v/>
      </c>
      <c r="F111" s="79">
        <f>+X68</f>
        <v/>
      </c>
      <c r="G111" s="77">
        <f>SUM(D68:F68)</f>
        <v/>
      </c>
      <c r="H111" s="77">
        <f>SUM(G68:O68)</f>
        <v/>
      </c>
      <c r="I111" s="78">
        <f>SUM(G68:I68)</f>
        <v/>
      </c>
      <c r="J111" s="77">
        <f>SUM(J68:L68)</f>
        <v/>
      </c>
      <c r="K111" s="79">
        <f>SUM(M68:O68)</f>
        <v/>
      </c>
      <c r="L111" s="77">
        <f>P68</f>
        <v/>
      </c>
      <c r="M111" s="77">
        <f>Q68</f>
        <v/>
      </c>
      <c r="N111" s="79">
        <f>R68</f>
        <v/>
      </c>
    </row>
    <row r="112" hidden="1" ht="16.5" customHeight="1">
      <c r="C112" s="35" t="n">
        <v>2023</v>
      </c>
      <c r="D112" s="86" t="inlineStr">
        <is>
          <t>2023-1</t>
        </is>
      </c>
      <c r="E112" s="180">
        <f>+S69</f>
        <v/>
      </c>
      <c r="F112" s="79">
        <f>+X69</f>
        <v/>
      </c>
      <c r="G112" s="77">
        <f>SUM(D69:F69)</f>
        <v/>
      </c>
      <c r="H112" s="77">
        <f>SUM(G69:O69)</f>
        <v/>
      </c>
      <c r="I112" s="78">
        <f>SUM(G69:I69)</f>
        <v/>
      </c>
      <c r="J112" s="77">
        <f>SUM(J69:L69)</f>
        <v/>
      </c>
      <c r="K112" s="79">
        <f>SUM(M69:O69)</f>
        <v/>
      </c>
      <c r="L112" s="77">
        <f>P69</f>
        <v/>
      </c>
      <c r="M112" s="77">
        <f>Q69</f>
        <v/>
      </c>
      <c r="N112" s="79">
        <f>R69</f>
        <v/>
      </c>
    </row>
    <row r="113" hidden="1" ht="16.5" customHeight="1">
      <c r="C113" s="35" t="n"/>
      <c r="D113" s="86" t="inlineStr">
        <is>
          <t>2023-2</t>
        </is>
      </c>
      <c r="E113" s="180">
        <f>+S70</f>
        <v/>
      </c>
      <c r="F113" s="79">
        <f>+X70</f>
        <v/>
      </c>
      <c r="G113" s="77">
        <f>SUM(D70:F70)</f>
        <v/>
      </c>
      <c r="H113" s="77">
        <f>SUM(G70:O70)</f>
        <v/>
      </c>
      <c r="I113" s="78">
        <f>SUM(G70:I70)</f>
        <v/>
      </c>
      <c r="J113" s="77">
        <f>SUM(J70:L70)</f>
        <v/>
      </c>
      <c r="K113" s="79">
        <f>SUM(M70:O70)</f>
        <v/>
      </c>
      <c r="L113" s="77">
        <f>P70</f>
        <v/>
      </c>
      <c r="M113" s="77">
        <f>Q70</f>
        <v/>
      </c>
      <c r="N113" s="79">
        <f>R70</f>
        <v/>
      </c>
    </row>
    <row r="114" hidden="1" ht="16.5" customHeight="1">
      <c r="C114" s="35" t="n">
        <v>2024</v>
      </c>
      <c r="D114" s="86" t="inlineStr">
        <is>
          <t>2024-1</t>
        </is>
      </c>
      <c r="E114" s="180">
        <f>+S71</f>
        <v/>
      </c>
      <c r="F114" s="79">
        <f>+X71</f>
        <v/>
      </c>
      <c r="G114" s="77">
        <f>SUM(D71:F71)</f>
        <v/>
      </c>
      <c r="H114" s="77">
        <f>SUM(G71:O71)</f>
        <v/>
      </c>
      <c r="I114" s="78">
        <f>SUM(G71:I71)</f>
        <v/>
      </c>
      <c r="J114" s="77">
        <f>SUM(J71:L71)</f>
        <v/>
      </c>
      <c r="K114" s="79">
        <f>SUM(M71:O71)</f>
        <v/>
      </c>
      <c r="L114" s="77">
        <f>P71</f>
        <v/>
      </c>
      <c r="M114" s="77">
        <f>Q71</f>
        <v/>
      </c>
      <c r="N114" s="79">
        <f>R71</f>
        <v/>
      </c>
    </row>
    <row r="115" hidden="1" ht="16.5" customHeight="1">
      <c r="C115" s="35" t="n"/>
      <c r="D115" s="86" t="inlineStr">
        <is>
          <t>2024-2</t>
        </is>
      </c>
      <c r="E115" s="180">
        <f>+S72</f>
        <v/>
      </c>
      <c r="F115" s="79">
        <f>+X72</f>
        <v/>
      </c>
      <c r="G115" s="77">
        <f>SUM(D72:F72)</f>
        <v/>
      </c>
      <c r="H115" s="77">
        <f>SUM(G72:O72)</f>
        <v/>
      </c>
      <c r="I115" s="78">
        <f>SUM(G72:I72)</f>
        <v/>
      </c>
      <c r="J115" s="77">
        <f>SUM(J72:L72)</f>
        <v/>
      </c>
      <c r="K115" s="79">
        <f>SUM(M72:O72)</f>
        <v/>
      </c>
      <c r="L115" s="77">
        <f>P72</f>
        <v/>
      </c>
      <c r="M115" s="77">
        <f>Q72</f>
        <v/>
      </c>
      <c r="N115" s="79">
        <f>R72</f>
        <v/>
      </c>
    </row>
    <row r="116" hidden="1" ht="16.5" customHeight="1">
      <c r="C116" s="35" t="n">
        <v>2025</v>
      </c>
      <c r="D116" s="86" t="inlineStr">
        <is>
          <t>2025-1</t>
        </is>
      </c>
      <c r="E116" s="180">
        <f>+S73</f>
        <v/>
      </c>
      <c r="F116" s="79">
        <f>+X73</f>
        <v/>
      </c>
      <c r="G116" s="77">
        <f>SUM(D73:F73)</f>
        <v/>
      </c>
      <c r="H116" s="77">
        <f>SUM(G73:O73)</f>
        <v/>
      </c>
      <c r="I116" s="78">
        <f>SUM(G73:I73)</f>
        <v/>
      </c>
      <c r="J116" s="77">
        <f>SUM(J73:L73)</f>
        <v/>
      </c>
      <c r="K116" s="79">
        <f>SUM(M73:O73)</f>
        <v/>
      </c>
      <c r="L116" s="77">
        <f>P73</f>
        <v/>
      </c>
      <c r="M116" s="77">
        <f>Q73</f>
        <v/>
      </c>
      <c r="N116" s="79">
        <f>R73</f>
        <v/>
      </c>
    </row>
    <row r="117" hidden="1" ht="16.5" customHeight="1" thickBot="1">
      <c r="C117" s="36" t="n"/>
      <c r="D117" s="87" t="inlineStr">
        <is>
          <t>2025-2</t>
        </is>
      </c>
      <c r="E117" s="181">
        <f>+S74</f>
        <v/>
      </c>
      <c r="F117" s="80">
        <f>+X74</f>
        <v/>
      </c>
      <c r="G117" s="101">
        <f>SUM(D74:F74)</f>
        <v/>
      </c>
      <c r="H117" s="101">
        <f>SUM(G74:O74)</f>
        <v/>
      </c>
      <c r="I117" s="102">
        <f>SUM(G74:I74)</f>
        <v/>
      </c>
      <c r="J117" s="101">
        <f>SUM(J74:L74)</f>
        <v/>
      </c>
      <c r="K117" s="80">
        <f>SUM(M74:O74)</f>
        <v/>
      </c>
      <c r="L117" s="101">
        <f>P74</f>
        <v/>
      </c>
      <c r="M117" s="101">
        <f>Q74</f>
        <v/>
      </c>
      <c r="N117" s="80">
        <f>R74</f>
        <v/>
      </c>
    </row>
    <row r="118" hidden="1" ht="16.5" customHeight="1">
      <c r="C118" s="81" t="n"/>
      <c r="D118" s="81" t="n"/>
      <c r="E118" s="81" t="n"/>
      <c r="F118" s="81" t="n"/>
      <c r="G118" s="81" t="n"/>
    </row>
    <row r="119" hidden="1" ht="16.5" customHeight="1">
      <c r="C119" s="81" t="n"/>
      <c r="D119" s="81" t="n"/>
      <c r="E119" s="81" t="n"/>
      <c r="F119" s="81" t="n"/>
      <c r="G119" s="81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7OpUe56zUoLnEHNd1BleXg==" formatRows="1" sort="1" spinCount="100000" hashValue="1ZM2/7bH34ODrlnd7dxoZ4f2qE+Qa+CpvWlUKetoduDqRsT/W/KdHRxtm1OtaEQkxnBtqius00VHjptSWha3gQ=="/>
  <mergeCells count="32">
    <mergeCell ref="B71:B72"/>
    <mergeCell ref="B47:B48"/>
    <mergeCell ref="B43:B44"/>
    <mergeCell ref="AC40:AC42"/>
    <mergeCell ref="B40:B42"/>
    <mergeCell ref="B61:B62"/>
    <mergeCell ref="B73:B74"/>
    <mergeCell ref="B67:B68"/>
    <mergeCell ref="P40:S41"/>
    <mergeCell ref="B57:B58"/>
    <mergeCell ref="J41:L41"/>
    <mergeCell ref="X40:X42"/>
    <mergeCell ref="Z40:Z42"/>
    <mergeCell ref="U75:W77"/>
    <mergeCell ref="M41:O41"/>
    <mergeCell ref="D40:F41"/>
    <mergeCell ref="B69:B70"/>
    <mergeCell ref="B53:B54"/>
    <mergeCell ref="U40:U42"/>
    <mergeCell ref="B49:B50"/>
    <mergeCell ref="W40:W42"/>
    <mergeCell ref="B65:B66"/>
    <mergeCell ref="G41:I41"/>
    <mergeCell ref="B55:B56"/>
    <mergeCell ref="G40:O40"/>
    <mergeCell ref="AA40:AA42"/>
    <mergeCell ref="B45:B46"/>
    <mergeCell ref="B63:B64"/>
    <mergeCell ref="C40:C42"/>
    <mergeCell ref="B51:B52"/>
    <mergeCell ref="AD40:AD42"/>
    <mergeCell ref="B59:B60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FFA7D6E3"/>
    <outlinePr summaryBelow="1" summaryRight="1"/>
    <pageSetUpPr/>
  </sheetPr>
  <dimension ref="B6:L139"/>
  <sheetViews>
    <sheetView showGridLines="0" zoomScaleNormal="100" workbookViewId="0">
      <pane ySplit="5" topLeftCell="A6" activePane="bottomLeft" state="frozen"/>
      <selection activeCell="G23" sqref="G23"/>
      <selection pane="bottomLeft" activeCell="I19" sqref="I19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19" customWidth="1" style="12" min="4" max="10"/>
    <col width="6.25" customWidth="1" style="12" min="11" max="11"/>
    <col hidden="1" width="13.875" customWidth="1" style="12" min="12" max="12"/>
    <col hidden="1" width="11" customWidth="1" style="12" min="13" max="13"/>
    <col hidden="1" width="9.625" customWidth="1" style="12" min="14" max="14"/>
    <col hidden="1" style="12" min="15" max="25"/>
    <col hidden="1" width="9.625" customWidth="1" style="12" min="26" max="26"/>
    <col hidden="1" style="12" min="27" max="30"/>
    <col hidden="1" width="9.625" customWidth="1" style="12" min="31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</row>
    <row r="23" ht="34.5" customHeight="1">
      <c r="B23" s="167" t="inlineStr">
        <is>
          <t>Año</t>
        </is>
      </c>
      <c r="C23" s="167" t="inlineStr">
        <is>
          <t>Período</t>
        </is>
      </c>
      <c r="D23" s="151" t="inlineStr">
        <is>
          <t>Tiempo de vinculación al programa 
(tiempo no necesariamente consecutivo)</t>
        </is>
      </c>
      <c r="E23" s="171" t="n"/>
      <c r="F23" s="171" t="n"/>
      <c r="G23" s="172" t="n"/>
      <c r="H23" s="167" t="inlineStr">
        <is>
          <t>Total profesores</t>
        </is>
      </c>
      <c r="I23" s="167" t="inlineStr">
        <is>
          <t>Profesores con vinculación mayor o igual a 2 años</t>
        </is>
      </c>
      <c r="J23" s="167" t="inlineStr">
        <is>
          <t>% Profesores con vinculación mayor o igual a 2 años</t>
        </is>
      </c>
      <c r="K23" s="24" t="n"/>
      <c r="L23" s="24" t="n"/>
    </row>
    <row r="24" ht="26.25" customFormat="1" customHeight="1" s="16">
      <c r="B24" s="175" t="n"/>
      <c r="C24" s="175" t="n"/>
      <c r="D24" s="104" t="inlineStr">
        <is>
          <t>1 año o menos</t>
        </is>
      </c>
      <c r="E24" s="104" t="inlineStr">
        <is>
          <t>Entre 2 y 3 años</t>
        </is>
      </c>
      <c r="F24" s="104" t="inlineStr">
        <is>
          <t>Entre 4 y 5 años</t>
        </is>
      </c>
      <c r="G24" s="104" t="inlineStr">
        <is>
          <t>Más de 5 años</t>
        </is>
      </c>
      <c r="H24" s="175" t="n"/>
      <c r="I24" s="175" t="n"/>
      <c r="J24" s="175" t="n"/>
      <c r="K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19">
        <f>SUM(D25:G25)</f>
        <v/>
      </c>
      <c r="I25" s="119">
        <f>SUM(E25:G25)</f>
        <v/>
      </c>
      <c r="J25" s="139">
        <f>IFERROR(I25/H25,"-")</f>
        <v/>
      </c>
      <c r="K25" s="18" t="n"/>
    </row>
    <row r="26" ht="16.5" customFormat="1" customHeight="1" s="16">
      <c r="B26" s="173" t="n"/>
      <c r="C26" s="152" t="n">
        <v>2</v>
      </c>
      <c r="D26" s="121" t="n"/>
      <c r="E26" s="121" t="n"/>
      <c r="F26" s="121" t="n"/>
      <c r="G26" s="121" t="n"/>
      <c r="H26" s="119">
        <f>SUM(D26:G26)</f>
        <v/>
      </c>
      <c r="I26" s="119">
        <f>SUM(E26:G26)</f>
        <v/>
      </c>
      <c r="J26" s="139">
        <f>IFERROR(I26/H26,"-")</f>
        <v/>
      </c>
      <c r="K26" s="18" t="n"/>
    </row>
    <row r="27" ht="16.5" customFormat="1" customHeight="1" s="16">
      <c r="B27" s="177" t="n"/>
      <c r="C27" s="152" t="n">
        <v>3</v>
      </c>
      <c r="D27" s="121" t="n"/>
      <c r="E27" s="121" t="n"/>
      <c r="F27" s="121" t="n"/>
      <c r="G27" s="121" t="n"/>
      <c r="H27" s="119">
        <f>SUM(D27:G27)</f>
        <v/>
      </c>
      <c r="I27" s="119">
        <f>SUM(E27:G27)</f>
        <v/>
      </c>
      <c r="J27" s="139">
        <f>IFERROR(I27/H27,"-")</f>
        <v/>
      </c>
      <c r="K27" s="18" t="n"/>
    </row>
    <row r="28" ht="16.5" customFormat="1" customHeight="1" s="16">
      <c r="B28" s="154" t="n">
        <v>2011</v>
      </c>
      <c r="C28" s="152" t="n">
        <v>1</v>
      </c>
      <c r="D28" s="121" t="n"/>
      <c r="E28" s="121" t="n"/>
      <c r="F28" s="121" t="n"/>
      <c r="G28" s="121" t="n"/>
      <c r="H28" s="119">
        <f>SUM(D28:G28)</f>
        <v/>
      </c>
      <c r="I28" s="119">
        <f>SUM(E28:G28)</f>
        <v/>
      </c>
      <c r="J28" s="139">
        <f>IFERROR(I28/H28,"-")</f>
        <v/>
      </c>
      <c r="K28" s="18" t="n"/>
    </row>
    <row r="29" ht="16.5" customFormat="1" customHeight="1" s="16">
      <c r="B29" s="173" t="n"/>
      <c r="C29" s="152" t="n">
        <v>2</v>
      </c>
      <c r="D29" s="121" t="n"/>
      <c r="E29" s="121" t="n"/>
      <c r="F29" s="121" t="n"/>
      <c r="G29" s="121" t="n"/>
      <c r="H29" s="119">
        <f>SUM(D29:G29)</f>
        <v/>
      </c>
      <c r="I29" s="119">
        <f>SUM(E29:G29)</f>
        <v/>
      </c>
      <c r="J29" s="139">
        <f>IFERROR(I29/H29,"-")</f>
        <v/>
      </c>
      <c r="K29" s="18" t="n"/>
    </row>
    <row r="30" ht="16.5" customFormat="1" customHeight="1" s="16">
      <c r="B30" s="177" t="n"/>
      <c r="C30" s="152" t="n">
        <v>3</v>
      </c>
      <c r="D30" s="121" t="n"/>
      <c r="E30" s="121" t="n"/>
      <c r="F30" s="121" t="n"/>
      <c r="G30" s="121" t="n"/>
      <c r="H30" s="119">
        <f>SUM(D30:G30)</f>
        <v/>
      </c>
      <c r="I30" s="119">
        <f>SUM(E30:G30)</f>
        <v/>
      </c>
      <c r="J30" s="139">
        <f>IFERROR(I30/H30,"-")</f>
        <v/>
      </c>
      <c r="K30" s="18" t="n"/>
    </row>
    <row r="31" ht="16.5" customFormat="1" customHeight="1" s="16">
      <c r="B31" s="154" t="n">
        <v>2012</v>
      </c>
      <c r="C31" s="152" t="n">
        <v>1</v>
      </c>
      <c r="D31" s="121" t="n"/>
      <c r="E31" s="121" t="n"/>
      <c r="F31" s="121" t="n"/>
      <c r="G31" s="121" t="n"/>
      <c r="H31" s="119">
        <f>SUM(D31:G31)</f>
        <v/>
      </c>
      <c r="I31" s="119">
        <f>SUM(E31:G31)</f>
        <v/>
      </c>
      <c r="J31" s="139">
        <f>IFERROR(I31/H31,"-")</f>
        <v/>
      </c>
      <c r="K31" s="18" t="n"/>
    </row>
    <row r="32" ht="16.5" customFormat="1" customHeight="1" s="16">
      <c r="B32" s="173" t="n"/>
      <c r="C32" s="152" t="n">
        <v>2</v>
      </c>
      <c r="D32" s="121" t="n"/>
      <c r="E32" s="121" t="n"/>
      <c r="F32" s="121" t="n"/>
      <c r="G32" s="121" t="n"/>
      <c r="H32" s="119">
        <f>SUM(D32:G32)</f>
        <v/>
      </c>
      <c r="I32" s="119">
        <f>SUM(E32:G32)</f>
        <v/>
      </c>
      <c r="J32" s="139">
        <f>IFERROR(I32/H32,"-")</f>
        <v/>
      </c>
      <c r="K32" s="18" t="n"/>
    </row>
    <row r="33" ht="16.5" customFormat="1" customHeight="1" s="16">
      <c r="B33" s="177" t="n"/>
      <c r="C33" s="152" t="n">
        <v>3</v>
      </c>
      <c r="D33" s="121" t="n"/>
      <c r="E33" s="121" t="n"/>
      <c r="F33" s="121" t="n"/>
      <c r="G33" s="121" t="n"/>
      <c r="H33" s="119">
        <f>SUM(D33:G33)</f>
        <v/>
      </c>
      <c r="I33" s="119">
        <f>SUM(E33:G33)</f>
        <v/>
      </c>
      <c r="J33" s="139">
        <f>IFERROR(I33/H33,"-")</f>
        <v/>
      </c>
      <c r="K33" s="18" t="n"/>
    </row>
    <row r="34" ht="16.5" customFormat="1" customHeight="1" s="16">
      <c r="B34" s="154" t="n">
        <v>2013</v>
      </c>
      <c r="C34" s="152" t="n">
        <v>1</v>
      </c>
      <c r="D34" s="121" t="n"/>
      <c r="E34" s="121" t="n"/>
      <c r="F34" s="121" t="n"/>
      <c r="G34" s="121" t="n"/>
      <c r="H34" s="119">
        <f>SUM(D34:G34)</f>
        <v/>
      </c>
      <c r="I34" s="119">
        <f>SUM(E34:G34)</f>
        <v/>
      </c>
      <c r="J34" s="139">
        <f>IFERROR(I34/H34,"-")</f>
        <v/>
      </c>
      <c r="K34" s="18" t="n"/>
    </row>
    <row r="35" ht="16.5" customFormat="1" customHeight="1" s="16">
      <c r="B35" s="173" t="n"/>
      <c r="C35" s="152" t="n">
        <v>2</v>
      </c>
      <c r="D35" s="121" t="n"/>
      <c r="E35" s="121" t="n"/>
      <c r="F35" s="121" t="n"/>
      <c r="G35" s="121" t="n"/>
      <c r="H35" s="119">
        <f>SUM(D35:G35)</f>
        <v/>
      </c>
      <c r="I35" s="119">
        <f>SUM(E35:G35)</f>
        <v/>
      </c>
      <c r="J35" s="139">
        <f>IFERROR(I35/H35,"-")</f>
        <v/>
      </c>
      <c r="K35" s="18" t="n"/>
    </row>
    <row r="36" ht="16.5" customFormat="1" customHeight="1" s="16">
      <c r="B36" s="177" t="n"/>
      <c r="C36" s="152" t="n">
        <v>3</v>
      </c>
      <c r="D36" s="121" t="n"/>
      <c r="E36" s="121" t="n"/>
      <c r="F36" s="121" t="n"/>
      <c r="G36" s="121" t="n"/>
      <c r="H36" s="119">
        <f>SUM(D36:G36)</f>
        <v/>
      </c>
      <c r="I36" s="119">
        <f>SUM(E36:G36)</f>
        <v/>
      </c>
      <c r="J36" s="139">
        <f>IFERROR(I36/H36,"-")</f>
        <v/>
      </c>
      <c r="K36" s="18" t="n"/>
    </row>
    <row r="37" ht="16.5" customFormat="1" customHeight="1" s="16">
      <c r="B37" s="154" t="n">
        <v>2014</v>
      </c>
      <c r="C37" s="152" t="n">
        <v>1</v>
      </c>
      <c r="D37" s="121" t="n"/>
      <c r="E37" s="121" t="n"/>
      <c r="F37" s="121" t="n"/>
      <c r="G37" s="121" t="n"/>
      <c r="H37" s="119">
        <f>SUM(D37:G37)</f>
        <v/>
      </c>
      <c r="I37" s="119">
        <f>SUM(E37:G37)</f>
        <v/>
      </c>
      <c r="J37" s="139">
        <f>IFERROR(I37/H37,"-")</f>
        <v/>
      </c>
      <c r="K37" s="18" t="n"/>
    </row>
    <row r="38" ht="16.5" customFormat="1" customHeight="1" s="16">
      <c r="B38" s="173" t="n"/>
      <c r="C38" s="152" t="n">
        <v>2</v>
      </c>
      <c r="D38" s="121" t="n"/>
      <c r="E38" s="121" t="n"/>
      <c r="F38" s="121" t="n"/>
      <c r="G38" s="121" t="n"/>
      <c r="H38" s="119">
        <f>SUM(D38:G38)</f>
        <v/>
      </c>
      <c r="I38" s="119">
        <f>SUM(E38:G38)</f>
        <v/>
      </c>
      <c r="J38" s="139">
        <f>IFERROR(I38/H38,"-")</f>
        <v/>
      </c>
      <c r="K38" s="18" t="n"/>
    </row>
    <row r="39" ht="16.5" customFormat="1" customHeight="1" s="16">
      <c r="B39" s="177" t="n"/>
      <c r="C39" s="152" t="n">
        <v>3</v>
      </c>
      <c r="D39" s="121" t="n"/>
      <c r="E39" s="121" t="n"/>
      <c r="F39" s="121" t="n"/>
      <c r="G39" s="121" t="n"/>
      <c r="H39" s="119">
        <f>SUM(D39:G39)</f>
        <v/>
      </c>
      <c r="I39" s="119">
        <f>SUM(E39:G39)</f>
        <v/>
      </c>
      <c r="J39" s="139">
        <f>IFERROR(I39/H39,"-")</f>
        <v/>
      </c>
      <c r="K39" s="18" t="n"/>
    </row>
    <row r="40" ht="16.5" customFormat="1" customHeight="1" s="16">
      <c r="B40" s="154" t="n">
        <v>2015</v>
      </c>
      <c r="C40" s="152" t="n">
        <v>1</v>
      </c>
      <c r="D40" s="121" t="n"/>
      <c r="E40" s="121" t="n"/>
      <c r="F40" s="121" t="n"/>
      <c r="G40" s="121" t="n"/>
      <c r="H40" s="119">
        <f>SUM(D40:G40)</f>
        <v/>
      </c>
      <c r="I40" s="119">
        <f>SUM(E40:G40)</f>
        <v/>
      </c>
      <c r="J40" s="139">
        <f>IFERROR(I40/H40,"-")</f>
        <v/>
      </c>
      <c r="K40" s="18" t="n"/>
    </row>
    <row r="41" ht="16.5" customFormat="1" customHeight="1" s="16">
      <c r="B41" s="173" t="n"/>
      <c r="C41" s="152" t="n">
        <v>2</v>
      </c>
      <c r="D41" s="121" t="n"/>
      <c r="E41" s="121" t="n"/>
      <c r="F41" s="121" t="n"/>
      <c r="G41" s="121" t="n"/>
      <c r="H41" s="119">
        <f>SUM(D41:G41)</f>
        <v/>
      </c>
      <c r="I41" s="119">
        <f>SUM(E41:G41)</f>
        <v/>
      </c>
      <c r="J41" s="139">
        <f>IFERROR(I41/H41,"-")</f>
        <v/>
      </c>
      <c r="K41" s="18" t="n"/>
    </row>
    <row r="42" ht="16.5" customFormat="1" customHeight="1" s="16">
      <c r="B42" s="177" t="n"/>
      <c r="C42" s="152" t="n">
        <v>3</v>
      </c>
      <c r="D42" s="121" t="n"/>
      <c r="E42" s="121" t="n"/>
      <c r="F42" s="121" t="n"/>
      <c r="G42" s="121" t="n"/>
      <c r="H42" s="119">
        <f>SUM(D42:G42)</f>
        <v/>
      </c>
      <c r="I42" s="119">
        <f>SUM(E42:G42)</f>
        <v/>
      </c>
      <c r="J42" s="139">
        <f>IFERROR(I42/H42,"-")</f>
        <v/>
      </c>
    </row>
    <row r="43" ht="16.5" customFormat="1" customHeight="1" s="16">
      <c r="B43" s="154" t="n">
        <v>2016</v>
      </c>
      <c r="C43" s="152" t="n">
        <v>1</v>
      </c>
      <c r="D43" s="121" t="n"/>
      <c r="E43" s="121" t="n"/>
      <c r="F43" s="121" t="n"/>
      <c r="G43" s="121" t="n"/>
      <c r="H43" s="119">
        <f>SUM(D43:G43)</f>
        <v/>
      </c>
      <c r="I43" s="119">
        <f>SUM(E43:G43)</f>
        <v/>
      </c>
      <c r="J43" s="139">
        <f>IFERROR(I43/H43,"-")</f>
        <v/>
      </c>
      <c r="K43" s="18" t="n"/>
    </row>
    <row r="44" ht="16.5" customFormat="1" customHeight="1" s="16">
      <c r="B44" s="173" t="n"/>
      <c r="C44" s="152" t="n">
        <v>2</v>
      </c>
      <c r="D44" s="121" t="n"/>
      <c r="E44" s="121" t="n"/>
      <c r="F44" s="121" t="n"/>
      <c r="G44" s="121" t="n"/>
      <c r="H44" s="119">
        <f>SUM(D44:G44)</f>
        <v/>
      </c>
      <c r="I44" s="119">
        <f>SUM(E44:G44)</f>
        <v/>
      </c>
      <c r="J44" s="139">
        <f>IFERROR(I44/H44,"-")</f>
        <v/>
      </c>
      <c r="K44" s="18" t="n"/>
    </row>
    <row r="45" ht="16.5" customFormat="1" customHeight="1" s="16">
      <c r="B45" s="177" t="n"/>
      <c r="C45" s="152" t="n">
        <v>3</v>
      </c>
      <c r="D45" s="121" t="n"/>
      <c r="E45" s="121" t="n"/>
      <c r="F45" s="121" t="n"/>
      <c r="G45" s="121" t="n"/>
      <c r="H45" s="119">
        <f>SUM(D45:G45)</f>
        <v/>
      </c>
      <c r="I45" s="119">
        <f>SUM(E45:G45)</f>
        <v/>
      </c>
      <c r="J45" s="139">
        <f>IFERROR(I45/H45,"-")</f>
        <v/>
      </c>
    </row>
    <row r="46" ht="16.5" customFormat="1" customHeight="1" s="16">
      <c r="B46" s="154" t="n">
        <v>2017</v>
      </c>
      <c r="C46" s="152" t="n">
        <v>1</v>
      </c>
      <c r="D46" s="121" t="n"/>
      <c r="E46" s="121" t="n"/>
      <c r="F46" s="121" t="n"/>
      <c r="G46" s="121" t="n"/>
      <c r="H46" s="119">
        <f>SUM(D46:G46)</f>
        <v/>
      </c>
      <c r="I46" s="119">
        <f>SUM(E46:G46)</f>
        <v/>
      </c>
      <c r="J46" s="139">
        <f>IFERROR(I46/H46,"-")</f>
        <v/>
      </c>
    </row>
    <row r="47" ht="16.5" customFormat="1" customHeight="1" s="16">
      <c r="B47" s="173" t="n"/>
      <c r="C47" s="152" t="n">
        <v>2</v>
      </c>
      <c r="D47" s="121" t="n"/>
      <c r="E47" s="121" t="n"/>
      <c r="F47" s="121" t="n"/>
      <c r="G47" s="121" t="n"/>
      <c r="H47" s="119">
        <f>SUM(D47:G47)</f>
        <v/>
      </c>
      <c r="I47" s="119">
        <f>SUM(E47:G47)</f>
        <v/>
      </c>
      <c r="J47" s="139">
        <f>IFERROR(I47/H47,"-")</f>
        <v/>
      </c>
    </row>
    <row r="48" ht="16.5" customFormat="1" customHeight="1" s="16">
      <c r="B48" s="177" t="n"/>
      <c r="C48" s="152" t="n">
        <v>3</v>
      </c>
      <c r="D48" s="121" t="n"/>
      <c r="E48" s="121" t="n"/>
      <c r="F48" s="121" t="n"/>
      <c r="G48" s="121" t="n"/>
      <c r="H48" s="119">
        <f>SUM(D48:G48)</f>
        <v/>
      </c>
      <c r="I48" s="119">
        <f>SUM(E48:G48)</f>
        <v/>
      </c>
      <c r="J48" s="139">
        <f>IFERROR(I48/H48,"-")</f>
        <v/>
      </c>
    </row>
    <row r="49" ht="16.5" customFormat="1" customHeight="1" s="16">
      <c r="B49" s="154" t="n">
        <v>2018</v>
      </c>
      <c r="C49" s="152" t="n">
        <v>1</v>
      </c>
      <c r="D49" s="121" t="n"/>
      <c r="E49" s="121" t="n"/>
      <c r="F49" s="121" t="n"/>
      <c r="G49" s="121" t="n"/>
      <c r="H49" s="119">
        <f>SUM(D49:G49)</f>
        <v/>
      </c>
      <c r="I49" s="119">
        <f>SUM(E49:G49)</f>
        <v/>
      </c>
      <c r="J49" s="139">
        <f>IFERROR(I49/H49,"-")</f>
        <v/>
      </c>
    </row>
    <row r="50" ht="16.5" customFormat="1" customHeight="1" s="16">
      <c r="B50" s="173" t="n"/>
      <c r="C50" s="152" t="n">
        <v>2</v>
      </c>
      <c r="D50" s="121" t="n"/>
      <c r="E50" s="121" t="n"/>
      <c r="F50" s="121" t="n"/>
      <c r="G50" s="121" t="n"/>
      <c r="H50" s="119">
        <f>SUM(D50:G50)</f>
        <v/>
      </c>
      <c r="I50" s="119">
        <f>SUM(E50:G50)</f>
        <v/>
      </c>
      <c r="J50" s="139">
        <f>IFERROR(I50/H50,"-")</f>
        <v/>
      </c>
    </row>
    <row r="51" ht="16.5" customFormat="1" customHeight="1" s="16">
      <c r="B51" s="177" t="n"/>
      <c r="C51" s="152" t="n">
        <v>3</v>
      </c>
      <c r="D51" s="121" t="n"/>
      <c r="E51" s="121" t="n"/>
      <c r="F51" s="121" t="n"/>
      <c r="G51" s="121" t="n"/>
      <c r="H51" s="119">
        <f>SUM(D51:G51)</f>
        <v/>
      </c>
      <c r="I51" s="119">
        <f>SUM(E51:G51)</f>
        <v/>
      </c>
      <c r="J51" s="139">
        <f>IFERROR(I51/H51,"-")</f>
        <v/>
      </c>
    </row>
    <row r="52" ht="16.5" customFormat="1" customHeight="1" s="16">
      <c r="B52" s="154" t="n">
        <v>2019</v>
      </c>
      <c r="C52" s="152" t="n">
        <v>1</v>
      </c>
      <c r="D52" s="121" t="n"/>
      <c r="E52" s="121" t="n"/>
      <c r="F52" s="121" t="n"/>
      <c r="G52" s="121" t="n"/>
      <c r="H52" s="119">
        <f>SUM(D52:G52)</f>
        <v/>
      </c>
      <c r="I52" s="119">
        <f>SUM(E52:G52)</f>
        <v/>
      </c>
      <c r="J52" s="139">
        <f>IFERROR(I52/H52,"-")</f>
        <v/>
      </c>
    </row>
    <row r="53" ht="16.5" customFormat="1" customHeight="1" s="16">
      <c r="B53" s="173" t="n"/>
      <c r="C53" s="152" t="n">
        <v>2</v>
      </c>
      <c r="D53" s="121" t="n"/>
      <c r="E53" s="121" t="n"/>
      <c r="F53" s="121" t="n"/>
      <c r="G53" s="121" t="n"/>
      <c r="H53" s="119">
        <f>SUM(D53:G53)</f>
        <v/>
      </c>
      <c r="I53" s="119">
        <f>SUM(E53:G53)</f>
        <v/>
      </c>
      <c r="J53" s="139">
        <f>IFERROR(I53/H53,"-")</f>
        <v/>
      </c>
    </row>
    <row r="54" ht="16.5" customFormat="1" customHeight="1" s="16">
      <c r="B54" s="177" t="n"/>
      <c r="C54" s="152" t="n">
        <v>3</v>
      </c>
      <c r="D54" s="121" t="n"/>
      <c r="E54" s="121" t="n"/>
      <c r="F54" s="121" t="n"/>
      <c r="G54" s="121" t="n"/>
      <c r="H54" s="119">
        <f>SUM(D54:G54)</f>
        <v/>
      </c>
      <c r="I54" s="119">
        <f>SUM(E54:G54)</f>
        <v/>
      </c>
      <c r="J54" s="139">
        <f>IFERROR(I54/H54,"-")</f>
        <v/>
      </c>
    </row>
    <row r="55" ht="16.5" customFormat="1" customHeight="1" s="16">
      <c r="B55" s="154" t="n">
        <v>2020</v>
      </c>
      <c r="C55" s="152" t="n">
        <v>1</v>
      </c>
      <c r="D55" s="121" t="n"/>
      <c r="E55" s="121" t="n"/>
      <c r="F55" s="121" t="n"/>
      <c r="G55" s="121" t="n"/>
      <c r="H55" s="119">
        <f>SUM(D55:G55)</f>
        <v/>
      </c>
      <c r="I55" s="119">
        <f>SUM(E55:G55)</f>
        <v/>
      </c>
      <c r="J55" s="139">
        <f>IFERROR(I55/H55,"-")</f>
        <v/>
      </c>
    </row>
    <row r="56" ht="16.5" customFormat="1" customHeight="1" s="16">
      <c r="B56" s="173" t="n"/>
      <c r="C56" s="152" t="n">
        <v>2</v>
      </c>
      <c r="D56" s="121" t="n"/>
      <c r="E56" s="121" t="n"/>
      <c r="F56" s="121" t="n"/>
      <c r="G56" s="121" t="n"/>
      <c r="H56" s="119">
        <f>SUM(D56:G56)</f>
        <v/>
      </c>
      <c r="I56" s="119">
        <f>SUM(E56:G56)</f>
        <v/>
      </c>
      <c r="J56" s="139">
        <f>IFERROR(I56/H56,"-")</f>
        <v/>
      </c>
    </row>
    <row r="57" ht="16.5" customFormat="1" customHeight="1" s="16">
      <c r="B57" s="177" t="n"/>
      <c r="C57" s="152" t="n">
        <v>3</v>
      </c>
      <c r="D57" s="121" t="n"/>
      <c r="E57" s="121" t="n"/>
      <c r="F57" s="121" t="n"/>
      <c r="G57" s="121" t="n"/>
      <c r="H57" s="119">
        <f>SUM(D57:G57)</f>
        <v/>
      </c>
      <c r="I57" s="119">
        <f>SUM(E57:G57)</f>
        <v/>
      </c>
      <c r="J57" s="139">
        <f>IFERROR(I57/H57,"-")</f>
        <v/>
      </c>
    </row>
    <row r="58" ht="16.5" customFormat="1" customHeight="1" s="16">
      <c r="B58" s="154" t="n">
        <v>2021</v>
      </c>
      <c r="C58" s="152" t="n">
        <v>1</v>
      </c>
      <c r="D58" s="121" t="n"/>
      <c r="E58" s="121" t="n"/>
      <c r="F58" s="121" t="n"/>
      <c r="G58" s="121" t="n"/>
      <c r="H58" s="119">
        <f>SUM(D58:G58)</f>
        <v/>
      </c>
      <c r="I58" s="119">
        <f>SUM(E58:G58)</f>
        <v/>
      </c>
      <c r="J58" s="139">
        <f>IFERROR(I58/H58,"-")</f>
        <v/>
      </c>
    </row>
    <row r="59" ht="16.5" customFormat="1" customHeight="1" s="16">
      <c r="B59" s="173" t="n"/>
      <c r="C59" s="152" t="n">
        <v>2</v>
      </c>
      <c r="D59" s="121" t="n"/>
      <c r="E59" s="121" t="n"/>
      <c r="F59" s="121" t="n"/>
      <c r="G59" s="121" t="n"/>
      <c r="H59" s="119">
        <f>SUM(D59:G59)</f>
        <v/>
      </c>
      <c r="I59" s="119">
        <f>SUM(E59:G59)</f>
        <v/>
      </c>
      <c r="J59" s="139">
        <f>IFERROR(I59/H59,"-")</f>
        <v/>
      </c>
    </row>
    <row r="60" ht="16.5" customFormat="1" customHeight="1" s="16">
      <c r="B60" s="177" t="n"/>
      <c r="C60" s="152" t="n">
        <v>3</v>
      </c>
      <c r="D60" s="121" t="n"/>
      <c r="E60" s="121" t="n"/>
      <c r="F60" s="121" t="n"/>
      <c r="G60" s="121" t="n"/>
      <c r="H60" s="119">
        <f>SUM(D60:G60)</f>
        <v/>
      </c>
      <c r="I60" s="119">
        <f>SUM(E60:G60)</f>
        <v/>
      </c>
      <c r="J60" s="139">
        <f>IFERROR(I60/H60,"-")</f>
        <v/>
      </c>
    </row>
    <row r="61" ht="16.5" customFormat="1" customHeight="1" s="16">
      <c r="B61" s="154" t="n">
        <v>2022</v>
      </c>
      <c r="C61" s="152" t="n">
        <v>1</v>
      </c>
      <c r="D61" s="121" t="n"/>
      <c r="E61" s="121" t="n"/>
      <c r="F61" s="121" t="n"/>
      <c r="G61" s="121" t="n"/>
      <c r="H61" s="119">
        <f>SUM(D61:G61)</f>
        <v/>
      </c>
      <c r="I61" s="119">
        <f>SUM(E61:G61)</f>
        <v/>
      </c>
      <c r="J61" s="139">
        <f>IFERROR(I61/H61,"-")</f>
        <v/>
      </c>
    </row>
    <row r="62" ht="16.5" customFormat="1" customHeight="1" s="16">
      <c r="B62" s="173" t="n"/>
      <c r="C62" s="152" t="n">
        <v>2</v>
      </c>
      <c r="D62" s="121" t="n"/>
      <c r="E62" s="121" t="n"/>
      <c r="F62" s="121" t="n"/>
      <c r="G62" s="121" t="n"/>
      <c r="H62" s="119">
        <f>SUM(D62:G62)</f>
        <v/>
      </c>
      <c r="I62" s="119">
        <f>SUM(E62:G62)</f>
        <v/>
      </c>
      <c r="J62" s="139">
        <f>IFERROR(I62/H62,"-")</f>
        <v/>
      </c>
    </row>
    <row r="63" ht="16.5" customFormat="1" customHeight="1" s="16">
      <c r="B63" s="177" t="n"/>
      <c r="C63" s="152" t="n">
        <v>3</v>
      </c>
      <c r="D63" s="121" t="n"/>
      <c r="E63" s="121" t="n"/>
      <c r="F63" s="121" t="n"/>
      <c r="G63" s="121" t="n"/>
      <c r="H63" s="119">
        <f>SUM(D63:G63)</f>
        <v/>
      </c>
      <c r="I63" s="119">
        <f>SUM(E63:G63)</f>
        <v/>
      </c>
      <c r="J63" s="139">
        <f>IFERROR(I63/H63,"-")</f>
        <v/>
      </c>
    </row>
    <row r="64" ht="16.5" customFormat="1" customHeight="1" s="16">
      <c r="B64" s="154" t="n">
        <v>2023</v>
      </c>
      <c r="C64" s="152" t="n">
        <v>1</v>
      </c>
      <c r="D64" s="121" t="n"/>
      <c r="E64" s="121" t="n"/>
      <c r="F64" s="121" t="n"/>
      <c r="G64" s="121" t="n"/>
      <c r="H64" s="119">
        <f>SUM(D64:G64)</f>
        <v/>
      </c>
      <c r="I64" s="119">
        <f>SUM(E64:G64)</f>
        <v/>
      </c>
      <c r="J64" s="139">
        <f>IFERROR(I64/H64,"-")</f>
        <v/>
      </c>
    </row>
    <row r="65" ht="16.5" customFormat="1" customHeight="1" s="16">
      <c r="B65" s="173" t="n"/>
      <c r="C65" s="152" t="n">
        <v>2</v>
      </c>
      <c r="D65" s="121" t="n"/>
      <c r="E65" s="121" t="n"/>
      <c r="F65" s="121" t="n"/>
      <c r="G65" s="121" t="n"/>
      <c r="H65" s="119">
        <f>SUM(D65:G65)</f>
        <v/>
      </c>
      <c r="I65" s="119">
        <f>SUM(E65:G65)</f>
        <v/>
      </c>
      <c r="J65" s="139">
        <f>IFERROR(I65/H65,"-")</f>
        <v/>
      </c>
    </row>
    <row r="66" ht="16.5" customFormat="1" customHeight="1" s="16">
      <c r="B66" s="177" t="n"/>
      <c r="C66" s="152" t="n">
        <v>3</v>
      </c>
      <c r="D66" s="121" t="n"/>
      <c r="E66" s="121" t="n"/>
      <c r="F66" s="121" t="n"/>
      <c r="G66" s="121" t="n"/>
      <c r="H66" s="119">
        <f>SUM(D66:G66)</f>
        <v/>
      </c>
      <c r="I66" s="119">
        <f>SUM(E66:G66)</f>
        <v/>
      </c>
      <c r="J66" s="139">
        <f>IFERROR(I66/H66,"-")</f>
        <v/>
      </c>
    </row>
    <row r="67" ht="16.5" customFormat="1" customHeight="1" s="16">
      <c r="B67" s="154" t="n">
        <v>2024</v>
      </c>
      <c r="C67" s="152" t="n">
        <v>1</v>
      </c>
      <c r="D67" s="121" t="n"/>
      <c r="E67" s="121" t="n"/>
      <c r="F67" s="121" t="n"/>
      <c r="G67" s="121" t="n"/>
      <c r="H67" s="119">
        <f>SUM(D67:G67)</f>
        <v/>
      </c>
      <c r="I67" s="119">
        <f>SUM(E67:G67)</f>
        <v/>
      </c>
      <c r="J67" s="139">
        <f>IFERROR(I67/H67,"-")</f>
        <v/>
      </c>
    </row>
    <row r="68" ht="16.5" customFormat="1" customHeight="1" s="16">
      <c r="B68" s="173" t="n"/>
      <c r="C68" s="152" t="n">
        <v>2</v>
      </c>
      <c r="D68" s="121" t="n"/>
      <c r="E68" s="121" t="n"/>
      <c r="F68" s="121" t="n"/>
      <c r="G68" s="121" t="n"/>
      <c r="H68" s="119">
        <f>SUM(D68:G68)</f>
        <v/>
      </c>
      <c r="I68" s="119">
        <f>SUM(E68:G68)</f>
        <v/>
      </c>
      <c r="J68" s="139">
        <f>IFERROR(I68/H68,"-")</f>
        <v/>
      </c>
    </row>
    <row r="69" ht="16.5" customFormat="1" customHeight="1" s="16">
      <c r="B69" s="177" t="n"/>
      <c r="C69" s="152" t="n">
        <v>3</v>
      </c>
      <c r="D69" s="121" t="n"/>
      <c r="E69" s="121" t="n"/>
      <c r="F69" s="121" t="n"/>
      <c r="G69" s="121" t="n"/>
      <c r="H69" s="119">
        <f>SUM(D69:G69)</f>
        <v/>
      </c>
      <c r="I69" s="119">
        <f>SUM(E69:G69)</f>
        <v/>
      </c>
      <c r="J69" s="139">
        <f>IFERROR(I69/H69,"-")</f>
        <v/>
      </c>
    </row>
    <row r="70" ht="16.5" customFormat="1" customHeight="1" s="16">
      <c r="B70" s="154" t="n">
        <v>2025</v>
      </c>
      <c r="C70" s="152" t="n">
        <v>1</v>
      </c>
      <c r="D70" s="121" t="n"/>
      <c r="E70" s="121" t="n"/>
      <c r="F70" s="121" t="n"/>
      <c r="G70" s="121" t="n"/>
      <c r="H70" s="119">
        <f>SUM(D70:G70)</f>
        <v/>
      </c>
      <c r="I70" s="119">
        <f>SUM(E70:G70)</f>
        <v/>
      </c>
      <c r="J70" s="139">
        <f>IFERROR(I70/H70,"-")</f>
        <v/>
      </c>
    </row>
    <row r="71" ht="16.5" customFormat="1" customHeight="1" s="16">
      <c r="B71" s="173" t="n"/>
      <c r="C71" s="152" t="n">
        <v>2</v>
      </c>
      <c r="D71" s="121" t="n"/>
      <c r="E71" s="121" t="n"/>
      <c r="F71" s="121" t="n"/>
      <c r="G71" s="121" t="n"/>
      <c r="H71" s="119">
        <f>SUM(D71:G71)</f>
        <v/>
      </c>
      <c r="I71" s="119">
        <f>SUM(E71:G71)</f>
        <v/>
      </c>
      <c r="J71" s="139">
        <f>IFERROR(I71/H71,"-")</f>
        <v/>
      </c>
    </row>
    <row r="72" ht="16.5" customFormat="1" customHeight="1" s="16">
      <c r="B72" s="177" t="n"/>
      <c r="C72" s="152" t="n">
        <v>3</v>
      </c>
      <c r="D72" s="121" t="n"/>
      <c r="E72" s="121" t="n"/>
      <c r="F72" s="121" t="n"/>
      <c r="G72" s="121" t="n"/>
      <c r="H72" s="119">
        <f>SUM(D72:G72)</f>
        <v/>
      </c>
      <c r="I72" s="119">
        <f>SUM(E72:G72)</f>
        <v/>
      </c>
      <c r="J72" s="139">
        <f>IFERROR(I72/H72,"-")</f>
        <v/>
      </c>
    </row>
    <row r="73" ht="16.5" customFormat="1" customHeight="1" s="16">
      <c r="B73" s="19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</row>
    <row r="74" ht="16.5" customFormat="1" customHeight="1" s="16">
      <c r="B74" s="19" t="n"/>
      <c r="C74" s="21" t="n"/>
      <c r="D74" s="184" t="n"/>
      <c r="E74" s="184" t="n"/>
      <c r="F74" s="185" t="n"/>
      <c r="G74" s="185" t="n"/>
      <c r="H74" s="184" t="n"/>
      <c r="I74" s="184" t="n"/>
      <c r="J74" s="185" t="n"/>
      <c r="K74" s="185" t="n"/>
      <c r="L74" s="185" t="n"/>
    </row>
    <row r="75" ht="16.5" customFormat="1" customHeight="1" s="16">
      <c r="B75" s="19" t="n"/>
      <c r="C75" s="21" t="n"/>
      <c r="D75" s="184" t="n"/>
      <c r="E75" s="184" t="n"/>
      <c r="F75" s="185" t="n"/>
      <c r="G75" s="185" t="n"/>
      <c r="H75" s="184" t="n"/>
      <c r="I75" s="184" t="n"/>
      <c r="J75" s="185" t="n"/>
      <c r="K75" s="185" t="n"/>
      <c r="L75" s="185" t="n"/>
    </row>
    <row r="76" hidden="1" ht="16.5" customFormat="1" customHeight="1" s="16">
      <c r="B76" s="19" t="n"/>
      <c r="C76" s="21" t="n"/>
      <c r="D76" s="184" t="n"/>
      <c r="E76" s="184" t="n"/>
      <c r="F76" s="185" t="n"/>
      <c r="G76" s="185" t="n"/>
      <c r="H76" s="184" t="n"/>
      <c r="I76" s="184" t="n"/>
      <c r="J76" s="185" t="n"/>
      <c r="K76" s="185" t="n"/>
      <c r="L76" s="185" t="n"/>
    </row>
    <row r="77" hidden="1" ht="16.5" customFormat="1" customHeight="1" s="16">
      <c r="B77" s="19" t="n"/>
      <c r="C77" s="21" t="n"/>
      <c r="D77" s="184" t="n"/>
      <c r="E77" s="184" t="n"/>
      <c r="F77" s="185" t="n"/>
      <c r="G77" s="185" t="n"/>
      <c r="H77" s="184" t="n"/>
      <c r="I77" s="184" t="n"/>
      <c r="J77" s="185" t="n"/>
      <c r="K77" s="185" t="n"/>
      <c r="L77" s="185" t="n"/>
    </row>
    <row r="78" hidden="1" ht="16.5" customFormat="1" customHeight="1" s="16">
      <c r="B78" s="19" t="n"/>
      <c r="C78" s="21" t="n"/>
      <c r="D78" s="184" t="n"/>
      <c r="E78" s="184" t="n"/>
      <c r="F78" s="185" t="n"/>
      <c r="G78" s="185" t="n"/>
      <c r="H78" s="184" t="n"/>
      <c r="I78" s="184" t="n"/>
      <c r="J78" s="185" t="n"/>
      <c r="K78" s="185" t="n"/>
      <c r="L78" s="185" t="n"/>
    </row>
    <row r="79" hidden="1" ht="16.5" customFormat="1" customHeight="1" s="16">
      <c r="B79" s="19" t="n"/>
      <c r="C79" s="21" t="n"/>
      <c r="D79" s="184" t="n"/>
      <c r="E79" s="184" t="n"/>
      <c r="F79" s="185" t="n"/>
      <c r="G79" s="185" t="n"/>
      <c r="H79" s="184" t="n"/>
      <c r="I79" s="184" t="n"/>
      <c r="J79" s="185" t="n"/>
      <c r="K79" s="185" t="n"/>
      <c r="L79" s="185" t="n"/>
    </row>
    <row r="80" hidden="1" ht="16.5" customFormat="1" customHeight="1" s="16">
      <c r="B80" s="19" t="n"/>
      <c r="C80" s="21" t="n"/>
      <c r="D80" s="184" t="n"/>
      <c r="E80" s="184" t="n"/>
      <c r="F80" s="185" t="n"/>
      <c r="G80" s="185" t="n"/>
      <c r="H80" s="184" t="n"/>
      <c r="I80" s="184" t="n"/>
      <c r="J80" s="185" t="n"/>
      <c r="K80" s="185" t="n"/>
      <c r="L80" s="185" t="n"/>
    </row>
    <row r="81" hidden="1" ht="16.5" customFormat="1" customHeight="1" s="16">
      <c r="B81" s="19" t="n"/>
      <c r="C81" s="21" t="n"/>
      <c r="D81" s="184" t="n"/>
      <c r="E81" s="184" t="n"/>
      <c r="F81" s="185" t="n"/>
      <c r="G81" s="185" t="n"/>
      <c r="H81" s="184" t="n"/>
      <c r="I81" s="184" t="n"/>
      <c r="J81" s="185" t="n"/>
      <c r="K81" s="185" t="n"/>
      <c r="L81" s="185" t="n"/>
    </row>
    <row r="82" hidden="1" ht="16.5" customFormat="1" customHeight="1" s="16" thickBot="1">
      <c r="B82" s="19" t="n"/>
      <c r="C82" s="21" t="n"/>
      <c r="D82" s="184" t="n"/>
      <c r="E82" s="184" t="n"/>
      <c r="F82" s="185" t="n"/>
      <c r="G82" s="185" t="n"/>
      <c r="H82" s="184" t="n"/>
      <c r="I82" s="184" t="n"/>
      <c r="J82" s="185" t="n"/>
      <c r="K82" s="185" t="n"/>
      <c r="L82" s="185" t="n"/>
    </row>
    <row r="83" hidden="1" ht="16.5" customHeight="1">
      <c r="B83" s="25" t="n"/>
      <c r="C83" s="26" t="n"/>
      <c r="D83" s="27" t="inlineStr">
        <is>
          <t>Profesores con vinculación mayor o igual a 2 años</t>
        </is>
      </c>
      <c r="E83" s="28" t="inlineStr">
        <is>
          <t>% Profesores con vinculación mayor o igual a 2 años</t>
        </is>
      </c>
      <c r="F83" s="29" t="inlineStr">
        <is>
          <t>Total profesores</t>
        </is>
      </c>
    </row>
    <row r="84" hidden="1" ht="16.5" customHeight="1">
      <c r="B84" s="30" t="n">
        <v>2010</v>
      </c>
      <c r="C84" s="31" t="inlineStr">
        <is>
          <t>2010-1</t>
        </is>
      </c>
      <c r="D84" s="32">
        <f>I25</f>
        <v/>
      </c>
      <c r="E84" s="138">
        <f>J25</f>
        <v/>
      </c>
      <c r="F84" s="34">
        <f>H25</f>
        <v/>
      </c>
    </row>
    <row r="85" hidden="1" ht="16.5" customHeight="1">
      <c r="B85" s="30" t="n"/>
      <c r="C85" s="31" t="inlineStr">
        <is>
          <t>2010-2</t>
        </is>
      </c>
      <c r="D85" s="32">
        <f>I26</f>
        <v/>
      </c>
      <c r="E85" s="138">
        <f>J26</f>
        <v/>
      </c>
      <c r="F85" s="34">
        <f>H26</f>
        <v/>
      </c>
    </row>
    <row r="86" hidden="1" ht="16.5" customHeight="1">
      <c r="B86" s="30" t="n"/>
      <c r="C86" s="31" t="inlineStr">
        <is>
          <t>2010-3</t>
        </is>
      </c>
      <c r="D86" s="32">
        <f>I27</f>
        <v/>
      </c>
      <c r="E86" s="138">
        <f>J27</f>
        <v/>
      </c>
      <c r="F86" s="34">
        <f>H27</f>
        <v/>
      </c>
    </row>
    <row r="87" hidden="1" ht="16.5" customHeight="1">
      <c r="B87" s="30" t="n">
        <v>2011</v>
      </c>
      <c r="C87" s="31" t="inlineStr">
        <is>
          <t>2011-1</t>
        </is>
      </c>
      <c r="D87" s="32">
        <f>I28</f>
        <v/>
      </c>
      <c r="E87" s="138">
        <f>J28</f>
        <v/>
      </c>
      <c r="F87" s="34">
        <f>H28</f>
        <v/>
      </c>
    </row>
    <row r="88" hidden="1" ht="16.5" customHeight="1">
      <c r="B88" s="30" t="n"/>
      <c r="C88" s="31" t="inlineStr">
        <is>
          <t>2011-2</t>
        </is>
      </c>
      <c r="D88" s="32">
        <f>I29</f>
        <v/>
      </c>
      <c r="E88" s="138">
        <f>J29</f>
        <v/>
      </c>
      <c r="F88" s="34">
        <f>H29</f>
        <v/>
      </c>
    </row>
    <row r="89" hidden="1" ht="16.5" customHeight="1">
      <c r="B89" s="30" t="n"/>
      <c r="C89" s="31" t="inlineStr">
        <is>
          <t>2011-3</t>
        </is>
      </c>
      <c r="D89" s="32">
        <f>I30</f>
        <v/>
      </c>
      <c r="E89" s="138">
        <f>J30</f>
        <v/>
      </c>
      <c r="F89" s="34">
        <f>H30</f>
        <v/>
      </c>
    </row>
    <row r="90" hidden="1" ht="16.5" customHeight="1">
      <c r="B90" s="35" t="n">
        <v>2012</v>
      </c>
      <c r="C90" s="31" t="inlineStr">
        <is>
          <t>2012-1</t>
        </is>
      </c>
      <c r="D90" s="32">
        <f>I31</f>
        <v/>
      </c>
      <c r="E90" s="138">
        <f>J31</f>
        <v/>
      </c>
      <c r="F90" s="34">
        <f>H31</f>
        <v/>
      </c>
    </row>
    <row r="91" hidden="1" ht="16.5" customHeight="1">
      <c r="B91" s="35" t="n"/>
      <c r="C91" s="31" t="inlineStr">
        <is>
          <t>2012-2</t>
        </is>
      </c>
      <c r="D91" s="32">
        <f>I32</f>
        <v/>
      </c>
      <c r="E91" s="138">
        <f>J32</f>
        <v/>
      </c>
      <c r="F91" s="34">
        <f>H32</f>
        <v/>
      </c>
    </row>
    <row r="92" hidden="1" ht="16.5" customHeight="1">
      <c r="B92" s="35" t="n"/>
      <c r="C92" s="31" t="inlineStr">
        <is>
          <t>2012-3</t>
        </is>
      </c>
      <c r="D92" s="32">
        <f>I33</f>
        <v/>
      </c>
      <c r="E92" s="138">
        <f>J33</f>
        <v/>
      </c>
      <c r="F92" s="34">
        <f>H33</f>
        <v/>
      </c>
    </row>
    <row r="93" hidden="1" ht="16.5" customHeight="1">
      <c r="B93" s="35" t="n">
        <v>2013</v>
      </c>
      <c r="C93" s="31" t="inlineStr">
        <is>
          <t>2013-1</t>
        </is>
      </c>
      <c r="D93" s="32">
        <f>I34</f>
        <v/>
      </c>
      <c r="E93" s="138">
        <f>J34</f>
        <v/>
      </c>
      <c r="F93" s="34">
        <f>H34</f>
        <v/>
      </c>
    </row>
    <row r="94" hidden="1" ht="16.5" customHeight="1">
      <c r="B94" s="35" t="n"/>
      <c r="C94" s="31" t="inlineStr">
        <is>
          <t>2013-2</t>
        </is>
      </c>
      <c r="D94" s="32">
        <f>I35</f>
        <v/>
      </c>
      <c r="E94" s="138">
        <f>J35</f>
        <v/>
      </c>
      <c r="F94" s="34">
        <f>H35</f>
        <v/>
      </c>
    </row>
    <row r="95" hidden="1" ht="16.5" customHeight="1">
      <c r="B95" s="35" t="n"/>
      <c r="C95" s="31" t="inlineStr">
        <is>
          <t>2013-3</t>
        </is>
      </c>
      <c r="D95" s="32">
        <f>I36</f>
        <v/>
      </c>
      <c r="E95" s="138">
        <f>J36</f>
        <v/>
      </c>
      <c r="F95" s="34">
        <f>H36</f>
        <v/>
      </c>
    </row>
    <row r="96" hidden="1" ht="16.5" customHeight="1">
      <c r="B96" s="35" t="n">
        <v>2014</v>
      </c>
      <c r="C96" s="31" t="inlineStr">
        <is>
          <t>2014-1</t>
        </is>
      </c>
      <c r="D96" s="32">
        <f>I37</f>
        <v/>
      </c>
      <c r="E96" s="138">
        <f>J37</f>
        <v/>
      </c>
      <c r="F96" s="34">
        <f>H37</f>
        <v/>
      </c>
    </row>
    <row r="97" hidden="1" ht="16.5" customHeight="1">
      <c r="B97" s="35" t="n"/>
      <c r="C97" s="31" t="inlineStr">
        <is>
          <t>2014-2</t>
        </is>
      </c>
      <c r="D97" s="32">
        <f>I38</f>
        <v/>
      </c>
      <c r="E97" s="138">
        <f>J38</f>
        <v/>
      </c>
      <c r="F97" s="34">
        <f>H38</f>
        <v/>
      </c>
    </row>
    <row r="98" hidden="1" ht="16.5" customHeight="1">
      <c r="B98" s="35" t="n"/>
      <c r="C98" s="31" t="inlineStr">
        <is>
          <t>2014-3</t>
        </is>
      </c>
      <c r="D98" s="32">
        <f>I39</f>
        <v/>
      </c>
      <c r="E98" s="138">
        <f>J39</f>
        <v/>
      </c>
      <c r="F98" s="34">
        <f>H39</f>
        <v/>
      </c>
    </row>
    <row r="99" hidden="1" ht="16.5" customHeight="1">
      <c r="B99" s="35" t="n">
        <v>2015</v>
      </c>
      <c r="C99" s="31" t="inlineStr">
        <is>
          <t>2015-1</t>
        </is>
      </c>
      <c r="D99" s="32">
        <f>I40</f>
        <v/>
      </c>
      <c r="E99" s="138">
        <f>J40</f>
        <v/>
      </c>
      <c r="F99" s="34">
        <f>H40</f>
        <v/>
      </c>
    </row>
    <row r="100" hidden="1" ht="16.5" customHeight="1">
      <c r="B100" s="35" t="n"/>
      <c r="C100" s="31" t="inlineStr">
        <is>
          <t>2015-2</t>
        </is>
      </c>
      <c r="D100" s="32">
        <f>I41</f>
        <v/>
      </c>
      <c r="E100" s="138">
        <f>J41</f>
        <v/>
      </c>
      <c r="F100" s="34">
        <f>H41</f>
        <v/>
      </c>
    </row>
    <row r="101" hidden="1" ht="16.5" customHeight="1">
      <c r="B101" s="35" t="n"/>
      <c r="C101" s="31" t="inlineStr">
        <is>
          <t>2015-3</t>
        </is>
      </c>
      <c r="D101" s="32">
        <f>I42</f>
        <v/>
      </c>
      <c r="E101" s="138">
        <f>J42</f>
        <v/>
      </c>
      <c r="F101" s="34">
        <f>H42</f>
        <v/>
      </c>
    </row>
    <row r="102" hidden="1" ht="16.5" customHeight="1">
      <c r="B102" s="35" t="n">
        <v>2016</v>
      </c>
      <c r="C102" s="31" t="inlineStr">
        <is>
          <t>2016-1</t>
        </is>
      </c>
      <c r="D102" s="32">
        <f>I43</f>
        <v/>
      </c>
      <c r="E102" s="138">
        <f>J43</f>
        <v/>
      </c>
      <c r="F102" s="34">
        <f>H43</f>
        <v/>
      </c>
    </row>
    <row r="103" hidden="1" ht="16.5" customHeight="1">
      <c r="B103" s="35" t="n"/>
      <c r="C103" s="31" t="inlineStr">
        <is>
          <t>2016-2</t>
        </is>
      </c>
      <c r="D103" s="32">
        <f>I44</f>
        <v/>
      </c>
      <c r="E103" s="138">
        <f>J44</f>
        <v/>
      </c>
      <c r="F103" s="34">
        <f>H44</f>
        <v/>
      </c>
    </row>
    <row r="104" hidden="1" ht="16.5" customHeight="1">
      <c r="B104" s="35" t="n"/>
      <c r="C104" s="31" t="inlineStr">
        <is>
          <t>2016-3</t>
        </is>
      </c>
      <c r="D104" s="32">
        <f>I45</f>
        <v/>
      </c>
      <c r="E104" s="138">
        <f>J45</f>
        <v/>
      </c>
      <c r="F104" s="34">
        <f>H45</f>
        <v/>
      </c>
    </row>
    <row r="105" hidden="1" ht="16.5" customHeight="1">
      <c r="B105" s="35" t="n">
        <v>2017</v>
      </c>
      <c r="C105" s="31" t="inlineStr">
        <is>
          <t>2017-1</t>
        </is>
      </c>
      <c r="D105" s="32">
        <f>I46</f>
        <v/>
      </c>
      <c r="E105" s="138">
        <f>J46</f>
        <v/>
      </c>
      <c r="F105" s="34">
        <f>H46</f>
        <v/>
      </c>
    </row>
    <row r="106" hidden="1" ht="16.5" customHeight="1">
      <c r="B106" s="35" t="n"/>
      <c r="C106" s="31" t="inlineStr">
        <is>
          <t>2017-2</t>
        </is>
      </c>
      <c r="D106" s="32">
        <f>I47</f>
        <v/>
      </c>
      <c r="E106" s="138">
        <f>J47</f>
        <v/>
      </c>
      <c r="F106" s="34">
        <f>H47</f>
        <v/>
      </c>
    </row>
    <row r="107" hidden="1" ht="16.5" customHeight="1">
      <c r="B107" s="35" t="n"/>
      <c r="C107" s="31" t="inlineStr">
        <is>
          <t>2017-3</t>
        </is>
      </c>
      <c r="D107" s="32">
        <f>I48</f>
        <v/>
      </c>
      <c r="E107" s="138">
        <f>J48</f>
        <v/>
      </c>
      <c r="F107" s="34">
        <f>H48</f>
        <v/>
      </c>
    </row>
    <row r="108" hidden="1" ht="16.5" customHeight="1">
      <c r="B108" s="35" t="n">
        <v>2018</v>
      </c>
      <c r="C108" s="31" t="inlineStr">
        <is>
          <t>2018-1</t>
        </is>
      </c>
      <c r="D108" s="32">
        <f>I49</f>
        <v/>
      </c>
      <c r="E108" s="138">
        <f>J49</f>
        <v/>
      </c>
      <c r="F108" s="34">
        <f>H49</f>
        <v/>
      </c>
    </row>
    <row r="109" hidden="1" ht="16.5" customHeight="1">
      <c r="B109" s="35" t="n"/>
      <c r="C109" s="31" t="inlineStr">
        <is>
          <t>2018-2</t>
        </is>
      </c>
      <c r="D109" s="32">
        <f>I50</f>
        <v/>
      </c>
      <c r="E109" s="138">
        <f>J50</f>
        <v/>
      </c>
      <c r="F109" s="34">
        <f>H50</f>
        <v/>
      </c>
    </row>
    <row r="110" hidden="1" ht="16.5" customHeight="1">
      <c r="B110" s="35" t="n"/>
      <c r="C110" s="31" t="inlineStr">
        <is>
          <t>2018-3</t>
        </is>
      </c>
      <c r="D110" s="32">
        <f>I51</f>
        <v/>
      </c>
      <c r="E110" s="138">
        <f>J51</f>
        <v/>
      </c>
      <c r="F110" s="34">
        <f>H51</f>
        <v/>
      </c>
    </row>
    <row r="111" hidden="1" ht="16.5" customHeight="1">
      <c r="B111" s="35" t="n">
        <v>2019</v>
      </c>
      <c r="C111" s="31" t="inlineStr">
        <is>
          <t>2019-1</t>
        </is>
      </c>
      <c r="D111" s="32">
        <f>I52</f>
        <v/>
      </c>
      <c r="E111" s="138">
        <f>J52</f>
        <v/>
      </c>
      <c r="F111" s="34">
        <f>H52</f>
        <v/>
      </c>
    </row>
    <row r="112" hidden="1" ht="16.5" customHeight="1">
      <c r="B112" s="35" t="n"/>
      <c r="C112" s="31" t="inlineStr">
        <is>
          <t>2019-2</t>
        </is>
      </c>
      <c r="D112" s="32">
        <f>I53</f>
        <v/>
      </c>
      <c r="E112" s="138">
        <f>J53</f>
        <v/>
      </c>
      <c r="F112" s="34">
        <f>H53</f>
        <v/>
      </c>
    </row>
    <row r="113" hidden="1" ht="16.5" customHeight="1">
      <c r="B113" s="35" t="n"/>
      <c r="C113" s="31" t="inlineStr">
        <is>
          <t>2019-3</t>
        </is>
      </c>
      <c r="D113" s="32">
        <f>I54</f>
        <v/>
      </c>
      <c r="E113" s="138">
        <f>J54</f>
        <v/>
      </c>
      <c r="F113" s="34">
        <f>H54</f>
        <v/>
      </c>
    </row>
    <row r="114" hidden="1" ht="16.5" customHeight="1">
      <c r="B114" s="35" t="n">
        <v>2020</v>
      </c>
      <c r="C114" s="31" t="inlineStr">
        <is>
          <t>2020-1</t>
        </is>
      </c>
      <c r="D114" s="32">
        <f>I55</f>
        <v/>
      </c>
      <c r="E114" s="138">
        <f>J55</f>
        <v/>
      </c>
      <c r="F114" s="34">
        <f>H55</f>
        <v/>
      </c>
    </row>
    <row r="115" hidden="1" ht="16.5" customHeight="1">
      <c r="B115" s="35" t="n"/>
      <c r="C115" s="31" t="inlineStr">
        <is>
          <t>2020-2</t>
        </is>
      </c>
      <c r="D115" s="32">
        <f>I56</f>
        <v/>
      </c>
      <c r="E115" s="138">
        <f>J56</f>
        <v/>
      </c>
      <c r="F115" s="34">
        <f>H56</f>
        <v/>
      </c>
    </row>
    <row r="116" hidden="1" ht="16.5" customHeight="1">
      <c r="B116" s="35" t="n"/>
      <c r="C116" s="31" t="inlineStr">
        <is>
          <t>2020-3</t>
        </is>
      </c>
      <c r="D116" s="32">
        <f>I57</f>
        <v/>
      </c>
      <c r="E116" s="138">
        <f>J57</f>
        <v/>
      </c>
      <c r="F116" s="34">
        <f>H57</f>
        <v/>
      </c>
    </row>
    <row r="117" hidden="1" ht="16.5" customHeight="1">
      <c r="B117" s="35" t="n">
        <v>2021</v>
      </c>
      <c r="C117" s="31" t="inlineStr">
        <is>
          <t>2021-1</t>
        </is>
      </c>
      <c r="D117" s="32">
        <f>I58</f>
        <v/>
      </c>
      <c r="E117" s="138">
        <f>J58</f>
        <v/>
      </c>
      <c r="F117" s="34">
        <f>H58</f>
        <v/>
      </c>
    </row>
    <row r="118" hidden="1" ht="16.5" customHeight="1">
      <c r="B118" s="35" t="n"/>
      <c r="C118" s="31" t="inlineStr">
        <is>
          <t>2021-2</t>
        </is>
      </c>
      <c r="D118" s="32">
        <f>I59</f>
        <v/>
      </c>
      <c r="E118" s="138">
        <f>J59</f>
        <v/>
      </c>
      <c r="F118" s="34">
        <f>H59</f>
        <v/>
      </c>
    </row>
    <row r="119" hidden="1" ht="16.5" customHeight="1">
      <c r="B119" s="35" t="n"/>
      <c r="C119" s="31" t="inlineStr">
        <is>
          <t>2021-3</t>
        </is>
      </c>
      <c r="D119" s="32">
        <f>I60</f>
        <v/>
      </c>
      <c r="E119" s="138">
        <f>J60</f>
        <v/>
      </c>
      <c r="F119" s="34">
        <f>H60</f>
        <v/>
      </c>
    </row>
    <row r="120" hidden="1" ht="16.5" customHeight="1">
      <c r="B120" s="35" t="n">
        <v>2022</v>
      </c>
      <c r="C120" s="31" t="inlineStr">
        <is>
          <t>2022-1</t>
        </is>
      </c>
      <c r="D120" s="32">
        <f>I61</f>
        <v/>
      </c>
      <c r="E120" s="138">
        <f>J61</f>
        <v/>
      </c>
      <c r="F120" s="34">
        <f>H61</f>
        <v/>
      </c>
    </row>
    <row r="121" hidden="1" ht="16.5" customHeight="1">
      <c r="B121" s="35" t="n"/>
      <c r="C121" s="31" t="inlineStr">
        <is>
          <t>2022-2</t>
        </is>
      </c>
      <c r="D121" s="32">
        <f>I62</f>
        <v/>
      </c>
      <c r="E121" s="138">
        <f>J62</f>
        <v/>
      </c>
      <c r="F121" s="34">
        <f>H62</f>
        <v/>
      </c>
    </row>
    <row r="122" hidden="1" ht="16.5" customHeight="1">
      <c r="B122" s="35" t="n"/>
      <c r="C122" s="31" t="inlineStr">
        <is>
          <t>2022-3</t>
        </is>
      </c>
      <c r="D122" s="32">
        <f>I63</f>
        <v/>
      </c>
      <c r="E122" s="138">
        <f>J63</f>
        <v/>
      </c>
      <c r="F122" s="34">
        <f>H63</f>
        <v/>
      </c>
    </row>
    <row r="123" hidden="1" ht="16.5" customHeight="1">
      <c r="B123" s="35" t="n">
        <v>2023</v>
      </c>
      <c r="C123" s="31" t="inlineStr">
        <is>
          <t>2023-1</t>
        </is>
      </c>
      <c r="D123" s="32">
        <f>I64</f>
        <v/>
      </c>
      <c r="E123" s="138">
        <f>J64</f>
        <v/>
      </c>
      <c r="F123" s="34">
        <f>H64</f>
        <v/>
      </c>
    </row>
    <row r="124" hidden="1" ht="16.5" customHeight="1">
      <c r="B124" s="35" t="n"/>
      <c r="C124" s="31" t="inlineStr">
        <is>
          <t>2023-2</t>
        </is>
      </c>
      <c r="D124" s="32">
        <f>I65</f>
        <v/>
      </c>
      <c r="E124" s="138">
        <f>J65</f>
        <v/>
      </c>
      <c r="F124" s="34">
        <f>H65</f>
        <v/>
      </c>
    </row>
    <row r="125" hidden="1" ht="16.5" customHeight="1">
      <c r="B125" s="35" t="n"/>
      <c r="C125" s="31" t="inlineStr">
        <is>
          <t>2023-3</t>
        </is>
      </c>
      <c r="D125" s="32">
        <f>I66</f>
        <v/>
      </c>
      <c r="E125" s="138">
        <f>J66</f>
        <v/>
      </c>
      <c r="F125" s="34">
        <f>H66</f>
        <v/>
      </c>
    </row>
    <row r="126" hidden="1" ht="16.5" customHeight="1">
      <c r="B126" s="35" t="n">
        <v>2024</v>
      </c>
      <c r="C126" s="31" t="inlineStr">
        <is>
          <t>2024-1</t>
        </is>
      </c>
      <c r="D126" s="32">
        <f>I67</f>
        <v/>
      </c>
      <c r="E126" s="138">
        <f>J67</f>
        <v/>
      </c>
      <c r="F126" s="34">
        <f>H67</f>
        <v/>
      </c>
    </row>
    <row r="127" hidden="1" ht="16.5" customHeight="1">
      <c r="B127" s="35" t="n"/>
      <c r="C127" s="31" t="inlineStr">
        <is>
          <t>2024-2</t>
        </is>
      </c>
      <c r="D127" s="32">
        <f>I68</f>
        <v/>
      </c>
      <c r="E127" s="138">
        <f>J68</f>
        <v/>
      </c>
      <c r="F127" s="34">
        <f>H68</f>
        <v/>
      </c>
    </row>
    <row r="128" hidden="1" ht="16.5" customHeight="1">
      <c r="B128" s="35" t="n"/>
      <c r="C128" s="31" t="inlineStr">
        <is>
          <t>2024-3</t>
        </is>
      </c>
      <c r="D128" s="32">
        <f>I69</f>
        <v/>
      </c>
      <c r="E128" s="138">
        <f>J69</f>
        <v/>
      </c>
      <c r="F128" s="34">
        <f>H69</f>
        <v/>
      </c>
    </row>
    <row r="129" hidden="1" ht="16.5" customHeight="1">
      <c r="B129" s="35" t="n">
        <v>2025</v>
      </c>
      <c r="C129" s="31" t="inlineStr">
        <is>
          <t>2025-1</t>
        </is>
      </c>
      <c r="D129" s="32">
        <f>I70</f>
        <v/>
      </c>
      <c r="E129" s="138">
        <f>J70</f>
        <v/>
      </c>
      <c r="F129" s="34">
        <f>H70</f>
        <v/>
      </c>
    </row>
    <row r="130" hidden="1" ht="16.5" customHeight="1">
      <c r="B130" s="35" t="n"/>
      <c r="C130" s="31" t="inlineStr">
        <is>
          <t>2025-2</t>
        </is>
      </c>
      <c r="D130" s="32">
        <f>I71</f>
        <v/>
      </c>
      <c r="E130" s="138">
        <f>J71</f>
        <v/>
      </c>
      <c r="F130" s="34">
        <f>H71</f>
        <v/>
      </c>
    </row>
    <row r="131" hidden="1" ht="16.5" customHeight="1" thickBot="1">
      <c r="B131" s="36" t="n"/>
      <c r="C131" s="37" t="inlineStr">
        <is>
          <t>2025-3</t>
        </is>
      </c>
      <c r="D131" s="32">
        <f>I72</f>
        <v/>
      </c>
      <c r="E131" s="138">
        <f>J72</f>
        <v/>
      </c>
      <c r="F131" s="34">
        <f>H72</f>
        <v/>
      </c>
    </row>
    <row r="132" hidden="1" ht="16.5" customHeight="1">
      <c r="B132" s="41" t="n"/>
      <c r="C132" s="41" t="n"/>
      <c r="D132" s="42" t="n"/>
      <c r="E132" s="43" t="n"/>
    </row>
    <row r="133" hidden="1" ht="16.5" customHeight="1">
      <c r="B133" s="41" t="n"/>
      <c r="C133" s="41" t="n"/>
      <c r="D133" s="42" t="n"/>
      <c r="E133" s="43" t="n"/>
    </row>
    <row r="134" hidden="1" ht="16.5" customHeight="1">
      <c r="B134" s="41" t="n"/>
      <c r="C134" s="41" t="n"/>
      <c r="D134" s="42" t="n"/>
      <c r="E134" s="43" t="n"/>
    </row>
    <row r="135" hidden="1" ht="16.5" customHeight="1">
      <c r="B135" s="41" t="n"/>
      <c r="C135" s="41" t="n"/>
      <c r="D135" s="42" t="n"/>
      <c r="E135" s="43" t="n"/>
    </row>
    <row r="136" hidden="1" ht="16.5" customHeight="1">
      <c r="B136" s="41" t="n"/>
      <c r="C136" s="41" t="n"/>
      <c r="D136" s="42" t="n"/>
      <c r="E136" s="43" t="n"/>
    </row>
    <row r="137" hidden="1" ht="16.5" customHeight="1">
      <c r="B137" s="41" t="n"/>
      <c r="C137" s="41" t="n"/>
      <c r="D137" s="42" t="n"/>
      <c r="E137" s="43" t="n"/>
    </row>
    <row r="138" hidden="1" ht="16.5" customHeight="1">
      <c r="B138" s="41" t="n"/>
      <c r="C138" s="41" t="n"/>
      <c r="D138" s="42" t="n"/>
      <c r="E138" s="43" t="n"/>
    </row>
    <row r="139" hidden="1" ht="16.5" customHeight="1">
      <c r="B139" s="41" t="n"/>
      <c r="C139" s="41" t="n"/>
      <c r="D139" s="42" t="n"/>
      <c r="E139" s="43" t="n"/>
    </row>
    <row r="140" hidden="1" ht="16.5" customHeight="1"/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SHMy/V37bB5VBGjJKSJK0g==" formatRows="1" sort="1" spinCount="100000" hashValue="DRFfLqwrRanv213+36IYfzF2tntGAOd5DfCfvVrxHDZCJXnuD+V23nU3MXnFthqisbj8GS/RXwz+O3iRUz3SdA=="/>
  <mergeCells count="22">
    <mergeCell ref="B49:B51"/>
    <mergeCell ref="B34:B36"/>
    <mergeCell ref="B40:B42"/>
    <mergeCell ref="B55:B57"/>
    <mergeCell ref="D23:G23"/>
    <mergeCell ref="B23:B24"/>
    <mergeCell ref="B64:B66"/>
    <mergeCell ref="B25:B27"/>
    <mergeCell ref="B31:B33"/>
    <mergeCell ref="C23:C24"/>
    <mergeCell ref="B43:B45"/>
    <mergeCell ref="B52:B54"/>
    <mergeCell ref="B46:B48"/>
    <mergeCell ref="I23:I24"/>
    <mergeCell ref="B58:B60"/>
    <mergeCell ref="B70:B72"/>
    <mergeCell ref="B67:B69"/>
    <mergeCell ref="B61:B63"/>
    <mergeCell ref="H23:H24"/>
    <mergeCell ref="J23:J24"/>
    <mergeCell ref="B28:B30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FFA7D6E3"/>
    <outlinePr summaryBelow="1" summaryRight="1"/>
    <pageSetUpPr/>
  </sheetPr>
  <dimension ref="B6:M139"/>
  <sheetViews>
    <sheetView showGridLines="0" zoomScaleNormal="100" workbookViewId="0">
      <pane ySplit="5" topLeftCell="A6" activePane="bottomLeft" state="frozen"/>
      <selection activeCell="G23" sqref="G23"/>
      <selection pane="bottomLeft" activeCell="K25" sqref="K25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17.5" customWidth="1" style="12" min="4" max="11"/>
    <col width="6.25" customWidth="1" style="12" min="12" max="12"/>
    <col hidden="1" width="13.875" customWidth="1" style="12" min="13" max="13"/>
    <col hidden="1" width="11" customWidth="1" style="12" min="14" max="14"/>
    <col hidden="1" width="9.625" customWidth="1" style="12" min="15" max="15"/>
    <col hidden="1" style="12" min="16" max="26"/>
    <col hidden="1" width="9.625" customWidth="1" style="12" min="27" max="27"/>
    <col hidden="1" style="12" min="28" max="31"/>
    <col hidden="1" width="9.625" customWidth="1" style="12" min="32" max="32"/>
    <col hidden="1" width="11" customWidth="1" style="12" min="33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</row>
    <row r="23" ht="34.5" customHeight="1">
      <c r="B23" s="167" t="inlineStr">
        <is>
          <t>Año</t>
        </is>
      </c>
      <c r="C23" s="167" t="inlineStr">
        <is>
          <t>Período</t>
        </is>
      </c>
      <c r="D23" s="159" t="inlineStr">
        <is>
          <t>Nivel de inglés</t>
        </is>
      </c>
      <c r="J23" s="160" t="n"/>
      <c r="K23" s="167" t="inlineStr">
        <is>
          <t>Total profesores</t>
        </is>
      </c>
      <c r="L23" s="24" t="n"/>
      <c r="M23" s="24" t="n"/>
    </row>
    <row r="24" ht="26.25" customFormat="1" customHeight="1" s="16">
      <c r="B24" s="175" t="n"/>
      <c r="C24" s="175" t="n"/>
      <c r="D24" s="104" t="inlineStr">
        <is>
          <t>A1-Principiante</t>
        </is>
      </c>
      <c r="E24" s="104" t="inlineStr">
        <is>
          <t>A2-Elemental</t>
        </is>
      </c>
      <c r="F24" s="104" t="inlineStr">
        <is>
          <t>B1-Preintermedio</t>
        </is>
      </c>
      <c r="G24" s="104" t="inlineStr">
        <is>
          <t>B2-Intermedio</t>
        </is>
      </c>
      <c r="H24" s="104" t="inlineStr">
        <is>
          <t>C1-Intermedio Avanzado</t>
        </is>
      </c>
      <c r="I24" s="104" t="inlineStr">
        <is>
          <t>C2-Avanzado</t>
        </is>
      </c>
      <c r="J24" s="143" t="inlineStr">
        <is>
          <t>Sin clasificar</t>
        </is>
      </c>
      <c r="K24" s="175" t="n"/>
      <c r="L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36">
        <f>SUM(D25:J25)</f>
        <v/>
      </c>
      <c r="L25" s="18" t="n"/>
    </row>
    <row r="26" ht="16.5" customFormat="1" customHeight="1" s="16">
      <c r="B26" s="173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36">
        <f>SUM(D26:J26)</f>
        <v/>
      </c>
      <c r="L26" s="18" t="n"/>
    </row>
    <row r="27" ht="16.5" customFormat="1" customHeight="1" s="16">
      <c r="B27" s="177" t="n"/>
      <c r="C27" s="152" t="n">
        <v>3</v>
      </c>
      <c r="D27" s="121" t="n"/>
      <c r="E27" s="121" t="n"/>
      <c r="F27" s="121" t="n"/>
      <c r="G27" s="121" t="n"/>
      <c r="H27" s="121" t="n"/>
      <c r="I27" s="121" t="n"/>
      <c r="J27" s="121" t="n"/>
      <c r="K27" s="136">
        <f>SUM(D27:J27)</f>
        <v/>
      </c>
      <c r="L27" s="18" t="n"/>
    </row>
    <row r="28" ht="16.5" customFormat="1" customHeight="1" s="16">
      <c r="B28" s="154" t="n">
        <v>2011</v>
      </c>
      <c r="C28" s="152" t="n">
        <v>1</v>
      </c>
      <c r="D28" s="121" t="n"/>
      <c r="E28" s="121" t="n"/>
      <c r="F28" s="121" t="n"/>
      <c r="G28" s="121" t="n"/>
      <c r="H28" s="121" t="n"/>
      <c r="I28" s="121" t="n"/>
      <c r="J28" s="121" t="n"/>
      <c r="K28" s="136">
        <f>SUM(D28:J28)</f>
        <v/>
      </c>
      <c r="L28" s="18" t="n"/>
    </row>
    <row r="29" ht="16.5" customFormat="1" customHeight="1" s="16">
      <c r="B29" s="173" t="n"/>
      <c r="C29" s="152" t="n">
        <v>2</v>
      </c>
      <c r="D29" s="121" t="n"/>
      <c r="E29" s="121" t="n"/>
      <c r="F29" s="121" t="n"/>
      <c r="G29" s="121" t="n"/>
      <c r="H29" s="121" t="n"/>
      <c r="I29" s="121" t="n"/>
      <c r="J29" s="121" t="n"/>
      <c r="K29" s="136">
        <f>SUM(D29:J29)</f>
        <v/>
      </c>
      <c r="L29" s="18" t="n"/>
    </row>
    <row r="30" ht="16.5" customFormat="1" customHeight="1" s="16">
      <c r="B30" s="177" t="n"/>
      <c r="C30" s="152" t="n">
        <v>3</v>
      </c>
      <c r="D30" s="121" t="n"/>
      <c r="E30" s="121" t="n"/>
      <c r="F30" s="121" t="n"/>
      <c r="G30" s="121" t="n"/>
      <c r="H30" s="121" t="n"/>
      <c r="I30" s="121" t="n"/>
      <c r="J30" s="121" t="n"/>
      <c r="K30" s="136">
        <f>SUM(D30:J30)</f>
        <v/>
      </c>
      <c r="L30" s="18" t="n"/>
    </row>
    <row r="31" ht="16.5" customFormat="1" customHeight="1" s="16">
      <c r="B31" s="154" t="n">
        <v>2012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36">
        <f>SUM(D31:J31)</f>
        <v/>
      </c>
      <c r="L31" s="18" t="n"/>
    </row>
    <row r="32" ht="16.5" customFormat="1" customHeight="1" s="16">
      <c r="B32" s="173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36">
        <f>SUM(D32:J32)</f>
        <v/>
      </c>
      <c r="L32" s="18" t="n"/>
    </row>
    <row r="33" ht="16.5" customFormat="1" customHeight="1" s="16">
      <c r="B33" s="177" t="n"/>
      <c r="C33" s="152" t="n">
        <v>3</v>
      </c>
      <c r="D33" s="121" t="n"/>
      <c r="E33" s="121" t="n"/>
      <c r="F33" s="121" t="n"/>
      <c r="G33" s="121" t="n"/>
      <c r="H33" s="121" t="n"/>
      <c r="I33" s="121" t="n"/>
      <c r="J33" s="121" t="n"/>
      <c r="K33" s="136">
        <f>SUM(D33:J33)</f>
        <v/>
      </c>
      <c r="L33" s="18" t="n"/>
    </row>
    <row r="34" ht="16.5" customFormat="1" customHeight="1" s="16">
      <c r="B34" s="154" t="n">
        <v>2013</v>
      </c>
      <c r="C34" s="152" t="n">
        <v>1</v>
      </c>
      <c r="D34" s="121" t="n"/>
      <c r="E34" s="121" t="n"/>
      <c r="F34" s="121" t="n"/>
      <c r="G34" s="121" t="n"/>
      <c r="H34" s="121" t="n"/>
      <c r="I34" s="121" t="n"/>
      <c r="J34" s="121" t="n"/>
      <c r="K34" s="136">
        <f>SUM(D34:J34)</f>
        <v/>
      </c>
      <c r="L34" s="18" t="n"/>
    </row>
    <row r="35" ht="16.5" customFormat="1" customHeight="1" s="16">
      <c r="B35" s="173" t="n"/>
      <c r="C35" s="152" t="n">
        <v>2</v>
      </c>
      <c r="D35" s="121" t="n"/>
      <c r="E35" s="121" t="n"/>
      <c r="F35" s="121" t="n"/>
      <c r="G35" s="121" t="n"/>
      <c r="H35" s="121" t="n"/>
      <c r="I35" s="121" t="n"/>
      <c r="J35" s="121" t="n"/>
      <c r="K35" s="136">
        <f>SUM(D35:J35)</f>
        <v/>
      </c>
      <c r="L35" s="18" t="n"/>
    </row>
    <row r="36" ht="16.5" customFormat="1" customHeight="1" s="16">
      <c r="B36" s="177" t="n"/>
      <c r="C36" s="152" t="n">
        <v>3</v>
      </c>
      <c r="D36" s="121" t="n"/>
      <c r="E36" s="121" t="n"/>
      <c r="F36" s="121" t="n"/>
      <c r="G36" s="121" t="n"/>
      <c r="H36" s="121" t="n"/>
      <c r="I36" s="121" t="n"/>
      <c r="J36" s="121" t="n"/>
      <c r="K36" s="136">
        <f>SUM(D36:J36)</f>
        <v/>
      </c>
      <c r="L36" s="18" t="n"/>
    </row>
    <row r="37" ht="16.5" customFormat="1" customHeight="1" s="16">
      <c r="B37" s="154" t="n">
        <v>2014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36">
        <f>SUM(D37:J37)</f>
        <v/>
      </c>
      <c r="L37" s="18" t="n"/>
    </row>
    <row r="38" ht="16.5" customFormat="1" customHeight="1" s="16">
      <c r="B38" s="173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36">
        <f>SUM(D38:J38)</f>
        <v/>
      </c>
      <c r="L38" s="18" t="n"/>
    </row>
    <row r="39" ht="16.5" customFormat="1" customHeight="1" s="16">
      <c r="B39" s="177" t="n"/>
      <c r="C39" s="152" t="n">
        <v>3</v>
      </c>
      <c r="D39" s="121" t="n"/>
      <c r="E39" s="121" t="n"/>
      <c r="F39" s="121" t="n"/>
      <c r="G39" s="121" t="n"/>
      <c r="H39" s="121" t="n"/>
      <c r="I39" s="121" t="n"/>
      <c r="J39" s="121" t="n"/>
      <c r="K39" s="136">
        <f>SUM(D39:J39)</f>
        <v/>
      </c>
      <c r="L39" s="18" t="n"/>
    </row>
    <row r="40" ht="16.5" customFormat="1" customHeight="1" s="16">
      <c r="B40" s="154" t="n">
        <v>2015</v>
      </c>
      <c r="C40" s="152" t="n">
        <v>1</v>
      </c>
      <c r="D40" s="121" t="n"/>
      <c r="E40" s="121" t="n"/>
      <c r="F40" s="121" t="n"/>
      <c r="G40" s="121" t="n"/>
      <c r="H40" s="121" t="n"/>
      <c r="I40" s="121" t="n"/>
      <c r="J40" s="121" t="n"/>
      <c r="K40" s="136">
        <f>SUM(D40:J40)</f>
        <v/>
      </c>
      <c r="L40" s="18" t="n"/>
    </row>
    <row r="41" ht="16.5" customFormat="1" customHeight="1" s="16">
      <c r="B41" s="173" t="n"/>
      <c r="C41" s="152" t="n">
        <v>2</v>
      </c>
      <c r="D41" s="121" t="n"/>
      <c r="E41" s="121" t="n"/>
      <c r="F41" s="121" t="n"/>
      <c r="G41" s="121" t="n"/>
      <c r="H41" s="121" t="n"/>
      <c r="I41" s="121" t="n"/>
      <c r="J41" s="121" t="n"/>
      <c r="K41" s="136">
        <f>SUM(D41:J41)</f>
        <v/>
      </c>
      <c r="L41" s="18" t="n"/>
    </row>
    <row r="42" ht="16.5" customFormat="1" customHeight="1" s="16">
      <c r="B42" s="177" t="n"/>
      <c r="C42" s="152" t="n">
        <v>3</v>
      </c>
      <c r="D42" s="121" t="n"/>
      <c r="E42" s="121" t="n"/>
      <c r="F42" s="121" t="n"/>
      <c r="G42" s="121" t="n"/>
      <c r="H42" s="121" t="n"/>
      <c r="I42" s="121" t="n"/>
      <c r="J42" s="121" t="n"/>
      <c r="K42" s="136">
        <f>SUM(D42:J42)</f>
        <v/>
      </c>
    </row>
    <row r="43" ht="16.5" customFormat="1" customHeight="1" s="16">
      <c r="B43" s="154" t="n">
        <v>2016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36">
        <f>SUM(D43:J43)</f>
        <v/>
      </c>
      <c r="L43" s="18" t="n"/>
    </row>
    <row r="44" ht="16.5" customFormat="1" customHeight="1" s="16">
      <c r="B44" s="173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36">
        <f>SUM(D44:J44)</f>
        <v/>
      </c>
      <c r="L44" s="18" t="n"/>
    </row>
    <row r="45" ht="16.5" customFormat="1" customHeight="1" s="16">
      <c r="B45" s="177" t="n"/>
      <c r="C45" s="152" t="n">
        <v>3</v>
      </c>
      <c r="D45" s="121" t="n"/>
      <c r="E45" s="121" t="n"/>
      <c r="F45" s="121" t="n"/>
      <c r="G45" s="121" t="n"/>
      <c r="H45" s="121" t="n"/>
      <c r="I45" s="121" t="n"/>
      <c r="J45" s="121" t="n"/>
      <c r="K45" s="136">
        <f>SUM(D45:J45)</f>
        <v/>
      </c>
    </row>
    <row r="46" ht="16.5" customFormat="1" customHeight="1" s="16">
      <c r="B46" s="154" t="n">
        <v>2017</v>
      </c>
      <c r="C46" s="152" t="n">
        <v>1</v>
      </c>
      <c r="D46" s="121" t="n"/>
      <c r="E46" s="121" t="n"/>
      <c r="F46" s="121" t="n"/>
      <c r="G46" s="121" t="n"/>
      <c r="H46" s="121" t="n"/>
      <c r="I46" s="121" t="n"/>
      <c r="J46" s="121" t="n"/>
      <c r="K46" s="136">
        <f>SUM(D46:J46)</f>
        <v/>
      </c>
    </row>
    <row r="47" ht="16.5" customFormat="1" customHeight="1" s="16">
      <c r="B47" s="173" t="n"/>
      <c r="C47" s="152" t="n">
        <v>2</v>
      </c>
      <c r="D47" s="121" t="n"/>
      <c r="E47" s="121" t="n"/>
      <c r="F47" s="121" t="n"/>
      <c r="G47" s="121" t="n"/>
      <c r="H47" s="121" t="n"/>
      <c r="I47" s="121" t="n"/>
      <c r="J47" s="121" t="n"/>
      <c r="K47" s="136">
        <f>SUM(D47:J47)</f>
        <v/>
      </c>
    </row>
    <row r="48" ht="16.5" customFormat="1" customHeight="1" s="16">
      <c r="B48" s="177" t="n"/>
      <c r="C48" s="152" t="n">
        <v>3</v>
      </c>
      <c r="D48" s="121" t="n"/>
      <c r="E48" s="121" t="n"/>
      <c r="F48" s="121" t="n"/>
      <c r="G48" s="121" t="n"/>
      <c r="H48" s="121" t="n"/>
      <c r="I48" s="121" t="n"/>
      <c r="J48" s="121" t="n"/>
      <c r="K48" s="136">
        <f>SUM(D48:J48)</f>
        <v/>
      </c>
    </row>
    <row r="49" ht="16.5" customFormat="1" customHeight="1" s="16">
      <c r="B49" s="154" t="n">
        <v>2018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36">
        <f>SUM(D49:J49)</f>
        <v/>
      </c>
    </row>
    <row r="50" ht="16.5" customFormat="1" customHeight="1" s="16">
      <c r="B50" s="173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36">
        <f>SUM(D50:J50)</f>
        <v/>
      </c>
    </row>
    <row r="51" ht="16.5" customFormat="1" customHeight="1" s="16">
      <c r="B51" s="177" t="n"/>
      <c r="C51" s="152" t="n">
        <v>3</v>
      </c>
      <c r="D51" s="121" t="n"/>
      <c r="E51" s="121" t="n"/>
      <c r="F51" s="121" t="n"/>
      <c r="G51" s="121" t="n"/>
      <c r="H51" s="121" t="n"/>
      <c r="I51" s="121" t="n"/>
      <c r="J51" s="121" t="n"/>
      <c r="K51" s="136">
        <f>SUM(D51:J51)</f>
        <v/>
      </c>
    </row>
    <row r="52" ht="16.5" customFormat="1" customHeight="1" s="16">
      <c r="B52" s="154" t="n">
        <v>2019</v>
      </c>
      <c r="C52" s="152" t="n">
        <v>1</v>
      </c>
      <c r="D52" s="121" t="n"/>
      <c r="E52" s="121" t="n"/>
      <c r="F52" s="121" t="n"/>
      <c r="G52" s="121" t="n"/>
      <c r="H52" s="121" t="n"/>
      <c r="I52" s="121" t="n"/>
      <c r="J52" s="121" t="n"/>
      <c r="K52" s="136">
        <f>SUM(D52:J52)</f>
        <v/>
      </c>
    </row>
    <row r="53" ht="16.5" customFormat="1" customHeight="1" s="16">
      <c r="B53" s="173" t="n"/>
      <c r="C53" s="152" t="n">
        <v>2</v>
      </c>
      <c r="D53" s="121" t="n"/>
      <c r="E53" s="121" t="n"/>
      <c r="F53" s="121" t="n"/>
      <c r="G53" s="121" t="n"/>
      <c r="H53" s="121" t="n"/>
      <c r="I53" s="121" t="n"/>
      <c r="J53" s="121" t="n"/>
      <c r="K53" s="136">
        <f>SUM(D53:J53)</f>
        <v/>
      </c>
    </row>
    <row r="54" ht="16.5" customFormat="1" customHeight="1" s="16">
      <c r="B54" s="177" t="n"/>
      <c r="C54" s="152" t="n">
        <v>3</v>
      </c>
      <c r="D54" s="121" t="n"/>
      <c r="E54" s="121" t="n"/>
      <c r="F54" s="121" t="n"/>
      <c r="G54" s="121" t="n"/>
      <c r="H54" s="121" t="n"/>
      <c r="I54" s="121" t="n"/>
      <c r="J54" s="121" t="n"/>
      <c r="K54" s="136">
        <f>SUM(D54:J54)</f>
        <v/>
      </c>
    </row>
    <row r="55" ht="16.5" customFormat="1" customHeight="1" s="16">
      <c r="B55" s="154" t="n">
        <v>2020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36">
        <f>SUM(D55:J55)</f>
        <v/>
      </c>
    </row>
    <row r="56" ht="16.5" customFormat="1" customHeight="1" s="16">
      <c r="B56" s="173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36">
        <f>SUM(D56:J56)</f>
        <v/>
      </c>
    </row>
    <row r="57" ht="16.5" customFormat="1" customHeight="1" s="16">
      <c r="B57" s="177" t="n"/>
      <c r="C57" s="152" t="n">
        <v>3</v>
      </c>
      <c r="D57" s="121" t="n"/>
      <c r="E57" s="121" t="n"/>
      <c r="F57" s="121" t="n"/>
      <c r="G57" s="121" t="n"/>
      <c r="H57" s="121" t="n"/>
      <c r="I57" s="121" t="n"/>
      <c r="J57" s="121" t="n"/>
      <c r="K57" s="136">
        <f>SUM(D57:J57)</f>
        <v/>
      </c>
    </row>
    <row r="58" ht="16.5" customFormat="1" customHeight="1" s="16">
      <c r="B58" s="154" t="n">
        <v>2021</v>
      </c>
      <c r="C58" s="152" t="n">
        <v>1</v>
      </c>
      <c r="D58" s="121" t="n"/>
      <c r="E58" s="121" t="n"/>
      <c r="F58" s="121" t="n"/>
      <c r="G58" s="121" t="n"/>
      <c r="H58" s="121" t="n"/>
      <c r="I58" s="121" t="n"/>
      <c r="J58" s="121" t="n"/>
      <c r="K58" s="136">
        <f>SUM(D58:J58)</f>
        <v/>
      </c>
    </row>
    <row r="59" ht="16.5" customFormat="1" customHeight="1" s="16">
      <c r="B59" s="173" t="n"/>
      <c r="C59" s="152" t="n">
        <v>2</v>
      </c>
      <c r="D59" s="121" t="n"/>
      <c r="E59" s="121" t="n"/>
      <c r="F59" s="121" t="n"/>
      <c r="G59" s="121" t="n"/>
      <c r="H59" s="121" t="n"/>
      <c r="I59" s="121" t="n"/>
      <c r="J59" s="121" t="n"/>
      <c r="K59" s="136">
        <f>SUM(D59:J59)</f>
        <v/>
      </c>
    </row>
    <row r="60" ht="16.5" customFormat="1" customHeight="1" s="16">
      <c r="B60" s="177" t="n"/>
      <c r="C60" s="152" t="n">
        <v>3</v>
      </c>
      <c r="D60" s="121" t="n"/>
      <c r="E60" s="121" t="n"/>
      <c r="F60" s="121" t="n"/>
      <c r="G60" s="121" t="n"/>
      <c r="H60" s="121" t="n"/>
      <c r="I60" s="121" t="n"/>
      <c r="J60" s="121" t="n"/>
      <c r="K60" s="136">
        <f>SUM(D60:J60)</f>
        <v/>
      </c>
    </row>
    <row r="61" ht="16.5" customFormat="1" customHeight="1" s="16">
      <c r="B61" s="154" t="n">
        <v>2022</v>
      </c>
      <c r="C61" s="152" t="n">
        <v>1</v>
      </c>
      <c r="D61" s="121" t="n"/>
      <c r="E61" s="121" t="n"/>
      <c r="F61" s="121" t="n"/>
      <c r="G61" s="121" t="n"/>
      <c r="H61" s="121" t="n"/>
      <c r="I61" s="121" t="n"/>
      <c r="J61" s="121" t="n"/>
      <c r="K61" s="136">
        <f>SUM(D61:J61)</f>
        <v/>
      </c>
    </row>
    <row r="62" ht="16.5" customFormat="1" customHeight="1" s="16">
      <c r="B62" s="173" t="n"/>
      <c r="C62" s="152" t="n">
        <v>2</v>
      </c>
      <c r="D62" s="121" t="n"/>
      <c r="E62" s="121" t="n"/>
      <c r="F62" s="121" t="n"/>
      <c r="G62" s="121" t="n"/>
      <c r="H62" s="121" t="n"/>
      <c r="I62" s="121" t="n"/>
      <c r="J62" s="121" t="n"/>
      <c r="K62" s="136">
        <f>SUM(D62:J62)</f>
        <v/>
      </c>
    </row>
    <row r="63" ht="16.5" customFormat="1" customHeight="1" s="16">
      <c r="B63" s="177" t="n"/>
      <c r="C63" s="152" t="n">
        <v>3</v>
      </c>
      <c r="D63" s="121" t="n"/>
      <c r="E63" s="121" t="n"/>
      <c r="F63" s="121" t="n"/>
      <c r="G63" s="121" t="n"/>
      <c r="H63" s="121" t="n"/>
      <c r="I63" s="121" t="n"/>
      <c r="J63" s="121" t="n"/>
      <c r="K63" s="136">
        <f>SUM(D63:J63)</f>
        <v/>
      </c>
    </row>
    <row r="64" ht="16.5" customFormat="1" customHeight="1" s="16">
      <c r="B64" s="154" t="n">
        <v>2023</v>
      </c>
      <c r="C64" s="152" t="n">
        <v>1</v>
      </c>
      <c r="D64" s="121" t="n"/>
      <c r="E64" s="121" t="n"/>
      <c r="F64" s="121" t="n"/>
      <c r="G64" s="121" t="n"/>
      <c r="H64" s="121" t="n"/>
      <c r="I64" s="121" t="n"/>
      <c r="J64" s="121" t="n"/>
      <c r="K64" s="136">
        <f>SUM(D64:J64)</f>
        <v/>
      </c>
    </row>
    <row r="65" ht="16.5" customFormat="1" customHeight="1" s="16">
      <c r="B65" s="173" t="n"/>
      <c r="C65" s="152" t="n">
        <v>2</v>
      </c>
      <c r="D65" s="121" t="n"/>
      <c r="E65" s="121" t="n"/>
      <c r="F65" s="121" t="n"/>
      <c r="G65" s="121" t="n"/>
      <c r="H65" s="121" t="n"/>
      <c r="I65" s="121" t="n"/>
      <c r="J65" s="121" t="n"/>
      <c r="K65" s="136">
        <f>SUM(D65:J65)</f>
        <v/>
      </c>
    </row>
    <row r="66" ht="16.5" customFormat="1" customHeight="1" s="16">
      <c r="B66" s="177" t="n"/>
      <c r="C66" s="152" t="n">
        <v>3</v>
      </c>
      <c r="D66" s="121" t="n"/>
      <c r="E66" s="121" t="n"/>
      <c r="F66" s="121" t="n"/>
      <c r="G66" s="121" t="n"/>
      <c r="H66" s="121" t="n"/>
      <c r="I66" s="121" t="n"/>
      <c r="J66" s="121" t="n"/>
      <c r="K66" s="136">
        <f>SUM(D66:J66)</f>
        <v/>
      </c>
    </row>
    <row r="67" ht="16.5" customFormat="1" customHeight="1" s="16">
      <c r="B67" s="154" t="n">
        <v>2024</v>
      </c>
      <c r="C67" s="152" t="n">
        <v>1</v>
      </c>
      <c r="D67" s="121" t="n"/>
      <c r="E67" s="121" t="n"/>
      <c r="F67" s="121" t="n"/>
      <c r="G67" s="121" t="n"/>
      <c r="H67" s="121" t="n"/>
      <c r="I67" s="121" t="n"/>
      <c r="J67" s="121" t="n"/>
      <c r="K67" s="136">
        <f>SUM(D67:J67)</f>
        <v/>
      </c>
    </row>
    <row r="68" ht="16.5" customFormat="1" customHeight="1" s="16">
      <c r="B68" s="173" t="n"/>
      <c r="C68" s="152" t="n">
        <v>2</v>
      </c>
      <c r="D68" s="121" t="n"/>
      <c r="E68" s="121" t="n"/>
      <c r="F68" s="121" t="n"/>
      <c r="G68" s="121" t="n"/>
      <c r="H68" s="121" t="n"/>
      <c r="I68" s="121" t="n"/>
      <c r="J68" s="121" t="n"/>
      <c r="K68" s="136">
        <f>SUM(D68:J68)</f>
        <v/>
      </c>
    </row>
    <row r="69" ht="16.5" customFormat="1" customHeight="1" s="16">
      <c r="B69" s="177" t="n"/>
      <c r="C69" s="152" t="n">
        <v>3</v>
      </c>
      <c r="D69" s="121" t="n"/>
      <c r="E69" s="121" t="n"/>
      <c r="F69" s="121" t="n"/>
      <c r="G69" s="121" t="n"/>
      <c r="H69" s="121" t="n"/>
      <c r="I69" s="121" t="n"/>
      <c r="J69" s="121" t="n"/>
      <c r="K69" s="136">
        <f>SUM(D69:J69)</f>
        <v/>
      </c>
    </row>
    <row r="70" ht="16.5" customFormat="1" customHeight="1" s="16">
      <c r="B70" s="154" t="n">
        <v>2025</v>
      </c>
      <c r="C70" s="152" t="n">
        <v>1</v>
      </c>
      <c r="D70" s="121" t="n"/>
      <c r="E70" s="121" t="n"/>
      <c r="F70" s="121" t="n"/>
      <c r="G70" s="121" t="n"/>
      <c r="H70" s="121" t="n"/>
      <c r="I70" s="121" t="n"/>
      <c r="J70" s="121" t="n"/>
      <c r="K70" s="136">
        <f>SUM(D70:J70)</f>
        <v/>
      </c>
    </row>
    <row r="71" ht="16.5" customFormat="1" customHeight="1" s="16">
      <c r="B71" s="173" t="n"/>
      <c r="C71" s="152" t="n">
        <v>2</v>
      </c>
      <c r="D71" s="121" t="n"/>
      <c r="E71" s="121" t="n"/>
      <c r="F71" s="121" t="n"/>
      <c r="G71" s="121" t="n"/>
      <c r="H71" s="121" t="n"/>
      <c r="I71" s="121" t="n"/>
      <c r="J71" s="121" t="n"/>
      <c r="K71" s="136">
        <f>SUM(D71:J71)</f>
        <v/>
      </c>
    </row>
    <row r="72" ht="16.5" customFormat="1" customHeight="1" s="16">
      <c r="B72" s="177" t="n"/>
      <c r="C72" s="152" t="n">
        <v>3</v>
      </c>
      <c r="D72" s="121" t="n"/>
      <c r="E72" s="121" t="n"/>
      <c r="F72" s="121" t="n"/>
      <c r="G72" s="121" t="n"/>
      <c r="H72" s="121" t="n"/>
      <c r="I72" s="121" t="n"/>
      <c r="J72" s="121" t="n"/>
      <c r="K72" s="136">
        <f>SUM(D72:J72)</f>
        <v/>
      </c>
    </row>
    <row r="73" ht="16.5" customFormat="1" customHeight="1" s="16">
      <c r="B73" s="19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</row>
    <row r="74" ht="16.5" customFormat="1" customHeight="1" s="16">
      <c r="B74" s="19" t="n"/>
      <c r="C74" s="21" t="n"/>
      <c r="D74" s="184" t="n"/>
      <c r="E74" s="184" t="n"/>
      <c r="F74" s="185" t="n"/>
      <c r="G74" s="185" t="n"/>
      <c r="H74" s="184" t="n"/>
      <c r="I74" s="184" t="n"/>
      <c r="J74" s="184" t="n"/>
      <c r="K74" s="185" t="n"/>
      <c r="L74" s="185" t="n"/>
      <c r="M74" s="185" t="n"/>
    </row>
    <row r="75" ht="16.5" customFormat="1" customHeight="1" s="16">
      <c r="B75" s="19" t="n"/>
      <c r="C75" s="21" t="n"/>
      <c r="D75" s="184" t="n"/>
      <c r="E75" s="184" t="n"/>
      <c r="F75" s="185" t="n"/>
      <c r="G75" s="185" t="n"/>
      <c r="H75" s="184" t="n"/>
      <c r="I75" s="184" t="n"/>
      <c r="J75" s="184" t="n"/>
      <c r="K75" s="185" t="n"/>
      <c r="L75" s="185" t="n"/>
      <c r="M75" s="185" t="n"/>
    </row>
    <row r="76" hidden="1" ht="16.5" customFormat="1" customHeight="1" s="16">
      <c r="B76" s="19" t="n"/>
      <c r="C76" s="21" t="n"/>
      <c r="D76" s="184" t="n"/>
      <c r="E76" s="184" t="n"/>
      <c r="F76" s="185" t="n"/>
      <c r="G76" s="185" t="n"/>
      <c r="H76" s="184" t="n"/>
      <c r="I76" s="184" t="n"/>
      <c r="J76" s="184" t="n"/>
      <c r="K76" s="185" t="n"/>
      <c r="L76" s="185" t="n"/>
      <c r="M76" s="185" t="n"/>
    </row>
    <row r="77" hidden="1" ht="16.5" customFormat="1" customHeight="1" s="16">
      <c r="B77" s="19" t="n"/>
      <c r="C77" s="21" t="n"/>
      <c r="D77" s="184" t="n"/>
      <c r="E77" s="184" t="n"/>
      <c r="F77" s="185" t="n"/>
      <c r="G77" s="185" t="n"/>
      <c r="H77" s="184" t="n"/>
      <c r="I77" s="184" t="n"/>
      <c r="J77" s="184" t="n"/>
      <c r="K77" s="185" t="n"/>
      <c r="L77" s="185" t="n"/>
      <c r="M77" s="185" t="n"/>
    </row>
    <row r="78" hidden="1" ht="16.5" customFormat="1" customHeight="1" s="16">
      <c r="B78" s="19" t="n"/>
      <c r="C78" s="21" t="n"/>
      <c r="D78" s="184" t="n"/>
      <c r="E78" s="184" t="n"/>
      <c r="F78" s="185" t="n"/>
      <c r="G78" s="185" t="n"/>
      <c r="H78" s="184" t="n"/>
      <c r="I78" s="184" t="n"/>
      <c r="J78" s="184" t="n"/>
      <c r="K78" s="185" t="n"/>
      <c r="L78" s="185" t="n"/>
      <c r="M78" s="185" t="n"/>
    </row>
    <row r="79" hidden="1" ht="16.5" customFormat="1" customHeight="1" s="16">
      <c r="B79" s="19" t="n"/>
      <c r="C79" s="21" t="n"/>
      <c r="D79" s="184" t="n"/>
      <c r="E79" s="184" t="n"/>
      <c r="F79" s="185" t="n"/>
      <c r="G79" s="185" t="n"/>
      <c r="H79" s="184" t="n"/>
      <c r="I79" s="184" t="n"/>
      <c r="J79" s="184" t="n"/>
      <c r="K79" s="185" t="n"/>
      <c r="L79" s="185" t="n"/>
      <c r="M79" s="185" t="n"/>
    </row>
    <row r="80" hidden="1" ht="16.5" customFormat="1" customHeight="1" s="16">
      <c r="B80" s="19" t="n"/>
      <c r="C80" s="21" t="n"/>
      <c r="D80" s="184" t="n"/>
      <c r="E80" s="184" t="n"/>
      <c r="F80" s="185" t="n"/>
      <c r="G80" s="185" t="n"/>
      <c r="H80" s="184" t="n"/>
      <c r="I80" s="184" t="n"/>
      <c r="J80" s="184" t="n"/>
      <c r="K80" s="185" t="n"/>
      <c r="L80" s="185" t="n"/>
      <c r="M80" s="185" t="n"/>
    </row>
    <row r="81" hidden="1" ht="16.5" customFormat="1" customHeight="1" s="16">
      <c r="B81" s="19" t="n"/>
      <c r="C81" s="21" t="n"/>
      <c r="D81" s="184" t="n"/>
      <c r="E81" s="184" t="n"/>
      <c r="F81" s="185" t="n"/>
      <c r="G81" s="185" t="n"/>
      <c r="H81" s="184" t="n"/>
      <c r="I81" s="184" t="n"/>
      <c r="J81" s="184" t="n"/>
      <c r="K81" s="185" t="n"/>
      <c r="L81" s="185" t="n"/>
      <c r="M81" s="185" t="n"/>
    </row>
    <row r="82" hidden="1" ht="16.5" customFormat="1" customHeight="1" s="16" thickBot="1">
      <c r="B82" s="19" t="n"/>
      <c r="C82" s="21" t="n"/>
      <c r="D82" s="184" t="n"/>
      <c r="E82" s="184" t="n"/>
      <c r="F82" s="185" t="n"/>
      <c r="G82" s="185" t="n"/>
      <c r="H82" s="184" t="n"/>
      <c r="I82" s="184" t="n"/>
      <c r="J82" s="184" t="n"/>
      <c r="K82" s="185" t="n"/>
      <c r="L82" s="185" t="n"/>
      <c r="M82" s="185" t="n"/>
    </row>
    <row r="83" hidden="1" ht="16.5" customHeight="1">
      <c r="B83" s="25" t="n"/>
      <c r="C83" s="26" t="n"/>
      <c r="D83" s="140" t="inlineStr">
        <is>
          <t>A1</t>
        </is>
      </c>
      <c r="E83" s="140" t="inlineStr">
        <is>
          <t>A2</t>
        </is>
      </c>
      <c r="F83" s="140" t="inlineStr">
        <is>
          <t>B1</t>
        </is>
      </c>
      <c r="G83" s="140" t="inlineStr">
        <is>
          <t>B2</t>
        </is>
      </c>
      <c r="H83" s="140" t="inlineStr">
        <is>
          <t>C1</t>
        </is>
      </c>
      <c r="I83" s="140" t="inlineStr">
        <is>
          <t>C2</t>
        </is>
      </c>
      <c r="J83" s="146" t="n"/>
    </row>
    <row r="84" hidden="1" ht="16.5" customHeight="1">
      <c r="B84" s="30" t="n">
        <v>2010</v>
      </c>
      <c r="C84" s="31" t="inlineStr">
        <is>
          <t>2010-1</t>
        </is>
      </c>
      <c r="D84" s="32">
        <f>D25</f>
        <v/>
      </c>
      <c r="E84" s="32">
        <f>E25</f>
        <v/>
      </c>
      <c r="F84" s="32">
        <f>F25</f>
        <v/>
      </c>
      <c r="G84" s="32">
        <f>G25</f>
        <v/>
      </c>
      <c r="H84" s="32">
        <f>H25</f>
        <v/>
      </c>
      <c r="I84" s="32">
        <f>I25</f>
        <v/>
      </c>
      <c r="J84" s="145" t="n"/>
    </row>
    <row r="85" hidden="1" ht="16.5" customHeight="1">
      <c r="B85" s="30" t="n"/>
      <c r="C85" s="31" t="inlineStr">
        <is>
          <t>2010-2</t>
        </is>
      </c>
      <c r="D85" s="32">
        <f>D26</f>
        <v/>
      </c>
      <c r="E85" s="32">
        <f>E26</f>
        <v/>
      </c>
      <c r="F85" s="32">
        <f>F26</f>
        <v/>
      </c>
      <c r="G85" s="32">
        <f>G26</f>
        <v/>
      </c>
      <c r="H85" s="32">
        <f>H26</f>
        <v/>
      </c>
      <c r="I85" s="32">
        <f>I26</f>
        <v/>
      </c>
      <c r="J85" s="145" t="n"/>
    </row>
    <row r="86" hidden="1" ht="16.5" customHeight="1">
      <c r="B86" s="30" t="n"/>
      <c r="C86" s="31" t="inlineStr">
        <is>
          <t>2010-3</t>
        </is>
      </c>
      <c r="D86" s="32">
        <f>D27</f>
        <v/>
      </c>
      <c r="E86" s="32">
        <f>E27</f>
        <v/>
      </c>
      <c r="F86" s="32">
        <f>F27</f>
        <v/>
      </c>
      <c r="G86" s="32">
        <f>G27</f>
        <v/>
      </c>
      <c r="H86" s="32">
        <f>H27</f>
        <v/>
      </c>
      <c r="I86" s="32">
        <f>I27</f>
        <v/>
      </c>
      <c r="J86" s="145" t="n"/>
    </row>
    <row r="87" hidden="1" ht="16.5" customHeight="1">
      <c r="B87" s="30" t="n">
        <v>2011</v>
      </c>
      <c r="C87" s="31" t="inlineStr">
        <is>
          <t>2011-1</t>
        </is>
      </c>
      <c r="D87" s="32">
        <f>D28</f>
        <v/>
      </c>
      <c r="E87" s="32">
        <f>E28</f>
        <v/>
      </c>
      <c r="F87" s="32">
        <f>F28</f>
        <v/>
      </c>
      <c r="G87" s="32">
        <f>G28</f>
        <v/>
      </c>
      <c r="H87" s="32">
        <f>H28</f>
        <v/>
      </c>
      <c r="I87" s="32">
        <f>I28</f>
        <v/>
      </c>
      <c r="J87" s="145" t="n"/>
    </row>
    <row r="88" hidden="1" ht="16.5" customHeight="1">
      <c r="B88" s="30" t="n"/>
      <c r="C88" s="31" t="inlineStr">
        <is>
          <t>2011-2</t>
        </is>
      </c>
      <c r="D88" s="32">
        <f>D29</f>
        <v/>
      </c>
      <c r="E88" s="32">
        <f>E29</f>
        <v/>
      </c>
      <c r="F88" s="32">
        <f>F29</f>
        <v/>
      </c>
      <c r="G88" s="32">
        <f>G29</f>
        <v/>
      </c>
      <c r="H88" s="32">
        <f>H29</f>
        <v/>
      </c>
      <c r="I88" s="32">
        <f>I29</f>
        <v/>
      </c>
      <c r="J88" s="145" t="n"/>
    </row>
    <row r="89" hidden="1" ht="16.5" customHeight="1">
      <c r="B89" s="30" t="n"/>
      <c r="C89" s="31" t="inlineStr">
        <is>
          <t>2011-3</t>
        </is>
      </c>
      <c r="D89" s="32">
        <f>D30</f>
        <v/>
      </c>
      <c r="E89" s="32">
        <f>E30</f>
        <v/>
      </c>
      <c r="F89" s="32">
        <f>F30</f>
        <v/>
      </c>
      <c r="G89" s="32">
        <f>G30</f>
        <v/>
      </c>
      <c r="H89" s="32">
        <f>H30</f>
        <v/>
      </c>
      <c r="I89" s="32">
        <f>I30</f>
        <v/>
      </c>
      <c r="J89" s="145" t="n"/>
    </row>
    <row r="90" hidden="1" ht="16.5" customHeight="1">
      <c r="B90" s="35" t="n">
        <v>2012</v>
      </c>
      <c r="C90" s="31" t="inlineStr">
        <is>
          <t>2012-1</t>
        </is>
      </c>
      <c r="D90" s="32">
        <f>D31</f>
        <v/>
      </c>
      <c r="E90" s="32">
        <f>E31</f>
        <v/>
      </c>
      <c r="F90" s="32">
        <f>F31</f>
        <v/>
      </c>
      <c r="G90" s="32">
        <f>G31</f>
        <v/>
      </c>
      <c r="H90" s="32">
        <f>H31</f>
        <v/>
      </c>
      <c r="I90" s="32">
        <f>I31</f>
        <v/>
      </c>
      <c r="J90" s="145" t="n"/>
    </row>
    <row r="91" hidden="1" ht="16.5" customHeight="1">
      <c r="B91" s="35" t="n"/>
      <c r="C91" s="31" t="inlineStr">
        <is>
          <t>2012-2</t>
        </is>
      </c>
      <c r="D91" s="32">
        <f>D32</f>
        <v/>
      </c>
      <c r="E91" s="32">
        <f>E32</f>
        <v/>
      </c>
      <c r="F91" s="32">
        <f>F32</f>
        <v/>
      </c>
      <c r="G91" s="32">
        <f>G32</f>
        <v/>
      </c>
      <c r="H91" s="32">
        <f>H32</f>
        <v/>
      </c>
      <c r="I91" s="32">
        <f>I32</f>
        <v/>
      </c>
      <c r="J91" s="145" t="n"/>
    </row>
    <row r="92" hidden="1" ht="16.5" customHeight="1">
      <c r="B92" s="35" t="n"/>
      <c r="C92" s="31" t="inlineStr">
        <is>
          <t>2012-3</t>
        </is>
      </c>
      <c r="D92" s="32">
        <f>D33</f>
        <v/>
      </c>
      <c r="E92" s="32">
        <f>E33</f>
        <v/>
      </c>
      <c r="F92" s="32">
        <f>F33</f>
        <v/>
      </c>
      <c r="G92" s="32">
        <f>G33</f>
        <v/>
      </c>
      <c r="H92" s="32">
        <f>H33</f>
        <v/>
      </c>
      <c r="I92" s="32">
        <f>I33</f>
        <v/>
      </c>
      <c r="J92" s="145" t="n"/>
    </row>
    <row r="93" hidden="1" ht="16.5" customHeight="1">
      <c r="B93" s="35" t="n">
        <v>2013</v>
      </c>
      <c r="C93" s="31" t="inlineStr">
        <is>
          <t>2013-1</t>
        </is>
      </c>
      <c r="D93" s="32">
        <f>D34</f>
        <v/>
      </c>
      <c r="E93" s="32">
        <f>E34</f>
        <v/>
      </c>
      <c r="F93" s="32">
        <f>F34</f>
        <v/>
      </c>
      <c r="G93" s="32">
        <f>G34</f>
        <v/>
      </c>
      <c r="H93" s="32">
        <f>H34</f>
        <v/>
      </c>
      <c r="I93" s="32">
        <f>I34</f>
        <v/>
      </c>
      <c r="J93" s="145" t="n"/>
    </row>
    <row r="94" hidden="1" ht="16.5" customHeight="1">
      <c r="B94" s="35" t="n"/>
      <c r="C94" s="31" t="inlineStr">
        <is>
          <t>2013-2</t>
        </is>
      </c>
      <c r="D94" s="32">
        <f>D35</f>
        <v/>
      </c>
      <c r="E94" s="32">
        <f>E35</f>
        <v/>
      </c>
      <c r="F94" s="32">
        <f>F35</f>
        <v/>
      </c>
      <c r="G94" s="32">
        <f>G35</f>
        <v/>
      </c>
      <c r="H94" s="32">
        <f>H35</f>
        <v/>
      </c>
      <c r="I94" s="32">
        <f>I35</f>
        <v/>
      </c>
      <c r="J94" s="145" t="n"/>
    </row>
    <row r="95" hidden="1" ht="16.5" customHeight="1">
      <c r="B95" s="35" t="n"/>
      <c r="C95" s="31" t="inlineStr">
        <is>
          <t>2013-3</t>
        </is>
      </c>
      <c r="D95" s="32">
        <f>D36</f>
        <v/>
      </c>
      <c r="E95" s="32">
        <f>E36</f>
        <v/>
      </c>
      <c r="F95" s="32">
        <f>F36</f>
        <v/>
      </c>
      <c r="G95" s="32">
        <f>G36</f>
        <v/>
      </c>
      <c r="H95" s="32">
        <f>H36</f>
        <v/>
      </c>
      <c r="I95" s="32">
        <f>I36</f>
        <v/>
      </c>
      <c r="J95" s="145" t="n"/>
    </row>
    <row r="96" hidden="1" ht="16.5" customHeight="1">
      <c r="B96" s="35" t="n">
        <v>2014</v>
      </c>
      <c r="C96" s="31" t="inlineStr">
        <is>
          <t>2014-1</t>
        </is>
      </c>
      <c r="D96" s="32">
        <f>D37</f>
        <v/>
      </c>
      <c r="E96" s="32">
        <f>E37</f>
        <v/>
      </c>
      <c r="F96" s="32">
        <f>F37</f>
        <v/>
      </c>
      <c r="G96" s="32">
        <f>G37</f>
        <v/>
      </c>
      <c r="H96" s="32">
        <f>H37</f>
        <v/>
      </c>
      <c r="I96" s="32">
        <f>I37</f>
        <v/>
      </c>
      <c r="J96" s="145" t="n"/>
    </row>
    <row r="97" hidden="1" ht="16.5" customHeight="1">
      <c r="B97" s="35" t="n"/>
      <c r="C97" s="31" t="inlineStr">
        <is>
          <t>2014-2</t>
        </is>
      </c>
      <c r="D97" s="32">
        <f>D38</f>
        <v/>
      </c>
      <c r="E97" s="32">
        <f>E38</f>
        <v/>
      </c>
      <c r="F97" s="32">
        <f>F38</f>
        <v/>
      </c>
      <c r="G97" s="32">
        <f>G38</f>
        <v/>
      </c>
      <c r="H97" s="32">
        <f>H38</f>
        <v/>
      </c>
      <c r="I97" s="32">
        <f>I38</f>
        <v/>
      </c>
      <c r="J97" s="145" t="n"/>
    </row>
    <row r="98" hidden="1" ht="16.5" customHeight="1">
      <c r="B98" s="35" t="n"/>
      <c r="C98" s="31" t="inlineStr">
        <is>
          <t>2014-3</t>
        </is>
      </c>
      <c r="D98" s="32">
        <f>D39</f>
        <v/>
      </c>
      <c r="E98" s="32">
        <f>E39</f>
        <v/>
      </c>
      <c r="F98" s="32">
        <f>F39</f>
        <v/>
      </c>
      <c r="G98" s="32">
        <f>G39</f>
        <v/>
      </c>
      <c r="H98" s="32">
        <f>H39</f>
        <v/>
      </c>
      <c r="I98" s="32">
        <f>I39</f>
        <v/>
      </c>
      <c r="J98" s="145" t="n"/>
    </row>
    <row r="99" hidden="1" ht="16.5" customHeight="1">
      <c r="B99" s="35" t="n">
        <v>2015</v>
      </c>
      <c r="C99" s="31" t="inlineStr">
        <is>
          <t>2015-1</t>
        </is>
      </c>
      <c r="D99" s="32">
        <f>D40</f>
        <v/>
      </c>
      <c r="E99" s="32">
        <f>E40</f>
        <v/>
      </c>
      <c r="F99" s="32">
        <f>F40</f>
        <v/>
      </c>
      <c r="G99" s="32">
        <f>G40</f>
        <v/>
      </c>
      <c r="H99" s="32">
        <f>H40</f>
        <v/>
      </c>
      <c r="I99" s="32">
        <f>I40</f>
        <v/>
      </c>
      <c r="J99" s="145" t="n"/>
    </row>
    <row r="100" hidden="1" ht="16.5" customHeight="1">
      <c r="B100" s="35" t="n"/>
      <c r="C100" s="31" t="inlineStr">
        <is>
          <t>2015-2</t>
        </is>
      </c>
      <c r="D100" s="32">
        <f>D41</f>
        <v/>
      </c>
      <c r="E100" s="32">
        <f>E41</f>
        <v/>
      </c>
      <c r="F100" s="32">
        <f>F41</f>
        <v/>
      </c>
      <c r="G100" s="32">
        <f>G41</f>
        <v/>
      </c>
      <c r="H100" s="32">
        <f>H41</f>
        <v/>
      </c>
      <c r="I100" s="32">
        <f>I41</f>
        <v/>
      </c>
      <c r="J100" s="145" t="n"/>
    </row>
    <row r="101" hidden="1" ht="16.5" customHeight="1">
      <c r="B101" s="35" t="n"/>
      <c r="C101" s="31" t="inlineStr">
        <is>
          <t>2015-3</t>
        </is>
      </c>
      <c r="D101" s="32">
        <f>D42</f>
        <v/>
      </c>
      <c r="E101" s="32">
        <f>E42</f>
        <v/>
      </c>
      <c r="F101" s="32">
        <f>F42</f>
        <v/>
      </c>
      <c r="G101" s="32">
        <f>G42</f>
        <v/>
      </c>
      <c r="H101" s="32">
        <f>H42</f>
        <v/>
      </c>
      <c r="I101" s="32">
        <f>I42</f>
        <v/>
      </c>
      <c r="J101" s="145" t="n"/>
    </row>
    <row r="102" hidden="1" ht="16.5" customHeight="1">
      <c r="B102" s="35" t="n">
        <v>2016</v>
      </c>
      <c r="C102" s="31" t="inlineStr">
        <is>
          <t>2016-1</t>
        </is>
      </c>
      <c r="D102" s="32">
        <f>D43</f>
        <v/>
      </c>
      <c r="E102" s="32">
        <f>E43</f>
        <v/>
      </c>
      <c r="F102" s="32">
        <f>F43</f>
        <v/>
      </c>
      <c r="G102" s="32">
        <f>G43</f>
        <v/>
      </c>
      <c r="H102" s="32">
        <f>H43</f>
        <v/>
      </c>
      <c r="I102" s="32">
        <f>I43</f>
        <v/>
      </c>
      <c r="J102" s="145" t="n"/>
    </row>
    <row r="103" hidden="1" ht="16.5" customHeight="1">
      <c r="B103" s="35" t="n"/>
      <c r="C103" s="31" t="inlineStr">
        <is>
          <t>2016-2</t>
        </is>
      </c>
      <c r="D103" s="32">
        <f>D44</f>
        <v/>
      </c>
      <c r="E103" s="32">
        <f>E44</f>
        <v/>
      </c>
      <c r="F103" s="32">
        <f>F44</f>
        <v/>
      </c>
      <c r="G103" s="32">
        <f>G44</f>
        <v/>
      </c>
      <c r="H103" s="32">
        <f>H44</f>
        <v/>
      </c>
      <c r="I103" s="32">
        <f>I44</f>
        <v/>
      </c>
      <c r="J103" s="145" t="n"/>
    </row>
    <row r="104" hidden="1" ht="16.5" customHeight="1">
      <c r="B104" s="35" t="n"/>
      <c r="C104" s="31" t="inlineStr">
        <is>
          <t>2016-3</t>
        </is>
      </c>
      <c r="D104" s="32">
        <f>D45</f>
        <v/>
      </c>
      <c r="E104" s="32">
        <f>E45</f>
        <v/>
      </c>
      <c r="F104" s="32">
        <f>F45</f>
        <v/>
      </c>
      <c r="G104" s="32">
        <f>G45</f>
        <v/>
      </c>
      <c r="H104" s="32">
        <f>H45</f>
        <v/>
      </c>
      <c r="I104" s="32">
        <f>I45</f>
        <v/>
      </c>
      <c r="J104" s="145" t="n"/>
    </row>
    <row r="105" hidden="1" ht="16.5" customHeight="1">
      <c r="B105" s="35" t="n">
        <v>2017</v>
      </c>
      <c r="C105" s="31" t="inlineStr">
        <is>
          <t>2017-1</t>
        </is>
      </c>
      <c r="D105" s="32">
        <f>D46</f>
        <v/>
      </c>
      <c r="E105" s="32">
        <f>E46</f>
        <v/>
      </c>
      <c r="F105" s="32">
        <f>F46</f>
        <v/>
      </c>
      <c r="G105" s="32">
        <f>G46</f>
        <v/>
      </c>
      <c r="H105" s="32">
        <f>H46</f>
        <v/>
      </c>
      <c r="I105" s="32">
        <f>I46</f>
        <v/>
      </c>
      <c r="J105" s="145" t="n"/>
    </row>
    <row r="106" hidden="1" ht="16.5" customHeight="1">
      <c r="B106" s="35" t="n"/>
      <c r="C106" s="31" t="inlineStr">
        <is>
          <t>2017-2</t>
        </is>
      </c>
      <c r="D106" s="32">
        <f>D47</f>
        <v/>
      </c>
      <c r="E106" s="32">
        <f>E47</f>
        <v/>
      </c>
      <c r="F106" s="32">
        <f>F47</f>
        <v/>
      </c>
      <c r="G106" s="32">
        <f>G47</f>
        <v/>
      </c>
      <c r="H106" s="32">
        <f>H47</f>
        <v/>
      </c>
      <c r="I106" s="32">
        <f>I47</f>
        <v/>
      </c>
      <c r="J106" s="145" t="n"/>
    </row>
    <row r="107" hidden="1" ht="16.5" customHeight="1">
      <c r="B107" s="35" t="n"/>
      <c r="C107" s="31" t="inlineStr">
        <is>
          <t>2017-3</t>
        </is>
      </c>
      <c r="D107" s="32">
        <f>D48</f>
        <v/>
      </c>
      <c r="E107" s="32">
        <f>E48</f>
        <v/>
      </c>
      <c r="F107" s="32">
        <f>F48</f>
        <v/>
      </c>
      <c r="G107" s="32">
        <f>G48</f>
        <v/>
      </c>
      <c r="H107" s="32">
        <f>H48</f>
        <v/>
      </c>
      <c r="I107" s="32">
        <f>I48</f>
        <v/>
      </c>
      <c r="J107" s="145" t="n"/>
    </row>
    <row r="108" hidden="1" ht="16.5" customHeight="1">
      <c r="B108" s="35" t="n">
        <v>2018</v>
      </c>
      <c r="C108" s="31" t="inlineStr">
        <is>
          <t>2018-1</t>
        </is>
      </c>
      <c r="D108" s="32">
        <f>D49</f>
        <v/>
      </c>
      <c r="E108" s="32">
        <f>E49</f>
        <v/>
      </c>
      <c r="F108" s="32">
        <f>F49</f>
        <v/>
      </c>
      <c r="G108" s="32">
        <f>G49</f>
        <v/>
      </c>
      <c r="H108" s="32">
        <f>H49</f>
        <v/>
      </c>
      <c r="I108" s="32">
        <f>I49</f>
        <v/>
      </c>
      <c r="J108" s="145" t="n"/>
    </row>
    <row r="109" hidden="1" ht="16.5" customHeight="1">
      <c r="B109" s="35" t="n"/>
      <c r="C109" s="31" t="inlineStr">
        <is>
          <t>2018-2</t>
        </is>
      </c>
      <c r="D109" s="32">
        <f>D50</f>
        <v/>
      </c>
      <c r="E109" s="32">
        <f>E50</f>
        <v/>
      </c>
      <c r="F109" s="32">
        <f>F50</f>
        <v/>
      </c>
      <c r="G109" s="32">
        <f>G50</f>
        <v/>
      </c>
      <c r="H109" s="32">
        <f>H50</f>
        <v/>
      </c>
      <c r="I109" s="32">
        <f>I50</f>
        <v/>
      </c>
      <c r="J109" s="145" t="n"/>
    </row>
    <row r="110" hidden="1" ht="16.5" customHeight="1">
      <c r="B110" s="35" t="n"/>
      <c r="C110" s="31" t="inlineStr">
        <is>
          <t>2018-3</t>
        </is>
      </c>
      <c r="D110" s="32">
        <f>D51</f>
        <v/>
      </c>
      <c r="E110" s="32">
        <f>E51</f>
        <v/>
      </c>
      <c r="F110" s="32">
        <f>F51</f>
        <v/>
      </c>
      <c r="G110" s="32">
        <f>G51</f>
        <v/>
      </c>
      <c r="H110" s="32">
        <f>H51</f>
        <v/>
      </c>
      <c r="I110" s="32">
        <f>I51</f>
        <v/>
      </c>
      <c r="J110" s="145" t="n"/>
    </row>
    <row r="111" hidden="1" ht="16.5" customHeight="1">
      <c r="B111" s="35" t="n">
        <v>2019</v>
      </c>
      <c r="C111" s="31" t="inlineStr">
        <is>
          <t>2019-1</t>
        </is>
      </c>
      <c r="D111" s="32">
        <f>D52</f>
        <v/>
      </c>
      <c r="E111" s="32">
        <f>E52</f>
        <v/>
      </c>
      <c r="F111" s="32">
        <f>F52</f>
        <v/>
      </c>
      <c r="G111" s="32">
        <f>G52</f>
        <v/>
      </c>
      <c r="H111" s="32">
        <f>H52</f>
        <v/>
      </c>
      <c r="I111" s="32">
        <f>I52</f>
        <v/>
      </c>
      <c r="J111" s="145" t="n"/>
    </row>
    <row r="112" hidden="1" ht="16.5" customHeight="1">
      <c r="B112" s="35" t="n"/>
      <c r="C112" s="31" t="inlineStr">
        <is>
          <t>2019-2</t>
        </is>
      </c>
      <c r="D112" s="32">
        <f>D53</f>
        <v/>
      </c>
      <c r="E112" s="32">
        <f>E53</f>
        <v/>
      </c>
      <c r="F112" s="32">
        <f>F53</f>
        <v/>
      </c>
      <c r="G112" s="32">
        <f>G53</f>
        <v/>
      </c>
      <c r="H112" s="32">
        <f>H53</f>
        <v/>
      </c>
      <c r="I112" s="32">
        <f>I53</f>
        <v/>
      </c>
      <c r="J112" s="145" t="n"/>
    </row>
    <row r="113" hidden="1" ht="16.5" customHeight="1">
      <c r="B113" s="35" t="n"/>
      <c r="C113" s="31" t="inlineStr">
        <is>
          <t>2019-3</t>
        </is>
      </c>
      <c r="D113" s="32">
        <f>D54</f>
        <v/>
      </c>
      <c r="E113" s="32">
        <f>E54</f>
        <v/>
      </c>
      <c r="F113" s="32">
        <f>F54</f>
        <v/>
      </c>
      <c r="G113" s="32">
        <f>G54</f>
        <v/>
      </c>
      <c r="H113" s="32">
        <f>H54</f>
        <v/>
      </c>
      <c r="I113" s="32">
        <f>I54</f>
        <v/>
      </c>
      <c r="J113" s="145" t="n"/>
    </row>
    <row r="114" hidden="1" ht="16.5" customHeight="1">
      <c r="B114" s="35" t="n">
        <v>2020</v>
      </c>
      <c r="C114" s="31" t="inlineStr">
        <is>
          <t>2020-1</t>
        </is>
      </c>
      <c r="D114" s="32">
        <f>D55</f>
        <v/>
      </c>
      <c r="E114" s="32">
        <f>E55</f>
        <v/>
      </c>
      <c r="F114" s="32">
        <f>F55</f>
        <v/>
      </c>
      <c r="G114" s="32">
        <f>G55</f>
        <v/>
      </c>
      <c r="H114" s="32">
        <f>H55</f>
        <v/>
      </c>
      <c r="I114" s="32">
        <f>I55</f>
        <v/>
      </c>
      <c r="J114" s="145" t="n"/>
    </row>
    <row r="115" hidden="1" ht="16.5" customHeight="1">
      <c r="B115" s="35" t="n"/>
      <c r="C115" s="31" t="inlineStr">
        <is>
          <t>2020-2</t>
        </is>
      </c>
      <c r="D115" s="32">
        <f>D56</f>
        <v/>
      </c>
      <c r="E115" s="32">
        <f>E56</f>
        <v/>
      </c>
      <c r="F115" s="32">
        <f>F56</f>
        <v/>
      </c>
      <c r="G115" s="32">
        <f>G56</f>
        <v/>
      </c>
      <c r="H115" s="32">
        <f>H56</f>
        <v/>
      </c>
      <c r="I115" s="32">
        <f>I56</f>
        <v/>
      </c>
      <c r="J115" s="145" t="n"/>
    </row>
    <row r="116" hidden="1" ht="16.5" customHeight="1">
      <c r="B116" s="35" t="n"/>
      <c r="C116" s="31" t="inlineStr">
        <is>
          <t>2020-3</t>
        </is>
      </c>
      <c r="D116" s="32">
        <f>D57</f>
        <v/>
      </c>
      <c r="E116" s="32">
        <f>E57</f>
        <v/>
      </c>
      <c r="F116" s="32">
        <f>F57</f>
        <v/>
      </c>
      <c r="G116" s="32">
        <f>G57</f>
        <v/>
      </c>
      <c r="H116" s="32">
        <f>H57</f>
        <v/>
      </c>
      <c r="I116" s="32">
        <f>I57</f>
        <v/>
      </c>
      <c r="J116" s="145" t="n"/>
    </row>
    <row r="117" hidden="1" ht="16.5" customHeight="1">
      <c r="B117" s="35" t="n">
        <v>2021</v>
      </c>
      <c r="C117" s="31" t="inlineStr">
        <is>
          <t>2021-1</t>
        </is>
      </c>
      <c r="D117" s="32">
        <f>D58</f>
        <v/>
      </c>
      <c r="E117" s="32">
        <f>E58</f>
        <v/>
      </c>
      <c r="F117" s="32">
        <f>F58</f>
        <v/>
      </c>
      <c r="G117" s="32">
        <f>G58</f>
        <v/>
      </c>
      <c r="H117" s="32">
        <f>H58</f>
        <v/>
      </c>
      <c r="I117" s="32">
        <f>I58</f>
        <v/>
      </c>
      <c r="J117" s="145" t="n"/>
    </row>
    <row r="118" hidden="1" ht="16.5" customHeight="1">
      <c r="B118" s="35" t="n"/>
      <c r="C118" s="31" t="inlineStr">
        <is>
          <t>2021-2</t>
        </is>
      </c>
      <c r="D118" s="32">
        <f>D59</f>
        <v/>
      </c>
      <c r="E118" s="32">
        <f>E59</f>
        <v/>
      </c>
      <c r="F118" s="32">
        <f>F59</f>
        <v/>
      </c>
      <c r="G118" s="32">
        <f>G59</f>
        <v/>
      </c>
      <c r="H118" s="32">
        <f>H59</f>
        <v/>
      </c>
      <c r="I118" s="32">
        <f>I59</f>
        <v/>
      </c>
      <c r="J118" s="145" t="n"/>
    </row>
    <row r="119" hidden="1" ht="16.5" customHeight="1">
      <c r="B119" s="35" t="n"/>
      <c r="C119" s="31" t="inlineStr">
        <is>
          <t>2021-3</t>
        </is>
      </c>
      <c r="D119" s="32">
        <f>D60</f>
        <v/>
      </c>
      <c r="E119" s="32">
        <f>E60</f>
        <v/>
      </c>
      <c r="F119" s="32">
        <f>F60</f>
        <v/>
      </c>
      <c r="G119" s="32">
        <f>G60</f>
        <v/>
      </c>
      <c r="H119" s="32">
        <f>H60</f>
        <v/>
      </c>
      <c r="I119" s="32">
        <f>I60</f>
        <v/>
      </c>
      <c r="J119" s="145" t="n"/>
    </row>
    <row r="120" hidden="1" ht="16.5" customHeight="1">
      <c r="B120" s="35" t="n">
        <v>2022</v>
      </c>
      <c r="C120" s="31" t="inlineStr">
        <is>
          <t>2022-1</t>
        </is>
      </c>
      <c r="D120" s="32">
        <f>D61</f>
        <v/>
      </c>
      <c r="E120" s="32">
        <f>E61</f>
        <v/>
      </c>
      <c r="F120" s="32">
        <f>F61</f>
        <v/>
      </c>
      <c r="G120" s="32">
        <f>G61</f>
        <v/>
      </c>
      <c r="H120" s="32">
        <f>H61</f>
        <v/>
      </c>
      <c r="I120" s="32">
        <f>I61</f>
        <v/>
      </c>
      <c r="J120" s="145" t="n"/>
    </row>
    <row r="121" hidden="1" ht="16.5" customHeight="1">
      <c r="B121" s="35" t="n"/>
      <c r="C121" s="31" t="inlineStr">
        <is>
          <t>2022-2</t>
        </is>
      </c>
      <c r="D121" s="32">
        <f>D62</f>
        <v/>
      </c>
      <c r="E121" s="32">
        <f>E62</f>
        <v/>
      </c>
      <c r="F121" s="32">
        <f>F62</f>
        <v/>
      </c>
      <c r="G121" s="32">
        <f>G62</f>
        <v/>
      </c>
      <c r="H121" s="32">
        <f>H62</f>
        <v/>
      </c>
      <c r="I121" s="32">
        <f>I62</f>
        <v/>
      </c>
      <c r="J121" s="145" t="n"/>
    </row>
    <row r="122" hidden="1" ht="16.5" customHeight="1">
      <c r="B122" s="35" t="n"/>
      <c r="C122" s="31" t="inlineStr">
        <is>
          <t>2022-3</t>
        </is>
      </c>
      <c r="D122" s="32">
        <f>D63</f>
        <v/>
      </c>
      <c r="E122" s="32">
        <f>E63</f>
        <v/>
      </c>
      <c r="F122" s="32">
        <f>F63</f>
        <v/>
      </c>
      <c r="G122" s="32">
        <f>G63</f>
        <v/>
      </c>
      <c r="H122" s="32">
        <f>H63</f>
        <v/>
      </c>
      <c r="I122" s="32">
        <f>I63</f>
        <v/>
      </c>
      <c r="J122" s="145" t="n"/>
    </row>
    <row r="123" hidden="1" ht="16.5" customHeight="1">
      <c r="B123" s="35" t="n">
        <v>2023</v>
      </c>
      <c r="C123" s="31" t="inlineStr">
        <is>
          <t>2023-1</t>
        </is>
      </c>
      <c r="D123" s="32">
        <f>D64</f>
        <v/>
      </c>
      <c r="E123" s="32">
        <f>E64</f>
        <v/>
      </c>
      <c r="F123" s="32">
        <f>F64</f>
        <v/>
      </c>
      <c r="G123" s="32">
        <f>G64</f>
        <v/>
      </c>
      <c r="H123" s="32">
        <f>H64</f>
        <v/>
      </c>
      <c r="I123" s="32">
        <f>I64</f>
        <v/>
      </c>
      <c r="J123" s="145" t="n"/>
    </row>
    <row r="124" hidden="1" ht="16.5" customHeight="1">
      <c r="B124" s="35" t="n"/>
      <c r="C124" s="31" t="inlineStr">
        <is>
          <t>2023-2</t>
        </is>
      </c>
      <c r="D124" s="32">
        <f>D65</f>
        <v/>
      </c>
      <c r="E124" s="32">
        <f>E65</f>
        <v/>
      </c>
      <c r="F124" s="32">
        <f>F65</f>
        <v/>
      </c>
      <c r="G124" s="32">
        <f>G65</f>
        <v/>
      </c>
      <c r="H124" s="32">
        <f>H65</f>
        <v/>
      </c>
      <c r="I124" s="32">
        <f>I65</f>
        <v/>
      </c>
      <c r="J124" s="145" t="n"/>
    </row>
    <row r="125" hidden="1" ht="16.5" customHeight="1">
      <c r="B125" s="35" t="n"/>
      <c r="C125" s="31" t="inlineStr">
        <is>
          <t>2023-3</t>
        </is>
      </c>
      <c r="D125" s="32">
        <f>D66</f>
        <v/>
      </c>
      <c r="E125" s="32">
        <f>E66</f>
        <v/>
      </c>
      <c r="F125" s="32">
        <f>F66</f>
        <v/>
      </c>
      <c r="G125" s="32">
        <f>G66</f>
        <v/>
      </c>
      <c r="H125" s="32">
        <f>H66</f>
        <v/>
      </c>
      <c r="I125" s="32">
        <f>I66</f>
        <v/>
      </c>
      <c r="J125" s="145" t="n"/>
    </row>
    <row r="126" hidden="1" ht="16.5" customHeight="1">
      <c r="B126" s="35" t="n">
        <v>2024</v>
      </c>
      <c r="C126" s="31" t="inlineStr">
        <is>
          <t>2024-1</t>
        </is>
      </c>
      <c r="D126" s="32">
        <f>D67</f>
        <v/>
      </c>
      <c r="E126" s="32">
        <f>E67</f>
        <v/>
      </c>
      <c r="F126" s="32">
        <f>F67</f>
        <v/>
      </c>
      <c r="G126" s="32">
        <f>G67</f>
        <v/>
      </c>
      <c r="H126" s="32">
        <f>H67</f>
        <v/>
      </c>
      <c r="I126" s="32">
        <f>I67</f>
        <v/>
      </c>
      <c r="J126" s="145" t="n"/>
    </row>
    <row r="127" hidden="1" ht="16.5" customHeight="1">
      <c r="B127" s="35" t="n"/>
      <c r="C127" s="31" t="inlineStr">
        <is>
          <t>2024-2</t>
        </is>
      </c>
      <c r="D127" s="32">
        <f>D68</f>
        <v/>
      </c>
      <c r="E127" s="32">
        <f>E68</f>
        <v/>
      </c>
      <c r="F127" s="32">
        <f>F68</f>
        <v/>
      </c>
      <c r="G127" s="32">
        <f>G68</f>
        <v/>
      </c>
      <c r="H127" s="32">
        <f>H68</f>
        <v/>
      </c>
      <c r="I127" s="32">
        <f>I68</f>
        <v/>
      </c>
      <c r="J127" s="145" t="n"/>
    </row>
    <row r="128" hidden="1" ht="16.5" customHeight="1">
      <c r="B128" s="35" t="n"/>
      <c r="C128" s="31" t="inlineStr">
        <is>
          <t>2024-3</t>
        </is>
      </c>
      <c r="D128" s="32">
        <f>D69</f>
        <v/>
      </c>
      <c r="E128" s="32">
        <f>E69</f>
        <v/>
      </c>
      <c r="F128" s="32">
        <f>F69</f>
        <v/>
      </c>
      <c r="G128" s="32">
        <f>G69</f>
        <v/>
      </c>
      <c r="H128" s="32">
        <f>H69</f>
        <v/>
      </c>
      <c r="I128" s="32">
        <f>I69</f>
        <v/>
      </c>
      <c r="J128" s="145" t="n"/>
    </row>
    <row r="129" hidden="1" ht="16.5" customHeight="1">
      <c r="B129" s="35" t="n">
        <v>2025</v>
      </c>
      <c r="C129" s="31" t="inlineStr">
        <is>
          <t>2025-1</t>
        </is>
      </c>
      <c r="D129" s="32">
        <f>D70</f>
        <v/>
      </c>
      <c r="E129" s="32">
        <f>E70</f>
        <v/>
      </c>
      <c r="F129" s="32">
        <f>F70</f>
        <v/>
      </c>
      <c r="G129" s="32">
        <f>G70</f>
        <v/>
      </c>
      <c r="H129" s="32">
        <f>H70</f>
        <v/>
      </c>
      <c r="I129" s="32">
        <f>I70</f>
        <v/>
      </c>
      <c r="J129" s="145" t="n"/>
    </row>
    <row r="130" hidden="1" ht="16.5" customHeight="1">
      <c r="B130" s="35" t="n"/>
      <c r="C130" s="31" t="inlineStr">
        <is>
          <t>2025-2</t>
        </is>
      </c>
      <c r="D130" s="32">
        <f>D71</f>
        <v/>
      </c>
      <c r="E130" s="32">
        <f>E71</f>
        <v/>
      </c>
      <c r="F130" s="32">
        <f>F71</f>
        <v/>
      </c>
      <c r="G130" s="32">
        <f>G71</f>
        <v/>
      </c>
      <c r="H130" s="32">
        <f>H71</f>
        <v/>
      </c>
      <c r="I130" s="32">
        <f>I71</f>
        <v/>
      </c>
      <c r="J130" s="145" t="n"/>
    </row>
    <row r="131" hidden="1" ht="16.5" customHeight="1" thickBot="1">
      <c r="B131" s="36" t="n"/>
      <c r="C131" s="37" t="inlineStr">
        <is>
          <t>2025-3</t>
        </is>
      </c>
      <c r="D131" s="32">
        <f>D72</f>
        <v/>
      </c>
      <c r="E131" s="32">
        <f>E72</f>
        <v/>
      </c>
      <c r="F131" s="32">
        <f>F72</f>
        <v/>
      </c>
      <c r="G131" s="32">
        <f>G72</f>
        <v/>
      </c>
      <c r="H131" s="32">
        <f>H72</f>
        <v/>
      </c>
      <c r="I131" s="32">
        <f>I72</f>
        <v/>
      </c>
      <c r="J131" s="145" t="n"/>
    </row>
    <row r="132" hidden="1" ht="16.5" customHeight="1">
      <c r="B132" s="41" t="n"/>
      <c r="C132" s="41" t="n"/>
      <c r="D132" s="42" t="n"/>
      <c r="E132" s="43" t="n"/>
    </row>
    <row r="133" hidden="1" ht="16.5" customHeight="1">
      <c r="B133" s="41" t="n"/>
      <c r="C133" s="41" t="n"/>
      <c r="D133" s="42" t="n"/>
      <c r="E133" s="43" t="n"/>
    </row>
    <row r="134" hidden="1" ht="16.5" customHeight="1">
      <c r="B134" s="41" t="n"/>
      <c r="C134" s="41" t="n"/>
      <c r="D134" s="42" t="n"/>
      <c r="E134" s="43" t="n"/>
    </row>
    <row r="135" hidden="1" ht="16.5" customHeight="1">
      <c r="B135" s="41" t="n"/>
      <c r="C135" s="41" t="n"/>
      <c r="D135" s="42" t="n"/>
      <c r="E135" s="43" t="n"/>
    </row>
    <row r="136" hidden="1" ht="16.5" customHeight="1">
      <c r="B136" s="41" t="n"/>
      <c r="C136" s="41" t="n"/>
      <c r="D136" s="42" t="n"/>
      <c r="E136" s="43" t="n"/>
    </row>
    <row r="137" hidden="1" ht="16.5" customHeight="1">
      <c r="B137" s="41" t="n"/>
      <c r="C137" s="41" t="n"/>
      <c r="D137" s="42" t="n"/>
      <c r="E137" s="43" t="n"/>
    </row>
    <row r="138" hidden="1" ht="16.5" customHeight="1">
      <c r="B138" s="41" t="n"/>
      <c r="C138" s="41" t="n"/>
      <c r="D138" s="42" t="n"/>
      <c r="E138" s="43" t="n"/>
    </row>
    <row r="139" hidden="1" ht="16.5" customHeight="1">
      <c r="B139" s="41" t="n"/>
      <c r="C139" s="41" t="n"/>
      <c r="D139" s="42" t="n"/>
      <c r="E139" s="43" t="n"/>
    </row>
    <row r="140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0">
    <mergeCell ref="B49:B51"/>
    <mergeCell ref="B40:B42"/>
    <mergeCell ref="B34:B36"/>
    <mergeCell ref="B55:B57"/>
    <mergeCell ref="B23:B24"/>
    <mergeCell ref="B64:B66"/>
    <mergeCell ref="B25:B27"/>
    <mergeCell ref="B31:B33"/>
    <mergeCell ref="C23:C24"/>
    <mergeCell ref="K23:K24"/>
    <mergeCell ref="B43:B45"/>
    <mergeCell ref="D23:I23"/>
    <mergeCell ref="B52:B54"/>
    <mergeCell ref="B46:B48"/>
    <mergeCell ref="B58:B60"/>
    <mergeCell ref="B70:B72"/>
    <mergeCell ref="B67:B69"/>
    <mergeCell ref="B61:B63"/>
    <mergeCell ref="B28:B30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FFA7D6E3"/>
    <outlinePr summaryBelow="1" summaryRight="1"/>
    <pageSetUpPr/>
  </sheetPr>
  <dimension ref="A6:L66"/>
  <sheetViews>
    <sheetView showGridLines="0" zoomScaleNormal="100" workbookViewId="0">
      <pane ySplit="5" topLeftCell="A6" activePane="bottomLeft" state="frozen"/>
      <selection activeCell="G23" sqref="G23"/>
      <selection pane="bottomLeft" activeCell="H20" sqref="H20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22.625" customWidth="1" style="12" min="4" max="8"/>
    <col width="70.75" customWidth="1" style="12" min="9" max="9"/>
    <col width="11.375" customWidth="1" style="12" min="10" max="10"/>
    <col hidden="1" width="13.875" customWidth="1" style="12" min="11" max="11"/>
    <col hidden="1" width="11" customWidth="1" style="12" min="12" max="12"/>
    <col hidden="1" width="9.625" customWidth="1" style="12" min="13" max="13"/>
    <col hidden="1" width="11" customWidth="1" style="12" min="14" max="24"/>
    <col hidden="1" width="9.625" customWidth="1" style="12" min="25" max="33"/>
    <col hidden="1" width="11" customWidth="1" style="12" min="34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13" t="n"/>
      <c r="L6" s="14" t="n"/>
    </row>
    <row r="7" ht="16.5" customHeight="1"/>
    <row r="8" ht="29.25" customFormat="1" customHeight="1" s="16">
      <c r="B8" s="131" t="inlineStr">
        <is>
          <t>Año</t>
        </is>
      </c>
      <c r="C8" s="131" t="inlineStr">
        <is>
          <t>Período</t>
        </is>
      </c>
      <c r="D8" s="131" t="inlineStr">
        <is>
          <t>3A - Profesores por contratación</t>
        </is>
      </c>
      <c r="E8" s="131" t="inlineStr">
        <is>
          <t>3B - Profesores por nivel de formación</t>
        </is>
      </c>
      <c r="F8" s="131" t="inlineStr">
        <is>
          <t>3C - Profesores por escalafón</t>
        </is>
      </c>
      <c r="G8" s="131" t="inlineStr">
        <is>
          <t>3D - Profesores por permanencia</t>
        </is>
      </c>
      <c r="H8" s="131" t="inlineStr">
        <is>
          <t>3E - Profesores por nivel de inglés</t>
        </is>
      </c>
      <c r="I8" s="131" t="inlineStr">
        <is>
          <t>Observación</t>
        </is>
      </c>
      <c r="J8" s="17" t="n"/>
    </row>
    <row r="9" ht="16.5" customFormat="1" customHeight="1" s="16">
      <c r="B9" s="154" t="n">
        <v>2010</v>
      </c>
      <c r="C9" s="152" t="n">
        <v>1</v>
      </c>
      <c r="D9" s="119">
        <f>'3A-3P'!E102</f>
        <v/>
      </c>
      <c r="E9" s="119">
        <f>'3B-3P'!D328</f>
        <v/>
      </c>
      <c r="F9" s="119">
        <f>'3C-3P'!F84</f>
        <v/>
      </c>
      <c r="G9" s="119">
        <f>'3D-3P'!H25</f>
        <v/>
      </c>
      <c r="H9" s="136">
        <f>'3E-3P'!K25</f>
        <v/>
      </c>
      <c r="I9" s="119">
        <f>IF(COUNT(D9:F9)=0,"",IF(AND(D9=E9,E9=F9,F9=G9,G9=H9),"-","No coincide el total de profesores relacionados, por favor verificar y corregir"))</f>
        <v/>
      </c>
      <c r="J9" s="18" t="n"/>
    </row>
    <row r="10" ht="16.5" customFormat="1" customHeight="1" s="16">
      <c r="B10" s="173" t="n"/>
      <c r="C10" s="152" t="n">
        <v>2</v>
      </c>
      <c r="D10" s="119">
        <f>'3A-3P'!E103</f>
        <v/>
      </c>
      <c r="E10" s="119">
        <f>'3B-3P'!D329</f>
        <v/>
      </c>
      <c r="F10" s="119">
        <f>'3C-3P'!F85</f>
        <v/>
      </c>
      <c r="G10" s="119">
        <f>'3D-3P'!H26</f>
        <v/>
      </c>
      <c r="H10" s="136">
        <f>'3E-3P'!K26</f>
        <v/>
      </c>
      <c r="I10" s="119">
        <f>IF(COUNT(D10:F10)=0,"",IF(AND(D10=E10,E10=F10,F10=G10,G10=H10),"-","No coincide el total de profesores relacionados, por favor verificar y corregir"))</f>
        <v/>
      </c>
      <c r="J10" s="18" t="n"/>
    </row>
    <row r="11" ht="16.5" customFormat="1" customHeight="1" s="16">
      <c r="B11" s="177" t="n"/>
      <c r="C11" s="152" t="n">
        <v>3</v>
      </c>
      <c r="D11" s="119">
        <f>'3A-3P'!E104</f>
        <v/>
      </c>
      <c r="E11" s="119">
        <f>'3B-3P'!D330</f>
        <v/>
      </c>
      <c r="F11" s="119">
        <f>'3C-3P'!F86</f>
        <v/>
      </c>
      <c r="G11" s="119">
        <f>'3D-3P'!H27</f>
        <v/>
      </c>
      <c r="H11" s="136">
        <f>'3E-3P'!K27</f>
        <v/>
      </c>
      <c r="I11" s="119">
        <f>IF(COUNT(D11:F11)=0,"",IF(AND(D11=E11,E11=F11,F11=G11,G11=H11),"-","No coincide el total de profesores relacionados, por favor verificar y corregir"))</f>
        <v/>
      </c>
      <c r="J11" s="18" t="n"/>
    </row>
    <row r="12" ht="16.5" customFormat="1" customHeight="1" s="16">
      <c r="B12" s="154" t="n">
        <v>2011</v>
      </c>
      <c r="C12" s="152" t="n">
        <v>1</v>
      </c>
      <c r="D12" s="119">
        <f>'3A-3P'!E105</f>
        <v/>
      </c>
      <c r="E12" s="119">
        <f>'3B-3P'!D331</f>
        <v/>
      </c>
      <c r="F12" s="119">
        <f>'3C-3P'!F87</f>
        <v/>
      </c>
      <c r="G12" s="119">
        <f>'3D-3P'!H28</f>
        <v/>
      </c>
      <c r="H12" s="136">
        <f>'3E-3P'!K28</f>
        <v/>
      </c>
      <c r="I12" s="119">
        <f>IF(COUNT(D12:F12)=0,"",IF(AND(D12=E12,E12=F12,F12=G12,G12=H12),"-","No coincide el total de profesores relacionados, por favor verificar y corregir"))</f>
        <v/>
      </c>
      <c r="J12" s="18" t="n"/>
    </row>
    <row r="13" ht="16.5" customFormat="1" customHeight="1" s="16">
      <c r="B13" s="173" t="n"/>
      <c r="C13" s="152" t="n">
        <v>2</v>
      </c>
      <c r="D13" s="119">
        <f>'3A-3P'!E106</f>
        <v/>
      </c>
      <c r="E13" s="119">
        <f>'3B-3P'!D332</f>
        <v/>
      </c>
      <c r="F13" s="119">
        <f>'3C-3P'!F88</f>
        <v/>
      </c>
      <c r="G13" s="119">
        <f>'3D-3P'!H29</f>
        <v/>
      </c>
      <c r="H13" s="136">
        <f>'3E-3P'!K29</f>
        <v/>
      </c>
      <c r="I13" s="119">
        <f>IF(COUNT(D13:F13)=0,"",IF(AND(D13=E13,E13=F13,F13=G13,G13=H13),"-","No coincide el total de profesores relacionados, por favor verificar y corregir"))</f>
        <v/>
      </c>
      <c r="J13" s="18" t="n"/>
    </row>
    <row r="14" ht="16.5" customFormat="1" customHeight="1" s="16">
      <c r="B14" s="177" t="n"/>
      <c r="C14" s="152" t="n">
        <v>3</v>
      </c>
      <c r="D14" s="119">
        <f>'3A-3P'!E107</f>
        <v/>
      </c>
      <c r="E14" s="119">
        <f>'3B-3P'!D333</f>
        <v/>
      </c>
      <c r="F14" s="119">
        <f>'3C-3P'!F89</f>
        <v/>
      </c>
      <c r="G14" s="119">
        <f>'3D-3P'!H30</f>
        <v/>
      </c>
      <c r="H14" s="136">
        <f>'3E-3P'!K30</f>
        <v/>
      </c>
      <c r="I14" s="119">
        <f>IF(COUNT(D14:F14)=0,"",IF(AND(D14=E14,E14=F14,F14=G14,G14=H14),"-","No coincide el total de profesores relacionados, por favor verificar y corregir"))</f>
        <v/>
      </c>
      <c r="J14" s="18" t="n"/>
    </row>
    <row r="15" ht="16.5" customFormat="1" customHeight="1" s="16">
      <c r="B15" s="154" t="n">
        <v>2012</v>
      </c>
      <c r="C15" s="152" t="n">
        <v>1</v>
      </c>
      <c r="D15" s="119">
        <f>'3A-3P'!E108</f>
        <v/>
      </c>
      <c r="E15" s="119">
        <f>'3B-3P'!D334</f>
        <v/>
      </c>
      <c r="F15" s="119">
        <f>'3C-3P'!F90</f>
        <v/>
      </c>
      <c r="G15" s="119">
        <f>'3D-3P'!H31</f>
        <v/>
      </c>
      <c r="H15" s="136">
        <f>'3E-3P'!K31</f>
        <v/>
      </c>
      <c r="I15" s="119">
        <f>IF(COUNT(D15:F15)=0,"",IF(AND(D15=E15,E15=F15,F15=G15,G15=H15),"-","No coincide el total de profesores relacionados, por favor verificar y corregir"))</f>
        <v/>
      </c>
      <c r="J15" s="18" t="n"/>
    </row>
    <row r="16" ht="16.5" customFormat="1" customHeight="1" s="16">
      <c r="B16" s="173" t="n"/>
      <c r="C16" s="152" t="n">
        <v>2</v>
      </c>
      <c r="D16" s="119">
        <f>'3A-3P'!E109</f>
        <v/>
      </c>
      <c r="E16" s="119">
        <f>'3B-3P'!D335</f>
        <v/>
      </c>
      <c r="F16" s="119">
        <f>'3C-3P'!F91</f>
        <v/>
      </c>
      <c r="G16" s="119">
        <f>'3D-3P'!H32</f>
        <v/>
      </c>
      <c r="H16" s="136">
        <f>'3E-3P'!K32</f>
        <v/>
      </c>
      <c r="I16" s="119">
        <f>IF(COUNT(D16:F16)=0,"",IF(AND(D16=E16,E16=F16,F16=G16,G16=H16),"-","No coincide el total de profesores relacionados, por favor verificar y corregir"))</f>
        <v/>
      </c>
      <c r="J16" s="18" t="n"/>
    </row>
    <row r="17" ht="16.5" customFormat="1" customHeight="1" s="16">
      <c r="B17" s="177" t="n"/>
      <c r="C17" s="152" t="n">
        <v>3</v>
      </c>
      <c r="D17" s="119">
        <f>'3A-3P'!E110</f>
        <v/>
      </c>
      <c r="E17" s="119">
        <f>'3B-3P'!D336</f>
        <v/>
      </c>
      <c r="F17" s="119">
        <f>'3C-3P'!F92</f>
        <v/>
      </c>
      <c r="G17" s="119">
        <f>'3D-3P'!H33</f>
        <v/>
      </c>
      <c r="H17" s="136">
        <f>'3E-3P'!K33</f>
        <v/>
      </c>
      <c r="I17" s="119">
        <f>IF(COUNT(D17:F17)=0,"",IF(AND(D17=E17,E17=F17,F17=G17,G17=H17),"-","No coincide el total de profesores relacionados, por favor verificar y corregir"))</f>
        <v/>
      </c>
      <c r="J17" s="18" t="n"/>
    </row>
    <row r="18" ht="16.5" customFormat="1" customHeight="1" s="16">
      <c r="B18" s="154" t="n">
        <v>2013</v>
      </c>
      <c r="C18" s="152" t="n">
        <v>1</v>
      </c>
      <c r="D18" s="119">
        <f>'3A-3P'!E111</f>
        <v/>
      </c>
      <c r="E18" s="119">
        <f>'3B-3P'!D337</f>
        <v/>
      </c>
      <c r="F18" s="119">
        <f>'3C-3P'!F93</f>
        <v/>
      </c>
      <c r="G18" s="119">
        <f>'3D-3P'!H34</f>
        <v/>
      </c>
      <c r="H18" s="136">
        <f>'3E-3P'!K34</f>
        <v/>
      </c>
      <c r="I18" s="119">
        <f>IF(COUNT(D18:F18)=0,"",IF(AND(D18=E18,E18=F18,F18=G18,G18=H18),"-","No coincide el total de profesores relacionados, por favor verificar y corregir"))</f>
        <v/>
      </c>
      <c r="J18" s="18" t="n"/>
    </row>
    <row r="19" ht="16.5" customFormat="1" customHeight="1" s="16">
      <c r="B19" s="173" t="n"/>
      <c r="C19" s="152" t="n">
        <v>2</v>
      </c>
      <c r="D19" s="119">
        <f>'3A-3P'!E112</f>
        <v/>
      </c>
      <c r="E19" s="119">
        <f>'3B-3P'!D338</f>
        <v/>
      </c>
      <c r="F19" s="119">
        <f>'3C-3P'!F94</f>
        <v/>
      </c>
      <c r="G19" s="119">
        <f>'3D-3P'!H35</f>
        <v/>
      </c>
      <c r="H19" s="136">
        <f>'3E-3P'!K35</f>
        <v/>
      </c>
      <c r="I19" s="119">
        <f>IF(COUNT(D19:F19)=0,"",IF(AND(D19=E19,E19=F19,F19=G19,G19=H19),"-","No coincide el total de profesores relacionados, por favor verificar y corregir"))</f>
        <v/>
      </c>
      <c r="J19" s="18" t="n"/>
    </row>
    <row r="20" ht="16.5" customFormat="1" customHeight="1" s="16">
      <c r="B20" s="177" t="n"/>
      <c r="C20" s="152" t="n">
        <v>3</v>
      </c>
      <c r="D20" s="119">
        <f>'3A-3P'!E113</f>
        <v/>
      </c>
      <c r="E20" s="119">
        <f>'3B-3P'!D339</f>
        <v/>
      </c>
      <c r="F20" s="119">
        <f>'3C-3P'!F95</f>
        <v/>
      </c>
      <c r="G20" s="119">
        <f>'3D-3P'!H36</f>
        <v/>
      </c>
      <c r="H20" s="136">
        <f>'3E-3P'!K36</f>
        <v/>
      </c>
      <c r="I20" s="119">
        <f>IF(COUNT(D20:F20)=0,"",IF(AND(D20=E20,E20=F20,F20=G20,G20=H20),"-","No coincide el total de profesores relacionados, por favor verificar y corregir"))</f>
        <v/>
      </c>
      <c r="J20" s="18" t="n"/>
    </row>
    <row r="21" ht="16.5" customFormat="1" customHeight="1" s="16">
      <c r="B21" s="154" t="n">
        <v>2014</v>
      </c>
      <c r="C21" s="152" t="n">
        <v>1</v>
      </c>
      <c r="D21" s="119">
        <f>'3A-3P'!E114</f>
        <v/>
      </c>
      <c r="E21" s="119">
        <f>'3B-3P'!D340</f>
        <v/>
      </c>
      <c r="F21" s="119">
        <f>'3C-3P'!F96</f>
        <v/>
      </c>
      <c r="G21" s="119">
        <f>'3D-3P'!H37</f>
        <v/>
      </c>
      <c r="H21" s="136">
        <f>'3E-3P'!K37</f>
        <v/>
      </c>
      <c r="I21" s="119">
        <f>IF(COUNT(D21:F21)=0,"",IF(AND(D21=E21,E21=F21,F21=G21,G21=H21),"-","No coincide el total de profesores relacionados, por favor verificar y corregir"))</f>
        <v/>
      </c>
      <c r="J21" s="18" t="n"/>
    </row>
    <row r="22" ht="16.5" customFormat="1" customHeight="1" s="16">
      <c r="B22" s="173" t="n"/>
      <c r="C22" s="152" t="n">
        <v>2</v>
      </c>
      <c r="D22" s="119">
        <f>'3A-3P'!E115</f>
        <v/>
      </c>
      <c r="E22" s="119">
        <f>'3B-3P'!D341</f>
        <v/>
      </c>
      <c r="F22" s="119">
        <f>'3C-3P'!F97</f>
        <v/>
      </c>
      <c r="G22" s="119">
        <f>'3D-3P'!H38</f>
        <v/>
      </c>
      <c r="H22" s="136">
        <f>'3E-3P'!K38</f>
        <v/>
      </c>
      <c r="I22" s="119">
        <f>IF(COUNT(D22:F22)=0,"",IF(AND(D22=E22,E22=F22,F22=G22,G22=H22),"-","No coincide el total de profesores relacionados, por favor verificar y corregir"))</f>
        <v/>
      </c>
      <c r="J22" s="18" t="n"/>
    </row>
    <row r="23" ht="16.5" customFormat="1" customHeight="1" s="16">
      <c r="B23" s="177" t="n"/>
      <c r="C23" s="152" t="n">
        <v>3</v>
      </c>
      <c r="D23" s="119">
        <f>'3A-3P'!E116</f>
        <v/>
      </c>
      <c r="E23" s="119">
        <f>'3B-3P'!D342</f>
        <v/>
      </c>
      <c r="F23" s="119">
        <f>'3C-3P'!F98</f>
        <v/>
      </c>
      <c r="G23" s="119">
        <f>'3D-3P'!H39</f>
        <v/>
      </c>
      <c r="H23" s="136">
        <f>'3E-3P'!K39</f>
        <v/>
      </c>
      <c r="I23" s="119">
        <f>IF(COUNT(D23:F23)=0,"",IF(AND(D23=E23,E23=F23,F23=G23,G23=H23),"-","No coincide el total de profesores relacionados, por favor verificar y corregir"))</f>
        <v/>
      </c>
      <c r="J23" s="18" t="n"/>
    </row>
    <row r="24" ht="16.5" customFormat="1" customHeight="1" s="16">
      <c r="B24" s="154" t="n">
        <v>2015</v>
      </c>
      <c r="C24" s="152" t="n">
        <v>1</v>
      </c>
      <c r="D24" s="119">
        <f>'3A-3P'!E117</f>
        <v/>
      </c>
      <c r="E24" s="119">
        <f>'3B-3P'!D343</f>
        <v/>
      </c>
      <c r="F24" s="119">
        <f>'3C-3P'!F99</f>
        <v/>
      </c>
      <c r="G24" s="119">
        <f>'3D-3P'!H40</f>
        <v/>
      </c>
      <c r="H24" s="136">
        <f>'3E-3P'!K40</f>
        <v/>
      </c>
      <c r="I24" s="119">
        <f>IF(COUNT(D24:F24)=0,"",IF(AND(D24=E24,E24=F24,F24=G24,G24=H24),"-","No coincide el total de profesores relacionados, por favor verificar y corregir"))</f>
        <v/>
      </c>
      <c r="J24" s="18" t="n"/>
    </row>
    <row r="25" ht="16.5" customFormat="1" customHeight="1" s="16">
      <c r="B25" s="173" t="n"/>
      <c r="C25" s="152" t="n">
        <v>2</v>
      </c>
      <c r="D25" s="119">
        <f>'3A-3P'!E118</f>
        <v/>
      </c>
      <c r="E25" s="119">
        <f>'3B-3P'!D344</f>
        <v/>
      </c>
      <c r="F25" s="119">
        <f>'3C-3P'!F100</f>
        <v/>
      </c>
      <c r="G25" s="119">
        <f>'3D-3P'!H41</f>
        <v/>
      </c>
      <c r="H25" s="136">
        <f>'3E-3P'!K41</f>
        <v/>
      </c>
      <c r="I25" s="119">
        <f>IF(COUNT(D25:F25)=0,"",IF(AND(D25=E25,E25=F25,F25=G25,G25=H25),"-","No coincide el total de profesores relacionados, por favor verificar y corregir"))</f>
        <v/>
      </c>
      <c r="J25" s="18" t="n"/>
    </row>
    <row r="26" ht="16.5" customFormat="1" customHeight="1" s="16">
      <c r="B26" s="177" t="n"/>
      <c r="C26" s="152" t="n">
        <v>3</v>
      </c>
      <c r="D26" s="119">
        <f>'3A-3P'!E119</f>
        <v/>
      </c>
      <c r="E26" s="119">
        <f>'3B-3P'!D345</f>
        <v/>
      </c>
      <c r="F26" s="119">
        <f>'3C-3P'!F101</f>
        <v/>
      </c>
      <c r="G26" s="119">
        <f>'3D-3P'!H42</f>
        <v/>
      </c>
      <c r="H26" s="136">
        <f>'3E-3P'!K42</f>
        <v/>
      </c>
      <c r="I26" s="119">
        <f>IF(COUNT(D26:F26)=0,"",IF(AND(D26=E26,E26=F26,F26=G26,G26=H26),"-","No coincide el total de profesores relacionados, por favor verificar y corregir"))</f>
        <v/>
      </c>
    </row>
    <row r="27" ht="16.5" customFormat="1" customHeight="1" s="16">
      <c r="B27" s="154" t="n">
        <v>2016</v>
      </c>
      <c r="C27" s="152" t="n">
        <v>1</v>
      </c>
      <c r="D27" s="119">
        <f>'3A-3P'!E120</f>
        <v/>
      </c>
      <c r="E27" s="119">
        <f>'3B-3P'!D346</f>
        <v/>
      </c>
      <c r="F27" s="119">
        <f>'3C-3P'!F102</f>
        <v/>
      </c>
      <c r="G27" s="119">
        <f>'3D-3P'!H43</f>
        <v/>
      </c>
      <c r="H27" s="136">
        <f>'3E-3P'!K43</f>
        <v/>
      </c>
      <c r="I27" s="119">
        <f>IF(COUNT(D27:F27)=0,"",IF(AND(D27=E27,E27=F27,F27=G27,G27=H27),"-","No coincide el total de profesores relacionados, por favor verificar y corregir"))</f>
        <v/>
      </c>
      <c r="J27" s="18" t="n"/>
    </row>
    <row r="28" ht="16.5" customFormat="1" customHeight="1" s="16">
      <c r="B28" s="173" t="n"/>
      <c r="C28" s="152" t="n">
        <v>2</v>
      </c>
      <c r="D28" s="119">
        <f>'3A-3P'!E121</f>
        <v/>
      </c>
      <c r="E28" s="119">
        <f>'3B-3P'!D347</f>
        <v/>
      </c>
      <c r="F28" s="119">
        <f>'3C-3P'!F103</f>
        <v/>
      </c>
      <c r="G28" s="119">
        <f>'3D-3P'!H44</f>
        <v/>
      </c>
      <c r="H28" s="136">
        <f>'3E-3P'!K44</f>
        <v/>
      </c>
      <c r="I28" s="119">
        <f>IF(COUNT(D28:F28)=0,"",IF(AND(D28=E28,E28=F28,F28=G28,G28=H28),"-","No coincide el total de profesores relacionados, por favor verificar y corregir"))</f>
        <v/>
      </c>
      <c r="J28" s="18" t="n"/>
    </row>
    <row r="29" ht="16.5" customFormat="1" customHeight="1" s="16">
      <c r="B29" s="177" t="n"/>
      <c r="C29" s="152" t="n">
        <v>3</v>
      </c>
      <c r="D29" s="119">
        <f>'3A-3P'!E122</f>
        <v/>
      </c>
      <c r="E29" s="119">
        <f>'3B-3P'!D348</f>
        <v/>
      </c>
      <c r="F29" s="119">
        <f>'3C-3P'!F104</f>
        <v/>
      </c>
      <c r="G29" s="119">
        <f>'3D-3P'!H45</f>
        <v/>
      </c>
      <c r="H29" s="136">
        <f>'3E-3P'!K45</f>
        <v/>
      </c>
      <c r="I29" s="119">
        <f>IF(COUNT(D29:F29)=0,"",IF(AND(D29=E29,E29=F29,F29=G29,G29=H29),"-","No coincide el total de profesores relacionados, por favor verificar y corregir"))</f>
        <v/>
      </c>
    </row>
    <row r="30" ht="16.5" customFormat="1" customHeight="1" s="16">
      <c r="B30" s="154" t="n">
        <v>2017</v>
      </c>
      <c r="C30" s="152" t="n">
        <v>1</v>
      </c>
      <c r="D30" s="119">
        <f>'3A-3P'!E123</f>
        <v/>
      </c>
      <c r="E30" s="119">
        <f>'3B-3P'!D349</f>
        <v/>
      </c>
      <c r="F30" s="119">
        <f>'3C-3P'!F105</f>
        <v/>
      </c>
      <c r="G30" s="119">
        <f>'3D-3P'!H46</f>
        <v/>
      </c>
      <c r="H30" s="136">
        <f>'3E-3P'!K46</f>
        <v/>
      </c>
      <c r="I30" s="119">
        <f>IF(COUNT(D30:F30)=0,"",IF(AND(D30=E30,E30=F30,F30=G30,G30=H30),"-","No coincide el total de profesores relacionados, por favor verificar y corregir"))</f>
        <v/>
      </c>
    </row>
    <row r="31" ht="16.5" customFormat="1" customHeight="1" s="16">
      <c r="B31" s="173" t="n"/>
      <c r="C31" s="152" t="n">
        <v>2</v>
      </c>
      <c r="D31" s="119">
        <f>'3A-3P'!E124</f>
        <v/>
      </c>
      <c r="E31" s="119">
        <f>'3B-3P'!D350</f>
        <v/>
      </c>
      <c r="F31" s="119">
        <f>'3C-3P'!F106</f>
        <v/>
      </c>
      <c r="G31" s="119">
        <f>'3D-3P'!H47</f>
        <v/>
      </c>
      <c r="H31" s="136">
        <f>'3E-3P'!K47</f>
        <v/>
      </c>
      <c r="I31" s="119">
        <f>IF(COUNT(D31:F31)=0,"",IF(AND(D31=E31,E31=F31,F31=G31,G31=H31),"-","No coincide el total de profesores relacionados, por favor verificar y corregir"))</f>
        <v/>
      </c>
    </row>
    <row r="32" ht="16.5" customFormat="1" customHeight="1" s="16">
      <c r="B32" s="177" t="n"/>
      <c r="C32" s="152" t="n">
        <v>3</v>
      </c>
      <c r="D32" s="119">
        <f>'3A-3P'!E125</f>
        <v/>
      </c>
      <c r="E32" s="119">
        <f>'3B-3P'!D351</f>
        <v/>
      </c>
      <c r="F32" s="119">
        <f>'3C-3P'!F107</f>
        <v/>
      </c>
      <c r="G32" s="119">
        <f>'3D-3P'!H48</f>
        <v/>
      </c>
      <c r="H32" s="136">
        <f>'3E-3P'!K48</f>
        <v/>
      </c>
      <c r="I32" s="119">
        <f>IF(COUNT(D32:F32)=0,"",IF(AND(D32=E32,E32=F32,F32=G32,G32=H32),"-","No coincide el total de profesores relacionados, por favor verificar y corregir"))</f>
        <v/>
      </c>
    </row>
    <row r="33" ht="16.5" customFormat="1" customHeight="1" s="16">
      <c r="B33" s="154" t="n">
        <v>2018</v>
      </c>
      <c r="C33" s="152" t="n">
        <v>1</v>
      </c>
      <c r="D33" s="119">
        <f>'3A-3P'!E126</f>
        <v/>
      </c>
      <c r="E33" s="119">
        <f>'3B-3P'!D352</f>
        <v/>
      </c>
      <c r="F33" s="119">
        <f>'3C-3P'!F108</f>
        <v/>
      </c>
      <c r="G33" s="119">
        <f>'3D-3P'!H49</f>
        <v/>
      </c>
      <c r="H33" s="136">
        <f>'3E-3P'!K49</f>
        <v/>
      </c>
      <c r="I33" s="119">
        <f>IF(COUNT(D33:F33)=0,"",IF(AND(D33=E33,E33=F33,F33=G33,G33=H33),"-","No coincide el total de profesores relacionados, por favor verificar y corregir"))</f>
        <v/>
      </c>
    </row>
    <row r="34" ht="16.5" customFormat="1" customHeight="1" s="16">
      <c r="B34" s="173" t="n"/>
      <c r="C34" s="152" t="n">
        <v>2</v>
      </c>
      <c r="D34" s="119">
        <f>'3A-3P'!E127</f>
        <v/>
      </c>
      <c r="E34" s="119">
        <f>'3B-3P'!D353</f>
        <v/>
      </c>
      <c r="F34" s="119">
        <f>'3C-3P'!F109</f>
        <v/>
      </c>
      <c r="G34" s="119">
        <f>'3D-3P'!H50</f>
        <v/>
      </c>
      <c r="H34" s="136">
        <f>'3E-3P'!K50</f>
        <v/>
      </c>
      <c r="I34" s="119">
        <f>IF(COUNT(D34:F34)=0,"",IF(AND(D34=E34,E34=F34,F34=G34,G34=H34),"-","No coincide el total de profesores relacionados, por favor verificar y corregir"))</f>
        <v/>
      </c>
    </row>
    <row r="35" ht="16.5" customFormat="1" customHeight="1" s="16">
      <c r="B35" s="177" t="n"/>
      <c r="C35" s="152" t="n">
        <v>3</v>
      </c>
      <c r="D35" s="119">
        <f>'3A-3P'!E128</f>
        <v/>
      </c>
      <c r="E35" s="119">
        <f>'3B-3P'!D354</f>
        <v/>
      </c>
      <c r="F35" s="119">
        <f>'3C-3P'!F110</f>
        <v/>
      </c>
      <c r="G35" s="119">
        <f>'3D-3P'!H51</f>
        <v/>
      </c>
      <c r="H35" s="136">
        <f>'3E-3P'!K51</f>
        <v/>
      </c>
      <c r="I35" s="119">
        <f>IF(COUNT(D35:F35)=0,"",IF(AND(D35=E35,E35=F35,F35=G35,G35=H35),"-","No coincide el total de profesores relacionados, por favor verificar y corregir"))</f>
        <v/>
      </c>
    </row>
    <row r="36" ht="16.5" customFormat="1" customHeight="1" s="16">
      <c r="B36" s="154" t="n">
        <v>2019</v>
      </c>
      <c r="C36" s="152" t="n">
        <v>1</v>
      </c>
      <c r="D36" s="119">
        <f>'3A-3P'!E129</f>
        <v/>
      </c>
      <c r="E36" s="119">
        <f>'3B-3P'!D355</f>
        <v/>
      </c>
      <c r="F36" s="119">
        <f>'3C-3P'!F111</f>
        <v/>
      </c>
      <c r="G36" s="119">
        <f>'3D-3P'!H52</f>
        <v/>
      </c>
      <c r="H36" s="136">
        <f>'3E-3P'!K52</f>
        <v/>
      </c>
      <c r="I36" s="119">
        <f>IF(COUNT(D36:F36)=0,"",IF(AND(D36=E36,E36=F36,F36=G36,G36=H36),"-","No coincide el total de profesores relacionados, por favor verificar y corregir"))</f>
        <v/>
      </c>
    </row>
    <row r="37" ht="16.5" customFormat="1" customHeight="1" s="16">
      <c r="B37" s="173" t="n"/>
      <c r="C37" s="152" t="n">
        <v>2</v>
      </c>
      <c r="D37" s="119">
        <f>'3A-3P'!E130</f>
        <v/>
      </c>
      <c r="E37" s="119">
        <f>'3B-3P'!D356</f>
        <v/>
      </c>
      <c r="F37" s="119">
        <f>'3C-3P'!F112</f>
        <v/>
      </c>
      <c r="G37" s="119">
        <f>'3D-3P'!H53</f>
        <v/>
      </c>
      <c r="H37" s="136">
        <f>'3E-3P'!K53</f>
        <v/>
      </c>
      <c r="I37" s="119">
        <f>IF(COUNT(D37:F37)=0,"",IF(AND(D37=E37,E37=F37,F37=G37,G37=H37),"-","No coincide el total de profesores relacionados, por favor verificar y corregir"))</f>
        <v/>
      </c>
    </row>
    <row r="38" ht="16.5" customFormat="1" customHeight="1" s="16">
      <c r="B38" s="177" t="n"/>
      <c r="C38" s="152" t="n">
        <v>3</v>
      </c>
      <c r="D38" s="119">
        <f>'3A-3P'!E131</f>
        <v/>
      </c>
      <c r="E38" s="119">
        <f>'3B-3P'!D357</f>
        <v/>
      </c>
      <c r="F38" s="119">
        <f>'3C-3P'!F113</f>
        <v/>
      </c>
      <c r="G38" s="119">
        <f>'3D-3P'!H54</f>
        <v/>
      </c>
      <c r="H38" s="136">
        <f>'3E-3P'!K54</f>
        <v/>
      </c>
      <c r="I38" s="119">
        <f>IF(COUNT(D38:F38)=0,"",IF(AND(D38=E38,E38=F38,F38=G38,G38=H38),"-","No coincide el total de profesores relacionados, por favor verificar y corregir"))</f>
        <v/>
      </c>
    </row>
    <row r="39" ht="16.5" customFormat="1" customHeight="1" s="16">
      <c r="B39" s="154" t="n">
        <v>2020</v>
      </c>
      <c r="C39" s="152" t="n">
        <v>1</v>
      </c>
      <c r="D39" s="119">
        <f>'3A-3P'!E132</f>
        <v/>
      </c>
      <c r="E39" s="119">
        <f>'3B-3P'!D358</f>
        <v/>
      </c>
      <c r="F39" s="119">
        <f>'3C-3P'!F114</f>
        <v/>
      </c>
      <c r="G39" s="119">
        <f>'3D-3P'!H55</f>
        <v/>
      </c>
      <c r="H39" s="136">
        <f>'3E-3P'!K55</f>
        <v/>
      </c>
      <c r="I39" s="119">
        <f>IF(COUNT(D39:F39)=0,"",IF(AND(D39=E39,E39=F39,F39=G39,G39=H39),"-","No coincide el total de profesores relacionados, por favor verificar y corregir"))</f>
        <v/>
      </c>
    </row>
    <row r="40" ht="16.5" customFormat="1" customHeight="1" s="16">
      <c r="B40" s="173" t="n"/>
      <c r="C40" s="152" t="n">
        <v>2</v>
      </c>
      <c r="D40" s="119">
        <f>'3A-3P'!E133</f>
        <v/>
      </c>
      <c r="E40" s="119">
        <f>'3B-3P'!D359</f>
        <v/>
      </c>
      <c r="F40" s="119">
        <f>'3C-3P'!F115</f>
        <v/>
      </c>
      <c r="G40" s="119">
        <f>'3D-3P'!H56</f>
        <v/>
      </c>
      <c r="H40" s="136">
        <f>'3E-3P'!K56</f>
        <v/>
      </c>
      <c r="I40" s="119">
        <f>IF(COUNT(D40:F40)=0,"",IF(AND(D40=E40,E40=F40,F40=G40,G40=H40),"-","No coincide el total de profesores relacionados, por favor verificar y corregir"))</f>
        <v/>
      </c>
    </row>
    <row r="41" ht="16.5" customFormat="1" customHeight="1" s="16">
      <c r="B41" s="177" t="n"/>
      <c r="C41" s="152" t="n">
        <v>3</v>
      </c>
      <c r="D41" s="119">
        <f>'3A-3P'!E134</f>
        <v/>
      </c>
      <c r="E41" s="119">
        <f>'3B-3P'!D360</f>
        <v/>
      </c>
      <c r="F41" s="119">
        <f>'3C-3P'!F116</f>
        <v/>
      </c>
      <c r="G41" s="119">
        <f>'3D-3P'!H57</f>
        <v/>
      </c>
      <c r="H41" s="136">
        <f>'3E-3P'!K57</f>
        <v/>
      </c>
      <c r="I41" s="119">
        <f>IF(COUNT(D41:F41)=0,"",IF(AND(D41=E41,E41=F41,F41=G41,G41=H41),"-","No coincide el total de profesores relacionados, por favor verificar y corregir"))</f>
        <v/>
      </c>
    </row>
    <row r="42" ht="16.5" customFormat="1" customHeight="1" s="16">
      <c r="B42" s="154" t="n">
        <v>2021</v>
      </c>
      <c r="C42" s="152" t="n">
        <v>1</v>
      </c>
      <c r="D42" s="119">
        <f>'3A-3P'!E135</f>
        <v/>
      </c>
      <c r="E42" s="119">
        <f>'3B-3P'!D361</f>
        <v/>
      </c>
      <c r="F42" s="119">
        <f>'3C-3P'!F117</f>
        <v/>
      </c>
      <c r="G42" s="119">
        <f>'3D-3P'!H58</f>
        <v/>
      </c>
      <c r="H42" s="136">
        <f>'3E-3P'!K58</f>
        <v/>
      </c>
      <c r="I42" s="119">
        <f>IF(COUNT(D42:F42)=0,"",IF(AND(D42=E42,E42=F42,F42=G42,G42=H42),"-","No coincide el total de profesores relacionados, por favor verificar y corregir"))</f>
        <v/>
      </c>
    </row>
    <row r="43" ht="16.5" customFormat="1" customHeight="1" s="16">
      <c r="B43" s="173" t="n"/>
      <c r="C43" s="152" t="n">
        <v>2</v>
      </c>
      <c r="D43" s="119">
        <f>'3A-3P'!E136</f>
        <v/>
      </c>
      <c r="E43" s="119">
        <f>'3B-3P'!D362</f>
        <v/>
      </c>
      <c r="F43" s="119">
        <f>'3C-3P'!F118</f>
        <v/>
      </c>
      <c r="G43" s="119">
        <f>'3D-3P'!H59</f>
        <v/>
      </c>
      <c r="H43" s="136">
        <f>'3E-3P'!K59</f>
        <v/>
      </c>
      <c r="I43" s="119">
        <f>IF(COUNT(D43:F43)=0,"",IF(AND(D43=E43,E43=F43,F43=G43,G43=H43),"-","No coincide el total de profesores relacionados, por favor verificar y corregir"))</f>
        <v/>
      </c>
    </row>
    <row r="44" ht="16.5" customFormat="1" customHeight="1" s="16">
      <c r="B44" s="177" t="n"/>
      <c r="C44" s="152" t="n">
        <v>3</v>
      </c>
      <c r="D44" s="119">
        <f>'3A-3P'!E137</f>
        <v/>
      </c>
      <c r="E44" s="119">
        <f>'3B-3P'!D363</f>
        <v/>
      </c>
      <c r="F44" s="119">
        <f>'3C-3P'!F119</f>
        <v/>
      </c>
      <c r="G44" s="119">
        <f>'3D-3P'!H60</f>
        <v/>
      </c>
      <c r="H44" s="136">
        <f>'3E-3P'!K60</f>
        <v/>
      </c>
      <c r="I44" s="119">
        <f>IF(COUNT(D44:F44)=0,"",IF(AND(D44=E44,E44=F44,F44=G44,G44=H44),"-","No coincide el total de profesores relacionados, por favor verificar y corregir"))</f>
        <v/>
      </c>
    </row>
    <row r="45" ht="16.5" customFormat="1" customHeight="1" s="16">
      <c r="B45" s="154" t="n">
        <v>2022</v>
      </c>
      <c r="C45" s="152" t="n">
        <v>1</v>
      </c>
      <c r="D45" s="119">
        <f>'3A-3P'!E138</f>
        <v/>
      </c>
      <c r="E45" s="119">
        <f>'3B-3P'!D364</f>
        <v/>
      </c>
      <c r="F45" s="119">
        <f>'3C-3P'!F120</f>
        <v/>
      </c>
      <c r="G45" s="119">
        <f>'3D-3P'!H61</f>
        <v/>
      </c>
      <c r="H45" s="136">
        <f>'3E-3P'!K61</f>
        <v/>
      </c>
      <c r="I45" s="119">
        <f>IF(COUNT(D45:F45)=0,"",IF(AND(D45=E45,E45=F45,F45=G45,G45=H45),"-","No coincide el total de profesores relacionados, por favor verificar y corregir"))</f>
        <v/>
      </c>
    </row>
    <row r="46" ht="16.5" customFormat="1" customHeight="1" s="16">
      <c r="B46" s="173" t="n"/>
      <c r="C46" s="152" t="n">
        <v>2</v>
      </c>
      <c r="D46" s="119">
        <f>'3A-3P'!E139</f>
        <v/>
      </c>
      <c r="E46" s="119">
        <f>'3B-3P'!D365</f>
        <v/>
      </c>
      <c r="F46" s="119">
        <f>'3C-3P'!F121</f>
        <v/>
      </c>
      <c r="G46" s="119">
        <f>'3D-3P'!H62</f>
        <v/>
      </c>
      <c r="H46" s="136">
        <f>'3E-3P'!K62</f>
        <v/>
      </c>
      <c r="I46" s="119">
        <f>IF(COUNT(D46:F46)=0,"",IF(AND(D46=E46,E46=F46,F46=G46,G46=H46),"-","No coincide el total de profesores relacionados, por favor verificar y corregir"))</f>
        <v/>
      </c>
    </row>
    <row r="47" ht="16.5" customFormat="1" customHeight="1" s="16">
      <c r="B47" s="177" t="n"/>
      <c r="C47" s="152" t="n">
        <v>3</v>
      </c>
      <c r="D47" s="119">
        <f>'3A-3P'!E140</f>
        <v/>
      </c>
      <c r="E47" s="119">
        <f>'3B-3P'!D366</f>
        <v/>
      </c>
      <c r="F47" s="119">
        <f>'3C-3P'!F122</f>
        <v/>
      </c>
      <c r="G47" s="119">
        <f>'3D-3P'!H63</f>
        <v/>
      </c>
      <c r="H47" s="136">
        <f>'3E-3P'!K63</f>
        <v/>
      </c>
      <c r="I47" s="119">
        <f>IF(COUNT(D47:F47)=0,"",IF(AND(D47=E47,E47=F47,F47=G47,G47=H47),"-","No coincide el total de profesores relacionados, por favor verificar y corregir"))</f>
        <v/>
      </c>
    </row>
    <row r="48" ht="16.5" customFormat="1" customHeight="1" s="16">
      <c r="B48" s="154" t="n">
        <v>2023</v>
      </c>
      <c r="C48" s="152" t="n">
        <v>1</v>
      </c>
      <c r="D48" s="119">
        <f>'3A-3P'!E141</f>
        <v/>
      </c>
      <c r="E48" s="119">
        <f>'3B-3P'!D367</f>
        <v/>
      </c>
      <c r="F48" s="119">
        <f>'3C-3P'!F123</f>
        <v/>
      </c>
      <c r="G48" s="119">
        <f>'3D-3P'!H64</f>
        <v/>
      </c>
      <c r="H48" s="136">
        <f>'3E-3P'!K64</f>
        <v/>
      </c>
      <c r="I48" s="119">
        <f>IF(COUNT(D48:F48)=0,"",IF(AND(D48=E48,E48=F48,F48=G48,G48=H48),"-","No coincide el total de profesores relacionados, por favor verificar y corregir"))</f>
        <v/>
      </c>
    </row>
    <row r="49" ht="16.5" customFormat="1" customHeight="1" s="16">
      <c r="B49" s="173" t="n"/>
      <c r="C49" s="152" t="n">
        <v>2</v>
      </c>
      <c r="D49" s="119">
        <f>'3A-3P'!E142</f>
        <v/>
      </c>
      <c r="E49" s="119">
        <f>'3B-3P'!D368</f>
        <v/>
      </c>
      <c r="F49" s="119">
        <f>'3C-3P'!F124</f>
        <v/>
      </c>
      <c r="G49" s="119">
        <f>'3D-3P'!H65</f>
        <v/>
      </c>
      <c r="H49" s="136">
        <f>'3E-3P'!K65</f>
        <v/>
      </c>
      <c r="I49" s="119">
        <f>IF(COUNT(D49:F49)=0,"",IF(AND(D49=E49,E49=F49,F49=G49,G49=H49),"-","No coincide el total de profesores relacionados, por favor verificar y corregir"))</f>
        <v/>
      </c>
    </row>
    <row r="50" ht="16.5" customFormat="1" customHeight="1" s="16">
      <c r="B50" s="177" t="n"/>
      <c r="C50" s="152" t="n">
        <v>3</v>
      </c>
      <c r="D50" s="119">
        <f>'3A-3P'!E143</f>
        <v/>
      </c>
      <c r="E50" s="119">
        <f>'3B-3P'!D369</f>
        <v/>
      </c>
      <c r="F50" s="119">
        <f>'3C-3P'!F125</f>
        <v/>
      </c>
      <c r="G50" s="119">
        <f>'3D-3P'!H66</f>
        <v/>
      </c>
      <c r="H50" s="136">
        <f>'3E-3P'!K66</f>
        <v/>
      </c>
      <c r="I50" s="119">
        <f>IF(COUNT(D50:F50)=0,"",IF(AND(D50=E50,E50=F50,F50=G50,G50=H50),"-","No coincide el total de profesores relacionados, por favor verificar y corregir"))</f>
        <v/>
      </c>
    </row>
    <row r="51" ht="16.5" customFormat="1" customHeight="1" s="16">
      <c r="B51" s="154" t="n">
        <v>2024</v>
      </c>
      <c r="C51" s="152" t="n">
        <v>1</v>
      </c>
      <c r="D51" s="119">
        <f>'3A-3P'!E144</f>
        <v/>
      </c>
      <c r="E51" s="119">
        <f>'3B-3P'!D370</f>
        <v/>
      </c>
      <c r="F51" s="119">
        <f>'3C-3P'!F126</f>
        <v/>
      </c>
      <c r="G51" s="119">
        <f>'3D-3P'!H67</f>
        <v/>
      </c>
      <c r="H51" s="136">
        <f>'3E-3P'!K67</f>
        <v/>
      </c>
      <c r="I51" s="119">
        <f>IF(COUNT(D51:F51)=0,"",IF(AND(D51=E51,E51=F51,F51=G51,G51=H51),"-","No coincide el total de profesores relacionados, por favor verificar y corregir"))</f>
        <v/>
      </c>
    </row>
    <row r="52" ht="16.5" customFormat="1" customHeight="1" s="16">
      <c r="B52" s="173" t="n"/>
      <c r="C52" s="152" t="n">
        <v>2</v>
      </c>
      <c r="D52" s="119">
        <f>'3A-3P'!E145</f>
        <v/>
      </c>
      <c r="E52" s="119">
        <f>'3B-3P'!D371</f>
        <v/>
      </c>
      <c r="F52" s="119">
        <f>'3C-3P'!F127</f>
        <v/>
      </c>
      <c r="G52" s="119">
        <f>'3D-3P'!H68</f>
        <v/>
      </c>
      <c r="H52" s="136">
        <f>'3E-3P'!K68</f>
        <v/>
      </c>
      <c r="I52" s="119">
        <f>IF(COUNT(D52:F52)=0,"",IF(AND(D52=E52,E52=F52,F52=G52,G52=H52),"-","No coincide el total de profesores relacionados, por favor verificar y corregir"))</f>
        <v/>
      </c>
    </row>
    <row r="53" ht="16.5" customFormat="1" customHeight="1" s="16">
      <c r="B53" s="177" t="n"/>
      <c r="C53" s="152" t="n">
        <v>3</v>
      </c>
      <c r="D53" s="119">
        <f>'3A-3P'!E146</f>
        <v/>
      </c>
      <c r="E53" s="119">
        <f>'3B-3P'!D372</f>
        <v/>
      </c>
      <c r="F53" s="119">
        <f>'3C-3P'!F128</f>
        <v/>
      </c>
      <c r="G53" s="119">
        <f>'3D-3P'!H69</f>
        <v/>
      </c>
      <c r="H53" s="136">
        <f>'3E-3P'!K69</f>
        <v/>
      </c>
      <c r="I53" s="119">
        <f>IF(COUNT(D53:F53)=0,"",IF(AND(D53=E53,E53=F53,F53=G53,G53=H53),"-","No coincide el total de profesores relacionados, por favor verificar y corregir"))</f>
        <v/>
      </c>
    </row>
    <row r="54" ht="16.5" customFormat="1" customHeight="1" s="16">
      <c r="B54" s="154" t="n">
        <v>2025</v>
      </c>
      <c r="C54" s="152" t="n">
        <v>1</v>
      </c>
      <c r="D54" s="119">
        <f>'3A-3P'!E147</f>
        <v/>
      </c>
      <c r="E54" s="119">
        <f>'3B-3P'!D373</f>
        <v/>
      </c>
      <c r="F54" s="119">
        <f>'3C-3P'!F129</f>
        <v/>
      </c>
      <c r="G54" s="119">
        <f>'3D-3P'!H70</f>
        <v/>
      </c>
      <c r="H54" s="136">
        <f>'3E-3P'!K70</f>
        <v/>
      </c>
      <c r="I54" s="119">
        <f>IF(COUNT(D54:F54)=0,"",IF(AND(D54=E54,E54=F54,F54=G54,G54=H54),"-","No coincide el total de profesores relacionados, por favor verificar y corregir"))</f>
        <v/>
      </c>
    </row>
    <row r="55" ht="16.5" customFormat="1" customHeight="1" s="16">
      <c r="B55" s="173" t="n"/>
      <c r="C55" s="152" t="n">
        <v>2</v>
      </c>
      <c r="D55" s="119">
        <f>'3A-3P'!E148</f>
        <v/>
      </c>
      <c r="E55" s="119">
        <f>'3B-3P'!D374</f>
        <v/>
      </c>
      <c r="F55" s="119">
        <f>'3C-3P'!F130</f>
        <v/>
      </c>
      <c r="G55" s="119">
        <f>'3D-3P'!H71</f>
        <v/>
      </c>
      <c r="H55" s="136">
        <f>'3E-3P'!K71</f>
        <v/>
      </c>
      <c r="I55" s="119">
        <f>IF(COUNT(D55:F55)=0,"",IF(AND(D55=E55,E55=F55,F55=G55,G55=H55),"-","No coincide el total de profesores relacionados, por favor verificar y corregir"))</f>
        <v/>
      </c>
    </row>
    <row r="56" ht="16.5" customFormat="1" customHeight="1" s="16">
      <c r="B56" s="177" t="n"/>
      <c r="C56" s="152" t="n">
        <v>3</v>
      </c>
      <c r="D56" s="119">
        <f>'3A-3P'!E149</f>
        <v/>
      </c>
      <c r="E56" s="119">
        <f>'3B-3P'!D375</f>
        <v/>
      </c>
      <c r="F56" s="119">
        <f>'3C-3P'!F131</f>
        <v/>
      </c>
      <c r="G56" s="119">
        <f>'3D-3P'!H72</f>
        <v/>
      </c>
      <c r="H56" s="136">
        <f>'3E-3P'!K72</f>
        <v/>
      </c>
      <c r="I56" s="119">
        <f>IF(COUNT(D56:F56)=0,"",IF(AND(D56=E56,E56=F56,F56=G56,G56=H56),"-","No coincide el total de profesores relacionados, por favor verificar y corregir"))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  <c r="K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  <c r="K59" s="185" t="n"/>
    </row>
    <row r="60" hidden="1" ht="16.5" customHeight="1">
      <c r="B60" s="19" t="n"/>
    </row>
    <row r="61" hidden="1" ht="16.5" customHeight="1">
      <c r="B61" s="19" t="n"/>
    </row>
    <row r="62" hidden="1" ht="16.5" customHeight="1">
      <c r="B62" s="19" t="n"/>
    </row>
    <row r="63" hidden="1" ht="16.5" customHeight="1">
      <c r="B63" s="19" t="n"/>
    </row>
    <row r="64" hidden="1" ht="16.5" customHeight="1">
      <c r="B64" s="19" t="n"/>
    </row>
    <row r="65" hidden="1" ht="16.5" customHeight="1">
      <c r="B65" s="19" t="n"/>
    </row>
    <row r="66" hidden="1" ht="16.5" customHeight="1">
      <c r="B66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18:B20"/>
    <mergeCell ref="B45:B47"/>
    <mergeCell ref="B39:B41"/>
    <mergeCell ref="B48:B50"/>
    <mergeCell ref="B51:B53"/>
    <mergeCell ref="B12:B14"/>
    <mergeCell ref="B21:B23"/>
    <mergeCell ref="B30:B32"/>
    <mergeCell ref="B15:B17"/>
    <mergeCell ref="B9:B11"/>
    <mergeCell ref="B33:B35"/>
    <mergeCell ref="B24:B26"/>
    <mergeCell ref="B42:B44"/>
    <mergeCell ref="B27:B29"/>
    <mergeCell ref="B36:B38"/>
    <mergeCell ref="B54:B56"/>
  </mergeCells>
  <conditionalFormatting sqref="I1:I7 I9:I1048576">
    <cfRule type="containsText" priority="2" operator="containsText" dxfId="1" text="No coincide">
      <formula>NOT(ISERROR(SEARCH("No coincide",I1)))</formula>
    </cfRule>
  </conditionalFormatting>
  <conditionalFormatting sqref="I8">
    <cfRule type="containsText" priority="1" operator="containsText" dxfId="0" text="No coincide">
      <formula>NOT(ISERROR(SEARCH("No coincide",I8)))</formula>
    </cfRule>
  </conditionalFormatting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FF41A7C3"/>
    <outlinePr summaryBelow="1" summaryRight="1"/>
    <pageSetUpPr/>
  </sheetPr>
  <dimension ref="A1:AY40"/>
  <sheetViews>
    <sheetView showGridLines="0" zoomScaleNormal="100" zoomScalePageLayoutView="85" workbookViewId="0">
      <pane ySplit="5" topLeftCell="A6" activePane="bottomLeft" state="frozen"/>
      <selection activeCell="L6" sqref="L6"/>
      <selection pane="bottomLeft" activeCell="D9" sqref="D9:D10"/>
    </sheetView>
  </sheetViews>
  <sheetFormatPr baseColWidth="10" defaultColWidth="0" defaultRowHeight="27.75" customHeight="1"/>
  <cols>
    <col width="6.25" customWidth="1" style="11" min="1" max="1"/>
    <col width="8.375" customWidth="1" style="106" min="2" max="2"/>
    <col width="6.375" customWidth="1" style="106" min="3" max="3"/>
    <col width="13.5" customWidth="1" style="106" min="4" max="4"/>
    <col width="38" customWidth="1" style="112" min="5" max="5"/>
    <col width="18.875" bestFit="1" customWidth="1" style="106" min="6" max="6"/>
    <col width="24.75" bestFit="1" customWidth="1" style="106" min="7" max="7"/>
    <col width="25.875" bestFit="1" customWidth="1" style="106" min="8" max="8"/>
    <col width="22.875" customWidth="1" style="106" min="9" max="9"/>
    <col width="17.375" customWidth="1" style="106" min="10" max="10"/>
    <col width="22.875" customWidth="1" style="106" min="11" max="12"/>
    <col width="38.5" customWidth="1" style="112" min="13" max="13"/>
    <col width="22.875" customWidth="1" style="106" min="14" max="14"/>
    <col width="17.375" customWidth="1" style="112" min="15" max="15"/>
    <col width="22.375" bestFit="1" customWidth="1" style="106" min="16" max="16"/>
    <col width="20.375" customWidth="1" style="106" min="17" max="17"/>
    <col width="22.75" customWidth="1" style="112" min="18" max="20"/>
    <col width="22.75" customWidth="1" style="106" min="21" max="23"/>
    <col width="19.5" customWidth="1" style="187" min="24" max="26"/>
    <col width="31.75" customWidth="1" style="187" min="27" max="27"/>
    <col width="15.5" customWidth="1" style="187" min="28" max="28"/>
    <col width="26.875" customWidth="1" style="114" min="29" max="32"/>
    <col width="6.25" customWidth="1" style="1" min="33" max="33"/>
    <col hidden="1" width="11" customWidth="1" style="1" min="34" max="16384"/>
  </cols>
  <sheetData>
    <row r="1" ht="16.5" customHeight="1">
      <c r="A1" s="1" t="n"/>
      <c r="B1" s="2" t="n"/>
      <c r="C1" s="2" t="n"/>
      <c r="D1" s="2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2" t="n"/>
      <c r="Q1" s="2" t="n"/>
      <c r="R1" s="3" t="n"/>
      <c r="S1" s="3" t="n"/>
      <c r="T1" s="3" t="n"/>
      <c r="U1" s="2" t="n"/>
      <c r="V1" s="2" t="n"/>
      <c r="W1" s="2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</row>
    <row r="2" ht="18.95" customHeight="1">
      <c r="A2" s="1" t="n"/>
      <c r="B2" s="2" t="n"/>
      <c r="C2" s="2" t="n"/>
      <c r="D2" s="2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2" t="n"/>
      <c r="R2" s="3" t="n"/>
      <c r="S2" s="3" t="n"/>
      <c r="T2" s="3" t="n"/>
      <c r="U2" s="2" t="n"/>
      <c r="V2" s="2" t="n"/>
      <c r="W2" s="2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</row>
    <row r="3" ht="18.95" customHeight="1">
      <c r="A3" s="1" t="n"/>
      <c r="B3" s="2" t="n"/>
      <c r="C3" s="2" t="n"/>
      <c r="D3" s="2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2" t="n"/>
      <c r="Q3" s="2" t="n"/>
      <c r="R3" s="3" t="n"/>
      <c r="S3" s="3" t="n"/>
      <c r="T3" s="3" t="n"/>
      <c r="U3" s="2" t="n"/>
      <c r="V3" s="2" t="n"/>
      <c r="W3" s="2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I3" s="4" t="inlineStr">
        <is>
          <t>Contrato Indefinido</t>
        </is>
      </c>
      <c r="AK3" s="4" t="inlineStr">
        <is>
          <t>Tiempo Completo</t>
        </is>
      </c>
      <c r="AM3" s="4" t="inlineStr">
        <is>
          <t>Por Periodo Académico</t>
        </is>
      </c>
      <c r="AO3" s="4" t="inlineStr">
        <is>
          <t>Técnico</t>
        </is>
      </c>
      <c r="AQ3" s="4" t="inlineStr">
        <is>
          <t>Presencial</t>
        </is>
      </c>
      <c r="AS3" s="4" t="inlineStr">
        <is>
          <t>Instructor 1</t>
        </is>
      </c>
      <c r="AU3" s="4" t="inlineStr">
        <is>
          <t>Agronomía, Veterinaria y Afines</t>
        </is>
      </c>
      <c r="AW3" s="4" t="inlineStr">
        <is>
          <t>A1-Principiante</t>
        </is>
      </c>
      <c r="AY3" s="4" t="inlineStr">
        <is>
          <t>Investigador Junior</t>
        </is>
      </c>
    </row>
    <row r="4" ht="18.95" customHeight="1">
      <c r="A4" s="1" t="n"/>
      <c r="B4" s="2" t="n"/>
      <c r="C4" s="2" t="n"/>
      <c r="D4" s="2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2" t="n"/>
      <c r="Q4" s="2" t="n"/>
      <c r="R4" s="3" t="n"/>
      <c r="S4" s="3" t="n"/>
      <c r="T4" s="3" t="n"/>
      <c r="U4" s="2" t="n"/>
      <c r="V4" s="2" t="n"/>
      <c r="W4" s="2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I4" s="4" t="inlineStr">
        <is>
          <t>Contrato Término Fijo</t>
        </is>
      </c>
      <c r="AK4" s="4" t="inlineStr">
        <is>
          <t>Medio Tiempo</t>
        </is>
      </c>
      <c r="AM4" s="4" t="inlineStr">
        <is>
          <t>7 a 11 Meses</t>
        </is>
      </c>
      <c r="AO4" s="4" t="inlineStr">
        <is>
          <t>Tecnológico</t>
        </is>
      </c>
      <c r="AQ4" s="4" t="inlineStr">
        <is>
          <t>Distancia</t>
        </is>
      </c>
      <c r="AS4" s="4" t="inlineStr">
        <is>
          <t>Instructor 2</t>
        </is>
      </c>
      <c r="AU4" s="4" t="inlineStr">
        <is>
          <t>Bellas Artes</t>
        </is>
      </c>
      <c r="AW4" s="4" t="inlineStr">
        <is>
          <t>A2-Elemental</t>
        </is>
      </c>
      <c r="AY4" s="4" t="inlineStr">
        <is>
          <t>Investigador Asociado</t>
        </is>
      </c>
    </row>
    <row r="5" ht="18.95" customHeight="1">
      <c r="A5" s="1" t="n"/>
      <c r="B5" s="2" t="n"/>
      <c r="C5" s="2" t="n"/>
      <c r="D5" s="2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2" t="n"/>
      <c r="Q5" s="2" t="n"/>
      <c r="R5" s="3" t="n"/>
      <c r="S5" s="3" t="n"/>
      <c r="T5" s="3" t="n"/>
      <c r="U5" s="2" t="n"/>
      <c r="V5" s="2" t="n"/>
      <c r="W5" s="2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K5" s="4" t="inlineStr">
        <is>
          <t>Tiempo Parcial</t>
        </is>
      </c>
      <c r="AM5" s="4" t="inlineStr">
        <is>
          <t>1 Año o Más</t>
        </is>
      </c>
      <c r="AO5" s="4" t="inlineStr">
        <is>
          <t>Profesional</t>
        </is>
      </c>
      <c r="AQ5" s="4" t="inlineStr">
        <is>
          <t>Virtual</t>
        </is>
      </c>
      <c r="AS5" s="4" t="inlineStr">
        <is>
          <t>Asistente 1</t>
        </is>
      </c>
      <c r="AU5" s="4" t="inlineStr">
        <is>
          <t>Ciencias de la Educación</t>
        </is>
      </c>
      <c r="AW5" s="4" t="inlineStr">
        <is>
          <t>B1-Preintermedio</t>
        </is>
      </c>
      <c r="AY5" s="4" t="inlineStr">
        <is>
          <t>Investigador Senior</t>
        </is>
      </c>
    </row>
    <row r="6" ht="18.95" customHeight="1">
      <c r="A6" s="5" t="n"/>
      <c r="B6" s="2" t="n"/>
      <c r="C6" s="2" t="n"/>
      <c r="D6" s="2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2" t="n"/>
      <c r="Q6" s="2" t="n"/>
      <c r="R6" s="3" t="n"/>
      <c r="S6" s="3" t="n"/>
      <c r="T6" s="3" t="n"/>
      <c r="U6" s="2" t="n"/>
      <c r="V6" s="2" t="n"/>
      <c r="W6" s="2" t="n"/>
      <c r="X6" s="3" t="n"/>
      <c r="Y6" s="3" t="n"/>
      <c r="Z6" s="3" t="n"/>
      <c r="AA6" s="3" t="n"/>
      <c r="AB6" s="3" t="n"/>
      <c r="AC6" s="162" t="inlineStr">
        <is>
          <t>(Aplica sólo para autoevaluación de programa. En el caso de autoevaluación institucional escriba "No Aplica")</t>
        </is>
      </c>
      <c r="AD6" s="162" t="n"/>
      <c r="AE6" s="162" t="n"/>
      <c r="AF6" s="162" t="n"/>
      <c r="AG6" s="6" t="n"/>
      <c r="AH6" s="6" t="n"/>
      <c r="AM6" s="4" t="inlineStr">
        <is>
          <t>No Aplica</t>
        </is>
      </c>
      <c r="AO6" s="4" t="inlineStr">
        <is>
          <t>Especialización</t>
        </is>
      </c>
      <c r="AQ6" s="7" t="n"/>
      <c r="AS6" s="4" t="inlineStr">
        <is>
          <t>Asistente 2</t>
        </is>
      </c>
      <c r="AU6" s="4" t="inlineStr">
        <is>
          <t>Ciencias de la Salud</t>
        </is>
      </c>
      <c r="AW6" s="4" t="inlineStr">
        <is>
          <t>B2-Intermedio</t>
        </is>
      </c>
      <c r="AY6" s="4" t="inlineStr">
        <is>
          <t>Investigador Emérito</t>
        </is>
      </c>
    </row>
    <row r="7" ht="16.5" customHeight="1">
      <c r="A7" s="1" t="n"/>
      <c r="B7" s="2" t="n"/>
      <c r="C7" s="2" t="n"/>
      <c r="D7" s="2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2" t="n"/>
      <c r="Q7" s="2" t="n"/>
      <c r="R7" s="3" t="n"/>
      <c r="S7" s="3" t="n"/>
      <c r="T7" s="3" t="n"/>
      <c r="U7" s="2" t="n"/>
      <c r="V7" s="2" t="n"/>
      <c r="W7" s="2" t="n"/>
      <c r="X7" s="3" t="n"/>
      <c r="Y7" s="3" t="n"/>
      <c r="Z7" s="3" t="n"/>
      <c r="AA7" s="3" t="n"/>
      <c r="AB7" s="3" t="n"/>
      <c r="AC7" s="188" t="n"/>
      <c r="AD7" s="188" t="n"/>
      <c r="AE7" s="188" t="n"/>
      <c r="AF7" s="188" t="n"/>
      <c r="AO7" s="4" t="inlineStr">
        <is>
          <t>Maestría</t>
        </is>
      </c>
      <c r="AS7" s="4" t="inlineStr">
        <is>
          <t>Asociado 1</t>
        </is>
      </c>
      <c r="AU7" s="4" t="inlineStr">
        <is>
          <t>Ciencias Sociales y Humanas</t>
        </is>
      </c>
      <c r="AW7" s="4" t="inlineStr">
        <is>
          <t>C1-Intermedio Avanzado</t>
        </is>
      </c>
      <c r="AY7" s="4" t="inlineStr">
        <is>
          <t>No reconocido</t>
        </is>
      </c>
    </row>
    <row r="8" ht="18.95" customHeight="1">
      <c r="A8" s="1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133" t="n"/>
      <c r="R8" s="8" t="n"/>
      <c r="S8" s="8" t="n"/>
      <c r="T8" s="8" t="n"/>
      <c r="U8" s="133" t="n"/>
      <c r="V8" s="133" t="n"/>
      <c r="W8" s="133" t="n"/>
      <c r="X8" s="8" t="n"/>
      <c r="Y8" s="8" t="n"/>
      <c r="Z8" s="8" t="n"/>
      <c r="AA8" s="8" t="n"/>
      <c r="AB8" s="8" t="n"/>
      <c r="AC8" s="189" t="n"/>
      <c r="AD8" s="189" t="n"/>
      <c r="AE8" s="189" t="n"/>
      <c r="AF8" s="189" t="n"/>
      <c r="AO8" s="4" t="inlineStr">
        <is>
          <t>Doctorado</t>
        </is>
      </c>
      <c r="AS8" s="4" t="inlineStr">
        <is>
          <t>Asociado 2</t>
        </is>
      </c>
      <c r="AU8" s="4" t="inlineStr">
        <is>
          <t>Economía, Administración, Contaduría y Afines</t>
        </is>
      </c>
      <c r="AW8" s="4" t="inlineStr">
        <is>
          <t>C2-Avanzado</t>
        </is>
      </c>
      <c r="AY8" s="9" t="n"/>
    </row>
    <row r="9" ht="24" customFormat="1" customHeight="1" s="9">
      <c r="B9" s="151" t="inlineStr">
        <is>
          <t xml:space="preserve">Periodo </t>
        </is>
      </c>
      <c r="C9" s="151" t="inlineStr">
        <is>
          <t xml:space="preserve">No. </t>
        </is>
      </c>
      <c r="D9" s="151" t="inlineStr">
        <is>
          <t>Cédula</t>
        </is>
      </c>
      <c r="E9" s="151" t="inlineStr">
        <is>
          <t>Nombres completos</t>
        </is>
      </c>
      <c r="F9" s="151" t="inlineStr">
        <is>
          <t>Dedicación</t>
        </is>
      </c>
      <c r="G9" s="151" t="inlineStr">
        <is>
          <t>Tipo de contratación</t>
        </is>
      </c>
      <c r="H9" s="151" t="inlineStr">
        <is>
          <t>Duración del contrato</t>
        </is>
      </c>
      <c r="I9" s="190" t="inlineStr">
        <is>
          <t>Título de pregrado</t>
        </is>
      </c>
      <c r="J9" s="151" t="inlineStr">
        <is>
          <t>Máximo nivel de formación obtenido</t>
        </is>
      </c>
      <c r="K9" s="151" t="inlineStr">
        <is>
          <t>Título obtenido</t>
        </is>
      </c>
      <c r="L9" s="151" t="inlineStr">
        <is>
          <t>Área de conocimiento</t>
        </is>
      </c>
      <c r="M9" s="151" t="inlineStr">
        <is>
          <t>Institución en la que obtuvo el máximo nivel de formación</t>
        </is>
      </c>
      <c r="N9" s="190" t="inlineStr">
        <is>
          <t>País de obtención de máximo título de máximo nivel de formación</t>
        </is>
      </c>
      <c r="O9" s="151" t="inlineStr">
        <is>
          <t>Años de experiencia laboral y académica</t>
        </is>
      </c>
      <c r="P9" s="165" t="inlineStr">
        <is>
          <t>Categoría en el escalafón docente</t>
        </is>
      </c>
      <c r="Q9" s="151" t="inlineStr">
        <is>
          <t>Nivel de inglés</t>
        </is>
      </c>
      <c r="R9" s="151" t="inlineStr">
        <is>
          <t>Número de periodos (no necesariamente consecutivos) vinculados al programa</t>
        </is>
      </c>
      <c r="S9" s="190" t="inlineStr">
        <is>
          <t>Enlace a Cvlac o a la hoja de vida</t>
        </is>
      </c>
      <c r="T9" s="190" t="inlineStr">
        <is>
          <t>Grupo de investigación  principal al que pertenece (incluir enlace)</t>
        </is>
      </c>
      <c r="U9" s="151" t="inlineStr">
        <is>
          <t>Categoría investigador reconocido por MINCIENCIAS</t>
        </is>
      </c>
      <c r="V9" s="190" t="inlineStr">
        <is>
          <t>Nombre de las asignaturas asignadas o espacios académicos del plan de estudios *</t>
        </is>
      </c>
      <c r="W9" s="190" t="inlineStr">
        <is>
          <t>Área, componente, núcleo de las asignaturas.</t>
        </is>
      </c>
      <c r="X9" s="165" t="inlineStr">
        <is>
          <t>Número de horas asignadas</t>
        </is>
      </c>
      <c r="Y9" s="191" t="n"/>
      <c r="Z9" s="191" t="n"/>
      <c r="AA9" s="191" t="n"/>
      <c r="AB9" s="192" t="n"/>
      <c r="AC9" s="165" t="inlineStr">
        <is>
          <t>Porcentaje de labor académica asignada al programa - Profesores transversales</t>
        </is>
      </c>
      <c r="AD9" s="190" t="inlineStr">
        <is>
          <t>Lugares de desarrollo donde se desempeña</t>
        </is>
      </c>
      <c r="AE9" s="190" t="inlineStr">
        <is>
          <t>En que modalidad se desempeña el profesor</t>
        </is>
      </c>
      <c r="AF9" s="190" t="inlineStr">
        <is>
          <t>En qué nivel del ciclo propedéutico se desempeña el profesor</t>
        </is>
      </c>
      <c r="AO9" s="4" t="inlineStr">
        <is>
          <t>Posdoctorado</t>
        </is>
      </c>
      <c r="AS9" s="4" t="inlineStr">
        <is>
          <t>Titular</t>
        </is>
      </c>
      <c r="AU9" s="10" t="inlineStr">
        <is>
          <t>Ingeniería, Arquitectura, Urbanismo y Afines</t>
        </is>
      </c>
      <c r="AW9" s="4" t="inlineStr">
        <is>
          <t>Sin clasificar</t>
        </is>
      </c>
    </row>
    <row r="10" ht="38.25" customFormat="1" customHeight="1" s="9">
      <c r="B10" s="177" t="n"/>
      <c r="C10" s="177" t="n"/>
      <c r="D10" s="177" t="n"/>
      <c r="E10" s="177" t="n"/>
      <c r="F10" s="177" t="n"/>
      <c r="G10" s="177" t="n"/>
      <c r="H10" s="177" t="n"/>
      <c r="I10" s="177" t="n"/>
      <c r="J10" s="177" t="n"/>
      <c r="K10" s="177" t="n"/>
      <c r="L10" s="177" t="n"/>
      <c r="M10" s="177" t="n"/>
      <c r="N10" s="177" t="n"/>
      <c r="O10" s="177" t="n"/>
      <c r="P10" s="193" t="n"/>
      <c r="Q10" s="177" t="n"/>
      <c r="R10" s="177" t="n"/>
      <c r="S10" s="177" t="n"/>
      <c r="T10" s="177" t="n"/>
      <c r="U10" s="177" t="n"/>
      <c r="V10" s="177" t="n"/>
      <c r="W10" s="177" t="n"/>
      <c r="X10" s="104" t="inlineStr">
        <is>
          <t>Docencia</t>
        </is>
      </c>
      <c r="Y10" s="104" t="inlineStr">
        <is>
          <t>Investigación</t>
        </is>
      </c>
      <c r="Z10" s="104" t="inlineStr">
        <is>
          <t>Proyección social y extensión</t>
        </is>
      </c>
      <c r="AA10" s="104" t="inlineStr">
        <is>
          <t>*Gestión académico-administrativa, bienestar, desarrollo profesoral y mediación de las TIC</t>
        </is>
      </c>
      <c r="AB10" s="103" t="inlineStr">
        <is>
          <t>Total</t>
        </is>
      </c>
      <c r="AC10" s="193" t="n"/>
      <c r="AD10" s="177" t="n"/>
      <c r="AE10" s="177" t="n"/>
      <c r="AF10" s="177" t="n"/>
      <c r="AS10" s="4" t="inlineStr">
        <is>
          <t>Sin clasificar</t>
        </is>
      </c>
      <c r="AU10" s="4" t="inlineStr">
        <is>
          <t>Matemáticas y Ciencias Naturales</t>
        </is>
      </c>
    </row>
    <row r="11" ht="27.75" customHeight="1">
      <c r="A11" s="1" t="n"/>
      <c r="B11" s="105" t="n"/>
      <c r="C11" s="105" t="n">
        <v>1</v>
      </c>
      <c r="D11" s="105" t="n"/>
      <c r="E11" s="106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Q11" s="107" t="n"/>
      <c r="R11" s="107" t="n"/>
      <c r="S11" s="107" t="n"/>
      <c r="T11" s="107" t="n"/>
      <c r="U11" s="107" t="n"/>
      <c r="V11" s="107" t="n"/>
      <c r="W11" s="107" t="n"/>
      <c r="X11" s="194" t="n"/>
      <c r="Y11" s="194" t="n"/>
      <c r="Z11" s="194" t="n"/>
      <c r="AA11" s="194" t="n"/>
      <c r="AB11" s="194" t="n"/>
      <c r="AC11" s="109" t="n"/>
      <c r="AD11" s="109" t="n"/>
      <c r="AE11" s="109" t="n"/>
      <c r="AF11" s="109" t="n"/>
      <c r="AS11" s="4" t="inlineStr">
        <is>
          <t>No aplica</t>
        </is>
      </c>
    </row>
    <row r="12" ht="26.25" customHeight="1">
      <c r="A12" s="1" t="n"/>
      <c r="B12" s="105" t="n"/>
      <c r="C12" s="105" t="n">
        <v>2</v>
      </c>
      <c r="D12" s="105" t="n"/>
      <c r="E12" s="106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Q12" s="107" t="n"/>
      <c r="R12" s="107" t="n"/>
      <c r="S12" s="107" t="n"/>
      <c r="T12" s="107" t="n"/>
      <c r="U12" s="107" t="n"/>
      <c r="V12" s="107" t="n"/>
      <c r="W12" s="107" t="n"/>
      <c r="X12" s="194" t="n"/>
      <c r="Y12" s="194" t="n"/>
      <c r="Z12" s="194" t="n"/>
      <c r="AA12" s="194" t="n"/>
      <c r="AB12" s="194" t="n"/>
      <c r="AC12" s="109" t="n"/>
      <c r="AD12" s="109" t="n"/>
      <c r="AE12" s="109" t="n"/>
      <c r="AF12" s="109" t="n"/>
    </row>
    <row r="13" ht="27.75" customHeight="1">
      <c r="A13" s="1" t="n"/>
      <c r="B13" s="105" t="n"/>
      <c r="C13" s="105" t="n">
        <v>3</v>
      </c>
      <c r="D13" s="105" t="n"/>
      <c r="E13" s="106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Q13" s="107" t="n"/>
      <c r="R13" s="107" t="n"/>
      <c r="S13" s="107" t="n"/>
      <c r="T13" s="107" t="n"/>
      <c r="U13" s="107" t="n"/>
      <c r="V13" s="107" t="n"/>
      <c r="W13" s="107" t="n"/>
      <c r="X13" s="194" t="n"/>
      <c r="Y13" s="194" t="n"/>
      <c r="Z13" s="194" t="n"/>
      <c r="AA13" s="194" t="n"/>
      <c r="AB13" s="194" t="n"/>
      <c r="AC13" s="109" t="n"/>
      <c r="AD13" s="109" t="n"/>
      <c r="AE13" s="109" t="n"/>
      <c r="AF13" s="109" t="n"/>
    </row>
    <row r="14" ht="27.75" customHeight="1">
      <c r="A14" s="1" t="n"/>
      <c r="B14" s="105" t="n"/>
      <c r="C14" s="105" t="n">
        <v>4</v>
      </c>
      <c r="D14" s="105" t="n"/>
      <c r="E14" s="106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Q14" s="107" t="n"/>
      <c r="R14" s="107" t="n"/>
      <c r="S14" s="107" t="n"/>
      <c r="T14" s="107" t="n"/>
      <c r="U14" s="107" t="n"/>
      <c r="V14" s="107" t="n"/>
      <c r="W14" s="107" t="n"/>
      <c r="X14" s="194" t="n"/>
      <c r="Y14" s="194" t="n"/>
      <c r="Z14" s="194" t="n"/>
      <c r="AA14" s="194" t="n"/>
      <c r="AB14" s="194" t="n"/>
      <c r="AC14" s="109" t="n"/>
      <c r="AD14" s="109" t="n"/>
      <c r="AE14" s="109" t="n"/>
      <c r="AF14" s="109" t="n"/>
    </row>
    <row r="15" ht="27.75" customHeight="1">
      <c r="A15" s="1" t="n"/>
      <c r="B15" s="105" t="n"/>
      <c r="C15" s="105" t="n">
        <v>5</v>
      </c>
      <c r="D15" s="105" t="n"/>
      <c r="E15" s="106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Q15" s="107" t="n"/>
      <c r="R15" s="107" t="n"/>
      <c r="S15" s="107" t="n"/>
      <c r="T15" s="107" t="n"/>
      <c r="U15" s="107" t="n"/>
      <c r="V15" s="107" t="n"/>
      <c r="W15" s="107" t="n"/>
      <c r="X15" s="194" t="n"/>
      <c r="Y15" s="194" t="n"/>
      <c r="Z15" s="194" t="n"/>
      <c r="AA15" s="194" t="n"/>
      <c r="AB15" s="194" t="n"/>
      <c r="AC15" s="109" t="n"/>
      <c r="AD15" s="109" t="n"/>
      <c r="AE15" s="109" t="n"/>
      <c r="AF15" s="109" t="n"/>
    </row>
    <row r="16" ht="27.75" customHeight="1">
      <c r="A16" s="1" t="n"/>
      <c r="B16" s="105" t="n"/>
      <c r="C16" s="105" t="n">
        <v>6</v>
      </c>
      <c r="D16" s="105" t="n"/>
      <c r="E16" s="106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Q16" s="107" t="n"/>
      <c r="R16" s="107" t="n"/>
      <c r="S16" s="107" t="n"/>
      <c r="T16" s="107" t="n"/>
      <c r="U16" s="107" t="n"/>
      <c r="V16" s="107" t="n"/>
      <c r="W16" s="107" t="n"/>
      <c r="X16" s="194" t="n"/>
      <c r="Y16" s="194" t="n"/>
      <c r="Z16" s="194" t="n"/>
      <c r="AA16" s="194" t="n"/>
      <c r="AB16" s="194" t="n"/>
      <c r="AC16" s="109" t="n"/>
      <c r="AD16" s="109" t="n"/>
      <c r="AE16" s="109" t="n"/>
      <c r="AF16" s="109" t="n"/>
    </row>
    <row r="17" ht="27.75" customFormat="1" customHeight="1" s="115">
      <c r="A17" s="1" t="n"/>
      <c r="B17" s="105" t="n"/>
      <c r="C17" s="105" t="n">
        <v>7</v>
      </c>
      <c r="D17" s="105" t="n"/>
      <c r="E17" s="106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6" t="n"/>
      <c r="Q17" s="107" t="n"/>
      <c r="R17" s="107" t="n"/>
      <c r="S17" s="107" t="n"/>
      <c r="T17" s="107" t="n"/>
      <c r="U17" s="107" t="n"/>
      <c r="V17" s="107" t="n"/>
      <c r="W17" s="107" t="n"/>
      <c r="X17" s="194" t="n"/>
      <c r="Y17" s="194" t="n"/>
      <c r="Z17" s="194" t="n"/>
      <c r="AA17" s="194" t="n"/>
      <c r="AB17" s="194" t="n"/>
      <c r="AC17" s="109" t="n"/>
      <c r="AD17" s="109" t="n"/>
      <c r="AE17" s="109" t="n"/>
      <c r="AF17" s="109" t="n"/>
    </row>
    <row r="18" ht="27.75" customFormat="1" customHeight="1" s="115">
      <c r="A18" s="1" t="n"/>
      <c r="B18" s="105" t="n"/>
      <c r="C18" s="105" t="n">
        <v>8</v>
      </c>
      <c r="D18" s="105" t="n"/>
      <c r="E18" s="106" t="n"/>
      <c r="F18" s="110" t="n"/>
      <c r="G18" s="110" t="n"/>
      <c r="H18" s="110" t="n"/>
      <c r="I18" s="110" t="n"/>
      <c r="J18" s="110" t="n"/>
      <c r="K18" s="110" t="n"/>
      <c r="L18" s="110" t="n"/>
      <c r="M18" s="107" t="n"/>
      <c r="N18" s="110" t="n"/>
      <c r="O18" s="107" t="n"/>
      <c r="P18" s="106" t="n"/>
      <c r="Q18" s="107" t="n"/>
      <c r="R18" s="107" t="n"/>
      <c r="S18" s="107" t="n"/>
      <c r="T18" s="107" t="n"/>
      <c r="U18" s="107" t="n"/>
      <c r="V18" s="107" t="n"/>
      <c r="W18" s="107" t="n"/>
      <c r="X18" s="195" t="n"/>
      <c r="Y18" s="195" t="n"/>
      <c r="Z18" s="195" t="n"/>
      <c r="AA18" s="195" t="n"/>
      <c r="AB18" s="195" t="n"/>
      <c r="AC18" s="109" t="n"/>
      <c r="AD18" s="109" t="n"/>
      <c r="AE18" s="109" t="n"/>
      <c r="AF18" s="109" t="n"/>
    </row>
    <row r="19" ht="27.75" customFormat="1" customHeight="1" s="115">
      <c r="A19" s="1" t="n"/>
      <c r="B19" s="105" t="n"/>
      <c r="C19" s="105" t="n">
        <v>9</v>
      </c>
      <c r="D19" s="105" t="n"/>
      <c r="E19" s="106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6" t="n"/>
      <c r="Q19" s="107" t="n"/>
      <c r="R19" s="107" t="n"/>
      <c r="S19" s="107" t="n"/>
      <c r="T19" s="107" t="n"/>
      <c r="U19" s="107" t="n"/>
      <c r="V19" s="107" t="n"/>
      <c r="W19" s="107" t="n"/>
      <c r="X19" s="194" t="n"/>
      <c r="Y19" s="194" t="n"/>
      <c r="Z19" s="194" t="n"/>
      <c r="AA19" s="194" t="n"/>
      <c r="AB19" s="194" t="n"/>
      <c r="AC19" s="109" t="n"/>
      <c r="AD19" s="109" t="n"/>
      <c r="AE19" s="109" t="n"/>
      <c r="AF19" s="109" t="n"/>
    </row>
    <row r="20" ht="27.75" customFormat="1" customHeight="1" s="115">
      <c r="A20" s="1" t="n"/>
      <c r="B20" s="105" t="n"/>
      <c r="C20" s="105" t="n">
        <v>10</v>
      </c>
      <c r="D20" s="105" t="n"/>
      <c r="E20" s="106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6" t="n"/>
      <c r="Q20" s="107" t="n"/>
      <c r="R20" s="107" t="n"/>
      <c r="S20" s="107" t="n"/>
      <c r="T20" s="107" t="n"/>
      <c r="U20" s="107" t="n"/>
      <c r="V20" s="107" t="n"/>
      <c r="W20" s="107" t="n"/>
      <c r="X20" s="194" t="n"/>
      <c r="Y20" s="194" t="n"/>
      <c r="Z20" s="194" t="n"/>
      <c r="AA20" s="194" t="n"/>
      <c r="AB20" s="194" t="n"/>
      <c r="AC20" s="109" t="n"/>
      <c r="AD20" s="109" t="n"/>
      <c r="AE20" s="109" t="n"/>
      <c r="AF20" s="109" t="n"/>
    </row>
    <row r="21" ht="27.75" customFormat="1" customHeight="1" s="115">
      <c r="A21" s="1" t="n"/>
      <c r="B21" s="105" t="n"/>
      <c r="C21" s="105" t="n">
        <v>11</v>
      </c>
      <c r="D21" s="105" t="n"/>
      <c r="E21" s="106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6" t="n"/>
      <c r="Q21" s="107" t="n"/>
      <c r="R21" s="107" t="n"/>
      <c r="S21" s="107" t="n"/>
      <c r="T21" s="107" t="n"/>
      <c r="U21" s="107" t="n"/>
      <c r="V21" s="107" t="n"/>
      <c r="W21" s="107" t="n"/>
      <c r="X21" s="194" t="n"/>
      <c r="Y21" s="194" t="n"/>
      <c r="Z21" s="194" t="n"/>
      <c r="AA21" s="194" t="n"/>
      <c r="AB21" s="194" t="n"/>
      <c r="AC21" s="109" t="n"/>
      <c r="AD21" s="109" t="n"/>
      <c r="AE21" s="109" t="n"/>
      <c r="AF21" s="109" t="n"/>
    </row>
    <row r="22" ht="27.75" customFormat="1" customHeight="1" s="115">
      <c r="A22" s="1" t="n"/>
      <c r="B22" s="105" t="n"/>
      <c r="C22" s="105" t="n">
        <v>12</v>
      </c>
      <c r="D22" s="105" t="n"/>
      <c r="E22" s="106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6" t="n"/>
      <c r="Q22" s="107" t="n"/>
      <c r="R22" s="107" t="n"/>
      <c r="S22" s="107" t="n"/>
      <c r="T22" s="107" t="n"/>
      <c r="U22" s="107" t="n"/>
      <c r="V22" s="107" t="n"/>
      <c r="W22" s="107" t="n"/>
      <c r="X22" s="194" t="n"/>
      <c r="Y22" s="194" t="n"/>
      <c r="Z22" s="194" t="n"/>
      <c r="AA22" s="194" t="n"/>
      <c r="AB22" s="194" t="n"/>
      <c r="AC22" s="109" t="n"/>
      <c r="AD22" s="109" t="n"/>
      <c r="AE22" s="109" t="n"/>
      <c r="AF22" s="109" t="n"/>
    </row>
    <row r="23" ht="27.75" customFormat="1" customHeight="1" s="115">
      <c r="A23" s="1" t="n"/>
      <c r="B23" s="105" t="n"/>
      <c r="C23" s="105" t="n">
        <v>13</v>
      </c>
      <c r="D23" s="105" t="n"/>
      <c r="E23" s="106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6" t="n"/>
      <c r="Q23" s="107" t="n"/>
      <c r="R23" s="107" t="n"/>
      <c r="S23" s="107" t="n"/>
      <c r="T23" s="107" t="n"/>
      <c r="U23" s="107" t="n"/>
      <c r="V23" s="107" t="n"/>
      <c r="W23" s="107" t="n"/>
      <c r="X23" s="194" t="n"/>
      <c r="Y23" s="194" t="n"/>
      <c r="Z23" s="194" t="n"/>
      <c r="AA23" s="194" t="n"/>
      <c r="AB23" s="194" t="n"/>
      <c r="AC23" s="109" t="n"/>
      <c r="AD23" s="109" t="n"/>
      <c r="AE23" s="109" t="n"/>
      <c r="AF23" s="109" t="n"/>
    </row>
    <row r="24" ht="27.75" customFormat="1" customHeight="1" s="115">
      <c r="A24" s="11" t="n"/>
      <c r="B24" s="105" t="n"/>
      <c r="C24" s="105" t="n">
        <v>14</v>
      </c>
      <c r="D24" s="105" t="n"/>
      <c r="E24" s="106" t="n"/>
      <c r="F24" s="107" t="n"/>
      <c r="G24" s="107" t="n"/>
      <c r="H24" s="107" t="n"/>
      <c r="I24" s="107" t="n"/>
      <c r="J24" s="107" t="n"/>
      <c r="K24" s="107" t="n"/>
      <c r="L24" s="107" t="n"/>
      <c r="M24" s="107" t="n"/>
      <c r="N24" s="107" t="n"/>
      <c r="O24" s="107" t="n"/>
      <c r="P24" s="106" t="n"/>
      <c r="Q24" s="107" t="n"/>
      <c r="R24" s="107" t="n"/>
      <c r="S24" s="107" t="n"/>
      <c r="T24" s="107" t="n"/>
      <c r="U24" s="107" t="n"/>
      <c r="V24" s="107" t="n"/>
      <c r="W24" s="107" t="n"/>
      <c r="X24" s="194" t="n"/>
      <c r="Y24" s="194" t="n"/>
      <c r="Z24" s="194" t="n"/>
      <c r="AA24" s="194" t="n"/>
      <c r="AB24" s="194" t="n"/>
      <c r="AC24" s="109" t="n"/>
      <c r="AD24" s="109" t="n"/>
      <c r="AE24" s="109" t="n"/>
      <c r="AF24" s="109" t="n"/>
    </row>
    <row r="25" ht="27.75" customFormat="1" customHeight="1" s="115">
      <c r="A25" s="11" t="n"/>
      <c r="B25" s="105" t="n"/>
      <c r="C25" s="105" t="n">
        <v>15</v>
      </c>
      <c r="D25" s="105" t="n"/>
      <c r="E25" s="106" t="n"/>
      <c r="F25" s="106" t="n"/>
      <c r="G25" s="106" t="n"/>
      <c r="H25" s="106" t="n"/>
      <c r="I25" s="106" t="n"/>
      <c r="J25" s="106" t="n"/>
      <c r="K25" s="106" t="n"/>
      <c r="L25" s="106" t="n"/>
      <c r="M25" s="107" t="n"/>
      <c r="N25" s="106" t="n"/>
      <c r="O25" s="107" t="n"/>
      <c r="P25" s="106" t="n"/>
      <c r="Q25" s="107" t="n"/>
      <c r="R25" s="107" t="n"/>
      <c r="S25" s="107" t="n"/>
      <c r="T25" s="107" t="n"/>
      <c r="U25" s="107" t="n"/>
      <c r="V25" s="107" t="n"/>
      <c r="W25" s="107" t="n"/>
      <c r="X25" s="194" t="n"/>
      <c r="Y25" s="194" t="n"/>
      <c r="Z25" s="194" t="n"/>
      <c r="AA25" s="194" t="n"/>
      <c r="AB25" s="194" t="n"/>
      <c r="AC25" s="109" t="n"/>
      <c r="AD25" s="109" t="n"/>
      <c r="AE25" s="109" t="n"/>
      <c r="AF25" s="109" t="n"/>
    </row>
    <row r="26" ht="27.75" customFormat="1" customHeight="1" s="115">
      <c r="A26" s="11" t="n"/>
      <c r="B26" s="105" t="n"/>
      <c r="C26" s="105" t="n">
        <v>16</v>
      </c>
      <c r="D26" s="105" t="n"/>
      <c r="E26" s="106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6" t="n"/>
      <c r="Q26" s="107" t="n"/>
      <c r="R26" s="107" t="n"/>
      <c r="S26" s="107" t="n"/>
      <c r="T26" s="107" t="n"/>
      <c r="U26" s="107" t="n"/>
      <c r="V26" s="107" t="n"/>
      <c r="W26" s="107" t="n"/>
      <c r="X26" s="194" t="n"/>
      <c r="Y26" s="194" t="n"/>
      <c r="Z26" s="194" t="n"/>
      <c r="AA26" s="194" t="n"/>
      <c r="AB26" s="194" t="n"/>
      <c r="AC26" s="109" t="n"/>
      <c r="AD26" s="109" t="n"/>
      <c r="AE26" s="109" t="n"/>
      <c r="AF26" s="109" t="n"/>
    </row>
    <row r="27" ht="27.75" customFormat="1" customHeight="1" s="115">
      <c r="A27" s="11" t="n"/>
      <c r="B27" s="105" t="n"/>
      <c r="C27" s="105" t="n">
        <v>17</v>
      </c>
      <c r="D27" s="105" t="n"/>
      <c r="E27" s="106" t="n"/>
      <c r="F27" s="107" t="n"/>
      <c r="G27" s="107" t="n"/>
      <c r="H27" s="107" t="n"/>
      <c r="I27" s="107" t="n"/>
      <c r="J27" s="107" t="n"/>
      <c r="K27" s="107" t="n"/>
      <c r="L27" s="107" t="n"/>
      <c r="M27" s="107" t="n"/>
      <c r="N27" s="107" t="n"/>
      <c r="O27" s="107" t="n"/>
      <c r="P27" s="106" t="n"/>
      <c r="Q27" s="107" t="n"/>
      <c r="R27" s="107" t="n"/>
      <c r="S27" s="107" t="n"/>
      <c r="T27" s="107" t="n"/>
      <c r="U27" s="107" t="n"/>
      <c r="V27" s="107" t="n"/>
      <c r="W27" s="107" t="n"/>
      <c r="X27" s="194" t="n"/>
      <c r="Y27" s="194" t="n"/>
      <c r="Z27" s="194" t="n"/>
      <c r="AA27" s="194" t="n"/>
      <c r="AB27" s="194" t="n"/>
      <c r="AC27" s="109" t="n"/>
      <c r="AD27" s="109" t="n"/>
      <c r="AE27" s="109" t="n"/>
      <c r="AF27" s="109" t="n"/>
    </row>
    <row r="28" ht="27.75" customFormat="1" customHeight="1" s="115">
      <c r="A28" s="11" t="n"/>
      <c r="B28" s="105" t="n"/>
      <c r="C28" s="105" t="n">
        <v>18</v>
      </c>
      <c r="D28" s="105" t="n"/>
      <c r="E28" s="106" t="n"/>
      <c r="F28" s="107" t="n"/>
      <c r="G28" s="107" t="n"/>
      <c r="H28" s="107" t="n"/>
      <c r="I28" s="107" t="n"/>
      <c r="J28" s="107" t="n"/>
      <c r="K28" s="107" t="n"/>
      <c r="L28" s="107" t="n"/>
      <c r="M28" s="107" t="n"/>
      <c r="N28" s="107" t="n"/>
      <c r="O28" s="107" t="n"/>
      <c r="P28" s="106" t="n"/>
      <c r="Q28" s="107" t="n"/>
      <c r="R28" s="107" t="n"/>
      <c r="S28" s="107" t="n"/>
      <c r="T28" s="107" t="n"/>
      <c r="U28" s="107" t="n"/>
      <c r="V28" s="107" t="n"/>
      <c r="W28" s="107" t="n"/>
      <c r="X28" s="194" t="n"/>
      <c r="Y28" s="194" t="n"/>
      <c r="Z28" s="194" t="n"/>
      <c r="AA28" s="194" t="n"/>
      <c r="AB28" s="194" t="n"/>
      <c r="AC28" s="109" t="n"/>
      <c r="AD28" s="109" t="n"/>
      <c r="AE28" s="109" t="n"/>
      <c r="AF28" s="109" t="n"/>
    </row>
    <row r="29" ht="27.75" customFormat="1" customHeight="1" s="115">
      <c r="A29" s="11" t="n"/>
      <c r="B29" s="105" t="n"/>
      <c r="C29" s="105" t="n">
        <v>19</v>
      </c>
      <c r="D29" s="105" t="n"/>
      <c r="E29" s="106" t="n"/>
      <c r="F29" s="107" t="n"/>
      <c r="G29" s="107" t="n"/>
      <c r="H29" s="107" t="n"/>
      <c r="I29" s="107" t="n"/>
      <c r="J29" s="107" t="n"/>
      <c r="K29" s="107" t="n"/>
      <c r="L29" s="107" t="n"/>
      <c r="M29" s="107" t="n"/>
      <c r="N29" s="107" t="n"/>
      <c r="O29" s="107" t="n"/>
      <c r="P29" s="106" t="n"/>
      <c r="Q29" s="107" t="n"/>
      <c r="R29" s="107" t="n"/>
      <c r="S29" s="107" t="n"/>
      <c r="T29" s="107" t="n"/>
      <c r="U29" s="107" t="n"/>
      <c r="V29" s="107" t="n"/>
      <c r="W29" s="107" t="n"/>
      <c r="X29" s="194" t="n"/>
      <c r="Y29" s="194" t="n"/>
      <c r="Z29" s="194" t="n"/>
      <c r="AA29" s="194" t="n"/>
      <c r="AB29" s="194" t="n"/>
      <c r="AC29" s="109" t="n"/>
      <c r="AD29" s="109" t="n"/>
      <c r="AE29" s="109" t="n"/>
      <c r="AF29" s="109" t="n"/>
    </row>
    <row r="30" ht="27.75" customFormat="1" customHeight="1" s="115">
      <c r="A30" s="11" t="n"/>
      <c r="B30" s="105" t="n"/>
      <c r="C30" s="105" t="n">
        <v>20</v>
      </c>
      <c r="D30" s="105" t="n"/>
      <c r="E30" s="106" t="n"/>
      <c r="F30" s="107" t="n"/>
      <c r="G30" s="107" t="n"/>
      <c r="H30" s="107" t="n"/>
      <c r="I30" s="107" t="n"/>
      <c r="J30" s="107" t="n"/>
      <c r="K30" s="107" t="n"/>
      <c r="L30" s="107" t="n"/>
      <c r="M30" s="107" t="n"/>
      <c r="N30" s="107" t="n"/>
      <c r="O30" s="107" t="n"/>
      <c r="P30" s="106" t="n"/>
      <c r="Q30" s="107" t="n"/>
      <c r="R30" s="107" t="n"/>
      <c r="S30" s="107" t="n"/>
      <c r="T30" s="107" t="n"/>
      <c r="U30" s="107" t="n"/>
      <c r="V30" s="107" t="n"/>
      <c r="W30" s="107" t="n"/>
      <c r="X30" s="194" t="n"/>
      <c r="Y30" s="194" t="n"/>
      <c r="Z30" s="194" t="n"/>
      <c r="AA30" s="194" t="n"/>
      <c r="AB30" s="194" t="n"/>
      <c r="AC30" s="109" t="n"/>
      <c r="AD30" s="109" t="n"/>
      <c r="AE30" s="109" t="n"/>
      <c r="AF30" s="109" t="n"/>
    </row>
    <row r="31" ht="27.75" customFormat="1" customHeight="1" s="115">
      <c r="A31" s="11" t="n"/>
      <c r="B31" s="105" t="n"/>
      <c r="C31" s="105" t="n">
        <v>21</v>
      </c>
      <c r="D31" s="105" t="n"/>
      <c r="E31" s="106" t="n"/>
      <c r="F31" s="107" t="n"/>
      <c r="G31" s="107" t="n"/>
      <c r="H31" s="107" t="n"/>
      <c r="I31" s="107" t="n"/>
      <c r="J31" s="107" t="n"/>
      <c r="K31" s="107" t="n"/>
      <c r="L31" s="107" t="n"/>
      <c r="M31" s="107" t="n"/>
      <c r="N31" s="107" t="n"/>
      <c r="O31" s="107" t="n"/>
      <c r="P31" s="106" t="n"/>
      <c r="Q31" s="107" t="n"/>
      <c r="R31" s="107" t="n"/>
      <c r="S31" s="107" t="n"/>
      <c r="T31" s="107" t="n"/>
      <c r="U31" s="107" t="n"/>
      <c r="V31" s="107" t="n"/>
      <c r="W31" s="107" t="n"/>
      <c r="X31" s="194" t="n"/>
      <c r="Y31" s="194" t="n"/>
      <c r="Z31" s="194" t="n"/>
      <c r="AA31" s="194" t="n"/>
      <c r="AB31" s="194" t="n"/>
      <c r="AC31" s="109" t="n"/>
      <c r="AD31" s="109" t="n"/>
      <c r="AE31" s="109" t="n"/>
      <c r="AF31" s="109" t="n"/>
    </row>
    <row r="32" ht="27.75" customFormat="1" customHeight="1" s="115">
      <c r="A32" s="11" t="n"/>
      <c r="B32" s="105" t="n"/>
      <c r="C32" s="105" t="n">
        <v>22</v>
      </c>
      <c r="D32" s="105" t="n"/>
      <c r="E32" s="106" t="n"/>
      <c r="F32" s="107" t="n"/>
      <c r="G32" s="107" t="n"/>
      <c r="H32" s="107" t="n"/>
      <c r="I32" s="107" t="n"/>
      <c r="J32" s="107" t="n"/>
      <c r="K32" s="107" t="n"/>
      <c r="L32" s="107" t="n"/>
      <c r="M32" s="107" t="n"/>
      <c r="N32" s="107" t="n"/>
      <c r="O32" s="107" t="n"/>
      <c r="P32" s="106" t="n"/>
      <c r="Q32" s="107" t="n"/>
      <c r="R32" s="107" t="n"/>
      <c r="S32" s="107" t="n"/>
      <c r="T32" s="107" t="n"/>
      <c r="U32" s="107" t="n"/>
      <c r="V32" s="107" t="n"/>
      <c r="W32" s="107" t="n"/>
      <c r="X32" s="194" t="n"/>
      <c r="Y32" s="194" t="n"/>
      <c r="Z32" s="194" t="n"/>
      <c r="AA32" s="194" t="n"/>
      <c r="AB32" s="194" t="n"/>
      <c r="AC32" s="109" t="n"/>
      <c r="AD32" s="109" t="n"/>
      <c r="AE32" s="109" t="n"/>
      <c r="AF32" s="109" t="n"/>
    </row>
    <row r="33" ht="27.75" customFormat="1" customHeight="1" s="115">
      <c r="A33" s="11" t="n"/>
      <c r="B33" s="105" t="n"/>
      <c r="C33" s="105" t="n">
        <v>23</v>
      </c>
      <c r="D33" s="105" t="n"/>
      <c r="E33" s="106" t="n"/>
      <c r="F33" s="107" t="n"/>
      <c r="G33" s="107" t="n"/>
      <c r="H33" s="107" t="n"/>
      <c r="I33" s="107" t="n"/>
      <c r="J33" s="107" t="n"/>
      <c r="K33" s="107" t="n"/>
      <c r="L33" s="107" t="n"/>
      <c r="M33" s="107" t="n"/>
      <c r="N33" s="107" t="n"/>
      <c r="O33" s="107" t="n"/>
      <c r="P33" s="106" t="n"/>
      <c r="Q33" s="107" t="n"/>
      <c r="R33" s="107" t="n"/>
      <c r="S33" s="107" t="n"/>
      <c r="T33" s="107" t="n"/>
      <c r="U33" s="107" t="n"/>
      <c r="V33" s="107" t="n"/>
      <c r="W33" s="107" t="n"/>
      <c r="X33" s="194" t="n"/>
      <c r="Y33" s="194" t="n"/>
      <c r="Z33" s="194" t="n"/>
      <c r="AA33" s="194" t="n"/>
      <c r="AB33" s="194" t="n"/>
      <c r="AC33" s="109" t="n"/>
      <c r="AD33" s="109" t="n"/>
      <c r="AE33" s="109" t="n"/>
      <c r="AF33" s="109" t="n"/>
    </row>
    <row r="34" ht="27.75" customFormat="1" customHeight="1" s="115">
      <c r="A34" s="11" t="n"/>
      <c r="B34" s="105" t="n"/>
      <c r="C34" s="105" t="n">
        <v>24</v>
      </c>
      <c r="D34" s="105" t="n"/>
      <c r="E34" s="106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6" t="n"/>
      <c r="Q34" s="107" t="n"/>
      <c r="R34" s="107" t="n"/>
      <c r="S34" s="107" t="n"/>
      <c r="T34" s="107" t="n"/>
      <c r="U34" s="107" t="n"/>
      <c r="V34" s="107" t="n"/>
      <c r="W34" s="107" t="n"/>
      <c r="X34" s="194" t="n"/>
      <c r="Y34" s="194" t="n"/>
      <c r="Z34" s="194" t="n"/>
      <c r="AA34" s="194" t="n"/>
      <c r="AB34" s="194" t="n"/>
      <c r="AC34" s="109" t="n"/>
      <c r="AD34" s="109" t="n"/>
      <c r="AE34" s="109" t="n"/>
      <c r="AF34" s="109" t="n"/>
    </row>
    <row r="35" ht="27.75" customFormat="1" customHeight="1" s="115">
      <c r="A35" s="11" t="n"/>
      <c r="B35" s="105" t="n"/>
      <c r="C35" s="105" t="n">
        <v>25</v>
      </c>
      <c r="D35" s="105" t="n"/>
      <c r="E35" s="106" t="n"/>
      <c r="F35" s="107" t="n"/>
      <c r="G35" s="107" t="n"/>
      <c r="H35" s="107" t="n"/>
      <c r="I35" s="107" t="n"/>
      <c r="J35" s="107" t="n"/>
      <c r="K35" s="107" t="n"/>
      <c r="L35" s="107" t="n"/>
      <c r="M35" s="107" t="n"/>
      <c r="N35" s="107" t="n"/>
      <c r="O35" s="107" t="n"/>
      <c r="P35" s="106" t="n"/>
      <c r="Q35" s="107" t="n"/>
      <c r="R35" s="107" t="n"/>
      <c r="S35" s="107" t="n"/>
      <c r="T35" s="107" t="n"/>
      <c r="U35" s="107" t="n"/>
      <c r="V35" s="107" t="n"/>
      <c r="W35" s="107" t="n"/>
      <c r="X35" s="194" t="n"/>
      <c r="Y35" s="194" t="n"/>
      <c r="Z35" s="194" t="n"/>
      <c r="AA35" s="194" t="n"/>
      <c r="AB35" s="194" t="n"/>
      <c r="AC35" s="109" t="n"/>
      <c r="AD35" s="109" t="n"/>
      <c r="AE35" s="109" t="n"/>
      <c r="AF35" s="109" t="n"/>
    </row>
    <row r="36" ht="27.75" customFormat="1" customHeight="1" s="115">
      <c r="A36" s="11" t="n"/>
      <c r="B36" s="105" t="n"/>
      <c r="C36" s="105" t="n">
        <v>26</v>
      </c>
      <c r="D36" s="105" t="n"/>
      <c r="E36" s="106" t="n"/>
      <c r="F36" s="107" t="n"/>
      <c r="G36" s="107" t="n"/>
      <c r="H36" s="107" t="n"/>
      <c r="I36" s="107" t="n"/>
      <c r="J36" s="107" t="n"/>
      <c r="K36" s="107" t="n"/>
      <c r="L36" s="107" t="n"/>
      <c r="M36" s="107" t="n"/>
      <c r="N36" s="107" t="n"/>
      <c r="O36" s="107" t="n"/>
      <c r="P36" s="106" t="n"/>
      <c r="Q36" s="107" t="n"/>
      <c r="R36" s="107" t="n"/>
      <c r="S36" s="107" t="n"/>
      <c r="T36" s="107" t="n"/>
      <c r="U36" s="107" t="n"/>
      <c r="V36" s="107" t="n"/>
      <c r="W36" s="107" t="n"/>
      <c r="X36" s="194" t="n"/>
      <c r="Y36" s="194" t="n"/>
      <c r="Z36" s="194" t="n"/>
      <c r="AA36" s="194" t="n"/>
      <c r="AB36" s="194" t="n"/>
      <c r="AC36" s="109" t="n"/>
      <c r="AD36" s="109" t="n"/>
      <c r="AE36" s="109" t="n"/>
      <c r="AF36" s="109" t="n"/>
    </row>
    <row r="37" ht="27.75" customFormat="1" customHeight="1" s="115">
      <c r="A37" s="11" t="inlineStr">
        <is>
          <t>Dedicación</t>
        </is>
      </c>
      <c r="B37" s="105" t="n"/>
      <c r="C37" s="105" t="n">
        <v>27</v>
      </c>
      <c r="D37" s="105" t="n"/>
      <c r="E37" s="106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6" t="n"/>
      <c r="Q37" s="107" t="n"/>
      <c r="R37" s="107" t="n"/>
      <c r="S37" s="107" t="n"/>
      <c r="T37" s="107" t="n"/>
      <c r="U37" s="107" t="n"/>
      <c r="V37" s="107" t="n"/>
      <c r="W37" s="107" t="n"/>
      <c r="X37" s="194" t="n"/>
      <c r="Y37" s="194" t="n"/>
      <c r="Z37" s="194" t="n"/>
      <c r="AA37" s="194" t="n"/>
      <c r="AB37" s="194" t="n"/>
      <c r="AC37" s="109" t="n"/>
      <c r="AD37" s="109" t="n"/>
      <c r="AE37" s="109" t="n"/>
      <c r="AF37" s="109" t="n"/>
    </row>
    <row r="38" ht="27.75" customFormat="1" customHeight="1" s="115">
      <c r="A38" s="11" t="n"/>
      <c r="B38" s="105" t="n"/>
      <c r="C38" s="105" t="n">
        <v>28</v>
      </c>
      <c r="D38" s="105" t="n"/>
      <c r="E38" s="106" t="n"/>
      <c r="F38" s="107" t="n"/>
      <c r="G38" s="107" t="n"/>
      <c r="H38" s="107" t="n"/>
      <c r="I38" s="107" t="n"/>
      <c r="J38" s="107" t="n"/>
      <c r="K38" s="107" t="n"/>
      <c r="L38" s="107" t="n"/>
      <c r="M38" s="107" t="n"/>
      <c r="N38" s="107" t="n"/>
      <c r="O38" s="107" t="n"/>
      <c r="P38" s="106" t="n"/>
      <c r="Q38" s="107" t="n"/>
      <c r="R38" s="107" t="n"/>
      <c r="S38" s="107" t="n"/>
      <c r="T38" s="107" t="n"/>
      <c r="U38" s="107" t="n"/>
      <c r="V38" s="107" t="n"/>
      <c r="W38" s="107" t="n"/>
      <c r="X38" s="194" t="n"/>
      <c r="Y38" s="194" t="n"/>
      <c r="Z38" s="194" t="n"/>
      <c r="AA38" s="194" t="n"/>
      <c r="AB38" s="194" t="n"/>
      <c r="AC38" s="109" t="n"/>
      <c r="AD38" s="109" t="n"/>
      <c r="AE38" s="109" t="n"/>
      <c r="AF38" s="109" t="n"/>
    </row>
    <row r="39" ht="27.75" customFormat="1" customHeight="1" s="115">
      <c r="A39" s="11" t="n"/>
      <c r="B39" s="105" t="n"/>
      <c r="C39" s="105" t="n">
        <v>29</v>
      </c>
      <c r="D39" s="105" t="n"/>
      <c r="E39" s="106" t="n"/>
      <c r="F39" s="107" t="n"/>
      <c r="G39" s="107" t="n"/>
      <c r="H39" s="107" t="n"/>
      <c r="I39" s="107" t="n"/>
      <c r="J39" s="107" t="n"/>
      <c r="K39" s="107" t="n"/>
      <c r="L39" s="107" t="n"/>
      <c r="M39" s="107" t="n"/>
      <c r="N39" s="107" t="n"/>
      <c r="O39" s="107" t="n"/>
      <c r="P39" s="106" t="n"/>
      <c r="Q39" s="107" t="n"/>
      <c r="R39" s="107" t="n"/>
      <c r="S39" s="107" t="n"/>
      <c r="T39" s="107" t="n"/>
      <c r="U39" s="107" t="n"/>
      <c r="V39" s="107" t="n"/>
      <c r="W39" s="107" t="n"/>
      <c r="X39" s="194" t="n"/>
      <c r="Y39" s="194" t="n"/>
      <c r="Z39" s="194" t="n"/>
      <c r="AA39" s="194" t="n"/>
      <c r="AB39" s="194" t="n"/>
      <c r="AC39" s="109" t="n"/>
      <c r="AD39" s="109" t="n"/>
      <c r="AE39" s="109" t="n"/>
      <c r="AF39" s="109" t="n"/>
    </row>
    <row r="40" ht="27.75" customFormat="1" customHeight="1" s="115">
      <c r="A40" s="11" t="n"/>
      <c r="B40" s="105" t="n"/>
      <c r="C40" s="105" t="n">
        <v>30</v>
      </c>
      <c r="D40" s="105" t="n"/>
      <c r="E40" s="106" t="n"/>
      <c r="F40" s="107" t="n"/>
      <c r="G40" s="107" t="n"/>
      <c r="H40" s="107" t="n"/>
      <c r="I40" s="107" t="n"/>
      <c r="J40" s="107" t="n"/>
      <c r="K40" s="107" t="n"/>
      <c r="L40" s="107" t="n"/>
      <c r="M40" s="107" t="n"/>
      <c r="N40" s="107" t="n"/>
      <c r="O40" s="107" t="n"/>
      <c r="P40" s="106" t="n"/>
      <c r="Q40" s="107" t="n"/>
      <c r="R40" s="107" t="n"/>
      <c r="S40" s="107" t="n"/>
      <c r="T40" s="107" t="n"/>
      <c r="U40" s="107" t="n"/>
      <c r="V40" s="107" t="n"/>
      <c r="W40" s="107" t="n"/>
      <c r="X40" s="194" t="n"/>
      <c r="Y40" s="194" t="n"/>
      <c r="Z40" s="194" t="n"/>
      <c r="AA40" s="194" t="n"/>
      <c r="AB40" s="194" t="n"/>
      <c r="AC40" s="109" t="n"/>
      <c r="AD40" s="109" t="n"/>
      <c r="AE40" s="109" t="n"/>
      <c r="AF40" s="109" t="n"/>
    </row>
  </sheetData>
  <mergeCells count="31">
    <mergeCell ref="H9:H10"/>
    <mergeCell ref="J9:J10"/>
    <mergeCell ref="P9:P10"/>
    <mergeCell ref="AC6:AC8"/>
    <mergeCell ref="AE6:AE8"/>
    <mergeCell ref="T9:T10"/>
    <mergeCell ref="C9:C10"/>
    <mergeCell ref="V9:V10"/>
    <mergeCell ref="E9:E10"/>
    <mergeCell ref="AF9:AF10"/>
    <mergeCell ref="Q9:Q10"/>
    <mergeCell ref="S9:S10"/>
    <mergeCell ref="B9:B10"/>
    <mergeCell ref="D9:D10"/>
    <mergeCell ref="W9:W10"/>
    <mergeCell ref="L9:L10"/>
    <mergeCell ref="AC9:AC10"/>
    <mergeCell ref="F9:F10"/>
    <mergeCell ref="N9:N10"/>
    <mergeCell ref="AE9:AE10"/>
    <mergeCell ref="R9:R10"/>
    <mergeCell ref="G9:G10"/>
    <mergeCell ref="AD6:AD8"/>
    <mergeCell ref="I9:I10"/>
    <mergeCell ref="AF6:AF8"/>
    <mergeCell ref="K9:K10"/>
    <mergeCell ref="M9:M10"/>
    <mergeCell ref="AD9:AD10"/>
    <mergeCell ref="O9:O10"/>
    <mergeCell ref="U9:U10"/>
    <mergeCell ref="X9:AB9"/>
  </mergeCells>
  <dataValidations count="10">
    <dataValidation sqref="J1:J1048576" showDropDown="0" showInputMessage="1" showErrorMessage="1" allowBlank="1" type="list">
      <formula1>$AO$3:$AO$8</formula1>
    </dataValidation>
    <dataValidation sqref="P1:P1048576" showDropDown="0" showInputMessage="1" showErrorMessage="1" allowBlank="1" type="list">
      <formula1>$AS$3:$AS$11</formula1>
    </dataValidation>
    <dataValidation sqref="L11:L1048576" showDropDown="0" showInputMessage="1" showErrorMessage="1" allowBlank="1" type="list">
      <formula1>$AU$3:$AU$10</formula1>
    </dataValidation>
    <dataValidation sqref="H11:H1048576" showDropDown="0" showInputMessage="1" showErrorMessage="1" allowBlank="1" type="list">
      <formula1>$AM$3:$AM$6</formula1>
    </dataValidation>
    <dataValidation sqref="G11:G1048576" showDropDown="0" showInputMessage="1" showErrorMessage="1" allowBlank="1" type="list">
      <formula1>$AI$3:$AI$4</formula1>
    </dataValidation>
    <dataValidation sqref="F11:F1048576" showDropDown="0" showInputMessage="1" showErrorMessage="1" allowBlank="1" type="list">
      <formula1>$AK$3:$AK$5</formula1>
    </dataValidation>
    <dataValidation sqref="Q1:Q1048576" showDropDown="0" showInputMessage="1" showErrorMessage="1" allowBlank="1" type="list">
      <formula1>$AW$3:$AW$9</formula1>
    </dataValidation>
    <dataValidation sqref="U1:U1048576" showDropDown="0" showInputMessage="1" showErrorMessage="1" allowBlank="1" type="list">
      <formula1>$AY$3:$AY$7</formula1>
    </dataValidation>
    <dataValidation sqref="AE1:AE1048576" showDropDown="0" showInputMessage="1" showErrorMessage="1" allowBlank="1" type="list">
      <formula1>"Presencia,Virtual,A Distancia"</formula1>
    </dataValidation>
    <dataValidation sqref="AF1:AF1048576" showDropDown="0" showInputMessage="1" showErrorMessage="1" allowBlank="1" type="list">
      <formula1>"Técnico profesional,Tecnológico,Universitario,No Aplica"</formula1>
    </dataValidation>
  </dataValidations>
  <pageMargins left="0.7" right="0.7" top="0.75" bottom="0.75" header="0.3" footer="0.3"/>
  <pageSetup orientation="portrait" horizontalDpi="4294967292" verticalDpi="4294967292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J107"/>
  <sheetViews>
    <sheetView showGridLines="0" zoomScaleNormal="100" workbookViewId="0">
      <pane ySplit="5" topLeftCell="A6" activePane="bottomLeft" state="frozen"/>
      <selection activeCell="G16" sqref="G16"/>
      <selection pane="bottomLeft" activeCell="H9" sqref="H9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26.5" customWidth="1" style="12" min="4" max="8"/>
    <col width="6.25" customWidth="1" style="12" min="9" max="9"/>
    <col hidden="1" width="13.875" customWidth="1" style="12" min="10" max="10"/>
    <col hidden="1" width="11" customWidth="1" style="12" min="11" max="11"/>
    <col hidden="1" width="9.625" customWidth="1" style="12" min="12" max="12"/>
    <col hidden="1" width="11" customWidth="1" style="12" min="13" max="23"/>
    <col hidden="1" width="9.625" customWidth="1" style="12" min="24" max="24"/>
    <col hidden="1" width="11" customWidth="1" style="12" min="25" max="27"/>
    <col hidden="1" width="9.625" customWidth="1" style="12" min="28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</row>
    <row r="23" ht="34.5" customHeight="1">
      <c r="B23" s="167" t="inlineStr">
        <is>
          <t>Año</t>
        </is>
      </c>
      <c r="C23" s="168" t="inlineStr">
        <is>
          <t>Período</t>
        </is>
      </c>
      <c r="D23" s="167" t="inlineStr">
        <is>
          <t>Total profesores evaluados</t>
        </is>
      </c>
      <c r="E23" s="151" t="inlineStr">
        <is>
          <t>Resultados de la evaluación profesoral</t>
        </is>
      </c>
      <c r="F23" s="171" t="n"/>
      <c r="G23" s="171" t="n"/>
      <c r="H23" s="172" t="n"/>
      <c r="I23" s="24" t="n"/>
      <c r="J23" s="24" t="n"/>
    </row>
    <row r="24" ht="36" customFormat="1" customHeight="1" s="16">
      <c r="B24" s="175" t="n"/>
      <c r="C24" s="176" t="n"/>
      <c r="D24" s="175" t="n"/>
      <c r="E24" s="104" t="inlineStr">
        <is>
          <t>Desempeño Excepcional
(&gt; = 3.5 &lt; = 4)</t>
        </is>
      </c>
      <c r="F24" s="104" t="inlineStr">
        <is>
          <t>Desempeño Esperado
(&gt; = 2.5 &lt; = 3.49)</t>
        </is>
      </c>
      <c r="G24" s="104" t="inlineStr">
        <is>
          <t>Desempeño Aceptable
(&gt; = 1.5 &lt; = 2.49)</t>
        </is>
      </c>
      <c r="H24" s="104" t="inlineStr">
        <is>
          <t>Desempeño Insatisfactorio
(&gt; = 0.01 &lt; = 1.49)</t>
        </is>
      </c>
      <c r="I24" s="17" t="n"/>
    </row>
    <row r="25" ht="16.5" customFormat="1" customHeight="1" s="16">
      <c r="B25" s="154" t="n">
        <v>2010</v>
      </c>
      <c r="C25" s="152" t="n">
        <v>1</v>
      </c>
      <c r="D25" s="135" t="n"/>
      <c r="E25" s="135" t="n"/>
      <c r="F25" s="135" t="n"/>
      <c r="G25" s="135" t="n"/>
      <c r="H25" s="135" t="n"/>
      <c r="I25" s="18" t="n"/>
    </row>
    <row r="26" ht="16.5" customFormat="1" customHeight="1" s="16">
      <c r="B26" s="177" t="n"/>
      <c r="C26" s="152" t="n">
        <v>2</v>
      </c>
      <c r="D26" s="137" t="n"/>
      <c r="E26" s="135" t="n"/>
      <c r="F26" s="135" t="n"/>
      <c r="G26" s="135" t="n"/>
      <c r="H26" s="135" t="n"/>
      <c r="I26" s="18" t="n"/>
    </row>
    <row r="27" ht="16.5" customFormat="1" customHeight="1" s="16">
      <c r="B27" s="154" t="n">
        <v>2011</v>
      </c>
      <c r="C27" s="152" t="n">
        <v>1</v>
      </c>
      <c r="D27" s="135" t="n"/>
      <c r="E27" s="135" t="n"/>
      <c r="F27" s="135" t="n"/>
      <c r="G27" s="135" t="n"/>
      <c r="H27" s="135" t="n"/>
      <c r="I27" s="18" t="n"/>
    </row>
    <row r="28" ht="16.5" customFormat="1" customHeight="1" s="16">
      <c r="B28" s="177" t="n"/>
      <c r="C28" s="152" t="n">
        <v>2</v>
      </c>
      <c r="D28" s="135" t="n"/>
      <c r="E28" s="135" t="n"/>
      <c r="F28" s="135" t="n"/>
      <c r="G28" s="135" t="n"/>
      <c r="H28" s="135" t="n"/>
      <c r="I28" s="18" t="n"/>
    </row>
    <row r="29" ht="16.5" customFormat="1" customHeight="1" s="16">
      <c r="B29" s="154" t="n">
        <v>2012</v>
      </c>
      <c r="C29" s="152" t="n">
        <v>1</v>
      </c>
      <c r="D29" s="135" t="n"/>
      <c r="E29" s="135" t="n"/>
      <c r="F29" s="135" t="n"/>
      <c r="G29" s="135" t="n"/>
      <c r="H29" s="135" t="n"/>
      <c r="I29" s="18" t="n"/>
    </row>
    <row r="30" ht="16.5" customFormat="1" customHeight="1" s="16">
      <c r="B30" s="177" t="n"/>
      <c r="C30" s="152" t="n">
        <v>2</v>
      </c>
      <c r="D30" s="135" t="n"/>
      <c r="E30" s="135" t="n"/>
      <c r="F30" s="135" t="n"/>
      <c r="G30" s="135" t="n"/>
      <c r="H30" s="135" t="n"/>
      <c r="I30" s="18" t="n"/>
    </row>
    <row r="31" ht="16.5" customFormat="1" customHeight="1" s="16">
      <c r="B31" s="154" t="n">
        <v>2013</v>
      </c>
      <c r="C31" s="152" t="n">
        <v>1</v>
      </c>
      <c r="D31" s="135" t="n"/>
      <c r="E31" s="135" t="n"/>
      <c r="F31" s="135" t="n"/>
      <c r="G31" s="135" t="n"/>
      <c r="H31" s="135" t="n"/>
      <c r="I31" s="18" t="n"/>
    </row>
    <row r="32" ht="16.5" customFormat="1" customHeight="1" s="16">
      <c r="B32" s="177" t="n"/>
      <c r="C32" s="152" t="n">
        <v>2</v>
      </c>
      <c r="D32" s="135" t="n"/>
      <c r="E32" s="135" t="n"/>
      <c r="F32" s="135" t="n"/>
      <c r="G32" s="135" t="n"/>
      <c r="H32" s="135" t="n"/>
      <c r="I32" s="18" t="n"/>
    </row>
    <row r="33" ht="16.5" customFormat="1" customHeight="1" s="16">
      <c r="B33" s="154" t="n">
        <v>2014</v>
      </c>
      <c r="C33" s="152" t="n">
        <v>1</v>
      </c>
      <c r="D33" s="135" t="n"/>
      <c r="E33" s="135" t="n"/>
      <c r="F33" s="135" t="n"/>
      <c r="G33" s="135" t="n"/>
      <c r="H33" s="135" t="n"/>
      <c r="I33" s="18" t="n"/>
    </row>
    <row r="34" ht="16.5" customFormat="1" customHeight="1" s="16">
      <c r="B34" s="177" t="n"/>
      <c r="C34" s="152" t="n">
        <v>2</v>
      </c>
      <c r="D34" s="135" t="n"/>
      <c r="E34" s="135" t="n"/>
      <c r="F34" s="135" t="n"/>
      <c r="G34" s="135" t="n"/>
      <c r="H34" s="135" t="n"/>
      <c r="I34" s="18" t="n"/>
    </row>
    <row r="35" ht="16.5" customFormat="1" customHeight="1" s="16">
      <c r="B35" s="154" t="n">
        <v>2015</v>
      </c>
      <c r="C35" s="152" t="n">
        <v>1</v>
      </c>
      <c r="D35" s="135" t="n"/>
      <c r="E35" s="135" t="n"/>
      <c r="F35" s="135" t="n"/>
      <c r="G35" s="135" t="n"/>
      <c r="H35" s="135" t="n"/>
      <c r="I35" s="18" t="n"/>
    </row>
    <row r="36" ht="16.5" customFormat="1" customHeight="1" s="16">
      <c r="B36" s="177" t="n"/>
      <c r="C36" s="152" t="n">
        <v>2</v>
      </c>
      <c r="D36" s="135" t="n"/>
      <c r="E36" s="135" t="n"/>
      <c r="F36" s="135" t="n"/>
      <c r="G36" s="135" t="n"/>
      <c r="H36" s="135" t="n"/>
    </row>
    <row r="37" ht="16.5" customFormat="1" customHeight="1" s="16">
      <c r="B37" s="154" t="n">
        <v>2016</v>
      </c>
      <c r="C37" s="152" t="n">
        <v>1</v>
      </c>
      <c r="D37" s="135" t="n"/>
      <c r="E37" s="135" t="n"/>
      <c r="F37" s="135" t="n"/>
      <c r="G37" s="135" t="n"/>
      <c r="H37" s="135" t="n"/>
      <c r="I37" s="18" t="n"/>
    </row>
    <row r="38" ht="16.5" customFormat="1" customHeight="1" s="16">
      <c r="B38" s="177" t="n"/>
      <c r="C38" s="152" t="n">
        <v>2</v>
      </c>
      <c r="D38" s="135" t="n"/>
      <c r="E38" s="135" t="n"/>
      <c r="F38" s="135" t="n"/>
      <c r="G38" s="135" t="n"/>
      <c r="H38" s="135" t="n"/>
    </row>
    <row r="39" ht="16.5" customFormat="1" customHeight="1" s="16">
      <c r="B39" s="154" t="n">
        <v>2017</v>
      </c>
      <c r="C39" s="152" t="n">
        <v>1</v>
      </c>
      <c r="D39" s="135" t="n"/>
      <c r="E39" s="135" t="n"/>
      <c r="F39" s="135" t="n"/>
      <c r="G39" s="135" t="n"/>
      <c r="H39" s="135" t="n"/>
    </row>
    <row r="40" ht="16.5" customFormat="1" customHeight="1" s="16">
      <c r="B40" s="177" t="n"/>
      <c r="C40" s="152" t="n">
        <v>2</v>
      </c>
      <c r="D40" s="135" t="n"/>
      <c r="E40" s="135" t="n"/>
      <c r="F40" s="135" t="n"/>
      <c r="G40" s="135" t="n"/>
      <c r="H40" s="135" t="n"/>
    </row>
    <row r="41" ht="16.5" customFormat="1" customHeight="1" s="16">
      <c r="B41" s="154" t="n">
        <v>2018</v>
      </c>
      <c r="C41" s="152" t="n">
        <v>1</v>
      </c>
      <c r="D41" s="135" t="n"/>
      <c r="E41" s="135" t="n"/>
      <c r="F41" s="135" t="n"/>
      <c r="G41" s="135" t="n"/>
      <c r="H41" s="135" t="n"/>
    </row>
    <row r="42" ht="16.5" customFormat="1" customHeight="1" s="16">
      <c r="B42" s="177" t="n"/>
      <c r="C42" s="152" t="n">
        <v>2</v>
      </c>
      <c r="D42" s="135" t="n"/>
      <c r="E42" s="135" t="n"/>
      <c r="F42" s="135" t="n"/>
      <c r="G42" s="135" t="n"/>
      <c r="H42" s="135" t="n"/>
    </row>
    <row r="43" ht="16.5" customFormat="1" customHeight="1" s="16">
      <c r="B43" s="154" t="n">
        <v>2019</v>
      </c>
      <c r="C43" s="152" t="n">
        <v>1</v>
      </c>
      <c r="D43" s="135" t="n"/>
      <c r="E43" s="135" t="n"/>
      <c r="F43" s="135" t="n"/>
      <c r="G43" s="135" t="n"/>
      <c r="H43" s="135" t="n"/>
    </row>
    <row r="44" ht="16.5" customFormat="1" customHeight="1" s="16">
      <c r="B44" s="177" t="n"/>
      <c r="C44" s="152" t="n">
        <v>2</v>
      </c>
      <c r="D44" s="135" t="n"/>
      <c r="E44" s="135" t="n"/>
      <c r="F44" s="135" t="n"/>
      <c r="G44" s="135" t="n"/>
      <c r="H44" s="135" t="n"/>
    </row>
    <row r="45" ht="16.5" customFormat="1" customHeight="1" s="16">
      <c r="B45" s="154" t="n">
        <v>2020</v>
      </c>
      <c r="C45" s="152" t="n">
        <v>1</v>
      </c>
      <c r="D45" s="135" t="n"/>
      <c r="E45" s="135" t="n"/>
      <c r="F45" s="135" t="n"/>
      <c r="G45" s="135" t="n"/>
      <c r="H45" s="135" t="n"/>
    </row>
    <row r="46" ht="16.5" customFormat="1" customHeight="1" s="16">
      <c r="B46" s="177" t="n"/>
      <c r="C46" s="152" t="n">
        <v>2</v>
      </c>
      <c r="D46" s="135" t="n"/>
      <c r="E46" s="135" t="n"/>
      <c r="F46" s="135" t="n"/>
      <c r="G46" s="135" t="n"/>
      <c r="H46" s="135" t="n"/>
    </row>
    <row r="47" ht="16.5" customFormat="1" customHeight="1" s="16">
      <c r="B47" s="154" t="n">
        <v>2021</v>
      </c>
      <c r="C47" s="152" t="n">
        <v>1</v>
      </c>
      <c r="D47" s="135" t="n"/>
      <c r="E47" s="135" t="n"/>
      <c r="F47" s="135" t="n"/>
      <c r="G47" s="135" t="n"/>
      <c r="H47" s="135" t="n"/>
    </row>
    <row r="48" ht="16.5" customFormat="1" customHeight="1" s="16">
      <c r="B48" s="177" t="n"/>
      <c r="C48" s="152" t="n">
        <v>2</v>
      </c>
      <c r="D48" s="135" t="n"/>
      <c r="E48" s="135" t="n"/>
      <c r="F48" s="135" t="n"/>
      <c r="G48" s="135" t="n"/>
      <c r="H48" s="135" t="n"/>
    </row>
    <row r="49" ht="16.5" customFormat="1" customHeight="1" s="16">
      <c r="B49" s="154" t="n">
        <v>2022</v>
      </c>
      <c r="C49" s="152" t="n">
        <v>1</v>
      </c>
      <c r="D49" s="135" t="n"/>
      <c r="E49" s="135" t="n"/>
      <c r="F49" s="135" t="n"/>
      <c r="G49" s="135" t="n"/>
      <c r="H49" s="135" t="n"/>
    </row>
    <row r="50" ht="16.5" customFormat="1" customHeight="1" s="16">
      <c r="B50" s="177" t="n"/>
      <c r="C50" s="152" t="n">
        <v>2</v>
      </c>
      <c r="D50" s="135" t="n"/>
      <c r="E50" s="135" t="n"/>
      <c r="F50" s="135" t="n"/>
      <c r="G50" s="135" t="n"/>
      <c r="H50" s="135" t="n"/>
    </row>
    <row r="51" ht="16.5" customFormat="1" customHeight="1" s="16">
      <c r="B51" s="154" t="n">
        <v>2023</v>
      </c>
      <c r="C51" s="152" t="n">
        <v>1</v>
      </c>
      <c r="D51" s="135" t="n"/>
      <c r="E51" s="135" t="n"/>
      <c r="F51" s="135" t="n"/>
      <c r="G51" s="135" t="n"/>
      <c r="H51" s="135" t="n"/>
    </row>
    <row r="52" ht="16.5" customFormat="1" customHeight="1" s="16">
      <c r="B52" s="177" t="n"/>
      <c r="C52" s="152" t="n">
        <v>2</v>
      </c>
      <c r="D52" s="135" t="n"/>
      <c r="E52" s="135" t="n"/>
      <c r="F52" s="135" t="n"/>
      <c r="G52" s="135" t="n"/>
      <c r="H52" s="135" t="n"/>
    </row>
    <row r="53" ht="16.5" customFormat="1" customHeight="1" s="16">
      <c r="B53" s="154" t="n">
        <v>2024</v>
      </c>
      <c r="C53" s="152" t="n">
        <v>1</v>
      </c>
      <c r="D53" s="135" t="n"/>
      <c r="E53" s="135" t="n"/>
      <c r="F53" s="135" t="n"/>
      <c r="G53" s="135" t="n"/>
      <c r="H53" s="135" t="n"/>
    </row>
    <row r="54" ht="16.5" customFormat="1" customHeight="1" s="16">
      <c r="B54" s="177" t="n"/>
      <c r="C54" s="152" t="n">
        <v>2</v>
      </c>
      <c r="D54" s="135" t="n"/>
      <c r="E54" s="135" t="n"/>
      <c r="F54" s="135" t="n"/>
      <c r="G54" s="135" t="n"/>
      <c r="H54" s="135" t="n"/>
    </row>
    <row r="55" ht="16.5" customFormat="1" customHeight="1" s="16">
      <c r="B55" s="154" t="n">
        <v>2025</v>
      </c>
      <c r="C55" s="152" t="n">
        <v>1</v>
      </c>
      <c r="D55" s="135" t="n"/>
      <c r="E55" s="135" t="n"/>
      <c r="F55" s="135" t="n"/>
      <c r="G55" s="135" t="n"/>
      <c r="H55" s="135" t="n"/>
    </row>
    <row r="56" ht="16.5" customFormat="1" customHeight="1" s="16">
      <c r="B56" s="177" t="n"/>
      <c r="C56" s="152" t="n">
        <v>2</v>
      </c>
      <c r="D56" s="135" t="n"/>
      <c r="E56" s="135" t="n"/>
      <c r="F56" s="135" t="n"/>
      <c r="G56" s="135" t="n"/>
      <c r="H56" s="135" t="n"/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</row>
    <row r="60" hidden="1" ht="16.5" customFormat="1" customHeight="1" s="16">
      <c r="B60" s="19" t="n"/>
      <c r="C60" s="21" t="n"/>
      <c r="D60" s="184" t="n"/>
      <c r="E60" s="184" t="n"/>
      <c r="F60" s="185" t="n"/>
      <c r="G60" s="185" t="n"/>
      <c r="H60" s="185" t="n"/>
      <c r="I60" s="185" t="n"/>
      <c r="J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5" t="n"/>
      <c r="I61" s="185" t="n"/>
      <c r="J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5" t="n"/>
      <c r="I62" s="185" t="n"/>
      <c r="J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5" t="n"/>
      <c r="I63" s="185" t="n"/>
      <c r="J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5" t="n"/>
      <c r="I64" s="185" t="n"/>
      <c r="J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5" t="n"/>
      <c r="I65" s="185" t="n"/>
      <c r="J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5" t="n"/>
      <c r="I66" s="185" t="n"/>
      <c r="J66" s="185" t="n"/>
    </row>
    <row r="67" hidden="1" ht="16.5" customHeight="1">
      <c r="B67" s="25" t="n"/>
      <c r="C67" s="26" t="n"/>
      <c r="D67" s="27" t="inlineStr">
        <is>
          <t>Desempeño Excepcional</t>
        </is>
      </c>
      <c r="E67" s="28" t="inlineStr">
        <is>
          <t>Desempeño Esperado</t>
        </is>
      </c>
      <c r="F67" s="29" t="inlineStr">
        <is>
          <t>Desempeño Aceptable</t>
        </is>
      </c>
      <c r="G67" s="29" t="inlineStr">
        <is>
          <t>Desempeño Insatisfactorio</t>
        </is>
      </c>
    </row>
    <row r="68" hidden="1" ht="16.5" customHeight="1">
      <c r="B68" s="30" t="n">
        <v>2010</v>
      </c>
      <c r="C68" s="85" t="inlineStr">
        <is>
          <t>2010-1</t>
        </is>
      </c>
      <c r="D68" s="134">
        <f>E25</f>
        <v/>
      </c>
      <c r="E68" s="134">
        <f>F25</f>
        <v/>
      </c>
      <c r="F68" s="134">
        <f>G25</f>
        <v/>
      </c>
      <c r="G68" s="134">
        <f>H25</f>
        <v/>
      </c>
    </row>
    <row r="69" hidden="1" ht="16.5" customHeight="1">
      <c r="B69" s="30" t="n"/>
      <c r="C69" s="85" t="inlineStr">
        <is>
          <t>2010-2</t>
        </is>
      </c>
      <c r="D69" s="134">
        <f>E26</f>
        <v/>
      </c>
      <c r="E69" s="134">
        <f>F26</f>
        <v/>
      </c>
      <c r="F69" s="134">
        <f>G26</f>
        <v/>
      </c>
      <c r="G69" s="134">
        <f>H26</f>
        <v/>
      </c>
    </row>
    <row r="70" hidden="1" ht="16.5" customHeight="1">
      <c r="B70" s="30" t="n">
        <v>2011</v>
      </c>
      <c r="C70" s="85" t="inlineStr">
        <is>
          <t>2011-1</t>
        </is>
      </c>
      <c r="D70" s="134">
        <f>E27</f>
        <v/>
      </c>
      <c r="E70" s="134">
        <f>F27</f>
        <v/>
      </c>
      <c r="F70" s="134">
        <f>G27</f>
        <v/>
      </c>
      <c r="G70" s="134">
        <f>H27</f>
        <v/>
      </c>
    </row>
    <row r="71" hidden="1" ht="16.5" customHeight="1">
      <c r="B71" s="30" t="n"/>
      <c r="C71" s="85" t="inlineStr">
        <is>
          <t>2011-2</t>
        </is>
      </c>
      <c r="D71" s="134">
        <f>E28</f>
        <v/>
      </c>
      <c r="E71" s="134">
        <f>F28</f>
        <v/>
      </c>
      <c r="F71" s="134">
        <f>G28</f>
        <v/>
      </c>
      <c r="G71" s="134">
        <f>H28</f>
        <v/>
      </c>
    </row>
    <row r="72" hidden="1" ht="16.5" customHeight="1">
      <c r="B72" s="35" t="n">
        <v>2012</v>
      </c>
      <c r="C72" s="85" t="inlineStr">
        <is>
          <t>2012-1</t>
        </is>
      </c>
      <c r="D72" s="134">
        <f>E29</f>
        <v/>
      </c>
      <c r="E72" s="134">
        <f>F29</f>
        <v/>
      </c>
      <c r="F72" s="134">
        <f>G29</f>
        <v/>
      </c>
      <c r="G72" s="134">
        <f>H29</f>
        <v/>
      </c>
    </row>
    <row r="73" hidden="1" ht="16.5" customHeight="1">
      <c r="B73" s="35" t="n"/>
      <c r="C73" s="85" t="inlineStr">
        <is>
          <t>2012-2</t>
        </is>
      </c>
      <c r="D73" s="134">
        <f>E30</f>
        <v/>
      </c>
      <c r="E73" s="134">
        <f>F30</f>
        <v/>
      </c>
      <c r="F73" s="134">
        <f>G30</f>
        <v/>
      </c>
      <c r="G73" s="134">
        <f>H30</f>
        <v/>
      </c>
    </row>
    <row r="74" hidden="1" ht="16.5" customHeight="1">
      <c r="B74" s="35" t="n">
        <v>2013</v>
      </c>
      <c r="C74" s="85" t="inlineStr">
        <is>
          <t>2013-1</t>
        </is>
      </c>
      <c r="D74" s="134">
        <f>E31</f>
        <v/>
      </c>
      <c r="E74" s="134">
        <f>F31</f>
        <v/>
      </c>
      <c r="F74" s="134">
        <f>G31</f>
        <v/>
      </c>
      <c r="G74" s="134">
        <f>H31</f>
        <v/>
      </c>
    </row>
    <row r="75" hidden="1" ht="16.5" customHeight="1">
      <c r="B75" s="35" t="n"/>
      <c r="C75" s="85" t="inlineStr">
        <is>
          <t>2013-2</t>
        </is>
      </c>
      <c r="D75" s="134">
        <f>E32</f>
        <v/>
      </c>
      <c r="E75" s="134">
        <f>F32</f>
        <v/>
      </c>
      <c r="F75" s="134">
        <f>G32</f>
        <v/>
      </c>
      <c r="G75" s="134">
        <f>H32</f>
        <v/>
      </c>
    </row>
    <row r="76" hidden="1" ht="16.5" customHeight="1">
      <c r="B76" s="35" t="n">
        <v>2014</v>
      </c>
      <c r="C76" s="85" t="inlineStr">
        <is>
          <t>2014-1</t>
        </is>
      </c>
      <c r="D76" s="134">
        <f>E33</f>
        <v/>
      </c>
      <c r="E76" s="134">
        <f>F33</f>
        <v/>
      </c>
      <c r="F76" s="134">
        <f>G33</f>
        <v/>
      </c>
      <c r="G76" s="134">
        <f>H33</f>
        <v/>
      </c>
    </row>
    <row r="77" hidden="1" ht="16.5" customHeight="1">
      <c r="B77" s="35" t="n"/>
      <c r="C77" s="86" t="inlineStr">
        <is>
          <t>2014-2</t>
        </is>
      </c>
      <c r="D77" s="134">
        <f>E34</f>
        <v/>
      </c>
      <c r="E77" s="134">
        <f>F34</f>
        <v/>
      </c>
      <c r="F77" s="134">
        <f>G34</f>
        <v/>
      </c>
      <c r="G77" s="134">
        <f>H34</f>
        <v/>
      </c>
    </row>
    <row r="78" hidden="1" ht="16.5" customHeight="1">
      <c r="B78" s="35" t="n">
        <v>2015</v>
      </c>
      <c r="C78" s="86" t="inlineStr">
        <is>
          <t>2015-1</t>
        </is>
      </c>
      <c r="D78" s="134">
        <f>E35</f>
        <v/>
      </c>
      <c r="E78" s="134">
        <f>F35</f>
        <v/>
      </c>
      <c r="F78" s="134">
        <f>G35</f>
        <v/>
      </c>
      <c r="G78" s="134">
        <f>H35</f>
        <v/>
      </c>
    </row>
    <row r="79" hidden="1" ht="16.5" customHeight="1">
      <c r="B79" s="35" t="n"/>
      <c r="C79" s="86" t="inlineStr">
        <is>
          <t>2015-2</t>
        </is>
      </c>
      <c r="D79" s="134">
        <f>E36</f>
        <v/>
      </c>
      <c r="E79" s="134">
        <f>F36</f>
        <v/>
      </c>
      <c r="F79" s="134">
        <f>G36</f>
        <v/>
      </c>
      <c r="G79" s="134">
        <f>H36</f>
        <v/>
      </c>
    </row>
    <row r="80" hidden="1" ht="16.5" customHeight="1">
      <c r="B80" s="35" t="n">
        <v>2016</v>
      </c>
      <c r="C80" s="86" t="inlineStr">
        <is>
          <t>2016-1</t>
        </is>
      </c>
      <c r="D80" s="134">
        <f>E37</f>
        <v/>
      </c>
      <c r="E80" s="134">
        <f>F37</f>
        <v/>
      </c>
      <c r="F80" s="134">
        <f>G37</f>
        <v/>
      </c>
      <c r="G80" s="134">
        <f>H37</f>
        <v/>
      </c>
    </row>
    <row r="81" hidden="1" ht="16.5" customHeight="1">
      <c r="B81" s="35" t="n"/>
      <c r="C81" s="86" t="inlineStr">
        <is>
          <t>2016-2</t>
        </is>
      </c>
      <c r="D81" s="134">
        <f>E38</f>
        <v/>
      </c>
      <c r="E81" s="134">
        <f>F38</f>
        <v/>
      </c>
      <c r="F81" s="134">
        <f>G38</f>
        <v/>
      </c>
      <c r="G81" s="134">
        <f>H38</f>
        <v/>
      </c>
    </row>
    <row r="82" hidden="1" ht="16.5" customHeight="1">
      <c r="B82" s="35" t="n">
        <v>2017</v>
      </c>
      <c r="C82" s="86" t="inlineStr">
        <is>
          <t>2017-1</t>
        </is>
      </c>
      <c r="D82" s="134">
        <f>E39</f>
        <v/>
      </c>
      <c r="E82" s="134">
        <f>F39</f>
        <v/>
      </c>
      <c r="F82" s="134">
        <f>G39</f>
        <v/>
      </c>
      <c r="G82" s="134">
        <f>H39</f>
        <v/>
      </c>
    </row>
    <row r="83" hidden="1" ht="16.5" customHeight="1">
      <c r="B83" s="35" t="n"/>
      <c r="C83" s="86" t="inlineStr">
        <is>
          <t>2017-2</t>
        </is>
      </c>
      <c r="D83" s="134">
        <f>E40</f>
        <v/>
      </c>
      <c r="E83" s="134">
        <f>F40</f>
        <v/>
      </c>
      <c r="F83" s="134">
        <f>G40</f>
        <v/>
      </c>
      <c r="G83" s="134">
        <f>H40</f>
        <v/>
      </c>
    </row>
    <row r="84" hidden="1" ht="16.5" customHeight="1">
      <c r="B84" s="35" t="n">
        <v>2018</v>
      </c>
      <c r="C84" s="86" t="inlineStr">
        <is>
          <t>2018-1</t>
        </is>
      </c>
      <c r="D84" s="134">
        <f>E41</f>
        <v/>
      </c>
      <c r="E84" s="134">
        <f>F41</f>
        <v/>
      </c>
      <c r="F84" s="134">
        <f>G41</f>
        <v/>
      </c>
      <c r="G84" s="134">
        <f>H41</f>
        <v/>
      </c>
    </row>
    <row r="85" hidden="1" ht="16.5" customHeight="1">
      <c r="B85" s="35" t="n"/>
      <c r="C85" s="86" t="inlineStr">
        <is>
          <t>2018-2</t>
        </is>
      </c>
      <c r="D85" s="134">
        <f>E42</f>
        <v/>
      </c>
      <c r="E85" s="134">
        <f>F42</f>
        <v/>
      </c>
      <c r="F85" s="134">
        <f>G42</f>
        <v/>
      </c>
      <c r="G85" s="134">
        <f>H42</f>
        <v/>
      </c>
    </row>
    <row r="86" hidden="1" ht="16.5" customHeight="1">
      <c r="B86" s="35" t="n">
        <v>2019</v>
      </c>
      <c r="C86" s="86" t="inlineStr">
        <is>
          <t>2019-1</t>
        </is>
      </c>
      <c r="D86" s="134">
        <f>E43</f>
        <v/>
      </c>
      <c r="E86" s="134">
        <f>F43</f>
        <v/>
      </c>
      <c r="F86" s="134">
        <f>G43</f>
        <v/>
      </c>
      <c r="G86" s="134">
        <f>H43</f>
        <v/>
      </c>
    </row>
    <row r="87" hidden="1" ht="16.5" customHeight="1">
      <c r="B87" s="35" t="n"/>
      <c r="C87" s="86" t="inlineStr">
        <is>
          <t>2019-2</t>
        </is>
      </c>
      <c r="D87" s="134">
        <f>E44</f>
        <v/>
      </c>
      <c r="E87" s="134">
        <f>F44</f>
        <v/>
      </c>
      <c r="F87" s="134">
        <f>G44</f>
        <v/>
      </c>
      <c r="G87" s="134">
        <f>H44</f>
        <v/>
      </c>
    </row>
    <row r="88" hidden="1" ht="16.5" customHeight="1">
      <c r="B88" s="35" t="n">
        <v>2020</v>
      </c>
      <c r="C88" s="86" t="inlineStr">
        <is>
          <t>2020-1</t>
        </is>
      </c>
      <c r="D88" s="134">
        <f>E45</f>
        <v/>
      </c>
      <c r="E88" s="134">
        <f>F45</f>
        <v/>
      </c>
      <c r="F88" s="134">
        <f>G45</f>
        <v/>
      </c>
      <c r="G88" s="134">
        <f>H45</f>
        <v/>
      </c>
    </row>
    <row r="89" hidden="1" ht="16.5" customHeight="1">
      <c r="B89" s="35" t="n"/>
      <c r="C89" s="86" t="inlineStr">
        <is>
          <t>2020-2</t>
        </is>
      </c>
      <c r="D89" s="134">
        <f>E46</f>
        <v/>
      </c>
      <c r="E89" s="134">
        <f>F46</f>
        <v/>
      </c>
      <c r="F89" s="134">
        <f>G46</f>
        <v/>
      </c>
      <c r="G89" s="134">
        <f>H46</f>
        <v/>
      </c>
    </row>
    <row r="90" hidden="1" ht="16.5" customHeight="1">
      <c r="B90" s="35" t="n">
        <v>2021</v>
      </c>
      <c r="C90" s="86" t="inlineStr">
        <is>
          <t>2021-1</t>
        </is>
      </c>
      <c r="D90" s="134">
        <f>E47</f>
        <v/>
      </c>
      <c r="E90" s="134">
        <f>F47</f>
        <v/>
      </c>
      <c r="F90" s="134">
        <f>G47</f>
        <v/>
      </c>
      <c r="G90" s="134">
        <f>H47</f>
        <v/>
      </c>
    </row>
    <row r="91" hidden="1" ht="16.5" customHeight="1">
      <c r="B91" s="35" t="n"/>
      <c r="C91" s="86" t="inlineStr">
        <is>
          <t>2021-2</t>
        </is>
      </c>
      <c r="D91" s="134">
        <f>E48</f>
        <v/>
      </c>
      <c r="E91" s="134">
        <f>F48</f>
        <v/>
      </c>
      <c r="F91" s="134">
        <f>G48</f>
        <v/>
      </c>
      <c r="G91" s="134">
        <f>H48</f>
        <v/>
      </c>
    </row>
    <row r="92" hidden="1" ht="16.5" customHeight="1">
      <c r="B92" s="35" t="n">
        <v>2022</v>
      </c>
      <c r="C92" s="86" t="inlineStr">
        <is>
          <t>2022-1</t>
        </is>
      </c>
      <c r="D92" s="134">
        <f>E49</f>
        <v/>
      </c>
      <c r="E92" s="134">
        <f>F49</f>
        <v/>
      </c>
      <c r="F92" s="134">
        <f>G49</f>
        <v/>
      </c>
      <c r="G92" s="134">
        <f>H49</f>
        <v/>
      </c>
    </row>
    <row r="93" hidden="1" ht="16.5" customHeight="1">
      <c r="B93" s="35" t="n"/>
      <c r="C93" s="86" t="inlineStr">
        <is>
          <t>2022-2</t>
        </is>
      </c>
      <c r="D93" s="134">
        <f>E50</f>
        <v/>
      </c>
      <c r="E93" s="134">
        <f>F50</f>
        <v/>
      </c>
      <c r="F93" s="134">
        <f>G50</f>
        <v/>
      </c>
      <c r="G93" s="134">
        <f>H50</f>
        <v/>
      </c>
    </row>
    <row r="94" hidden="1" ht="16.5" customHeight="1">
      <c r="B94" s="35" t="n">
        <v>2023</v>
      </c>
      <c r="C94" s="86" t="inlineStr">
        <is>
          <t>2023-1</t>
        </is>
      </c>
      <c r="D94" s="134">
        <f>E51</f>
        <v/>
      </c>
      <c r="E94" s="134">
        <f>F51</f>
        <v/>
      </c>
      <c r="F94" s="134">
        <f>G51</f>
        <v/>
      </c>
      <c r="G94" s="134">
        <f>H51</f>
        <v/>
      </c>
    </row>
    <row r="95" hidden="1" ht="16.5" customHeight="1">
      <c r="B95" s="35" t="n"/>
      <c r="C95" s="86" t="inlineStr">
        <is>
          <t>2023-2</t>
        </is>
      </c>
      <c r="D95" s="134">
        <f>E52</f>
        <v/>
      </c>
      <c r="E95" s="134">
        <f>F52</f>
        <v/>
      </c>
      <c r="F95" s="134">
        <f>G52</f>
        <v/>
      </c>
      <c r="G95" s="134">
        <f>H52</f>
        <v/>
      </c>
    </row>
    <row r="96" hidden="1" ht="16.5" customHeight="1">
      <c r="B96" s="35" t="n">
        <v>2024</v>
      </c>
      <c r="C96" s="86" t="inlineStr">
        <is>
          <t>2024-1</t>
        </is>
      </c>
      <c r="D96" s="134">
        <f>E53</f>
        <v/>
      </c>
      <c r="E96" s="134">
        <f>F53</f>
        <v/>
      </c>
      <c r="F96" s="134">
        <f>G53</f>
        <v/>
      </c>
      <c r="G96" s="134">
        <f>H53</f>
        <v/>
      </c>
    </row>
    <row r="97" hidden="1" ht="16.5" customHeight="1">
      <c r="B97" s="35" t="n"/>
      <c r="C97" s="86" t="inlineStr">
        <is>
          <t>2024-2</t>
        </is>
      </c>
      <c r="D97" s="134">
        <f>E54</f>
        <v/>
      </c>
      <c r="E97" s="134">
        <f>F54</f>
        <v/>
      </c>
      <c r="F97" s="134">
        <f>G54</f>
        <v/>
      </c>
      <c r="G97" s="134">
        <f>H54</f>
        <v/>
      </c>
    </row>
    <row r="98" hidden="1" ht="16.5" customHeight="1">
      <c r="B98" s="35" t="n">
        <v>2025</v>
      </c>
      <c r="C98" s="86" t="inlineStr">
        <is>
          <t>2025-1</t>
        </is>
      </c>
      <c r="D98" s="134">
        <f>E55</f>
        <v/>
      </c>
      <c r="E98" s="134">
        <f>F55</f>
        <v/>
      </c>
      <c r="F98" s="134">
        <f>G55</f>
        <v/>
      </c>
      <c r="G98" s="134">
        <f>H55</f>
        <v/>
      </c>
    </row>
    <row r="99" hidden="1" ht="16.5" customHeight="1" thickBot="1">
      <c r="B99" s="36" t="n"/>
      <c r="C99" s="87" t="inlineStr">
        <is>
          <t>2025-2</t>
        </is>
      </c>
      <c r="D99" s="134">
        <f>E56</f>
        <v/>
      </c>
      <c r="E99" s="134">
        <f>F56</f>
        <v/>
      </c>
      <c r="F99" s="134">
        <f>G56</f>
        <v/>
      </c>
      <c r="G99" s="134">
        <f>H56</f>
        <v/>
      </c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  <row r="108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0">
    <mergeCell ref="B27:B28"/>
    <mergeCell ref="B47:B48"/>
    <mergeCell ref="B43:B44"/>
    <mergeCell ref="B29:B30"/>
    <mergeCell ref="B23:B24"/>
    <mergeCell ref="B39:B40"/>
    <mergeCell ref="B37:B38"/>
    <mergeCell ref="B53:B54"/>
    <mergeCell ref="B49:B50"/>
    <mergeCell ref="E23:H23"/>
    <mergeCell ref="C23:C24"/>
    <mergeCell ref="B33:B34"/>
    <mergeCell ref="B55:B56"/>
    <mergeCell ref="B45:B46"/>
    <mergeCell ref="B51:B52"/>
    <mergeCell ref="D23:D24"/>
    <mergeCell ref="B25:B26"/>
    <mergeCell ref="B41:B42"/>
    <mergeCell ref="B35:B36"/>
    <mergeCell ref="B31:B32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6">
    <tabColor theme="8" tint="0.7999816888943144"/>
    <outlinePr summaryBelow="1" summaryRight="1"/>
    <pageSetUpPr/>
  </sheetPr>
  <dimension ref="A6:O265"/>
  <sheetViews>
    <sheetView showGridLines="0" zoomScaleNormal="100" workbookViewId="0">
      <pane ySplit="5" topLeftCell="A32" activePane="bottomLeft" state="frozen"/>
      <selection activeCell="G16" sqref="G16"/>
      <selection pane="bottomLeft" activeCell="D49" sqref="D49:D51"/>
    </sheetView>
  </sheetViews>
  <sheetFormatPr baseColWidth="10" defaultColWidth="0" defaultRowHeight="16.5" customHeight="1" zeroHeight="1"/>
  <cols>
    <col width="6.25" customWidth="1" style="44" min="1" max="1"/>
    <col width="7.625" customWidth="1" style="44" min="2" max="2"/>
    <col width="8.25" customWidth="1" style="44" min="3" max="3"/>
    <col width="12.75" customWidth="1" style="44" min="4" max="4"/>
    <col width="17.5" customWidth="1" style="44" min="5" max="5"/>
    <col hidden="1" width="12.25" customWidth="1" style="44" min="6" max="6"/>
    <col width="13.875" customWidth="1" style="44" min="7" max="14"/>
    <col width="6.25" customWidth="1" style="44" min="15" max="15"/>
    <col hidden="1" width="12.625" customWidth="1" style="44" min="16" max="16"/>
    <col hidden="1" width="8.25" customWidth="1" style="44" min="17" max="17"/>
    <col hidden="1" width="10.75" customWidth="1" style="44" min="18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4.25" customHeight="1">
      <c r="A6" s="5" t="n"/>
      <c r="O6" s="6" t="n"/>
    </row>
    <row r="7" ht="14.25" customHeight="1">
      <c r="B7" s="45" t="n"/>
      <c r="C7" s="45" t="n"/>
      <c r="D7" s="45" t="n"/>
      <c r="E7" s="45" t="n"/>
      <c r="F7" s="45" t="n"/>
      <c r="G7" s="45" t="n"/>
      <c r="H7" s="45" t="n"/>
      <c r="I7" s="45" t="n"/>
      <c r="J7" s="45" t="n"/>
      <c r="K7" s="45" t="n"/>
      <c r="L7" s="45" t="n"/>
      <c r="M7" s="45" t="n"/>
      <c r="N7" s="45" t="n"/>
    </row>
    <row r="8" ht="14.25" customHeight="1">
      <c r="B8" s="45" t="n"/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</row>
    <row r="9" ht="14.25" customHeight="1">
      <c r="B9" s="45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r="10" ht="14.25" customHeight="1">
      <c r="B10" s="45" t="n"/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</row>
    <row r="11" ht="14.25" customHeight="1">
      <c r="B11" s="45" t="n"/>
      <c r="C11" s="45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</row>
    <row r="12" ht="14.25" customHeight="1">
      <c r="B12" s="45" t="n"/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</row>
    <row r="13" ht="14.25" customHeight="1">
      <c r="B13" s="45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</row>
    <row r="14" ht="14.25" customHeight="1">
      <c r="B14" s="45" t="n"/>
      <c r="C14" s="45" t="n"/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N14" s="45" t="n"/>
    </row>
    <row r="15" ht="14.25" customHeight="1">
      <c r="B15" s="45" t="n"/>
      <c r="C15" s="45" t="n"/>
      <c r="D15" s="45" t="n"/>
      <c r="E15" s="45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</row>
    <row r="16" ht="14.25" customHeight="1">
      <c r="B16" s="45" t="n"/>
      <c r="C16" s="45" t="n"/>
      <c r="D16" s="45" t="n"/>
      <c r="E16" s="45" t="n"/>
      <c r="F16" s="45" t="n"/>
      <c r="G16" s="45" t="n"/>
      <c r="H16" s="45" t="n"/>
      <c r="I16" s="45" t="n"/>
      <c r="J16" s="45" t="n"/>
      <c r="K16" s="45" t="n"/>
      <c r="L16" s="45" t="n"/>
      <c r="M16" s="45" t="n"/>
      <c r="N16" s="45" t="n"/>
    </row>
    <row r="17" ht="14.25" customHeight="1">
      <c r="B17" s="45" t="n"/>
      <c r="C17" s="45" t="n"/>
      <c r="D17" s="45" t="n"/>
      <c r="E17" s="45" t="n"/>
      <c r="F17" s="45" t="n"/>
      <c r="G17" s="45" t="n"/>
      <c r="H17" s="45" t="n"/>
      <c r="I17" s="45" t="n"/>
      <c r="J17" s="45" t="n"/>
      <c r="K17" s="45" t="n"/>
      <c r="L17" s="45" t="n"/>
      <c r="M17" s="45" t="n"/>
      <c r="N17" s="45" t="n"/>
    </row>
    <row r="18" ht="14.25" customHeight="1">
      <c r="B18" s="45" t="n"/>
      <c r="C18" s="45" t="n"/>
      <c r="D18" s="45" t="n"/>
      <c r="E18" s="45" t="n"/>
      <c r="F18" s="45" t="n"/>
      <c r="G18" s="45" t="n"/>
      <c r="H18" s="45" t="n"/>
      <c r="I18" s="45" t="n"/>
      <c r="J18" s="45" t="n"/>
      <c r="K18" s="45" t="n"/>
      <c r="L18" s="45" t="n"/>
      <c r="M18" s="45" t="n"/>
      <c r="N18" s="45" t="n"/>
    </row>
    <row r="19" ht="14.25" customHeight="1"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45" t="n"/>
    </row>
    <row r="20" ht="14.25" customHeight="1"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</row>
    <row r="21" ht="14.25" customHeight="1"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</row>
    <row r="22" ht="14.25" customHeight="1">
      <c r="B22" s="45" t="n"/>
      <c r="C22" s="120" t="n"/>
      <c r="D22" s="45" t="n"/>
      <c r="E22" s="45" t="n"/>
      <c r="F22" s="45" t="n"/>
      <c r="G22" s="45" t="n"/>
      <c r="H22" s="45" t="n"/>
      <c r="I22" s="45" t="n"/>
      <c r="J22" s="45" t="n"/>
      <c r="K22" s="45" t="n"/>
      <c r="L22" s="45" t="n"/>
      <c r="M22" s="45" t="n"/>
      <c r="N22" s="45" t="n"/>
    </row>
    <row r="23" ht="14.25" customHeight="1">
      <c r="B23" s="45" t="n"/>
      <c r="C23" s="120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45" t="n"/>
    </row>
    <row r="24" ht="14.25" customHeight="1">
      <c r="B24" s="45" t="n"/>
      <c r="C24" s="120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45" t="n"/>
    </row>
    <row r="25" ht="14.25" customHeight="1">
      <c r="B25" s="45" t="n"/>
      <c r="C25" s="120" t="n"/>
      <c r="D25" s="45" t="n"/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  <c r="N25" s="45" t="n"/>
    </row>
    <row r="26" ht="16.5" customHeight="1">
      <c r="B26" s="151" t="inlineStr">
        <is>
          <t>Año</t>
        </is>
      </c>
      <c r="C26" s="151" t="inlineStr">
        <is>
          <t>Período</t>
        </is>
      </c>
      <c r="D26" s="151" t="inlineStr">
        <is>
          <t>Tipo de contratación</t>
        </is>
      </c>
      <c r="E26" s="151" t="inlineStr">
        <is>
          <t>Dedicación</t>
        </is>
      </c>
      <c r="F26" s="151" t="inlineStr">
        <is>
          <t>Nivel de formación (contabilizar solo el mayor nivel de grado)</t>
        </is>
      </c>
      <c r="G26" s="171" t="n"/>
      <c r="H26" s="171" t="n"/>
      <c r="I26" s="171" t="n"/>
      <c r="J26" s="171" t="n"/>
      <c r="K26" s="171" t="n"/>
      <c r="L26" s="172" t="n"/>
      <c r="M26" s="151" t="inlineStr">
        <is>
          <t>Total</t>
        </is>
      </c>
      <c r="N26" s="151" t="inlineStr">
        <is>
          <t>Total Periodo</t>
        </is>
      </c>
    </row>
    <row r="27" ht="16.5" customHeight="1">
      <c r="B27" s="177" t="n"/>
      <c r="C27" s="177" t="n"/>
      <c r="D27" s="177" t="n"/>
      <c r="E27" s="177" t="n"/>
      <c r="F27" s="104" t="n"/>
      <c r="G27" s="104" t="inlineStr">
        <is>
          <t>Doctorado</t>
        </is>
      </c>
      <c r="H27" s="104" t="inlineStr">
        <is>
          <t>Maestría</t>
        </is>
      </c>
      <c r="I27" s="104" t="inlineStr">
        <is>
          <t>Especialización</t>
        </is>
      </c>
      <c r="J27" s="104" t="inlineStr">
        <is>
          <t>Profesional</t>
        </is>
      </c>
      <c r="K27" s="104" t="inlineStr">
        <is>
          <t>Tecnología</t>
        </is>
      </c>
      <c r="L27" s="104" t="inlineStr">
        <is>
          <t>Técnico</t>
        </is>
      </c>
      <c r="M27" s="177" t="n"/>
      <c r="N27" s="177" t="n"/>
    </row>
    <row r="28" ht="16.5" customHeight="1">
      <c r="B28" s="152" t="n">
        <v>2010</v>
      </c>
      <c r="C28" s="152" t="n">
        <v>1</v>
      </c>
      <c r="D28" s="152" t="inlineStr">
        <is>
          <t>Contrato término indefinido</t>
        </is>
      </c>
      <c r="E28" s="152" t="inlineStr">
        <is>
          <t>Tiempo Completo</t>
        </is>
      </c>
      <c r="F28" s="122" t="n"/>
      <c r="G28" s="118" t="n"/>
      <c r="H28" s="118" t="n"/>
      <c r="I28" s="118" t="n"/>
      <c r="J28" s="118" t="n"/>
      <c r="K28" s="118" t="n"/>
      <c r="L28" s="118" t="n"/>
      <c r="M28" s="153">
        <f>SUM(G28:L28)</f>
        <v/>
      </c>
      <c r="N28" s="153">
        <f>SUM(M28:M33)</f>
        <v/>
      </c>
    </row>
    <row r="29" ht="16.5" customHeight="1">
      <c r="B29" s="173" t="n"/>
      <c r="C29" s="173" t="n"/>
      <c r="D29" s="173" t="n"/>
      <c r="E29" s="152" t="inlineStr">
        <is>
          <t>Medio Tiempo</t>
        </is>
      </c>
      <c r="F29" s="122" t="n"/>
      <c r="G29" s="118" t="n"/>
      <c r="H29" s="118" t="n"/>
      <c r="I29" s="118" t="n"/>
      <c r="J29" s="118" t="n"/>
      <c r="K29" s="118" t="n"/>
      <c r="L29" s="118" t="n"/>
      <c r="M29" s="153">
        <f>SUM(G29:L29)</f>
        <v/>
      </c>
      <c r="N29" s="173" t="n"/>
    </row>
    <row r="30" ht="16.5" customHeight="1">
      <c r="B30" s="173" t="n"/>
      <c r="C30" s="173" t="n"/>
      <c r="D30" s="177" t="n"/>
      <c r="E30" s="152" t="inlineStr">
        <is>
          <t>Tiempo Parcial</t>
        </is>
      </c>
      <c r="F30" s="122" t="n"/>
      <c r="G30" s="118" t="n"/>
      <c r="H30" s="118" t="n"/>
      <c r="I30" s="118" t="n"/>
      <c r="J30" s="118" t="n"/>
      <c r="K30" s="118" t="n"/>
      <c r="L30" s="118" t="n"/>
      <c r="M30" s="153">
        <f>SUM(G30:L30)</f>
        <v/>
      </c>
      <c r="N30" s="173" t="n"/>
    </row>
    <row r="31" ht="16.5" customHeight="1">
      <c r="B31" s="173" t="n"/>
      <c r="C31" s="173" t="n"/>
      <c r="D31" s="152" t="inlineStr">
        <is>
          <t>Contrato término fijo</t>
        </is>
      </c>
      <c r="E31" s="152" t="inlineStr">
        <is>
          <t>Tiempo Completo</t>
        </is>
      </c>
      <c r="F31" s="122" t="n"/>
      <c r="G31" s="118" t="n"/>
      <c r="H31" s="118" t="n"/>
      <c r="I31" s="118" t="n"/>
      <c r="J31" s="118" t="n"/>
      <c r="K31" s="118" t="n"/>
      <c r="L31" s="118" t="n"/>
      <c r="M31" s="153">
        <f>SUM(G31:L31)</f>
        <v/>
      </c>
      <c r="N31" s="173" t="n"/>
    </row>
    <row r="32" ht="16.5" customHeight="1">
      <c r="B32" s="173" t="n"/>
      <c r="C32" s="173" t="n"/>
      <c r="D32" s="173" t="n"/>
      <c r="E32" s="152" t="inlineStr">
        <is>
          <t>Medio Tiempo</t>
        </is>
      </c>
      <c r="F32" s="122" t="n"/>
      <c r="G32" s="118" t="n"/>
      <c r="H32" s="118" t="n"/>
      <c r="I32" s="118" t="n"/>
      <c r="J32" s="118" t="n"/>
      <c r="K32" s="118" t="n"/>
      <c r="L32" s="118" t="n"/>
      <c r="M32" s="153">
        <f>SUM(G32:L32)</f>
        <v/>
      </c>
      <c r="N32" s="173" t="n"/>
    </row>
    <row r="33" ht="16.5" customHeight="1">
      <c r="B33" s="173" t="n"/>
      <c r="C33" s="177" t="n"/>
      <c r="D33" s="177" t="n"/>
      <c r="E33" s="152" t="inlineStr">
        <is>
          <t>Tiempo Parcial</t>
        </is>
      </c>
      <c r="F33" s="122" t="n"/>
      <c r="G33" s="118" t="n"/>
      <c r="H33" s="118" t="n"/>
      <c r="I33" s="118" t="n"/>
      <c r="J33" s="118" t="n"/>
      <c r="K33" s="118" t="n"/>
      <c r="L33" s="118" t="n"/>
      <c r="M33" s="153">
        <f>SUM(G33:L33)</f>
        <v/>
      </c>
      <c r="N33" s="177" t="n"/>
    </row>
    <row r="34" ht="16.5" customHeight="1">
      <c r="B34" s="173" t="n"/>
      <c r="C34" s="152" t="n">
        <v>2</v>
      </c>
      <c r="D34" s="152" t="inlineStr">
        <is>
          <t>Contrato término indefinido</t>
        </is>
      </c>
      <c r="E34" s="152" t="inlineStr">
        <is>
          <t>Tiempo Completo</t>
        </is>
      </c>
      <c r="F34" s="122" t="n"/>
      <c r="G34" s="118" t="n"/>
      <c r="H34" s="118" t="n"/>
      <c r="I34" s="118" t="n"/>
      <c r="J34" s="118" t="n"/>
      <c r="K34" s="118" t="n"/>
      <c r="L34" s="118" t="n"/>
      <c r="M34" s="153">
        <f>SUM(G34:L34)</f>
        <v/>
      </c>
      <c r="N34" s="153">
        <f>SUM(M34:M39)</f>
        <v/>
      </c>
    </row>
    <row r="35" ht="16.5" customHeight="1">
      <c r="B35" s="173" t="n"/>
      <c r="C35" s="173" t="n"/>
      <c r="D35" s="173" t="n"/>
      <c r="E35" s="152" t="inlineStr">
        <is>
          <t>Medio Tiempo</t>
        </is>
      </c>
      <c r="F35" s="122" t="n"/>
      <c r="G35" s="118" t="n"/>
      <c r="H35" s="118" t="n"/>
      <c r="I35" s="118" t="n"/>
      <c r="J35" s="118" t="n"/>
      <c r="K35" s="118" t="n"/>
      <c r="L35" s="118" t="n"/>
      <c r="M35" s="153">
        <f>SUM(G35:L35)</f>
        <v/>
      </c>
      <c r="N35" s="173" t="n"/>
    </row>
    <row r="36" ht="16.5" customHeight="1">
      <c r="B36" s="173" t="n"/>
      <c r="C36" s="173" t="n"/>
      <c r="D36" s="177" t="n"/>
      <c r="E36" s="152" t="inlineStr">
        <is>
          <t>Tiempo Parcial</t>
        </is>
      </c>
      <c r="F36" s="122" t="n"/>
      <c r="G36" s="118" t="n"/>
      <c r="H36" s="118" t="n"/>
      <c r="I36" s="118" t="n"/>
      <c r="J36" s="118" t="n"/>
      <c r="K36" s="118" t="n"/>
      <c r="L36" s="118" t="n"/>
      <c r="M36" s="153">
        <f>SUM(G36:L36)</f>
        <v/>
      </c>
      <c r="N36" s="173" t="n"/>
    </row>
    <row r="37" ht="16.5" customHeight="1">
      <c r="B37" s="173" t="n"/>
      <c r="C37" s="173" t="n"/>
      <c r="D37" s="152" t="inlineStr">
        <is>
          <t>Contrato término fijo</t>
        </is>
      </c>
      <c r="E37" s="152" t="inlineStr">
        <is>
          <t>Tiempo Completo</t>
        </is>
      </c>
      <c r="F37" s="122" t="n"/>
      <c r="G37" s="118" t="n"/>
      <c r="H37" s="118" t="n"/>
      <c r="I37" s="118" t="n"/>
      <c r="J37" s="118" t="n"/>
      <c r="K37" s="118" t="n"/>
      <c r="L37" s="118" t="n"/>
      <c r="M37" s="153">
        <f>SUM(G37:L37)</f>
        <v/>
      </c>
      <c r="N37" s="173" t="n"/>
    </row>
    <row r="38" ht="16.5" customHeight="1">
      <c r="B38" s="173" t="n"/>
      <c r="C38" s="173" t="n"/>
      <c r="D38" s="173" t="n"/>
      <c r="E38" s="152" t="inlineStr">
        <is>
          <t>Medio Tiempo</t>
        </is>
      </c>
      <c r="F38" s="122" t="n"/>
      <c r="G38" s="118" t="n"/>
      <c r="H38" s="118" t="n"/>
      <c r="I38" s="118" t="n"/>
      <c r="J38" s="118" t="n"/>
      <c r="K38" s="118" t="n"/>
      <c r="L38" s="118" t="n"/>
      <c r="M38" s="153">
        <f>SUM(G38:L38)</f>
        <v/>
      </c>
      <c r="N38" s="173" t="n"/>
    </row>
    <row r="39" ht="16.5" customHeight="1">
      <c r="B39" s="177" t="n"/>
      <c r="C39" s="177" t="n"/>
      <c r="D39" s="177" t="n"/>
      <c r="E39" s="152" t="inlineStr">
        <is>
          <t>Tiempo Parcial</t>
        </is>
      </c>
      <c r="F39" s="122" t="n"/>
      <c r="G39" s="118" t="n"/>
      <c r="H39" s="118" t="n"/>
      <c r="I39" s="118" t="n"/>
      <c r="J39" s="118" t="n"/>
      <c r="K39" s="118" t="n"/>
      <c r="L39" s="118" t="n"/>
      <c r="M39" s="153">
        <f>SUM(G39:L39)</f>
        <v/>
      </c>
      <c r="N39" s="177" t="n"/>
    </row>
    <row r="40" ht="16.5" customHeight="1">
      <c r="B40" s="152" t="n">
        <v>2011</v>
      </c>
      <c r="C40" s="152" t="n">
        <v>1</v>
      </c>
      <c r="D40" s="152" t="inlineStr">
        <is>
          <t>Contrato término indefinido</t>
        </is>
      </c>
      <c r="E40" s="152" t="inlineStr">
        <is>
          <t>Tiempo Completo</t>
        </is>
      </c>
      <c r="F40" s="122" t="n"/>
      <c r="G40" s="118" t="n"/>
      <c r="H40" s="118" t="n"/>
      <c r="I40" s="118" t="n"/>
      <c r="J40" s="118" t="n"/>
      <c r="K40" s="118" t="n"/>
      <c r="L40" s="118" t="n"/>
      <c r="M40" s="153">
        <f>SUM(G40:L40)</f>
        <v/>
      </c>
      <c r="N40" s="153">
        <f>SUM(M40:M45)</f>
        <v/>
      </c>
    </row>
    <row r="41" ht="16.5" customHeight="1">
      <c r="B41" s="173" t="n"/>
      <c r="C41" s="173" t="n"/>
      <c r="D41" s="173" t="n"/>
      <c r="E41" s="152" t="inlineStr">
        <is>
          <t>Medio Tiempo</t>
        </is>
      </c>
      <c r="F41" s="122" t="n"/>
      <c r="G41" s="118" t="n"/>
      <c r="H41" s="118" t="n"/>
      <c r="I41" s="118" t="n"/>
      <c r="J41" s="118" t="n"/>
      <c r="K41" s="118" t="n"/>
      <c r="L41" s="118" t="n"/>
      <c r="M41" s="153">
        <f>SUM(G41:L41)</f>
        <v/>
      </c>
      <c r="N41" s="173" t="n"/>
    </row>
    <row r="42" ht="16.5" customHeight="1">
      <c r="B42" s="173" t="n"/>
      <c r="C42" s="173" t="n"/>
      <c r="D42" s="177" t="n"/>
      <c r="E42" s="152" t="inlineStr">
        <is>
          <t>Tiempo Parcial</t>
        </is>
      </c>
      <c r="F42" s="122" t="n"/>
      <c r="G42" s="118" t="n"/>
      <c r="H42" s="118" t="n"/>
      <c r="I42" s="118" t="n"/>
      <c r="J42" s="118" t="n"/>
      <c r="K42" s="118" t="n"/>
      <c r="L42" s="118" t="n"/>
      <c r="M42" s="153">
        <f>SUM(G42:L42)</f>
        <v/>
      </c>
      <c r="N42" s="173" t="n"/>
    </row>
    <row r="43" ht="16.5" customHeight="1">
      <c r="B43" s="173" t="n"/>
      <c r="C43" s="173" t="n"/>
      <c r="D43" s="152" t="inlineStr">
        <is>
          <t>Contrato término fijo</t>
        </is>
      </c>
      <c r="E43" s="152" t="inlineStr">
        <is>
          <t>Tiempo Completo</t>
        </is>
      </c>
      <c r="F43" s="122" t="n"/>
      <c r="G43" s="118" t="n"/>
      <c r="H43" s="118" t="n"/>
      <c r="I43" s="118" t="n"/>
      <c r="J43" s="118" t="n"/>
      <c r="K43" s="118" t="n"/>
      <c r="L43" s="118" t="n"/>
      <c r="M43" s="153">
        <f>SUM(G43:L43)</f>
        <v/>
      </c>
      <c r="N43" s="173" t="n"/>
    </row>
    <row r="44" ht="16.5" customHeight="1">
      <c r="B44" s="173" t="n"/>
      <c r="C44" s="173" t="n"/>
      <c r="D44" s="173" t="n"/>
      <c r="E44" s="152" t="inlineStr">
        <is>
          <t>Medio Tiempo</t>
        </is>
      </c>
      <c r="F44" s="122" t="n"/>
      <c r="G44" s="118" t="n"/>
      <c r="H44" s="118" t="n"/>
      <c r="I44" s="118" t="n"/>
      <c r="J44" s="118" t="n"/>
      <c r="K44" s="118" t="n"/>
      <c r="L44" s="118" t="n"/>
      <c r="M44" s="153">
        <f>SUM(G44:L44)</f>
        <v/>
      </c>
      <c r="N44" s="173" t="n"/>
    </row>
    <row r="45" ht="16.5" customHeight="1">
      <c r="B45" s="173" t="n"/>
      <c r="C45" s="177" t="n"/>
      <c r="D45" s="177" t="n"/>
      <c r="E45" s="152" t="inlineStr">
        <is>
          <t>Tiempo Parcial</t>
        </is>
      </c>
      <c r="F45" s="122" t="n"/>
      <c r="G45" s="118" t="n"/>
      <c r="H45" s="118" t="n"/>
      <c r="I45" s="118" t="n"/>
      <c r="J45" s="118" t="n"/>
      <c r="K45" s="118" t="n"/>
      <c r="L45" s="118" t="n"/>
      <c r="M45" s="153">
        <f>SUM(G45:L45)</f>
        <v/>
      </c>
      <c r="N45" s="177" t="n"/>
    </row>
    <row r="46" ht="16.5" customHeight="1">
      <c r="B46" s="173" t="n"/>
      <c r="C46" s="152" t="n">
        <v>2</v>
      </c>
      <c r="D46" s="152" t="inlineStr">
        <is>
          <t>Contrato término indefinido</t>
        </is>
      </c>
      <c r="E46" s="152" t="inlineStr">
        <is>
          <t>Tiempo Completo</t>
        </is>
      </c>
      <c r="F46" s="122" t="n"/>
      <c r="G46" s="118" t="n"/>
      <c r="H46" s="118" t="n"/>
      <c r="I46" s="118" t="n"/>
      <c r="J46" s="118" t="n"/>
      <c r="K46" s="118" t="n"/>
      <c r="L46" s="118" t="n"/>
      <c r="M46" s="153">
        <f>SUM(G46:L46)</f>
        <v/>
      </c>
      <c r="N46" s="153">
        <f>SUM(M46:M51)</f>
        <v/>
      </c>
    </row>
    <row r="47" ht="16.5" customHeight="1">
      <c r="B47" s="173" t="n"/>
      <c r="C47" s="173" t="n"/>
      <c r="D47" s="173" t="n"/>
      <c r="E47" s="152" t="inlineStr">
        <is>
          <t>Medio Tiempo</t>
        </is>
      </c>
      <c r="F47" s="122" t="n"/>
      <c r="G47" s="118" t="n"/>
      <c r="H47" s="118" t="n"/>
      <c r="I47" s="118" t="n"/>
      <c r="J47" s="118" t="n"/>
      <c r="K47" s="118" t="n"/>
      <c r="L47" s="118" t="n"/>
      <c r="M47" s="153">
        <f>SUM(G47:L47)</f>
        <v/>
      </c>
      <c r="N47" s="173" t="n"/>
    </row>
    <row r="48" ht="16.5" customHeight="1">
      <c r="B48" s="173" t="n"/>
      <c r="C48" s="173" t="n"/>
      <c r="D48" s="177" t="n"/>
      <c r="E48" s="152" t="inlineStr">
        <is>
          <t>Tiempo Parcial</t>
        </is>
      </c>
      <c r="F48" s="122" t="n"/>
      <c r="G48" s="118" t="n"/>
      <c r="H48" s="118" t="n"/>
      <c r="I48" s="118" t="n"/>
      <c r="J48" s="118" t="n"/>
      <c r="K48" s="118" t="n"/>
      <c r="L48" s="118" t="n"/>
      <c r="M48" s="153">
        <f>SUM(G48:L48)</f>
        <v/>
      </c>
      <c r="N48" s="173" t="n"/>
    </row>
    <row r="49" ht="16.5" customHeight="1">
      <c r="B49" s="173" t="n"/>
      <c r="C49" s="173" t="n"/>
      <c r="D49" s="152" t="inlineStr">
        <is>
          <t>Contrato término fijo</t>
        </is>
      </c>
      <c r="E49" s="152" t="inlineStr">
        <is>
          <t>Tiempo Completo</t>
        </is>
      </c>
      <c r="F49" s="122" t="n"/>
      <c r="G49" s="118" t="n"/>
      <c r="H49" s="118" t="n"/>
      <c r="I49" s="118" t="n"/>
      <c r="J49" s="118" t="n"/>
      <c r="K49" s="118" t="n"/>
      <c r="L49" s="118" t="n"/>
      <c r="M49" s="153">
        <f>SUM(G49:L49)</f>
        <v/>
      </c>
      <c r="N49" s="173" t="n"/>
    </row>
    <row r="50" ht="16.5" customHeight="1">
      <c r="B50" s="173" t="n"/>
      <c r="C50" s="173" t="n"/>
      <c r="D50" s="173" t="n"/>
      <c r="E50" s="152" t="inlineStr">
        <is>
          <t>Medio Tiempo</t>
        </is>
      </c>
      <c r="F50" s="122" t="n"/>
      <c r="G50" s="118" t="n"/>
      <c r="H50" s="118" t="n"/>
      <c r="I50" s="118" t="n"/>
      <c r="J50" s="118" t="n"/>
      <c r="K50" s="118" t="n"/>
      <c r="L50" s="118" t="n"/>
      <c r="M50" s="153">
        <f>SUM(G50:L50)</f>
        <v/>
      </c>
      <c r="N50" s="173" t="n"/>
    </row>
    <row r="51" ht="16.5" customHeight="1">
      <c r="B51" s="177" t="n"/>
      <c r="C51" s="177" t="n"/>
      <c r="D51" s="177" t="n"/>
      <c r="E51" s="152" t="inlineStr">
        <is>
          <t>Tiempo Parcial</t>
        </is>
      </c>
      <c r="F51" s="122" t="n"/>
      <c r="G51" s="118" t="n"/>
      <c r="H51" s="118" t="n"/>
      <c r="I51" s="118" t="n"/>
      <c r="J51" s="118" t="n"/>
      <c r="K51" s="118" t="n"/>
      <c r="L51" s="118" t="n"/>
      <c r="M51" s="153">
        <f>SUM(G51:L51)</f>
        <v/>
      </c>
      <c r="N51" s="177" t="n"/>
    </row>
    <row r="52" ht="16.5" customHeight="1">
      <c r="B52" s="152" t="n">
        <v>2012</v>
      </c>
      <c r="C52" s="152" t="n">
        <v>1</v>
      </c>
      <c r="D52" s="152" t="inlineStr">
        <is>
          <t>Contrato término indefinido</t>
        </is>
      </c>
      <c r="E52" s="152" t="inlineStr">
        <is>
          <t>Tiempo Completo</t>
        </is>
      </c>
      <c r="F52" s="122" t="n"/>
      <c r="G52" s="118" t="n"/>
      <c r="H52" s="118" t="n"/>
      <c r="I52" s="118" t="n"/>
      <c r="J52" s="118" t="n"/>
      <c r="K52" s="118" t="n"/>
      <c r="L52" s="118" t="n"/>
      <c r="M52" s="153">
        <f>SUM(G52:L52)</f>
        <v/>
      </c>
      <c r="N52" s="153">
        <f>SUM(M52:M57)</f>
        <v/>
      </c>
    </row>
    <row r="53" ht="16.5" customHeight="1">
      <c r="B53" s="173" t="n"/>
      <c r="C53" s="173" t="n"/>
      <c r="D53" s="173" t="n"/>
      <c r="E53" s="152" t="inlineStr">
        <is>
          <t>Medio Tiempo</t>
        </is>
      </c>
      <c r="F53" s="122" t="n"/>
      <c r="G53" s="118" t="n"/>
      <c r="H53" s="118" t="n"/>
      <c r="I53" s="118" t="n"/>
      <c r="J53" s="118" t="n"/>
      <c r="K53" s="118" t="n"/>
      <c r="L53" s="118" t="n"/>
      <c r="M53" s="153">
        <f>SUM(G53:L53)</f>
        <v/>
      </c>
      <c r="N53" s="173" t="n"/>
    </row>
    <row r="54" ht="16.5" customHeight="1">
      <c r="B54" s="173" t="n"/>
      <c r="C54" s="173" t="n"/>
      <c r="D54" s="177" t="n"/>
      <c r="E54" s="152" t="inlineStr">
        <is>
          <t>Tiempo Parcial</t>
        </is>
      </c>
      <c r="F54" s="122" t="n"/>
      <c r="G54" s="118" t="n"/>
      <c r="H54" s="118" t="n"/>
      <c r="I54" s="118" t="n"/>
      <c r="J54" s="118" t="n"/>
      <c r="K54" s="118" t="n"/>
      <c r="L54" s="118" t="n"/>
      <c r="M54" s="153">
        <f>SUM(G54:L54)</f>
        <v/>
      </c>
      <c r="N54" s="173" t="n"/>
    </row>
    <row r="55" ht="16.5" customHeight="1">
      <c r="B55" s="173" t="n"/>
      <c r="C55" s="173" t="n"/>
      <c r="D55" s="152" t="inlineStr">
        <is>
          <t>Contrato término fijo</t>
        </is>
      </c>
      <c r="E55" s="152" t="inlineStr">
        <is>
          <t>Tiempo Completo</t>
        </is>
      </c>
      <c r="F55" s="122" t="n"/>
      <c r="G55" s="118" t="n"/>
      <c r="H55" s="118" t="n"/>
      <c r="I55" s="118" t="n"/>
      <c r="J55" s="118" t="n"/>
      <c r="K55" s="118" t="n"/>
      <c r="L55" s="118" t="n"/>
      <c r="M55" s="153">
        <f>SUM(G55:L55)</f>
        <v/>
      </c>
      <c r="N55" s="173" t="n"/>
    </row>
    <row r="56" ht="16.5" customHeight="1">
      <c r="B56" s="173" t="n"/>
      <c r="C56" s="173" t="n"/>
      <c r="D56" s="173" t="n"/>
      <c r="E56" s="152" t="inlineStr">
        <is>
          <t>Medio Tiempo</t>
        </is>
      </c>
      <c r="F56" s="122" t="n"/>
      <c r="G56" s="118" t="n"/>
      <c r="H56" s="118" t="n"/>
      <c r="I56" s="118" t="n"/>
      <c r="J56" s="118" t="n"/>
      <c r="K56" s="118" t="n"/>
      <c r="L56" s="118" t="n"/>
      <c r="M56" s="153">
        <f>SUM(G56:L56)</f>
        <v/>
      </c>
      <c r="N56" s="173" t="n"/>
    </row>
    <row r="57" ht="16.5" customHeight="1">
      <c r="B57" s="173" t="n"/>
      <c r="C57" s="177" t="n"/>
      <c r="D57" s="177" t="n"/>
      <c r="E57" s="152" t="inlineStr">
        <is>
          <t>Tiempo Parcial</t>
        </is>
      </c>
      <c r="F57" s="122" t="n"/>
      <c r="G57" s="118" t="n"/>
      <c r="H57" s="118" t="n"/>
      <c r="I57" s="118" t="n"/>
      <c r="J57" s="118" t="n"/>
      <c r="K57" s="118" t="n"/>
      <c r="L57" s="118" t="n"/>
      <c r="M57" s="153">
        <f>SUM(G57:L57)</f>
        <v/>
      </c>
      <c r="N57" s="177" t="n"/>
    </row>
    <row r="58" ht="16.5" customHeight="1">
      <c r="B58" s="173" t="n"/>
      <c r="C58" s="152" t="n">
        <v>2</v>
      </c>
      <c r="D58" s="152" t="inlineStr">
        <is>
          <t>Contrato término indefinido</t>
        </is>
      </c>
      <c r="E58" s="152" t="inlineStr">
        <is>
          <t>Tiempo Completo</t>
        </is>
      </c>
      <c r="F58" s="122" t="n"/>
      <c r="G58" s="118" t="n"/>
      <c r="H58" s="118" t="n"/>
      <c r="I58" s="118" t="n"/>
      <c r="J58" s="118" t="n"/>
      <c r="K58" s="118" t="n"/>
      <c r="L58" s="118" t="n"/>
      <c r="M58" s="153">
        <f>SUM(G58:L58)</f>
        <v/>
      </c>
      <c r="N58" s="153">
        <f>SUM(M58:M63)</f>
        <v/>
      </c>
    </row>
    <row r="59" ht="16.5" customHeight="1">
      <c r="B59" s="173" t="n"/>
      <c r="C59" s="173" t="n"/>
      <c r="D59" s="173" t="n"/>
      <c r="E59" s="152" t="inlineStr">
        <is>
          <t>Medio Tiempo</t>
        </is>
      </c>
      <c r="F59" s="122" t="n"/>
      <c r="G59" s="118" t="n"/>
      <c r="H59" s="118" t="n"/>
      <c r="I59" s="118" t="n"/>
      <c r="J59" s="118" t="n"/>
      <c r="K59" s="118" t="n"/>
      <c r="L59" s="118" t="n"/>
      <c r="M59" s="153">
        <f>SUM(G59:L59)</f>
        <v/>
      </c>
      <c r="N59" s="173" t="n"/>
    </row>
    <row r="60" ht="16.5" customHeight="1">
      <c r="B60" s="173" t="n"/>
      <c r="C60" s="173" t="n"/>
      <c r="D60" s="177" t="n"/>
      <c r="E60" s="152" t="inlineStr">
        <is>
          <t>Tiempo Parcial</t>
        </is>
      </c>
      <c r="F60" s="122" t="n"/>
      <c r="G60" s="118" t="n"/>
      <c r="H60" s="118" t="n"/>
      <c r="I60" s="118" t="n"/>
      <c r="J60" s="118" t="n"/>
      <c r="K60" s="118" t="n"/>
      <c r="L60" s="118" t="n"/>
      <c r="M60" s="153">
        <f>SUM(G60:L60)</f>
        <v/>
      </c>
      <c r="N60" s="173" t="n"/>
    </row>
    <row r="61" ht="16.5" customHeight="1">
      <c r="B61" s="173" t="n"/>
      <c r="C61" s="173" t="n"/>
      <c r="D61" s="152" t="inlineStr">
        <is>
          <t>Contrato término fijo</t>
        </is>
      </c>
      <c r="E61" s="152" t="inlineStr">
        <is>
          <t>Tiempo Completo</t>
        </is>
      </c>
      <c r="F61" s="122" t="n"/>
      <c r="G61" s="118" t="n"/>
      <c r="H61" s="118" t="n"/>
      <c r="I61" s="118" t="n"/>
      <c r="J61" s="118" t="n"/>
      <c r="K61" s="118" t="n"/>
      <c r="L61" s="118" t="n"/>
      <c r="M61" s="153">
        <f>SUM(G61:L61)</f>
        <v/>
      </c>
      <c r="N61" s="173" t="n"/>
    </row>
    <row r="62" ht="16.5" customHeight="1">
      <c r="B62" s="173" t="n"/>
      <c r="C62" s="173" t="n"/>
      <c r="D62" s="173" t="n"/>
      <c r="E62" s="152" t="inlineStr">
        <is>
          <t>Medio Tiempo</t>
        </is>
      </c>
      <c r="F62" s="122" t="n"/>
      <c r="G62" s="118" t="n"/>
      <c r="H62" s="118" t="n"/>
      <c r="I62" s="118" t="n"/>
      <c r="J62" s="118" t="n"/>
      <c r="K62" s="118" t="n"/>
      <c r="L62" s="118" t="n"/>
      <c r="M62" s="153">
        <f>SUM(G62:L62)</f>
        <v/>
      </c>
      <c r="N62" s="173" t="n"/>
    </row>
    <row r="63" ht="16.5" customHeight="1">
      <c r="B63" s="177" t="n"/>
      <c r="C63" s="177" t="n"/>
      <c r="D63" s="177" t="n"/>
      <c r="E63" s="152" t="inlineStr">
        <is>
          <t>Tiempo Parcial</t>
        </is>
      </c>
      <c r="F63" s="122" t="n"/>
      <c r="G63" s="118" t="n"/>
      <c r="H63" s="118" t="n"/>
      <c r="I63" s="118" t="n"/>
      <c r="J63" s="118" t="n"/>
      <c r="K63" s="118" t="n"/>
      <c r="L63" s="118" t="n"/>
      <c r="M63" s="153">
        <f>SUM(G63:L63)</f>
        <v/>
      </c>
      <c r="N63" s="177" t="n"/>
    </row>
    <row r="64" ht="16.5" customHeight="1">
      <c r="B64" s="152" t="n">
        <v>2013</v>
      </c>
      <c r="C64" s="152" t="n">
        <v>1</v>
      </c>
      <c r="D64" s="152" t="inlineStr">
        <is>
          <t>Contrato término indefinido</t>
        </is>
      </c>
      <c r="E64" s="152" t="inlineStr">
        <is>
          <t>Tiempo Completo</t>
        </is>
      </c>
      <c r="F64" s="122" t="n"/>
      <c r="G64" s="118" t="n"/>
      <c r="H64" s="118" t="n"/>
      <c r="I64" s="118" t="n"/>
      <c r="J64" s="118" t="n"/>
      <c r="K64" s="118" t="n"/>
      <c r="L64" s="118" t="n"/>
      <c r="M64" s="153">
        <f>SUM(G64:L64)</f>
        <v/>
      </c>
      <c r="N64" s="153">
        <f>SUM(M64:M69)</f>
        <v/>
      </c>
    </row>
    <row r="65" ht="16.5" customHeight="1">
      <c r="B65" s="173" t="n"/>
      <c r="C65" s="173" t="n"/>
      <c r="D65" s="173" t="n"/>
      <c r="E65" s="152" t="inlineStr">
        <is>
          <t>Medio Tiempo</t>
        </is>
      </c>
      <c r="F65" s="122" t="n"/>
      <c r="G65" s="118" t="n"/>
      <c r="H65" s="118" t="n"/>
      <c r="I65" s="118" t="n"/>
      <c r="J65" s="118" t="n"/>
      <c r="K65" s="118" t="n"/>
      <c r="L65" s="118" t="n"/>
      <c r="M65" s="153">
        <f>SUM(G65:L65)</f>
        <v/>
      </c>
      <c r="N65" s="173" t="n"/>
    </row>
    <row r="66" ht="16.5" customHeight="1">
      <c r="B66" s="173" t="n"/>
      <c r="C66" s="173" t="n"/>
      <c r="D66" s="177" t="n"/>
      <c r="E66" s="152" t="inlineStr">
        <is>
          <t>Tiempo Parcial</t>
        </is>
      </c>
      <c r="F66" s="122" t="n"/>
      <c r="G66" s="118" t="n"/>
      <c r="H66" s="118" t="n"/>
      <c r="I66" s="118" t="n"/>
      <c r="J66" s="118" t="n"/>
      <c r="K66" s="118" t="n"/>
      <c r="L66" s="118" t="n"/>
      <c r="M66" s="153">
        <f>SUM(G66:L66)</f>
        <v/>
      </c>
      <c r="N66" s="173" t="n"/>
    </row>
    <row r="67" ht="16.5" customHeight="1">
      <c r="B67" s="173" t="n"/>
      <c r="C67" s="173" t="n"/>
      <c r="D67" s="152" t="inlineStr">
        <is>
          <t>Contrato término fijo</t>
        </is>
      </c>
      <c r="E67" s="152" t="inlineStr">
        <is>
          <t>Tiempo Completo</t>
        </is>
      </c>
      <c r="F67" s="122" t="n"/>
      <c r="G67" s="118" t="n"/>
      <c r="H67" s="118" t="n"/>
      <c r="I67" s="118" t="n"/>
      <c r="J67" s="118" t="n"/>
      <c r="K67" s="118" t="n"/>
      <c r="L67" s="118" t="n"/>
      <c r="M67" s="153">
        <f>SUM(G67:L67)</f>
        <v/>
      </c>
      <c r="N67" s="173" t="n"/>
    </row>
    <row r="68" ht="16.5" customHeight="1">
      <c r="B68" s="173" t="n"/>
      <c r="C68" s="173" t="n"/>
      <c r="D68" s="173" t="n"/>
      <c r="E68" s="152" t="inlineStr">
        <is>
          <t>Medio Tiempo</t>
        </is>
      </c>
      <c r="F68" s="122" t="n"/>
      <c r="G68" s="118" t="n"/>
      <c r="H68" s="118" t="n"/>
      <c r="I68" s="118" t="n"/>
      <c r="J68" s="118" t="n"/>
      <c r="K68" s="118" t="n"/>
      <c r="L68" s="118" t="n"/>
      <c r="M68" s="153">
        <f>SUM(G68:L68)</f>
        <v/>
      </c>
      <c r="N68" s="173" t="n"/>
    </row>
    <row r="69" ht="16.5" customHeight="1">
      <c r="B69" s="173" t="n"/>
      <c r="C69" s="177" t="n"/>
      <c r="D69" s="177" t="n"/>
      <c r="E69" s="152" t="inlineStr">
        <is>
          <t>Tiempo Parcial</t>
        </is>
      </c>
      <c r="F69" s="122" t="n"/>
      <c r="G69" s="118" t="n"/>
      <c r="H69" s="118" t="n"/>
      <c r="I69" s="118" t="n"/>
      <c r="J69" s="118" t="n"/>
      <c r="K69" s="118" t="n"/>
      <c r="L69" s="118" t="n"/>
      <c r="M69" s="153">
        <f>SUM(G69:L69)</f>
        <v/>
      </c>
      <c r="N69" s="177" t="n"/>
    </row>
    <row r="70" ht="16.5" customHeight="1">
      <c r="B70" s="173" t="n"/>
      <c r="C70" s="152" t="n">
        <v>2</v>
      </c>
      <c r="D70" s="152" t="inlineStr">
        <is>
          <t>Contrato término indefinido</t>
        </is>
      </c>
      <c r="E70" s="152" t="inlineStr">
        <is>
          <t>Tiempo Completo</t>
        </is>
      </c>
      <c r="F70" s="122" t="n"/>
      <c r="G70" s="118" t="n"/>
      <c r="H70" s="118" t="n"/>
      <c r="I70" s="118" t="n"/>
      <c r="J70" s="118" t="n"/>
      <c r="K70" s="118" t="n"/>
      <c r="L70" s="118" t="n"/>
      <c r="M70" s="153">
        <f>SUM(G70:L70)</f>
        <v/>
      </c>
      <c r="N70" s="153">
        <f>SUM(M70:M75)</f>
        <v/>
      </c>
    </row>
    <row r="71" ht="16.5" customHeight="1">
      <c r="B71" s="173" t="n"/>
      <c r="C71" s="173" t="n"/>
      <c r="D71" s="173" t="n"/>
      <c r="E71" s="152" t="inlineStr">
        <is>
          <t>Medio Tiempo</t>
        </is>
      </c>
      <c r="F71" s="122" t="n"/>
      <c r="G71" s="118" t="n"/>
      <c r="H71" s="118" t="n"/>
      <c r="I71" s="118" t="n"/>
      <c r="J71" s="118" t="n"/>
      <c r="K71" s="118" t="n"/>
      <c r="L71" s="118" t="n"/>
      <c r="M71" s="153">
        <f>SUM(G71:L71)</f>
        <v/>
      </c>
      <c r="N71" s="173" t="n"/>
    </row>
    <row r="72" ht="16.5" customHeight="1">
      <c r="B72" s="173" t="n"/>
      <c r="C72" s="173" t="n"/>
      <c r="D72" s="177" t="n"/>
      <c r="E72" s="152" t="inlineStr">
        <is>
          <t>Tiempo Parcial</t>
        </is>
      </c>
      <c r="F72" s="122" t="n"/>
      <c r="G72" s="118" t="n"/>
      <c r="H72" s="118" t="n"/>
      <c r="I72" s="118" t="n"/>
      <c r="J72" s="118" t="n"/>
      <c r="K72" s="118" t="n"/>
      <c r="L72" s="118" t="n"/>
      <c r="M72" s="153">
        <f>SUM(G72:L72)</f>
        <v/>
      </c>
      <c r="N72" s="173" t="n"/>
    </row>
    <row r="73" ht="16.5" customHeight="1">
      <c r="B73" s="173" t="n"/>
      <c r="C73" s="173" t="n"/>
      <c r="D73" s="152" t="inlineStr">
        <is>
          <t>Contrato término fijo</t>
        </is>
      </c>
      <c r="E73" s="152" t="inlineStr">
        <is>
          <t>Tiempo Completo</t>
        </is>
      </c>
      <c r="F73" s="122" t="n"/>
      <c r="G73" s="118" t="n"/>
      <c r="H73" s="118" t="n"/>
      <c r="I73" s="118" t="n"/>
      <c r="J73" s="118" t="n"/>
      <c r="K73" s="118" t="n"/>
      <c r="L73" s="118" t="n"/>
      <c r="M73" s="153">
        <f>SUM(G73:L73)</f>
        <v/>
      </c>
      <c r="N73" s="173" t="n"/>
    </row>
    <row r="74" ht="16.5" customHeight="1">
      <c r="B74" s="173" t="n"/>
      <c r="C74" s="173" t="n"/>
      <c r="D74" s="173" t="n"/>
      <c r="E74" s="152" t="inlineStr">
        <is>
          <t>Medio Tiempo</t>
        </is>
      </c>
      <c r="F74" s="122" t="n"/>
      <c r="G74" s="118" t="n"/>
      <c r="H74" s="118" t="n"/>
      <c r="I74" s="118" t="n"/>
      <c r="J74" s="118" t="n"/>
      <c r="K74" s="118" t="n"/>
      <c r="L74" s="118" t="n"/>
      <c r="M74" s="153">
        <f>SUM(G74:L74)</f>
        <v/>
      </c>
      <c r="N74" s="173" t="n"/>
    </row>
    <row r="75" ht="16.5" customHeight="1">
      <c r="B75" s="177" t="n"/>
      <c r="C75" s="177" t="n"/>
      <c r="D75" s="177" t="n"/>
      <c r="E75" s="152" t="inlineStr">
        <is>
          <t>Tiempo Parcial</t>
        </is>
      </c>
      <c r="F75" s="122" t="n"/>
      <c r="G75" s="118" t="n"/>
      <c r="H75" s="118" t="n"/>
      <c r="I75" s="118" t="n"/>
      <c r="J75" s="118" t="n"/>
      <c r="K75" s="118" t="n"/>
      <c r="L75" s="118" t="n"/>
      <c r="M75" s="153">
        <f>SUM(G75:L75)</f>
        <v/>
      </c>
      <c r="N75" s="177" t="n"/>
    </row>
    <row r="76" ht="16.5" customHeight="1">
      <c r="B76" s="152" t="n">
        <v>2014</v>
      </c>
      <c r="C76" s="152" t="n">
        <v>1</v>
      </c>
      <c r="D76" s="152" t="inlineStr">
        <is>
          <t>Contrato término indefinido</t>
        </is>
      </c>
      <c r="E76" s="152" t="inlineStr">
        <is>
          <t>Tiempo Completo</t>
        </is>
      </c>
      <c r="F76" s="122" t="n"/>
      <c r="G76" s="118" t="n"/>
      <c r="H76" s="118" t="n"/>
      <c r="I76" s="118" t="n"/>
      <c r="J76" s="118" t="n"/>
      <c r="K76" s="118" t="n"/>
      <c r="L76" s="118" t="n"/>
      <c r="M76" s="153">
        <f>SUM(G76:L76)</f>
        <v/>
      </c>
      <c r="N76" s="153">
        <f>SUM(M76:M81)</f>
        <v/>
      </c>
    </row>
    <row r="77" ht="16.5" customHeight="1">
      <c r="B77" s="173" t="n"/>
      <c r="C77" s="173" t="n"/>
      <c r="D77" s="173" t="n"/>
      <c r="E77" s="152" t="inlineStr">
        <is>
          <t>Medio Tiempo</t>
        </is>
      </c>
      <c r="F77" s="122" t="n"/>
      <c r="G77" s="118" t="n"/>
      <c r="H77" s="118" t="n"/>
      <c r="I77" s="118" t="n"/>
      <c r="J77" s="118" t="n"/>
      <c r="K77" s="118" t="n"/>
      <c r="L77" s="118" t="n"/>
      <c r="M77" s="153">
        <f>SUM(G77:L77)</f>
        <v/>
      </c>
      <c r="N77" s="173" t="n"/>
    </row>
    <row r="78" ht="16.5" customHeight="1">
      <c r="B78" s="173" t="n"/>
      <c r="C78" s="173" t="n"/>
      <c r="D78" s="177" t="n"/>
      <c r="E78" s="152" t="inlineStr">
        <is>
          <t>Tiempo Parcial</t>
        </is>
      </c>
      <c r="F78" s="122" t="n"/>
      <c r="G78" s="118" t="n"/>
      <c r="H78" s="118" t="n"/>
      <c r="I78" s="118" t="n"/>
      <c r="J78" s="118" t="n"/>
      <c r="K78" s="118" t="n"/>
      <c r="L78" s="118" t="n"/>
      <c r="M78" s="153">
        <f>SUM(G78:L78)</f>
        <v/>
      </c>
      <c r="N78" s="173" t="n"/>
    </row>
    <row r="79" ht="16.5" customHeight="1">
      <c r="B79" s="173" t="n"/>
      <c r="C79" s="173" t="n"/>
      <c r="D79" s="152" t="inlineStr">
        <is>
          <t>Contrato término fijo</t>
        </is>
      </c>
      <c r="E79" s="152" t="inlineStr">
        <is>
          <t>Tiempo Completo</t>
        </is>
      </c>
      <c r="F79" s="122" t="n"/>
      <c r="G79" s="118" t="n"/>
      <c r="H79" s="118" t="n"/>
      <c r="I79" s="118" t="n"/>
      <c r="J79" s="118" t="n"/>
      <c r="K79" s="118" t="n"/>
      <c r="L79" s="118" t="n"/>
      <c r="M79" s="153">
        <f>SUM(G79:L79)</f>
        <v/>
      </c>
      <c r="N79" s="173" t="n"/>
    </row>
    <row r="80" ht="16.5" customHeight="1">
      <c r="B80" s="173" t="n"/>
      <c r="C80" s="173" t="n"/>
      <c r="D80" s="173" t="n"/>
      <c r="E80" s="152" t="inlineStr">
        <is>
          <t>Medio Tiempo</t>
        </is>
      </c>
      <c r="F80" s="122" t="n"/>
      <c r="G80" s="118" t="n"/>
      <c r="H80" s="118" t="n"/>
      <c r="I80" s="118" t="n"/>
      <c r="J80" s="118" t="n"/>
      <c r="K80" s="118" t="n"/>
      <c r="L80" s="118" t="n"/>
      <c r="M80" s="153">
        <f>SUM(G80:L80)</f>
        <v/>
      </c>
      <c r="N80" s="173" t="n"/>
    </row>
    <row r="81" ht="16.5" customHeight="1">
      <c r="B81" s="173" t="n"/>
      <c r="C81" s="177" t="n"/>
      <c r="D81" s="177" t="n"/>
      <c r="E81" s="152" t="inlineStr">
        <is>
          <t>Tiempo Parcial</t>
        </is>
      </c>
      <c r="F81" s="122" t="n"/>
      <c r="G81" s="118" t="n"/>
      <c r="H81" s="118" t="n"/>
      <c r="I81" s="118" t="n"/>
      <c r="J81" s="118" t="n"/>
      <c r="K81" s="118" t="n"/>
      <c r="L81" s="118" t="n"/>
      <c r="M81" s="153">
        <f>SUM(G81:L81)</f>
        <v/>
      </c>
      <c r="N81" s="177" t="n"/>
    </row>
    <row r="82" ht="16.5" customHeight="1">
      <c r="B82" s="173" t="n"/>
      <c r="C82" s="152" t="n">
        <v>2</v>
      </c>
      <c r="D82" s="152" t="inlineStr">
        <is>
          <t>Contrato término indefinido</t>
        </is>
      </c>
      <c r="E82" s="152" t="inlineStr">
        <is>
          <t>Tiempo Completo</t>
        </is>
      </c>
      <c r="F82" s="122" t="n"/>
      <c r="G82" s="118" t="n"/>
      <c r="H82" s="118" t="n"/>
      <c r="I82" s="118" t="n"/>
      <c r="J82" s="118" t="n"/>
      <c r="K82" s="118" t="n"/>
      <c r="L82" s="118" t="n"/>
      <c r="M82" s="153">
        <f>SUM(G82:L82)</f>
        <v/>
      </c>
      <c r="N82" s="153">
        <f>SUM(M82:M87)</f>
        <v/>
      </c>
    </row>
    <row r="83" ht="16.5" customHeight="1">
      <c r="B83" s="173" t="n"/>
      <c r="C83" s="173" t="n"/>
      <c r="D83" s="173" t="n"/>
      <c r="E83" s="152" t="inlineStr">
        <is>
          <t>Medio Tiempo</t>
        </is>
      </c>
      <c r="F83" s="122" t="n"/>
      <c r="G83" s="118" t="n"/>
      <c r="H83" s="118" t="n"/>
      <c r="I83" s="118" t="n"/>
      <c r="J83" s="118" t="n"/>
      <c r="K83" s="118" t="n"/>
      <c r="L83" s="118" t="n"/>
      <c r="M83" s="153">
        <f>SUM(G83:L83)</f>
        <v/>
      </c>
      <c r="N83" s="173" t="n"/>
    </row>
    <row r="84" ht="16.5" customHeight="1">
      <c r="B84" s="173" t="n"/>
      <c r="C84" s="173" t="n"/>
      <c r="D84" s="177" t="n"/>
      <c r="E84" s="152" t="inlineStr">
        <is>
          <t>Tiempo Parcial</t>
        </is>
      </c>
      <c r="F84" s="122" t="n"/>
      <c r="G84" s="118" t="n"/>
      <c r="H84" s="118" t="n"/>
      <c r="I84" s="118" t="n"/>
      <c r="J84" s="118" t="n"/>
      <c r="K84" s="118" t="n"/>
      <c r="L84" s="118" t="n"/>
      <c r="M84" s="153">
        <f>SUM(G84:L84)</f>
        <v/>
      </c>
      <c r="N84" s="173" t="n"/>
    </row>
    <row r="85" ht="16.5" customHeight="1">
      <c r="B85" s="173" t="n"/>
      <c r="C85" s="173" t="n"/>
      <c r="D85" s="152" t="inlineStr">
        <is>
          <t>Contrato término fijo</t>
        </is>
      </c>
      <c r="E85" s="152" t="inlineStr">
        <is>
          <t>Tiempo Completo</t>
        </is>
      </c>
      <c r="F85" s="122" t="n"/>
      <c r="G85" s="118" t="n"/>
      <c r="H85" s="118" t="n"/>
      <c r="I85" s="118" t="n"/>
      <c r="J85" s="118" t="n"/>
      <c r="K85" s="118" t="n"/>
      <c r="L85" s="118" t="n"/>
      <c r="M85" s="153">
        <f>SUM(G85:L85)</f>
        <v/>
      </c>
      <c r="N85" s="173" t="n"/>
    </row>
    <row r="86" ht="16.5" customHeight="1">
      <c r="B86" s="173" t="n"/>
      <c r="C86" s="173" t="n"/>
      <c r="D86" s="173" t="n"/>
      <c r="E86" s="152" t="inlineStr">
        <is>
          <t>Medio Tiempo</t>
        </is>
      </c>
      <c r="F86" s="122" t="n"/>
      <c r="G86" s="118" t="n"/>
      <c r="H86" s="118" t="n"/>
      <c r="I86" s="118" t="n"/>
      <c r="J86" s="118" t="n"/>
      <c r="K86" s="118" t="n"/>
      <c r="L86" s="118" t="n"/>
      <c r="M86" s="153">
        <f>SUM(G86:L86)</f>
        <v/>
      </c>
      <c r="N86" s="173" t="n"/>
    </row>
    <row r="87" ht="16.5" customHeight="1">
      <c r="B87" s="177" t="n"/>
      <c r="C87" s="177" t="n"/>
      <c r="D87" s="177" t="n"/>
      <c r="E87" s="152" t="inlineStr">
        <is>
          <t>Tiempo Parcial</t>
        </is>
      </c>
      <c r="F87" s="122" t="n"/>
      <c r="G87" s="118" t="n"/>
      <c r="H87" s="118" t="n"/>
      <c r="I87" s="118" t="n"/>
      <c r="J87" s="118" t="n"/>
      <c r="K87" s="118" t="n"/>
      <c r="L87" s="118" t="n"/>
      <c r="M87" s="153">
        <f>SUM(G87:L87)</f>
        <v/>
      </c>
      <c r="N87" s="177" t="n"/>
    </row>
    <row r="88" ht="16.5" customHeight="1">
      <c r="B88" s="152" t="n">
        <v>2015</v>
      </c>
      <c r="C88" s="152" t="n">
        <v>1</v>
      </c>
      <c r="D88" s="152" t="inlineStr">
        <is>
          <t>Contrato término indefinido</t>
        </is>
      </c>
      <c r="E88" s="152" t="inlineStr">
        <is>
          <t>Tiempo Completo</t>
        </is>
      </c>
      <c r="F88" s="122" t="n"/>
      <c r="G88" s="118" t="n"/>
      <c r="H88" s="118" t="n"/>
      <c r="I88" s="118" t="n"/>
      <c r="J88" s="118" t="n"/>
      <c r="K88" s="118" t="n"/>
      <c r="L88" s="118" t="n"/>
      <c r="M88" s="153">
        <f>SUM(G88:L88)</f>
        <v/>
      </c>
      <c r="N88" s="153">
        <f>SUM(M88:M93)</f>
        <v/>
      </c>
    </row>
    <row r="89" ht="16.5" customHeight="1">
      <c r="B89" s="173" t="n"/>
      <c r="C89" s="173" t="n"/>
      <c r="D89" s="173" t="n"/>
      <c r="E89" s="152" t="inlineStr">
        <is>
          <t>Medio Tiempo</t>
        </is>
      </c>
      <c r="F89" s="122" t="n"/>
      <c r="G89" s="118" t="n"/>
      <c r="H89" s="118" t="n"/>
      <c r="I89" s="118" t="n"/>
      <c r="J89" s="118" t="n"/>
      <c r="K89" s="118" t="n"/>
      <c r="L89" s="118" t="n"/>
      <c r="M89" s="153">
        <f>SUM(G89:L89)</f>
        <v/>
      </c>
      <c r="N89" s="173" t="n"/>
    </row>
    <row r="90" ht="16.5" customHeight="1">
      <c r="B90" s="173" t="n"/>
      <c r="C90" s="173" t="n"/>
      <c r="D90" s="177" t="n"/>
      <c r="E90" s="152" t="inlineStr">
        <is>
          <t>Tiempo Parcial</t>
        </is>
      </c>
      <c r="F90" s="122" t="n"/>
      <c r="G90" s="118" t="n"/>
      <c r="H90" s="118" t="n"/>
      <c r="I90" s="118" t="n"/>
      <c r="J90" s="118" t="n"/>
      <c r="K90" s="118" t="n"/>
      <c r="L90" s="118" t="n"/>
      <c r="M90" s="153">
        <f>SUM(G90:L90)</f>
        <v/>
      </c>
      <c r="N90" s="173" t="n"/>
    </row>
    <row r="91" ht="16.5" customHeight="1">
      <c r="B91" s="173" t="n"/>
      <c r="C91" s="173" t="n"/>
      <c r="D91" s="152" t="inlineStr">
        <is>
          <t>Contrato término fijo</t>
        </is>
      </c>
      <c r="E91" s="152" t="inlineStr">
        <is>
          <t>Tiempo Completo</t>
        </is>
      </c>
      <c r="F91" s="122" t="n"/>
      <c r="G91" s="118" t="n"/>
      <c r="H91" s="118" t="n"/>
      <c r="I91" s="118" t="n"/>
      <c r="J91" s="118" t="n"/>
      <c r="K91" s="118" t="n"/>
      <c r="L91" s="118" t="n"/>
      <c r="M91" s="153">
        <f>SUM(G91:L91)</f>
        <v/>
      </c>
      <c r="N91" s="173" t="n"/>
    </row>
    <row r="92" ht="16.5" customHeight="1">
      <c r="B92" s="173" t="n"/>
      <c r="C92" s="173" t="n"/>
      <c r="D92" s="173" t="n"/>
      <c r="E92" s="152" t="inlineStr">
        <is>
          <t>Medio Tiempo</t>
        </is>
      </c>
      <c r="F92" s="122" t="n"/>
      <c r="G92" s="118" t="n"/>
      <c r="H92" s="118" t="n"/>
      <c r="I92" s="118" t="n"/>
      <c r="J92" s="118" t="n"/>
      <c r="K92" s="118" t="n"/>
      <c r="L92" s="118" t="n"/>
      <c r="M92" s="153">
        <f>SUM(G92:L92)</f>
        <v/>
      </c>
      <c r="N92" s="173" t="n"/>
    </row>
    <row r="93" ht="16.5" customHeight="1">
      <c r="B93" s="173" t="n"/>
      <c r="C93" s="177" t="n"/>
      <c r="D93" s="177" t="n"/>
      <c r="E93" s="152" t="inlineStr">
        <is>
          <t>Tiempo Parcial</t>
        </is>
      </c>
      <c r="F93" s="122" t="n"/>
      <c r="G93" s="118" t="n"/>
      <c r="H93" s="118" t="n"/>
      <c r="I93" s="118" t="n"/>
      <c r="J93" s="118" t="n"/>
      <c r="K93" s="118" t="n"/>
      <c r="L93" s="118" t="n"/>
      <c r="M93" s="153">
        <f>SUM(G93:L93)</f>
        <v/>
      </c>
      <c r="N93" s="177" t="n"/>
    </row>
    <row r="94" ht="16.5" customHeight="1">
      <c r="B94" s="173" t="n"/>
      <c r="C94" s="152" t="n">
        <v>2</v>
      </c>
      <c r="D94" s="152" t="inlineStr">
        <is>
          <t>Contrato término indefinido</t>
        </is>
      </c>
      <c r="E94" s="152" t="inlineStr">
        <is>
          <t>Tiempo Completo</t>
        </is>
      </c>
      <c r="F94" s="122" t="n"/>
      <c r="G94" s="118" t="n"/>
      <c r="H94" s="118" t="n"/>
      <c r="I94" s="118" t="n"/>
      <c r="J94" s="118" t="n"/>
      <c r="K94" s="118" t="n"/>
      <c r="L94" s="118" t="n"/>
      <c r="M94" s="153">
        <f>SUM(G94:L94)</f>
        <v/>
      </c>
      <c r="N94" s="153">
        <f>SUM(M94:M99)</f>
        <v/>
      </c>
    </row>
    <row r="95" ht="16.5" customHeight="1">
      <c r="B95" s="173" t="n"/>
      <c r="C95" s="173" t="n"/>
      <c r="D95" s="173" t="n"/>
      <c r="E95" s="152" t="inlineStr">
        <is>
          <t>Medio Tiempo</t>
        </is>
      </c>
      <c r="F95" s="122" t="n"/>
      <c r="G95" s="118" t="n"/>
      <c r="H95" s="118" t="n"/>
      <c r="I95" s="118" t="n"/>
      <c r="J95" s="118" t="n"/>
      <c r="K95" s="118" t="n"/>
      <c r="L95" s="118" t="n"/>
      <c r="M95" s="153">
        <f>SUM(G95:L95)</f>
        <v/>
      </c>
      <c r="N95" s="173" t="n"/>
    </row>
    <row r="96" ht="16.5" customHeight="1">
      <c r="B96" s="173" t="n"/>
      <c r="C96" s="173" t="n"/>
      <c r="D96" s="177" t="n"/>
      <c r="E96" s="152" t="inlineStr">
        <is>
          <t>Tiempo Parcial</t>
        </is>
      </c>
      <c r="F96" s="122" t="n"/>
      <c r="G96" s="118" t="n"/>
      <c r="H96" s="118" t="n"/>
      <c r="I96" s="118" t="n"/>
      <c r="J96" s="118" t="n"/>
      <c r="K96" s="118" t="n"/>
      <c r="L96" s="118" t="n"/>
      <c r="M96" s="153">
        <f>SUM(G96:L96)</f>
        <v/>
      </c>
      <c r="N96" s="173" t="n"/>
    </row>
    <row r="97" ht="16.5" customHeight="1">
      <c r="B97" s="173" t="n"/>
      <c r="C97" s="173" t="n"/>
      <c r="D97" s="152" t="inlineStr">
        <is>
          <t>Contrato término fijo</t>
        </is>
      </c>
      <c r="E97" s="152" t="inlineStr">
        <is>
          <t>Tiempo Completo</t>
        </is>
      </c>
      <c r="F97" s="122" t="n"/>
      <c r="G97" s="118" t="n"/>
      <c r="H97" s="118" t="n"/>
      <c r="I97" s="118" t="n"/>
      <c r="J97" s="118" t="n"/>
      <c r="K97" s="118" t="n"/>
      <c r="L97" s="118" t="n"/>
      <c r="M97" s="153">
        <f>SUM(G97:L97)</f>
        <v/>
      </c>
      <c r="N97" s="173" t="n"/>
    </row>
    <row r="98" ht="16.5" customHeight="1">
      <c r="B98" s="173" t="n"/>
      <c r="C98" s="173" t="n"/>
      <c r="D98" s="173" t="n"/>
      <c r="E98" s="152" t="inlineStr">
        <is>
          <t>Medio Tiempo</t>
        </is>
      </c>
      <c r="F98" s="122" t="n"/>
      <c r="G98" s="118" t="n"/>
      <c r="H98" s="118" t="n"/>
      <c r="I98" s="118" t="n"/>
      <c r="J98" s="118" t="n"/>
      <c r="K98" s="118" t="n"/>
      <c r="L98" s="118" t="n"/>
      <c r="M98" s="153">
        <f>SUM(G98:L98)</f>
        <v/>
      </c>
      <c r="N98" s="173" t="n"/>
    </row>
    <row r="99" ht="16.5" customHeight="1">
      <c r="B99" s="177" t="n"/>
      <c r="C99" s="177" t="n"/>
      <c r="D99" s="177" t="n"/>
      <c r="E99" s="152" t="inlineStr">
        <is>
          <t>Tiempo Parcial</t>
        </is>
      </c>
      <c r="F99" s="122" t="n"/>
      <c r="G99" s="118" t="n"/>
      <c r="H99" s="118" t="n"/>
      <c r="I99" s="118" t="n"/>
      <c r="J99" s="118" t="n"/>
      <c r="K99" s="118" t="n"/>
      <c r="L99" s="118" t="n"/>
      <c r="M99" s="153">
        <f>SUM(G99:L99)</f>
        <v/>
      </c>
      <c r="N99" s="177" t="n"/>
    </row>
    <row r="100" ht="16.5" customHeight="1">
      <c r="B100" s="152" t="n">
        <v>2016</v>
      </c>
      <c r="C100" s="152" t="n">
        <v>1</v>
      </c>
      <c r="D100" s="152" t="inlineStr">
        <is>
          <t>Contrato término indefinido</t>
        </is>
      </c>
      <c r="E100" s="152" t="inlineStr">
        <is>
          <t>Tiempo Completo</t>
        </is>
      </c>
      <c r="F100" s="122" t="n"/>
      <c r="G100" s="118" t="n"/>
      <c r="H100" s="118" t="n"/>
      <c r="I100" s="118" t="n"/>
      <c r="J100" s="118" t="n"/>
      <c r="K100" s="118" t="n"/>
      <c r="L100" s="118" t="n"/>
      <c r="M100" s="153">
        <f>SUM(G100:L100)</f>
        <v/>
      </c>
      <c r="N100" s="153">
        <f>SUM(M100:M105)</f>
        <v/>
      </c>
    </row>
    <row r="101" ht="16.5" customHeight="1">
      <c r="B101" s="173" t="n"/>
      <c r="C101" s="173" t="n"/>
      <c r="D101" s="173" t="n"/>
      <c r="E101" s="152" t="inlineStr">
        <is>
          <t>Medio Tiempo</t>
        </is>
      </c>
      <c r="F101" s="122" t="n"/>
      <c r="G101" s="118" t="n"/>
      <c r="H101" s="118" t="n"/>
      <c r="I101" s="118" t="n"/>
      <c r="J101" s="118" t="n"/>
      <c r="K101" s="118" t="n"/>
      <c r="L101" s="118" t="n"/>
      <c r="M101" s="153">
        <f>SUM(G101:L101)</f>
        <v/>
      </c>
      <c r="N101" s="173" t="n"/>
    </row>
    <row r="102" ht="16.5" customHeight="1">
      <c r="B102" s="173" t="n"/>
      <c r="C102" s="173" t="n"/>
      <c r="D102" s="177" t="n"/>
      <c r="E102" s="152" t="inlineStr">
        <is>
          <t>Tiempo Parcial</t>
        </is>
      </c>
      <c r="F102" s="122" t="n"/>
      <c r="G102" s="118" t="n"/>
      <c r="H102" s="118" t="n"/>
      <c r="I102" s="118" t="n"/>
      <c r="J102" s="118" t="n"/>
      <c r="K102" s="118" t="n"/>
      <c r="L102" s="118" t="n"/>
      <c r="M102" s="153">
        <f>SUM(G102:L102)</f>
        <v/>
      </c>
      <c r="N102" s="173" t="n"/>
    </row>
    <row r="103" ht="16.5" customHeight="1">
      <c r="B103" s="173" t="n"/>
      <c r="C103" s="173" t="n"/>
      <c r="D103" s="152" t="inlineStr">
        <is>
          <t>Contrato término fijo</t>
        </is>
      </c>
      <c r="E103" s="152" t="inlineStr">
        <is>
          <t>Tiempo Completo</t>
        </is>
      </c>
      <c r="F103" s="122" t="n"/>
      <c r="G103" s="118" t="n"/>
      <c r="H103" s="118" t="n"/>
      <c r="I103" s="118" t="n"/>
      <c r="J103" s="118" t="n"/>
      <c r="K103" s="118" t="n"/>
      <c r="L103" s="118" t="n"/>
      <c r="M103" s="153">
        <f>SUM(G103:L103)</f>
        <v/>
      </c>
      <c r="N103" s="173" t="n"/>
    </row>
    <row r="104" ht="16.5" customHeight="1">
      <c r="B104" s="173" t="n"/>
      <c r="C104" s="173" t="n"/>
      <c r="D104" s="173" t="n"/>
      <c r="E104" s="152" t="inlineStr">
        <is>
          <t>Medio Tiempo</t>
        </is>
      </c>
      <c r="F104" s="122" t="n"/>
      <c r="G104" s="118" t="n"/>
      <c r="H104" s="118" t="n"/>
      <c r="I104" s="118" t="n"/>
      <c r="J104" s="118" t="n"/>
      <c r="K104" s="118" t="n"/>
      <c r="L104" s="118" t="n"/>
      <c r="M104" s="153">
        <f>SUM(G104:L104)</f>
        <v/>
      </c>
      <c r="N104" s="173" t="n"/>
    </row>
    <row r="105" ht="16.5" customHeight="1">
      <c r="B105" s="173" t="n"/>
      <c r="C105" s="177" t="n"/>
      <c r="D105" s="177" t="n"/>
      <c r="E105" s="152" t="inlineStr">
        <is>
          <t>Tiempo Parcial</t>
        </is>
      </c>
      <c r="F105" s="122" t="n"/>
      <c r="G105" s="118" t="n"/>
      <c r="H105" s="118" t="n"/>
      <c r="I105" s="118" t="n"/>
      <c r="J105" s="118" t="n"/>
      <c r="K105" s="118" t="n"/>
      <c r="L105" s="118" t="n"/>
      <c r="M105" s="153">
        <f>SUM(G105:L105)</f>
        <v/>
      </c>
      <c r="N105" s="177" t="n"/>
    </row>
    <row r="106" ht="16.5" customHeight="1">
      <c r="B106" s="173" t="n"/>
      <c r="C106" s="152" t="n">
        <v>2</v>
      </c>
      <c r="D106" s="152" t="inlineStr">
        <is>
          <t>Contrato término indefinido</t>
        </is>
      </c>
      <c r="E106" s="152" t="inlineStr">
        <is>
          <t>Tiempo Completo</t>
        </is>
      </c>
      <c r="F106" s="122" t="n"/>
      <c r="G106" s="118" t="n"/>
      <c r="H106" s="118" t="n"/>
      <c r="I106" s="118" t="n"/>
      <c r="J106" s="118" t="n"/>
      <c r="K106" s="118" t="n"/>
      <c r="L106" s="118" t="n"/>
      <c r="M106" s="153">
        <f>SUM(G106:L106)</f>
        <v/>
      </c>
      <c r="N106" s="153">
        <f>SUM(M106:M111)</f>
        <v/>
      </c>
    </row>
    <row r="107" ht="16.5" customHeight="1">
      <c r="B107" s="173" t="n"/>
      <c r="C107" s="173" t="n"/>
      <c r="D107" s="173" t="n"/>
      <c r="E107" s="152" t="inlineStr">
        <is>
          <t>Medio Tiempo</t>
        </is>
      </c>
      <c r="F107" s="122" t="n"/>
      <c r="G107" s="118" t="n"/>
      <c r="H107" s="118" t="n"/>
      <c r="I107" s="118" t="n"/>
      <c r="J107" s="118" t="n"/>
      <c r="K107" s="118" t="n"/>
      <c r="L107" s="118" t="n"/>
      <c r="M107" s="153">
        <f>SUM(G107:L107)</f>
        <v/>
      </c>
      <c r="N107" s="173" t="n"/>
    </row>
    <row r="108" ht="16.5" customHeight="1">
      <c r="B108" s="173" t="n"/>
      <c r="C108" s="173" t="n"/>
      <c r="D108" s="177" t="n"/>
      <c r="E108" s="152" t="inlineStr">
        <is>
          <t>Tiempo Parcial</t>
        </is>
      </c>
      <c r="F108" s="122" t="n"/>
      <c r="G108" s="118" t="n"/>
      <c r="H108" s="118" t="n"/>
      <c r="I108" s="118" t="n"/>
      <c r="J108" s="118" t="n"/>
      <c r="K108" s="118" t="n"/>
      <c r="L108" s="118" t="n"/>
      <c r="M108" s="153">
        <f>SUM(G108:L108)</f>
        <v/>
      </c>
      <c r="N108" s="173" t="n"/>
    </row>
    <row r="109" ht="16.5" customHeight="1">
      <c r="B109" s="173" t="n"/>
      <c r="C109" s="173" t="n"/>
      <c r="D109" s="152" t="inlineStr">
        <is>
          <t>Contrato término fijo</t>
        </is>
      </c>
      <c r="E109" s="152" t="inlineStr">
        <is>
          <t>Tiempo Completo</t>
        </is>
      </c>
      <c r="F109" s="122" t="n"/>
      <c r="G109" s="118" t="n"/>
      <c r="H109" s="118" t="n"/>
      <c r="I109" s="118" t="n"/>
      <c r="J109" s="118" t="n"/>
      <c r="K109" s="118" t="n"/>
      <c r="L109" s="118" t="n"/>
      <c r="M109" s="153">
        <f>SUM(G109:L109)</f>
        <v/>
      </c>
      <c r="N109" s="173" t="n"/>
    </row>
    <row r="110" ht="16.5" customHeight="1">
      <c r="B110" s="173" t="n"/>
      <c r="C110" s="173" t="n"/>
      <c r="D110" s="173" t="n"/>
      <c r="E110" s="152" t="inlineStr">
        <is>
          <t>Medio Tiempo</t>
        </is>
      </c>
      <c r="F110" s="122" t="n"/>
      <c r="G110" s="118" t="n"/>
      <c r="H110" s="118" t="n"/>
      <c r="I110" s="118" t="n"/>
      <c r="J110" s="118" t="n"/>
      <c r="K110" s="118" t="n"/>
      <c r="L110" s="118" t="n"/>
      <c r="M110" s="153">
        <f>SUM(G110:L110)</f>
        <v/>
      </c>
      <c r="N110" s="173" t="n"/>
    </row>
    <row r="111" ht="16.5" customHeight="1">
      <c r="B111" s="177" t="n"/>
      <c r="C111" s="177" t="n"/>
      <c r="D111" s="177" t="n"/>
      <c r="E111" s="152" t="inlineStr">
        <is>
          <t>Tiempo Parcial</t>
        </is>
      </c>
      <c r="F111" s="122" t="n"/>
      <c r="G111" s="118" t="n"/>
      <c r="H111" s="118" t="n"/>
      <c r="I111" s="118" t="n"/>
      <c r="J111" s="118" t="n"/>
      <c r="K111" s="118" t="n"/>
      <c r="L111" s="118" t="n"/>
      <c r="M111" s="153">
        <f>SUM(G111:L111)</f>
        <v/>
      </c>
      <c r="N111" s="177" t="n"/>
    </row>
    <row r="112" ht="16.5" customHeight="1">
      <c r="B112" s="152" t="n">
        <v>2017</v>
      </c>
      <c r="C112" s="152" t="n">
        <v>1</v>
      </c>
      <c r="D112" s="152" t="inlineStr">
        <is>
          <t>Contrato término indefinido</t>
        </is>
      </c>
      <c r="E112" s="152" t="inlineStr">
        <is>
          <t>Tiempo Completo</t>
        </is>
      </c>
      <c r="F112" s="122" t="n"/>
      <c r="G112" s="118" t="n"/>
      <c r="H112" s="118" t="n"/>
      <c r="I112" s="118" t="n"/>
      <c r="J112" s="118" t="n"/>
      <c r="K112" s="118" t="n"/>
      <c r="L112" s="118" t="n"/>
      <c r="M112" s="153">
        <f>SUM(G112:L112)</f>
        <v/>
      </c>
      <c r="N112" s="153">
        <f>SUM(M112:M117)</f>
        <v/>
      </c>
    </row>
    <row r="113" ht="16.5" customHeight="1">
      <c r="B113" s="173" t="n"/>
      <c r="C113" s="173" t="n"/>
      <c r="D113" s="173" t="n"/>
      <c r="E113" s="152" t="inlineStr">
        <is>
          <t>Medio Tiempo</t>
        </is>
      </c>
      <c r="F113" s="122" t="n"/>
      <c r="G113" s="118" t="n"/>
      <c r="H113" s="118" t="n"/>
      <c r="I113" s="118" t="n"/>
      <c r="J113" s="118" t="n"/>
      <c r="K113" s="118" t="n"/>
      <c r="L113" s="118" t="n"/>
      <c r="M113" s="153">
        <f>SUM(G113:L113)</f>
        <v/>
      </c>
      <c r="N113" s="173" t="n"/>
    </row>
    <row r="114" ht="16.5" customHeight="1">
      <c r="B114" s="173" t="n"/>
      <c r="C114" s="173" t="n"/>
      <c r="D114" s="177" t="n"/>
      <c r="E114" s="152" t="inlineStr">
        <is>
          <t>Tiempo Parcial</t>
        </is>
      </c>
      <c r="F114" s="122" t="n"/>
      <c r="G114" s="118" t="n"/>
      <c r="H114" s="118" t="n"/>
      <c r="I114" s="118" t="n"/>
      <c r="J114" s="118" t="n"/>
      <c r="K114" s="118" t="n"/>
      <c r="L114" s="118" t="n"/>
      <c r="M114" s="153">
        <f>SUM(G114:L114)</f>
        <v/>
      </c>
      <c r="N114" s="173" t="n"/>
    </row>
    <row r="115" ht="16.5" customHeight="1">
      <c r="B115" s="173" t="n"/>
      <c r="C115" s="173" t="n"/>
      <c r="D115" s="152" t="inlineStr">
        <is>
          <t>Contrato término fijo</t>
        </is>
      </c>
      <c r="E115" s="152" t="inlineStr">
        <is>
          <t>Tiempo Completo</t>
        </is>
      </c>
      <c r="F115" s="122" t="n"/>
      <c r="G115" s="118" t="n"/>
      <c r="H115" s="118" t="n"/>
      <c r="I115" s="118" t="n"/>
      <c r="J115" s="118" t="n"/>
      <c r="K115" s="118" t="n"/>
      <c r="L115" s="118" t="n"/>
      <c r="M115" s="153">
        <f>SUM(G115:L115)</f>
        <v/>
      </c>
      <c r="N115" s="173" t="n"/>
    </row>
    <row r="116" ht="16.5" customHeight="1">
      <c r="B116" s="173" t="n"/>
      <c r="C116" s="173" t="n"/>
      <c r="D116" s="173" t="n"/>
      <c r="E116" s="152" t="inlineStr">
        <is>
          <t>Medio Tiempo</t>
        </is>
      </c>
      <c r="F116" s="122" t="n"/>
      <c r="G116" s="118" t="n"/>
      <c r="H116" s="118" t="n"/>
      <c r="I116" s="118" t="n"/>
      <c r="J116" s="118" t="n"/>
      <c r="K116" s="118" t="n"/>
      <c r="L116" s="118" t="n"/>
      <c r="M116" s="153">
        <f>SUM(G116:L116)</f>
        <v/>
      </c>
      <c r="N116" s="173" t="n"/>
    </row>
    <row r="117" ht="16.5" customHeight="1">
      <c r="B117" s="173" t="n"/>
      <c r="C117" s="177" t="n"/>
      <c r="D117" s="177" t="n"/>
      <c r="E117" s="152" t="inlineStr">
        <is>
          <t>Tiempo Parcial</t>
        </is>
      </c>
      <c r="F117" s="122" t="n"/>
      <c r="G117" s="118" t="n"/>
      <c r="H117" s="118" t="n"/>
      <c r="I117" s="118" t="n"/>
      <c r="J117" s="118" t="n"/>
      <c r="K117" s="118" t="n"/>
      <c r="L117" s="118" t="n"/>
      <c r="M117" s="153">
        <f>SUM(G117:L117)</f>
        <v/>
      </c>
      <c r="N117" s="177" t="n"/>
    </row>
    <row r="118" ht="16.5" customHeight="1">
      <c r="B118" s="173" t="n"/>
      <c r="C118" s="152" t="n">
        <v>2</v>
      </c>
      <c r="D118" s="152" t="inlineStr">
        <is>
          <t>Contrato término indefinido</t>
        </is>
      </c>
      <c r="E118" s="152" t="inlineStr">
        <is>
          <t>Tiempo Completo</t>
        </is>
      </c>
      <c r="F118" s="122" t="n"/>
      <c r="G118" s="118" t="n"/>
      <c r="H118" s="118" t="n"/>
      <c r="I118" s="118" t="n"/>
      <c r="J118" s="118" t="n"/>
      <c r="K118" s="118" t="n"/>
      <c r="L118" s="118" t="n"/>
      <c r="M118" s="153">
        <f>SUM(G118:L118)</f>
        <v/>
      </c>
      <c r="N118" s="153">
        <f>SUM(M118:M123)</f>
        <v/>
      </c>
    </row>
    <row r="119" ht="16.5" customHeight="1">
      <c r="B119" s="173" t="n"/>
      <c r="C119" s="173" t="n"/>
      <c r="D119" s="173" t="n"/>
      <c r="E119" s="152" t="inlineStr">
        <is>
          <t>Medio Tiempo</t>
        </is>
      </c>
      <c r="F119" s="122" t="n"/>
      <c r="G119" s="118" t="n"/>
      <c r="H119" s="118" t="n"/>
      <c r="I119" s="118" t="n"/>
      <c r="J119" s="118" t="n"/>
      <c r="K119" s="118" t="n"/>
      <c r="L119" s="118" t="n"/>
      <c r="M119" s="153">
        <f>SUM(G119:L119)</f>
        <v/>
      </c>
      <c r="N119" s="173" t="n"/>
    </row>
    <row r="120" ht="16.5" customHeight="1">
      <c r="B120" s="173" t="n"/>
      <c r="C120" s="173" t="n"/>
      <c r="D120" s="177" t="n"/>
      <c r="E120" s="152" t="inlineStr">
        <is>
          <t>Tiempo Parcial</t>
        </is>
      </c>
      <c r="F120" s="122" t="n"/>
      <c r="G120" s="118" t="n"/>
      <c r="H120" s="118" t="n"/>
      <c r="I120" s="118" t="n"/>
      <c r="J120" s="118" t="n"/>
      <c r="K120" s="118" t="n"/>
      <c r="L120" s="118" t="n"/>
      <c r="M120" s="153">
        <f>SUM(G120:L120)</f>
        <v/>
      </c>
      <c r="N120" s="173" t="n"/>
    </row>
    <row r="121" ht="16.5" customHeight="1">
      <c r="B121" s="173" t="n"/>
      <c r="C121" s="173" t="n"/>
      <c r="D121" s="152" t="inlineStr">
        <is>
          <t>Contrato término fijo</t>
        </is>
      </c>
      <c r="E121" s="152" t="inlineStr">
        <is>
          <t>Tiempo Completo</t>
        </is>
      </c>
      <c r="F121" s="122" t="n"/>
      <c r="G121" s="118" t="n"/>
      <c r="H121" s="118" t="n"/>
      <c r="I121" s="118" t="n"/>
      <c r="J121" s="118" t="n"/>
      <c r="K121" s="118" t="n"/>
      <c r="L121" s="118" t="n"/>
      <c r="M121" s="153">
        <f>SUM(G121:L121)</f>
        <v/>
      </c>
      <c r="N121" s="173" t="n"/>
    </row>
    <row r="122" ht="16.5" customHeight="1">
      <c r="B122" s="173" t="n"/>
      <c r="C122" s="173" t="n"/>
      <c r="D122" s="173" t="n"/>
      <c r="E122" s="152" t="inlineStr">
        <is>
          <t>Medio Tiempo</t>
        </is>
      </c>
      <c r="F122" s="122" t="n"/>
      <c r="G122" s="118" t="n"/>
      <c r="H122" s="118" t="n"/>
      <c r="I122" s="118" t="n"/>
      <c r="J122" s="118" t="n"/>
      <c r="K122" s="118" t="n"/>
      <c r="L122" s="118" t="n"/>
      <c r="M122" s="153">
        <f>SUM(G122:L122)</f>
        <v/>
      </c>
      <c r="N122" s="173" t="n"/>
    </row>
    <row r="123" ht="16.5" customHeight="1">
      <c r="B123" s="177" t="n"/>
      <c r="C123" s="177" t="n"/>
      <c r="D123" s="177" t="n"/>
      <c r="E123" s="152" t="inlineStr">
        <is>
          <t>Tiempo Parcial</t>
        </is>
      </c>
      <c r="F123" s="122" t="n"/>
      <c r="G123" s="118" t="n"/>
      <c r="H123" s="118" t="n"/>
      <c r="I123" s="118" t="n"/>
      <c r="J123" s="118" t="n"/>
      <c r="K123" s="118" t="n"/>
      <c r="L123" s="118" t="n"/>
      <c r="M123" s="153">
        <f>SUM(G123:L123)</f>
        <v/>
      </c>
      <c r="N123" s="177" t="n"/>
    </row>
    <row r="124" ht="16.5" customHeight="1">
      <c r="B124" s="152" t="n">
        <v>2018</v>
      </c>
      <c r="C124" s="152" t="n">
        <v>1</v>
      </c>
      <c r="D124" s="152" t="inlineStr">
        <is>
          <t>Contrato término indefinido</t>
        </is>
      </c>
      <c r="E124" s="152" t="inlineStr">
        <is>
          <t>Tiempo Completo</t>
        </is>
      </c>
      <c r="F124" s="122" t="n"/>
      <c r="G124" s="118" t="n"/>
      <c r="H124" s="118" t="n"/>
      <c r="I124" s="118" t="n"/>
      <c r="J124" s="118" t="n"/>
      <c r="K124" s="118" t="n"/>
      <c r="L124" s="118" t="n"/>
      <c r="M124" s="153">
        <f>SUM(G124:L124)</f>
        <v/>
      </c>
      <c r="N124" s="153">
        <f>SUM(M124:M129)</f>
        <v/>
      </c>
    </row>
    <row r="125" ht="16.5" customHeight="1">
      <c r="B125" s="173" t="n"/>
      <c r="C125" s="173" t="n"/>
      <c r="D125" s="173" t="n"/>
      <c r="E125" s="152" t="inlineStr">
        <is>
          <t>Medio Tiempo</t>
        </is>
      </c>
      <c r="F125" s="122" t="n"/>
      <c r="G125" s="118" t="n"/>
      <c r="H125" s="118" t="n"/>
      <c r="I125" s="118" t="n"/>
      <c r="J125" s="118" t="n"/>
      <c r="K125" s="118" t="n"/>
      <c r="L125" s="118" t="n"/>
      <c r="M125" s="153">
        <f>SUM(G125:L125)</f>
        <v/>
      </c>
      <c r="N125" s="173" t="n"/>
    </row>
    <row r="126" ht="16.5" customHeight="1">
      <c r="B126" s="173" t="n"/>
      <c r="C126" s="173" t="n"/>
      <c r="D126" s="177" t="n"/>
      <c r="E126" s="152" t="inlineStr">
        <is>
          <t>Tiempo Parcial</t>
        </is>
      </c>
      <c r="F126" s="122" t="n"/>
      <c r="G126" s="118" t="n"/>
      <c r="H126" s="118" t="n"/>
      <c r="I126" s="118" t="n"/>
      <c r="J126" s="118" t="n"/>
      <c r="K126" s="118" t="n"/>
      <c r="L126" s="118" t="n"/>
      <c r="M126" s="153">
        <f>SUM(G126:L126)</f>
        <v/>
      </c>
      <c r="N126" s="173" t="n"/>
    </row>
    <row r="127" ht="16.5" customHeight="1">
      <c r="B127" s="173" t="n"/>
      <c r="C127" s="173" t="n"/>
      <c r="D127" s="152" t="inlineStr">
        <is>
          <t>Contrato término fijo</t>
        </is>
      </c>
      <c r="E127" s="152" t="inlineStr">
        <is>
          <t>Tiempo Completo</t>
        </is>
      </c>
      <c r="F127" s="122" t="n"/>
      <c r="G127" s="118" t="n"/>
      <c r="H127" s="118" t="n"/>
      <c r="I127" s="118" t="n"/>
      <c r="J127" s="118" t="n"/>
      <c r="K127" s="118" t="n"/>
      <c r="L127" s="118" t="n"/>
      <c r="M127" s="153">
        <f>SUM(G127:L127)</f>
        <v/>
      </c>
      <c r="N127" s="173" t="n"/>
    </row>
    <row r="128" ht="16.5" customHeight="1">
      <c r="B128" s="173" t="n"/>
      <c r="C128" s="173" t="n"/>
      <c r="D128" s="173" t="n"/>
      <c r="E128" s="152" t="inlineStr">
        <is>
          <t>Medio Tiempo</t>
        </is>
      </c>
      <c r="F128" s="122" t="n"/>
      <c r="G128" s="118" t="n"/>
      <c r="H128" s="118" t="n"/>
      <c r="I128" s="118" t="n"/>
      <c r="J128" s="118" t="n"/>
      <c r="K128" s="118" t="n"/>
      <c r="L128" s="118" t="n"/>
      <c r="M128" s="153">
        <f>SUM(G128:L128)</f>
        <v/>
      </c>
      <c r="N128" s="173" t="n"/>
    </row>
    <row r="129" ht="16.5" customHeight="1">
      <c r="B129" s="173" t="n"/>
      <c r="C129" s="177" t="n"/>
      <c r="D129" s="177" t="n"/>
      <c r="E129" s="152" t="inlineStr">
        <is>
          <t>Tiempo Parcial</t>
        </is>
      </c>
      <c r="F129" s="122" t="n"/>
      <c r="G129" s="118" t="n"/>
      <c r="H129" s="118" t="n"/>
      <c r="I129" s="118" t="n"/>
      <c r="J129" s="118" t="n"/>
      <c r="K129" s="118" t="n"/>
      <c r="L129" s="118" t="n"/>
      <c r="M129" s="153">
        <f>SUM(G129:L129)</f>
        <v/>
      </c>
      <c r="N129" s="177" t="n"/>
    </row>
    <row r="130" ht="16.5" customHeight="1">
      <c r="B130" s="173" t="n"/>
      <c r="C130" s="152" t="n">
        <v>2</v>
      </c>
      <c r="D130" s="152" t="inlineStr">
        <is>
          <t>Contrato término indefinido</t>
        </is>
      </c>
      <c r="E130" s="152" t="inlineStr">
        <is>
          <t>Tiempo Completo</t>
        </is>
      </c>
      <c r="F130" s="122" t="n"/>
      <c r="G130" s="118" t="n"/>
      <c r="H130" s="118" t="n"/>
      <c r="I130" s="118" t="n"/>
      <c r="J130" s="118" t="n"/>
      <c r="K130" s="118" t="n"/>
      <c r="L130" s="118" t="n"/>
      <c r="M130" s="153">
        <f>SUM(G130:L130)</f>
        <v/>
      </c>
      <c r="N130" s="153">
        <f>SUM(M130:M135)</f>
        <v/>
      </c>
    </row>
    <row r="131" ht="16.5" customHeight="1">
      <c r="B131" s="173" t="n"/>
      <c r="C131" s="173" t="n"/>
      <c r="D131" s="173" t="n"/>
      <c r="E131" s="152" t="inlineStr">
        <is>
          <t>Medio Tiempo</t>
        </is>
      </c>
      <c r="F131" s="122" t="n"/>
      <c r="G131" s="118" t="n"/>
      <c r="H131" s="118" t="n"/>
      <c r="I131" s="118" t="n"/>
      <c r="J131" s="118" t="n"/>
      <c r="K131" s="118" t="n"/>
      <c r="L131" s="118" t="n"/>
      <c r="M131" s="153">
        <f>SUM(G131:L131)</f>
        <v/>
      </c>
      <c r="N131" s="173" t="n"/>
    </row>
    <row r="132" ht="16.5" customHeight="1">
      <c r="B132" s="173" t="n"/>
      <c r="C132" s="173" t="n"/>
      <c r="D132" s="177" t="n"/>
      <c r="E132" s="152" t="inlineStr">
        <is>
          <t>Tiempo Parcial</t>
        </is>
      </c>
      <c r="F132" s="122" t="n"/>
      <c r="G132" s="118" t="n"/>
      <c r="H132" s="118" t="n"/>
      <c r="I132" s="118" t="n"/>
      <c r="J132" s="118" t="n"/>
      <c r="K132" s="118" t="n"/>
      <c r="L132" s="118" t="n"/>
      <c r="M132" s="153">
        <f>SUM(G132:L132)</f>
        <v/>
      </c>
      <c r="N132" s="173" t="n"/>
    </row>
    <row r="133" ht="16.5" customHeight="1">
      <c r="B133" s="173" t="n"/>
      <c r="C133" s="173" t="n"/>
      <c r="D133" s="152" t="inlineStr">
        <is>
          <t>Contrato término fijo</t>
        </is>
      </c>
      <c r="E133" s="152" t="inlineStr">
        <is>
          <t>Tiempo Completo</t>
        </is>
      </c>
      <c r="F133" s="122" t="n"/>
      <c r="G133" s="118" t="n"/>
      <c r="H133" s="118" t="n"/>
      <c r="I133" s="118" t="n"/>
      <c r="J133" s="118" t="n"/>
      <c r="K133" s="118" t="n"/>
      <c r="L133" s="118" t="n"/>
      <c r="M133" s="153">
        <f>SUM(G133:L133)</f>
        <v/>
      </c>
      <c r="N133" s="173" t="n"/>
    </row>
    <row r="134" ht="16.5" customHeight="1">
      <c r="B134" s="173" t="n"/>
      <c r="C134" s="173" t="n"/>
      <c r="D134" s="173" t="n"/>
      <c r="E134" s="152" t="inlineStr">
        <is>
          <t>Medio Tiempo</t>
        </is>
      </c>
      <c r="F134" s="122" t="n"/>
      <c r="G134" s="118" t="n"/>
      <c r="H134" s="118" t="n"/>
      <c r="I134" s="118" t="n"/>
      <c r="J134" s="118" t="n"/>
      <c r="K134" s="118" t="n"/>
      <c r="L134" s="118" t="n"/>
      <c r="M134" s="153">
        <f>SUM(G134:L134)</f>
        <v/>
      </c>
      <c r="N134" s="173" t="n"/>
    </row>
    <row r="135" ht="16.5" customHeight="1">
      <c r="B135" s="177" t="n"/>
      <c r="C135" s="177" t="n"/>
      <c r="D135" s="177" t="n"/>
      <c r="E135" s="152" t="inlineStr">
        <is>
          <t>Tiempo Parcial</t>
        </is>
      </c>
      <c r="F135" s="122" t="n"/>
      <c r="G135" s="118" t="n"/>
      <c r="H135" s="118" t="n"/>
      <c r="I135" s="118" t="n"/>
      <c r="J135" s="118" t="n"/>
      <c r="K135" s="118" t="n"/>
      <c r="L135" s="118" t="n"/>
      <c r="M135" s="153">
        <f>SUM(G135:L135)</f>
        <v/>
      </c>
      <c r="N135" s="177" t="n"/>
    </row>
    <row r="136" ht="16.5" customHeight="1">
      <c r="B136" s="152" t="n">
        <v>2019</v>
      </c>
      <c r="C136" s="152" t="n">
        <v>1</v>
      </c>
      <c r="D136" s="152" t="inlineStr">
        <is>
          <t>Contrato término indefinido</t>
        </is>
      </c>
      <c r="E136" s="152" t="inlineStr">
        <is>
          <t>Tiempo Completo</t>
        </is>
      </c>
      <c r="F136" s="126" t="n"/>
      <c r="G136" s="118" t="n"/>
      <c r="H136" s="118" t="n"/>
      <c r="I136" s="118" t="n"/>
      <c r="J136" s="118" t="n"/>
      <c r="K136" s="118" t="n"/>
      <c r="L136" s="118" t="n"/>
      <c r="M136" s="153">
        <f>SUM(G136:L136)</f>
        <v/>
      </c>
      <c r="N136" s="153">
        <f>SUM(M136:M141)</f>
        <v/>
      </c>
    </row>
    <row r="137" ht="16.5" customHeight="1">
      <c r="B137" s="173" t="n"/>
      <c r="C137" s="173" t="n"/>
      <c r="D137" s="173" t="n"/>
      <c r="E137" s="152" t="inlineStr">
        <is>
          <t>Medio Tiempo</t>
        </is>
      </c>
      <c r="F137" s="126" t="n"/>
      <c r="G137" s="118" t="n"/>
      <c r="H137" s="118" t="n"/>
      <c r="I137" s="118" t="n"/>
      <c r="J137" s="118" t="n"/>
      <c r="K137" s="118" t="n"/>
      <c r="L137" s="118" t="n"/>
      <c r="M137" s="153">
        <f>SUM(G137:L137)</f>
        <v/>
      </c>
      <c r="N137" s="173" t="n"/>
    </row>
    <row r="138" ht="16.5" customHeight="1">
      <c r="B138" s="173" t="n"/>
      <c r="C138" s="173" t="n"/>
      <c r="D138" s="177" t="n"/>
      <c r="E138" s="152" t="inlineStr">
        <is>
          <t>Tiempo Parcial</t>
        </is>
      </c>
      <c r="F138" s="126" t="n"/>
      <c r="G138" s="118" t="n"/>
      <c r="H138" s="118" t="n"/>
      <c r="I138" s="118" t="n"/>
      <c r="J138" s="118" t="n"/>
      <c r="K138" s="118" t="n"/>
      <c r="L138" s="118" t="n"/>
      <c r="M138" s="153">
        <f>SUM(G138:L138)</f>
        <v/>
      </c>
      <c r="N138" s="173" t="n"/>
    </row>
    <row r="139" ht="16.5" customHeight="1">
      <c r="B139" s="173" t="n"/>
      <c r="C139" s="173" t="n"/>
      <c r="D139" s="152" t="inlineStr">
        <is>
          <t>Contrato término fijo</t>
        </is>
      </c>
      <c r="E139" s="152" t="inlineStr">
        <is>
          <t>Tiempo Completo</t>
        </is>
      </c>
      <c r="F139" s="126" t="n"/>
      <c r="G139" s="118" t="n"/>
      <c r="H139" s="118" t="n"/>
      <c r="I139" s="118" t="n"/>
      <c r="J139" s="118" t="n"/>
      <c r="K139" s="118" t="n"/>
      <c r="L139" s="118" t="n"/>
      <c r="M139" s="153">
        <f>SUM(G139:L139)</f>
        <v/>
      </c>
      <c r="N139" s="173" t="n"/>
    </row>
    <row r="140" ht="16.5" customHeight="1">
      <c r="B140" s="173" t="n"/>
      <c r="C140" s="173" t="n"/>
      <c r="D140" s="173" t="n"/>
      <c r="E140" s="152" t="inlineStr">
        <is>
          <t>Medio Tiempo</t>
        </is>
      </c>
      <c r="F140" s="126" t="n"/>
      <c r="G140" s="118" t="n"/>
      <c r="H140" s="118" t="n"/>
      <c r="I140" s="118" t="n"/>
      <c r="J140" s="118" t="n"/>
      <c r="K140" s="118" t="n"/>
      <c r="L140" s="118" t="n"/>
      <c r="M140" s="153">
        <f>SUM(G140:L140)</f>
        <v/>
      </c>
      <c r="N140" s="173" t="n"/>
    </row>
    <row r="141" ht="16.5" customHeight="1">
      <c r="B141" s="173" t="n"/>
      <c r="C141" s="177" t="n"/>
      <c r="D141" s="177" t="n"/>
      <c r="E141" s="152" t="inlineStr">
        <is>
          <t>Tiempo Parcial</t>
        </is>
      </c>
      <c r="F141" s="126" t="n"/>
      <c r="G141" s="118" t="n"/>
      <c r="H141" s="118" t="n"/>
      <c r="I141" s="118" t="n"/>
      <c r="J141" s="118" t="n"/>
      <c r="K141" s="118" t="n"/>
      <c r="L141" s="118" t="n"/>
      <c r="M141" s="153">
        <f>SUM(G141:L141)</f>
        <v/>
      </c>
      <c r="N141" s="177" t="n"/>
    </row>
    <row r="142" ht="16.5" customHeight="1">
      <c r="B142" s="173" t="n"/>
      <c r="C142" s="152" t="n">
        <v>2</v>
      </c>
      <c r="D142" s="152" t="inlineStr">
        <is>
          <t>Contrato término indefinido</t>
        </is>
      </c>
      <c r="E142" s="152" t="inlineStr">
        <is>
          <t>Tiempo Completo</t>
        </is>
      </c>
      <c r="F142" s="126" t="n"/>
      <c r="G142" s="118" t="n"/>
      <c r="H142" s="118" t="n"/>
      <c r="I142" s="118" t="n"/>
      <c r="J142" s="118" t="n"/>
      <c r="K142" s="118" t="n"/>
      <c r="L142" s="118" t="n"/>
      <c r="M142" s="153">
        <f>SUM(G142:L142)</f>
        <v/>
      </c>
      <c r="N142" s="153">
        <f>SUM(M142:M147)</f>
        <v/>
      </c>
    </row>
    <row r="143" ht="16.5" customHeight="1">
      <c r="B143" s="173" t="n"/>
      <c r="C143" s="173" t="n"/>
      <c r="D143" s="173" t="n"/>
      <c r="E143" s="152" t="inlineStr">
        <is>
          <t>Medio Tiempo</t>
        </is>
      </c>
      <c r="F143" s="126" t="n"/>
      <c r="G143" s="118" t="n"/>
      <c r="H143" s="118" t="n"/>
      <c r="I143" s="118" t="n"/>
      <c r="J143" s="118" t="n"/>
      <c r="K143" s="118" t="n"/>
      <c r="L143" s="118" t="n"/>
      <c r="M143" s="153">
        <f>SUM(G143:L143)</f>
        <v/>
      </c>
      <c r="N143" s="173" t="n"/>
    </row>
    <row r="144" ht="16.5" customHeight="1">
      <c r="B144" s="173" t="n"/>
      <c r="C144" s="173" t="n"/>
      <c r="D144" s="177" t="n"/>
      <c r="E144" s="152" t="inlineStr">
        <is>
          <t>Tiempo Parcial</t>
        </is>
      </c>
      <c r="F144" s="126" t="n"/>
      <c r="G144" s="118" t="n"/>
      <c r="H144" s="118" t="n"/>
      <c r="I144" s="118" t="n"/>
      <c r="J144" s="118" t="n"/>
      <c r="K144" s="118" t="n"/>
      <c r="L144" s="118" t="n"/>
      <c r="M144" s="153">
        <f>SUM(G144:L144)</f>
        <v/>
      </c>
      <c r="N144" s="173" t="n"/>
    </row>
    <row r="145" ht="16.5" customHeight="1">
      <c r="B145" s="173" t="n"/>
      <c r="C145" s="173" t="n"/>
      <c r="D145" s="152" t="inlineStr">
        <is>
          <t>Contrato término fijo</t>
        </is>
      </c>
      <c r="E145" s="152" t="inlineStr">
        <is>
          <t>Tiempo Completo</t>
        </is>
      </c>
      <c r="F145" s="126" t="n"/>
      <c r="G145" s="118" t="n"/>
      <c r="H145" s="118" t="n"/>
      <c r="I145" s="118" t="n"/>
      <c r="J145" s="118" t="n"/>
      <c r="K145" s="118" t="n"/>
      <c r="L145" s="118" t="n"/>
      <c r="M145" s="153">
        <f>SUM(G145:L145)</f>
        <v/>
      </c>
      <c r="N145" s="173" t="n"/>
    </row>
    <row r="146" ht="16.5" customHeight="1">
      <c r="B146" s="173" t="n"/>
      <c r="C146" s="173" t="n"/>
      <c r="D146" s="173" t="n"/>
      <c r="E146" s="152" t="inlineStr">
        <is>
          <t>Medio Tiempo</t>
        </is>
      </c>
      <c r="F146" s="126" t="n"/>
      <c r="G146" s="118" t="n"/>
      <c r="H146" s="118" t="n"/>
      <c r="I146" s="118" t="n"/>
      <c r="J146" s="118" t="n"/>
      <c r="K146" s="118" t="n"/>
      <c r="L146" s="118" t="n"/>
      <c r="M146" s="153">
        <f>SUM(G146:L146)</f>
        <v/>
      </c>
      <c r="N146" s="173" t="n"/>
    </row>
    <row r="147" ht="16.5" customHeight="1">
      <c r="B147" s="177" t="n"/>
      <c r="C147" s="177" t="n"/>
      <c r="D147" s="177" t="n"/>
      <c r="E147" s="152" t="inlineStr">
        <is>
          <t>Tiempo Parcial</t>
        </is>
      </c>
      <c r="F147" s="126" t="n"/>
      <c r="G147" s="118" t="n"/>
      <c r="H147" s="118" t="n"/>
      <c r="I147" s="118" t="n"/>
      <c r="J147" s="118" t="n"/>
      <c r="K147" s="118" t="n"/>
      <c r="L147" s="118" t="n"/>
      <c r="M147" s="153">
        <f>SUM(G147:L147)</f>
        <v/>
      </c>
      <c r="N147" s="177" t="n"/>
    </row>
    <row r="148" ht="16.5" customHeight="1">
      <c r="B148" s="152" t="n">
        <v>2020</v>
      </c>
      <c r="C148" s="152" t="n">
        <v>1</v>
      </c>
      <c r="D148" s="152" t="inlineStr">
        <is>
          <t>Contrato término indefinido</t>
        </is>
      </c>
      <c r="E148" s="152" t="inlineStr">
        <is>
          <t>Tiempo Completo</t>
        </is>
      </c>
      <c r="F148" s="126" t="n"/>
      <c r="G148" s="118" t="n"/>
      <c r="H148" s="118" t="n"/>
      <c r="I148" s="118" t="n"/>
      <c r="J148" s="118" t="n"/>
      <c r="K148" s="118" t="n"/>
      <c r="L148" s="118" t="n"/>
      <c r="M148" s="153">
        <f>SUM(G148:L148)</f>
        <v/>
      </c>
      <c r="N148" s="153">
        <f>SUM(M148:M153)</f>
        <v/>
      </c>
    </row>
    <row r="149" ht="16.5" customHeight="1">
      <c r="B149" s="173" t="n"/>
      <c r="C149" s="173" t="n"/>
      <c r="D149" s="173" t="n"/>
      <c r="E149" s="152" t="inlineStr">
        <is>
          <t>Medio Tiempo</t>
        </is>
      </c>
      <c r="F149" s="126" t="n"/>
      <c r="G149" s="118" t="n"/>
      <c r="H149" s="118" t="n"/>
      <c r="I149" s="118" t="n"/>
      <c r="J149" s="118" t="n"/>
      <c r="K149" s="118" t="n"/>
      <c r="L149" s="118" t="n"/>
      <c r="M149" s="153">
        <f>SUM(G149:L149)</f>
        <v/>
      </c>
      <c r="N149" s="173" t="n"/>
    </row>
    <row r="150" ht="16.5" customHeight="1">
      <c r="B150" s="173" t="n"/>
      <c r="C150" s="173" t="n"/>
      <c r="D150" s="177" t="n"/>
      <c r="E150" s="152" t="inlineStr">
        <is>
          <t>Tiempo Parcial</t>
        </is>
      </c>
      <c r="F150" s="126" t="n"/>
      <c r="G150" s="118" t="n"/>
      <c r="H150" s="118" t="n"/>
      <c r="I150" s="118" t="n"/>
      <c r="J150" s="118" t="n"/>
      <c r="K150" s="118" t="n"/>
      <c r="L150" s="118" t="n"/>
      <c r="M150" s="153">
        <f>SUM(G150:L150)</f>
        <v/>
      </c>
      <c r="N150" s="173" t="n"/>
    </row>
    <row r="151" ht="16.5" customHeight="1">
      <c r="B151" s="173" t="n"/>
      <c r="C151" s="173" t="n"/>
      <c r="D151" s="152" t="inlineStr">
        <is>
          <t>Contrato término fijo</t>
        </is>
      </c>
      <c r="E151" s="152" t="inlineStr">
        <is>
          <t>Tiempo Completo</t>
        </is>
      </c>
      <c r="F151" s="126" t="n"/>
      <c r="G151" s="118" t="n"/>
      <c r="H151" s="118" t="n"/>
      <c r="I151" s="118" t="n"/>
      <c r="J151" s="118" t="n"/>
      <c r="K151" s="118" t="n"/>
      <c r="L151" s="118" t="n"/>
      <c r="M151" s="153">
        <f>SUM(G151:L151)</f>
        <v/>
      </c>
      <c r="N151" s="173" t="n"/>
    </row>
    <row r="152" ht="16.5" customHeight="1">
      <c r="B152" s="173" t="n"/>
      <c r="C152" s="173" t="n"/>
      <c r="D152" s="173" t="n"/>
      <c r="E152" s="152" t="inlineStr">
        <is>
          <t>Medio Tiempo</t>
        </is>
      </c>
      <c r="F152" s="126" t="n"/>
      <c r="G152" s="118" t="n"/>
      <c r="H152" s="118" t="n"/>
      <c r="I152" s="118" t="n"/>
      <c r="J152" s="118" t="n"/>
      <c r="K152" s="118" t="n"/>
      <c r="L152" s="118" t="n"/>
      <c r="M152" s="153">
        <f>SUM(G152:L152)</f>
        <v/>
      </c>
      <c r="N152" s="173" t="n"/>
    </row>
    <row r="153" ht="16.5" customHeight="1">
      <c r="B153" s="173" t="n"/>
      <c r="C153" s="177" t="n"/>
      <c r="D153" s="177" t="n"/>
      <c r="E153" s="152" t="inlineStr">
        <is>
          <t>Tiempo Parcial</t>
        </is>
      </c>
      <c r="F153" s="126" t="n"/>
      <c r="G153" s="118" t="n"/>
      <c r="H153" s="118" t="n"/>
      <c r="I153" s="118" t="n"/>
      <c r="J153" s="118" t="n"/>
      <c r="K153" s="118" t="n"/>
      <c r="L153" s="118" t="n"/>
      <c r="M153" s="153">
        <f>SUM(G153:L153)</f>
        <v/>
      </c>
      <c r="N153" s="177" t="n"/>
    </row>
    <row r="154" ht="16.5" customHeight="1">
      <c r="B154" s="173" t="n"/>
      <c r="C154" s="152" t="n">
        <v>2</v>
      </c>
      <c r="D154" s="152" t="inlineStr">
        <is>
          <t>Contrato término indefinido</t>
        </is>
      </c>
      <c r="E154" s="152" t="inlineStr">
        <is>
          <t>Tiempo Completo</t>
        </is>
      </c>
      <c r="F154" s="126" t="n"/>
      <c r="G154" s="118" t="n"/>
      <c r="H154" s="118" t="n"/>
      <c r="I154" s="118" t="n"/>
      <c r="J154" s="118" t="n"/>
      <c r="K154" s="118" t="n"/>
      <c r="L154" s="118" t="n"/>
      <c r="M154" s="153">
        <f>SUM(G154:L154)</f>
        <v/>
      </c>
      <c r="N154" s="153">
        <f>SUM(M154:M159)</f>
        <v/>
      </c>
    </row>
    <row r="155" ht="16.5" customHeight="1">
      <c r="B155" s="173" t="n"/>
      <c r="C155" s="173" t="n"/>
      <c r="D155" s="173" t="n"/>
      <c r="E155" s="152" t="inlineStr">
        <is>
          <t>Medio Tiempo</t>
        </is>
      </c>
      <c r="F155" s="126" t="n"/>
      <c r="G155" s="118" t="n"/>
      <c r="H155" s="118" t="n"/>
      <c r="I155" s="118" t="n"/>
      <c r="J155" s="118" t="n"/>
      <c r="K155" s="118" t="n"/>
      <c r="L155" s="118" t="n"/>
      <c r="M155" s="153">
        <f>SUM(G155:L155)</f>
        <v/>
      </c>
      <c r="N155" s="173" t="n"/>
    </row>
    <row r="156" ht="16.5" customHeight="1">
      <c r="B156" s="173" t="n"/>
      <c r="C156" s="173" t="n"/>
      <c r="D156" s="177" t="n"/>
      <c r="E156" s="152" t="inlineStr">
        <is>
          <t>Tiempo Parcial</t>
        </is>
      </c>
      <c r="F156" s="126" t="n"/>
      <c r="G156" s="118" t="n"/>
      <c r="H156" s="118" t="n"/>
      <c r="I156" s="118" t="n"/>
      <c r="J156" s="118" t="n"/>
      <c r="K156" s="118" t="n"/>
      <c r="L156" s="118" t="n"/>
      <c r="M156" s="153">
        <f>SUM(G156:L156)</f>
        <v/>
      </c>
      <c r="N156" s="173" t="n"/>
    </row>
    <row r="157" ht="16.5" customHeight="1">
      <c r="B157" s="173" t="n"/>
      <c r="C157" s="173" t="n"/>
      <c r="D157" s="152" t="inlineStr">
        <is>
          <t>Contrato término fijo</t>
        </is>
      </c>
      <c r="E157" s="152" t="inlineStr">
        <is>
          <t>Tiempo Completo</t>
        </is>
      </c>
      <c r="F157" s="126" t="n"/>
      <c r="G157" s="118" t="n"/>
      <c r="H157" s="118" t="n"/>
      <c r="I157" s="118" t="n"/>
      <c r="J157" s="118" t="n"/>
      <c r="K157" s="118" t="n"/>
      <c r="L157" s="118" t="n"/>
      <c r="M157" s="153">
        <f>SUM(G157:L157)</f>
        <v/>
      </c>
      <c r="N157" s="173" t="n"/>
    </row>
    <row r="158" ht="16.5" customHeight="1">
      <c r="B158" s="173" t="n"/>
      <c r="C158" s="173" t="n"/>
      <c r="D158" s="173" t="n"/>
      <c r="E158" s="152" t="inlineStr">
        <is>
          <t>Medio Tiempo</t>
        </is>
      </c>
      <c r="F158" s="126" t="n"/>
      <c r="G158" s="118" t="n"/>
      <c r="H158" s="118" t="n"/>
      <c r="I158" s="118" t="n"/>
      <c r="J158" s="118" t="n"/>
      <c r="K158" s="118" t="n"/>
      <c r="L158" s="118" t="n"/>
      <c r="M158" s="153">
        <f>SUM(G158:L158)</f>
        <v/>
      </c>
      <c r="N158" s="173" t="n"/>
    </row>
    <row r="159" ht="16.5" customHeight="1">
      <c r="B159" s="177" t="n"/>
      <c r="C159" s="177" t="n"/>
      <c r="D159" s="177" t="n"/>
      <c r="E159" s="152" t="inlineStr">
        <is>
          <t>Tiempo Parcial</t>
        </is>
      </c>
      <c r="F159" s="126" t="n"/>
      <c r="G159" s="118" t="n"/>
      <c r="H159" s="118" t="n"/>
      <c r="I159" s="118" t="n"/>
      <c r="J159" s="118" t="n"/>
      <c r="K159" s="118" t="n"/>
      <c r="L159" s="118" t="n"/>
      <c r="M159" s="153">
        <f>SUM(G159:L159)</f>
        <v/>
      </c>
      <c r="N159" s="177" t="n"/>
    </row>
    <row r="160" ht="16.5" customHeight="1">
      <c r="B160" s="152" t="n">
        <v>2021</v>
      </c>
      <c r="C160" s="152" t="n">
        <v>1</v>
      </c>
      <c r="D160" s="152" t="inlineStr">
        <is>
          <t>Contrato término indefinido</t>
        </is>
      </c>
      <c r="E160" s="152" t="inlineStr">
        <is>
          <t>Tiempo Completo</t>
        </is>
      </c>
      <c r="F160" s="126" t="n"/>
      <c r="G160" s="118" t="n"/>
      <c r="H160" s="118" t="n"/>
      <c r="I160" s="118" t="n"/>
      <c r="J160" s="118" t="n"/>
      <c r="K160" s="118" t="n"/>
      <c r="L160" s="118" t="n"/>
      <c r="M160" s="153">
        <f>SUM(G160:L160)</f>
        <v/>
      </c>
      <c r="N160" s="153">
        <f>SUM(M160:M165)</f>
        <v/>
      </c>
    </row>
    <row r="161" ht="16.5" customHeight="1">
      <c r="B161" s="173" t="n"/>
      <c r="C161" s="173" t="n"/>
      <c r="D161" s="173" t="n"/>
      <c r="E161" s="152" t="inlineStr">
        <is>
          <t>Medio Tiempo</t>
        </is>
      </c>
      <c r="F161" s="126" t="n"/>
      <c r="G161" s="118" t="n"/>
      <c r="H161" s="118" t="n"/>
      <c r="I161" s="118" t="n"/>
      <c r="J161" s="118" t="n"/>
      <c r="K161" s="118" t="n"/>
      <c r="L161" s="118" t="n"/>
      <c r="M161" s="153">
        <f>SUM(G161:L161)</f>
        <v/>
      </c>
      <c r="N161" s="173" t="n"/>
    </row>
    <row r="162" ht="16.5" customHeight="1">
      <c r="B162" s="173" t="n"/>
      <c r="C162" s="173" t="n"/>
      <c r="D162" s="177" t="n"/>
      <c r="E162" s="152" t="inlineStr">
        <is>
          <t>Tiempo Parcial</t>
        </is>
      </c>
      <c r="F162" s="126" t="n"/>
      <c r="G162" s="118" t="n"/>
      <c r="H162" s="118" t="n"/>
      <c r="I162" s="118" t="n"/>
      <c r="J162" s="118" t="n"/>
      <c r="K162" s="118" t="n"/>
      <c r="L162" s="118" t="n"/>
      <c r="M162" s="153">
        <f>SUM(G162:L162)</f>
        <v/>
      </c>
      <c r="N162" s="173" t="n"/>
    </row>
    <row r="163" ht="16.5" customHeight="1">
      <c r="B163" s="173" t="n"/>
      <c r="C163" s="173" t="n"/>
      <c r="D163" s="152" t="inlineStr">
        <is>
          <t>Contrato término fijo</t>
        </is>
      </c>
      <c r="E163" s="152" t="inlineStr">
        <is>
          <t>Tiempo Completo</t>
        </is>
      </c>
      <c r="F163" s="126" t="n"/>
      <c r="G163" s="118" t="n"/>
      <c r="H163" s="118" t="n"/>
      <c r="I163" s="118" t="n"/>
      <c r="J163" s="118" t="n"/>
      <c r="K163" s="118" t="n"/>
      <c r="L163" s="118" t="n"/>
      <c r="M163" s="153">
        <f>SUM(G163:L163)</f>
        <v/>
      </c>
      <c r="N163" s="173" t="n"/>
    </row>
    <row r="164" ht="16.5" customHeight="1">
      <c r="B164" s="173" t="n"/>
      <c r="C164" s="173" t="n"/>
      <c r="D164" s="173" t="n"/>
      <c r="E164" s="152" t="inlineStr">
        <is>
          <t>Medio Tiempo</t>
        </is>
      </c>
      <c r="F164" s="126" t="n"/>
      <c r="G164" s="118" t="n"/>
      <c r="H164" s="118" t="n"/>
      <c r="I164" s="118" t="n"/>
      <c r="J164" s="118" t="n"/>
      <c r="K164" s="118" t="n"/>
      <c r="L164" s="118" t="n"/>
      <c r="M164" s="153">
        <f>SUM(G164:L164)</f>
        <v/>
      </c>
      <c r="N164" s="173" t="n"/>
    </row>
    <row r="165" ht="16.5" customHeight="1">
      <c r="B165" s="173" t="n"/>
      <c r="C165" s="177" t="n"/>
      <c r="D165" s="177" t="n"/>
      <c r="E165" s="152" t="inlineStr">
        <is>
          <t>Tiempo Parcial</t>
        </is>
      </c>
      <c r="F165" s="126" t="n"/>
      <c r="G165" s="118" t="n"/>
      <c r="H165" s="118" t="n"/>
      <c r="I165" s="118" t="n"/>
      <c r="J165" s="118" t="n"/>
      <c r="K165" s="118" t="n"/>
      <c r="L165" s="118" t="n"/>
      <c r="M165" s="153">
        <f>SUM(G165:L165)</f>
        <v/>
      </c>
      <c r="N165" s="177" t="n"/>
    </row>
    <row r="166" ht="16.5" customHeight="1">
      <c r="B166" s="173" t="n"/>
      <c r="C166" s="152" t="n">
        <v>2</v>
      </c>
      <c r="D166" s="152" t="inlineStr">
        <is>
          <t>Contrato término indefinido</t>
        </is>
      </c>
      <c r="E166" s="152" t="inlineStr">
        <is>
          <t>Tiempo Completo</t>
        </is>
      </c>
      <c r="F166" s="126" t="n"/>
      <c r="G166" s="118" t="n"/>
      <c r="H166" s="118" t="n"/>
      <c r="I166" s="118" t="n"/>
      <c r="J166" s="118" t="n"/>
      <c r="K166" s="118" t="n"/>
      <c r="L166" s="118" t="n"/>
      <c r="M166" s="153">
        <f>SUM(G166:L166)</f>
        <v/>
      </c>
      <c r="N166" s="153">
        <f>SUM(M166:M171)</f>
        <v/>
      </c>
    </row>
    <row r="167" ht="16.5" customHeight="1">
      <c r="B167" s="173" t="n"/>
      <c r="C167" s="173" t="n"/>
      <c r="D167" s="173" t="n"/>
      <c r="E167" s="152" t="inlineStr">
        <is>
          <t>Medio Tiempo</t>
        </is>
      </c>
      <c r="F167" s="126" t="n"/>
      <c r="G167" s="118" t="n"/>
      <c r="H167" s="118" t="n"/>
      <c r="I167" s="118" t="n"/>
      <c r="J167" s="118" t="n"/>
      <c r="K167" s="118" t="n"/>
      <c r="L167" s="118" t="n"/>
      <c r="M167" s="153">
        <f>SUM(G167:L167)</f>
        <v/>
      </c>
      <c r="N167" s="173" t="n"/>
    </row>
    <row r="168" ht="16.5" customHeight="1">
      <c r="B168" s="173" t="n"/>
      <c r="C168" s="173" t="n"/>
      <c r="D168" s="177" t="n"/>
      <c r="E168" s="152" t="inlineStr">
        <is>
          <t>Tiempo Parcial</t>
        </is>
      </c>
      <c r="F168" s="126" t="n"/>
      <c r="G168" s="118" t="n"/>
      <c r="H168" s="118" t="n"/>
      <c r="I168" s="118" t="n"/>
      <c r="J168" s="118" t="n"/>
      <c r="K168" s="118" t="n"/>
      <c r="L168" s="118" t="n"/>
      <c r="M168" s="153">
        <f>SUM(G168:L168)</f>
        <v/>
      </c>
      <c r="N168" s="173" t="n"/>
    </row>
    <row r="169" ht="16.5" customHeight="1">
      <c r="B169" s="173" t="n"/>
      <c r="C169" s="173" t="n"/>
      <c r="D169" s="152" t="inlineStr">
        <is>
          <t>Contrato término fijo</t>
        </is>
      </c>
      <c r="E169" s="152" t="inlineStr">
        <is>
          <t>Tiempo Completo</t>
        </is>
      </c>
      <c r="F169" s="126" t="n"/>
      <c r="G169" s="118" t="n"/>
      <c r="H169" s="118" t="n"/>
      <c r="I169" s="118" t="n"/>
      <c r="J169" s="118" t="n"/>
      <c r="K169" s="118" t="n"/>
      <c r="L169" s="118" t="n"/>
      <c r="M169" s="153">
        <f>SUM(G169:L169)</f>
        <v/>
      </c>
      <c r="N169" s="173" t="n"/>
    </row>
    <row r="170" ht="16.5" customHeight="1">
      <c r="B170" s="173" t="n"/>
      <c r="C170" s="173" t="n"/>
      <c r="D170" s="173" t="n"/>
      <c r="E170" s="152" t="inlineStr">
        <is>
          <t>Medio Tiempo</t>
        </is>
      </c>
      <c r="F170" s="126" t="n"/>
      <c r="G170" s="118" t="n"/>
      <c r="H170" s="118" t="n"/>
      <c r="I170" s="118" t="n"/>
      <c r="J170" s="118" t="n"/>
      <c r="K170" s="118" t="n"/>
      <c r="L170" s="118" t="n"/>
      <c r="M170" s="153">
        <f>SUM(G170:L170)</f>
        <v/>
      </c>
      <c r="N170" s="173" t="n"/>
    </row>
    <row r="171" ht="16.5" customHeight="1">
      <c r="B171" s="177" t="n"/>
      <c r="C171" s="177" t="n"/>
      <c r="D171" s="177" t="n"/>
      <c r="E171" s="152" t="inlineStr">
        <is>
          <t>Tiempo Parcial</t>
        </is>
      </c>
      <c r="F171" s="126" t="n"/>
      <c r="G171" s="118" t="n"/>
      <c r="H171" s="118" t="n"/>
      <c r="I171" s="118" t="n"/>
      <c r="J171" s="118" t="n"/>
      <c r="K171" s="118" t="n"/>
      <c r="L171" s="118" t="n"/>
      <c r="M171" s="153">
        <f>SUM(G171:L171)</f>
        <v/>
      </c>
      <c r="N171" s="177" t="n"/>
    </row>
    <row r="172" ht="16.5" customHeight="1">
      <c r="B172" s="152" t="n">
        <v>2022</v>
      </c>
      <c r="C172" s="152" t="n">
        <v>1</v>
      </c>
      <c r="D172" s="152" t="inlineStr">
        <is>
          <t>Contrato término indefinido</t>
        </is>
      </c>
      <c r="E172" s="152" t="inlineStr">
        <is>
          <t>Tiempo Completo</t>
        </is>
      </c>
      <c r="F172" s="126" t="n"/>
      <c r="G172" s="118" t="n"/>
      <c r="H172" s="118" t="n"/>
      <c r="I172" s="118" t="n"/>
      <c r="J172" s="118" t="n"/>
      <c r="K172" s="118" t="n"/>
      <c r="L172" s="118" t="n"/>
      <c r="M172" s="153">
        <f>SUM(G172:L172)</f>
        <v/>
      </c>
      <c r="N172" s="153">
        <f>SUM(M172:M177)</f>
        <v/>
      </c>
    </row>
    <row r="173" ht="16.5" customHeight="1">
      <c r="B173" s="173" t="n"/>
      <c r="C173" s="173" t="n"/>
      <c r="D173" s="173" t="n"/>
      <c r="E173" s="152" t="inlineStr">
        <is>
          <t>Medio Tiempo</t>
        </is>
      </c>
      <c r="F173" s="126" t="n"/>
      <c r="G173" s="118" t="n"/>
      <c r="H173" s="118" t="n"/>
      <c r="I173" s="118" t="n"/>
      <c r="J173" s="118" t="n"/>
      <c r="K173" s="118" t="n"/>
      <c r="L173" s="118" t="n"/>
      <c r="M173" s="153">
        <f>SUM(G173:L173)</f>
        <v/>
      </c>
      <c r="N173" s="173" t="n"/>
    </row>
    <row r="174" ht="16.5" customHeight="1">
      <c r="B174" s="173" t="n"/>
      <c r="C174" s="173" t="n"/>
      <c r="D174" s="177" t="n"/>
      <c r="E174" s="152" t="inlineStr">
        <is>
          <t>Tiempo Parcial</t>
        </is>
      </c>
      <c r="F174" s="126" t="n"/>
      <c r="G174" s="118" t="n"/>
      <c r="H174" s="118" t="n"/>
      <c r="I174" s="118" t="n"/>
      <c r="J174" s="118" t="n"/>
      <c r="K174" s="118" t="n"/>
      <c r="L174" s="118" t="n"/>
      <c r="M174" s="153">
        <f>SUM(G174:L174)</f>
        <v/>
      </c>
      <c r="N174" s="173" t="n"/>
    </row>
    <row r="175" ht="16.5" customHeight="1">
      <c r="B175" s="173" t="n"/>
      <c r="C175" s="173" t="n"/>
      <c r="D175" s="152" t="inlineStr">
        <is>
          <t>Contrato término fijo</t>
        </is>
      </c>
      <c r="E175" s="152" t="inlineStr">
        <is>
          <t>Tiempo Completo</t>
        </is>
      </c>
      <c r="F175" s="126" t="n"/>
      <c r="G175" s="118" t="n"/>
      <c r="H175" s="118" t="n"/>
      <c r="I175" s="118" t="n"/>
      <c r="J175" s="118" t="n"/>
      <c r="K175" s="118" t="n"/>
      <c r="L175" s="118" t="n"/>
      <c r="M175" s="153">
        <f>SUM(G175:L175)</f>
        <v/>
      </c>
      <c r="N175" s="173" t="n"/>
    </row>
    <row r="176" ht="16.5" customHeight="1">
      <c r="B176" s="173" t="n"/>
      <c r="C176" s="173" t="n"/>
      <c r="D176" s="173" t="n"/>
      <c r="E176" s="152" t="inlineStr">
        <is>
          <t>Medio Tiempo</t>
        </is>
      </c>
      <c r="F176" s="126" t="n"/>
      <c r="G176" s="118" t="n"/>
      <c r="H176" s="118" t="n"/>
      <c r="I176" s="118" t="n"/>
      <c r="J176" s="118" t="n"/>
      <c r="K176" s="118" t="n"/>
      <c r="L176" s="118" t="n"/>
      <c r="M176" s="153">
        <f>SUM(G176:L176)</f>
        <v/>
      </c>
      <c r="N176" s="173" t="n"/>
    </row>
    <row r="177" ht="16.5" customHeight="1">
      <c r="B177" s="173" t="n"/>
      <c r="C177" s="177" t="n"/>
      <c r="D177" s="177" t="n"/>
      <c r="E177" s="152" t="inlineStr">
        <is>
          <t>Tiempo Parcial</t>
        </is>
      </c>
      <c r="F177" s="126" t="n"/>
      <c r="G177" s="118" t="n"/>
      <c r="H177" s="118" t="n"/>
      <c r="I177" s="118" t="n"/>
      <c r="J177" s="118" t="n"/>
      <c r="K177" s="118" t="n"/>
      <c r="L177" s="118" t="n"/>
      <c r="M177" s="153">
        <f>SUM(G177:L177)</f>
        <v/>
      </c>
      <c r="N177" s="177" t="n"/>
    </row>
    <row r="178" ht="16.5" customHeight="1">
      <c r="B178" s="173" t="n"/>
      <c r="C178" s="152" t="n">
        <v>2</v>
      </c>
      <c r="D178" s="152" t="inlineStr">
        <is>
          <t>Contrato término indefinido</t>
        </is>
      </c>
      <c r="E178" s="152" t="inlineStr">
        <is>
          <t>Tiempo Completo</t>
        </is>
      </c>
      <c r="F178" s="126" t="n"/>
      <c r="G178" s="118" t="n"/>
      <c r="H178" s="118" t="n"/>
      <c r="I178" s="118" t="n"/>
      <c r="J178" s="118" t="n"/>
      <c r="K178" s="118" t="n"/>
      <c r="L178" s="118" t="n"/>
      <c r="M178" s="153">
        <f>SUM(G178:L178)</f>
        <v/>
      </c>
      <c r="N178" s="153">
        <f>SUM(M178:M183)</f>
        <v/>
      </c>
    </row>
    <row r="179" ht="16.5" customHeight="1">
      <c r="B179" s="173" t="n"/>
      <c r="C179" s="173" t="n"/>
      <c r="D179" s="173" t="n"/>
      <c r="E179" s="152" t="inlineStr">
        <is>
          <t>Medio Tiempo</t>
        </is>
      </c>
      <c r="F179" s="126" t="n"/>
      <c r="G179" s="118" t="n"/>
      <c r="H179" s="118" t="n"/>
      <c r="I179" s="118" t="n"/>
      <c r="J179" s="118" t="n"/>
      <c r="K179" s="118" t="n"/>
      <c r="L179" s="118" t="n"/>
      <c r="M179" s="153">
        <f>SUM(G179:L179)</f>
        <v/>
      </c>
      <c r="N179" s="173" t="n"/>
    </row>
    <row r="180" ht="16.5" customHeight="1">
      <c r="B180" s="173" t="n"/>
      <c r="C180" s="173" t="n"/>
      <c r="D180" s="177" t="n"/>
      <c r="E180" s="152" t="inlineStr">
        <is>
          <t>Tiempo Parcial</t>
        </is>
      </c>
      <c r="F180" s="126" t="n"/>
      <c r="G180" s="118" t="n"/>
      <c r="H180" s="118" t="n"/>
      <c r="I180" s="118" t="n"/>
      <c r="J180" s="118" t="n"/>
      <c r="K180" s="118" t="n"/>
      <c r="L180" s="118" t="n"/>
      <c r="M180" s="153">
        <f>SUM(G180:L180)</f>
        <v/>
      </c>
      <c r="N180" s="173" t="n"/>
    </row>
    <row r="181" ht="16.5" customHeight="1">
      <c r="B181" s="173" t="n"/>
      <c r="C181" s="173" t="n"/>
      <c r="D181" s="152" t="inlineStr">
        <is>
          <t>Contrato término fijo</t>
        </is>
      </c>
      <c r="E181" s="152" t="inlineStr">
        <is>
          <t>Tiempo Completo</t>
        </is>
      </c>
      <c r="F181" s="126" t="n"/>
      <c r="G181" s="118" t="n"/>
      <c r="H181" s="118" t="n"/>
      <c r="I181" s="118" t="n"/>
      <c r="J181" s="118" t="n"/>
      <c r="K181" s="118" t="n"/>
      <c r="L181" s="118" t="n"/>
      <c r="M181" s="153">
        <f>SUM(G181:L181)</f>
        <v/>
      </c>
      <c r="N181" s="173" t="n"/>
    </row>
    <row r="182" ht="16.5" customHeight="1">
      <c r="B182" s="173" t="n"/>
      <c r="C182" s="173" t="n"/>
      <c r="D182" s="173" t="n"/>
      <c r="E182" s="152" t="inlineStr">
        <is>
          <t>Medio Tiempo</t>
        </is>
      </c>
      <c r="F182" s="126" t="n"/>
      <c r="G182" s="118" t="n"/>
      <c r="H182" s="118" t="n"/>
      <c r="I182" s="118" t="n"/>
      <c r="J182" s="118" t="n"/>
      <c r="K182" s="118" t="n"/>
      <c r="L182" s="118" t="n"/>
      <c r="M182" s="153">
        <f>SUM(G182:L182)</f>
        <v/>
      </c>
      <c r="N182" s="173" t="n"/>
    </row>
    <row r="183" ht="16.5" customHeight="1">
      <c r="B183" s="177" t="n"/>
      <c r="C183" s="177" t="n"/>
      <c r="D183" s="177" t="n"/>
      <c r="E183" s="152" t="inlineStr">
        <is>
          <t>Tiempo Parcial</t>
        </is>
      </c>
      <c r="F183" s="126" t="n"/>
      <c r="G183" s="118" t="n"/>
      <c r="H183" s="118" t="n"/>
      <c r="I183" s="118" t="n"/>
      <c r="J183" s="118" t="n"/>
      <c r="K183" s="118" t="n"/>
      <c r="L183" s="118" t="n"/>
      <c r="M183" s="153">
        <f>SUM(G183:L183)</f>
        <v/>
      </c>
      <c r="N183" s="177" t="n"/>
    </row>
    <row r="184" ht="16.5" customHeight="1">
      <c r="B184" s="152" t="n">
        <v>2023</v>
      </c>
      <c r="C184" s="152" t="n">
        <v>1</v>
      </c>
      <c r="D184" s="152" t="inlineStr">
        <is>
          <t>Contrato término indefinido</t>
        </is>
      </c>
      <c r="E184" s="152" t="inlineStr">
        <is>
          <t>Tiempo Completo</t>
        </is>
      </c>
      <c r="F184" s="126" t="n"/>
      <c r="G184" s="118" t="n"/>
      <c r="H184" s="118" t="n"/>
      <c r="I184" s="118" t="n"/>
      <c r="J184" s="118" t="n"/>
      <c r="K184" s="118" t="n"/>
      <c r="L184" s="118" t="n"/>
      <c r="M184" s="153">
        <f>SUM(G184:L184)</f>
        <v/>
      </c>
      <c r="N184" s="153">
        <f>SUM(M184:M189)</f>
        <v/>
      </c>
    </row>
    <row r="185" ht="16.5" customHeight="1">
      <c r="B185" s="173" t="n"/>
      <c r="C185" s="173" t="n"/>
      <c r="D185" s="173" t="n"/>
      <c r="E185" s="152" t="inlineStr">
        <is>
          <t>Medio Tiempo</t>
        </is>
      </c>
      <c r="F185" s="126" t="n"/>
      <c r="G185" s="118" t="n"/>
      <c r="H185" s="118" t="n"/>
      <c r="I185" s="118" t="n"/>
      <c r="J185" s="118" t="n"/>
      <c r="K185" s="118" t="n"/>
      <c r="L185" s="118" t="n"/>
      <c r="M185" s="153">
        <f>SUM(G185:L185)</f>
        <v/>
      </c>
      <c r="N185" s="173" t="n"/>
    </row>
    <row r="186" ht="16.5" customHeight="1">
      <c r="B186" s="173" t="n"/>
      <c r="C186" s="173" t="n"/>
      <c r="D186" s="177" t="n"/>
      <c r="E186" s="152" t="inlineStr">
        <is>
          <t>Tiempo Parcial</t>
        </is>
      </c>
      <c r="F186" s="126" t="n"/>
      <c r="G186" s="118" t="n"/>
      <c r="H186" s="118" t="n"/>
      <c r="I186" s="118" t="n"/>
      <c r="J186" s="118" t="n"/>
      <c r="K186" s="118" t="n"/>
      <c r="L186" s="118" t="n"/>
      <c r="M186" s="153">
        <f>SUM(G186:L186)</f>
        <v/>
      </c>
      <c r="N186" s="173" t="n"/>
    </row>
    <row r="187" ht="16.5" customHeight="1">
      <c r="B187" s="173" t="n"/>
      <c r="C187" s="173" t="n"/>
      <c r="D187" s="152" t="inlineStr">
        <is>
          <t>Contrato término fijo</t>
        </is>
      </c>
      <c r="E187" s="152" t="inlineStr">
        <is>
          <t>Tiempo Completo</t>
        </is>
      </c>
      <c r="F187" s="126" t="n"/>
      <c r="G187" s="118" t="n"/>
      <c r="H187" s="118" t="n"/>
      <c r="I187" s="118" t="n"/>
      <c r="J187" s="118" t="n"/>
      <c r="K187" s="118" t="n"/>
      <c r="L187" s="118" t="n"/>
      <c r="M187" s="153">
        <f>SUM(G187:L187)</f>
        <v/>
      </c>
      <c r="N187" s="173" t="n"/>
    </row>
    <row r="188" ht="16.5" customHeight="1">
      <c r="B188" s="173" t="n"/>
      <c r="C188" s="173" t="n"/>
      <c r="D188" s="173" t="n"/>
      <c r="E188" s="152" t="inlineStr">
        <is>
          <t>Medio Tiempo</t>
        </is>
      </c>
      <c r="F188" s="126" t="n"/>
      <c r="G188" s="118" t="n"/>
      <c r="H188" s="118" t="n"/>
      <c r="I188" s="118" t="n"/>
      <c r="J188" s="118" t="n"/>
      <c r="K188" s="118" t="n"/>
      <c r="L188" s="118" t="n"/>
      <c r="M188" s="153">
        <f>SUM(G188:L188)</f>
        <v/>
      </c>
      <c r="N188" s="173" t="n"/>
    </row>
    <row r="189" ht="16.5" customHeight="1">
      <c r="B189" s="173" t="n"/>
      <c r="C189" s="177" t="n"/>
      <c r="D189" s="177" t="n"/>
      <c r="E189" s="152" t="inlineStr">
        <is>
          <t>Tiempo Parcial</t>
        </is>
      </c>
      <c r="F189" s="126" t="n"/>
      <c r="G189" s="118" t="n"/>
      <c r="H189" s="118" t="n"/>
      <c r="I189" s="118" t="n"/>
      <c r="J189" s="118" t="n"/>
      <c r="K189" s="118" t="n"/>
      <c r="L189" s="118" t="n"/>
      <c r="M189" s="153">
        <f>SUM(G189:L189)</f>
        <v/>
      </c>
      <c r="N189" s="177" t="n"/>
    </row>
    <row r="190" ht="16.5" customHeight="1">
      <c r="B190" s="173" t="n"/>
      <c r="C190" s="152" t="n">
        <v>2</v>
      </c>
      <c r="D190" s="152" t="inlineStr">
        <is>
          <t>Contrato término indefinido</t>
        </is>
      </c>
      <c r="E190" s="152" t="inlineStr">
        <is>
          <t>Tiempo Completo</t>
        </is>
      </c>
      <c r="F190" s="126" t="n"/>
      <c r="G190" s="118" t="n"/>
      <c r="H190" s="118" t="n"/>
      <c r="I190" s="118" t="n"/>
      <c r="J190" s="118" t="n"/>
      <c r="K190" s="118" t="n"/>
      <c r="L190" s="118" t="n"/>
      <c r="M190" s="153">
        <f>SUM(G190:L190)</f>
        <v/>
      </c>
      <c r="N190" s="153">
        <f>SUM(M190:M195)</f>
        <v/>
      </c>
    </row>
    <row r="191" ht="16.5" customHeight="1">
      <c r="B191" s="173" t="n"/>
      <c r="C191" s="173" t="n"/>
      <c r="D191" s="173" t="n"/>
      <c r="E191" s="152" t="inlineStr">
        <is>
          <t>Medio Tiempo</t>
        </is>
      </c>
      <c r="F191" s="126" t="n"/>
      <c r="G191" s="118" t="n"/>
      <c r="H191" s="118" t="n"/>
      <c r="I191" s="118" t="n"/>
      <c r="J191" s="118" t="n"/>
      <c r="K191" s="118" t="n"/>
      <c r="L191" s="118" t="n"/>
      <c r="M191" s="153">
        <f>SUM(G191:L191)</f>
        <v/>
      </c>
      <c r="N191" s="173" t="n"/>
    </row>
    <row r="192" ht="16.5" customHeight="1">
      <c r="B192" s="173" t="n"/>
      <c r="C192" s="173" t="n"/>
      <c r="D192" s="177" t="n"/>
      <c r="E192" s="152" t="inlineStr">
        <is>
          <t>Tiempo Parcial</t>
        </is>
      </c>
      <c r="F192" s="126" t="n"/>
      <c r="G192" s="118" t="n"/>
      <c r="H192" s="118" t="n"/>
      <c r="I192" s="118" t="n"/>
      <c r="J192" s="118" t="n"/>
      <c r="K192" s="118" t="n"/>
      <c r="L192" s="118" t="n"/>
      <c r="M192" s="153">
        <f>SUM(G192:L192)</f>
        <v/>
      </c>
      <c r="N192" s="173" t="n"/>
    </row>
    <row r="193" ht="16.5" customHeight="1">
      <c r="B193" s="173" t="n"/>
      <c r="C193" s="173" t="n"/>
      <c r="D193" s="152" t="inlineStr">
        <is>
          <t>Contrato término fijo</t>
        </is>
      </c>
      <c r="E193" s="152" t="inlineStr">
        <is>
          <t>Tiempo Completo</t>
        </is>
      </c>
      <c r="F193" s="126" t="n"/>
      <c r="G193" s="118" t="n"/>
      <c r="H193" s="118" t="n"/>
      <c r="I193" s="118" t="n"/>
      <c r="J193" s="118" t="n"/>
      <c r="K193" s="118" t="n"/>
      <c r="L193" s="118" t="n"/>
      <c r="M193" s="153">
        <f>SUM(G193:L193)</f>
        <v/>
      </c>
      <c r="N193" s="173" t="n"/>
    </row>
    <row r="194" ht="16.5" customHeight="1">
      <c r="B194" s="173" t="n"/>
      <c r="C194" s="173" t="n"/>
      <c r="D194" s="173" t="n"/>
      <c r="E194" s="152" t="inlineStr">
        <is>
          <t>Medio Tiempo</t>
        </is>
      </c>
      <c r="F194" s="126" t="n"/>
      <c r="G194" s="118" t="n"/>
      <c r="H194" s="118" t="n"/>
      <c r="I194" s="118" t="n"/>
      <c r="J194" s="118" t="n"/>
      <c r="K194" s="118" t="n"/>
      <c r="L194" s="118" t="n"/>
      <c r="M194" s="153">
        <f>SUM(G194:L194)</f>
        <v/>
      </c>
      <c r="N194" s="173" t="n"/>
    </row>
    <row r="195" ht="16.5" customHeight="1">
      <c r="B195" s="177" t="n"/>
      <c r="C195" s="177" t="n"/>
      <c r="D195" s="177" t="n"/>
      <c r="E195" s="152" t="inlineStr">
        <is>
          <t>Tiempo Parcial</t>
        </is>
      </c>
      <c r="F195" s="126" t="n"/>
      <c r="G195" s="118" t="n"/>
      <c r="H195" s="118" t="n"/>
      <c r="I195" s="118" t="n"/>
      <c r="J195" s="118" t="n"/>
      <c r="K195" s="118" t="n"/>
      <c r="L195" s="118" t="n"/>
      <c r="M195" s="153">
        <f>SUM(G195:L195)</f>
        <v/>
      </c>
      <c r="N195" s="177" t="n"/>
    </row>
    <row r="196" ht="16.5" customHeight="1">
      <c r="B196" s="152" t="n">
        <v>2024</v>
      </c>
      <c r="C196" s="152" t="n">
        <v>1</v>
      </c>
      <c r="D196" s="152" t="inlineStr">
        <is>
          <t>Contrato término indefinido</t>
        </is>
      </c>
      <c r="E196" s="152" t="inlineStr">
        <is>
          <t>Tiempo Completo</t>
        </is>
      </c>
      <c r="F196" s="126" t="n"/>
      <c r="G196" s="118" t="n"/>
      <c r="H196" s="118" t="n"/>
      <c r="I196" s="118" t="n"/>
      <c r="J196" s="118" t="n"/>
      <c r="K196" s="118" t="n"/>
      <c r="L196" s="118" t="n"/>
      <c r="M196" s="153">
        <f>SUM(G196:L196)</f>
        <v/>
      </c>
      <c r="N196" s="153">
        <f>SUM(M196:M201)</f>
        <v/>
      </c>
    </row>
    <row r="197" ht="16.5" customHeight="1">
      <c r="B197" s="173" t="n"/>
      <c r="C197" s="173" t="n"/>
      <c r="D197" s="173" t="n"/>
      <c r="E197" s="152" t="inlineStr">
        <is>
          <t>Medio Tiempo</t>
        </is>
      </c>
      <c r="F197" s="126" t="n"/>
      <c r="G197" s="118" t="n"/>
      <c r="H197" s="118" t="n"/>
      <c r="I197" s="118" t="n"/>
      <c r="J197" s="118" t="n"/>
      <c r="K197" s="118" t="n"/>
      <c r="L197" s="118" t="n"/>
      <c r="M197" s="153">
        <f>SUM(G197:L197)</f>
        <v/>
      </c>
      <c r="N197" s="173" t="n"/>
    </row>
    <row r="198" ht="16.5" customHeight="1">
      <c r="B198" s="173" t="n"/>
      <c r="C198" s="173" t="n"/>
      <c r="D198" s="177" t="n"/>
      <c r="E198" s="152" t="inlineStr">
        <is>
          <t>Tiempo Parcial</t>
        </is>
      </c>
      <c r="F198" s="126" t="n"/>
      <c r="G198" s="118" t="n"/>
      <c r="H198" s="118" t="n"/>
      <c r="I198" s="118" t="n"/>
      <c r="J198" s="118" t="n"/>
      <c r="K198" s="118" t="n"/>
      <c r="L198" s="118" t="n"/>
      <c r="M198" s="153">
        <f>SUM(G198:L198)</f>
        <v/>
      </c>
      <c r="N198" s="173" t="n"/>
    </row>
    <row r="199" ht="16.5" customHeight="1">
      <c r="B199" s="173" t="n"/>
      <c r="C199" s="173" t="n"/>
      <c r="D199" s="152" t="inlineStr">
        <is>
          <t>Contrato término fijo</t>
        </is>
      </c>
      <c r="E199" s="152" t="inlineStr">
        <is>
          <t>Tiempo Completo</t>
        </is>
      </c>
      <c r="F199" s="126" t="n"/>
      <c r="G199" s="118" t="n"/>
      <c r="H199" s="118" t="n"/>
      <c r="I199" s="118" t="n"/>
      <c r="J199" s="118" t="n"/>
      <c r="K199" s="118" t="n"/>
      <c r="L199" s="118" t="n"/>
      <c r="M199" s="153">
        <f>SUM(G199:L199)</f>
        <v/>
      </c>
      <c r="N199" s="173" t="n"/>
    </row>
    <row r="200" ht="16.5" customHeight="1">
      <c r="B200" s="173" t="n"/>
      <c r="C200" s="173" t="n"/>
      <c r="D200" s="173" t="n"/>
      <c r="E200" s="152" t="inlineStr">
        <is>
          <t>Medio Tiempo</t>
        </is>
      </c>
      <c r="F200" s="126" t="n"/>
      <c r="G200" s="118" t="n"/>
      <c r="H200" s="118" t="n"/>
      <c r="I200" s="118" t="n"/>
      <c r="J200" s="118" t="n"/>
      <c r="K200" s="118" t="n"/>
      <c r="L200" s="118" t="n"/>
      <c r="M200" s="153">
        <f>SUM(G200:L200)</f>
        <v/>
      </c>
      <c r="N200" s="173" t="n"/>
    </row>
    <row r="201" ht="16.5" customHeight="1">
      <c r="B201" s="173" t="n"/>
      <c r="C201" s="177" t="n"/>
      <c r="D201" s="177" t="n"/>
      <c r="E201" s="152" t="inlineStr">
        <is>
          <t>Tiempo Parcial</t>
        </is>
      </c>
      <c r="F201" s="126" t="n"/>
      <c r="G201" s="118" t="n"/>
      <c r="H201" s="118" t="n"/>
      <c r="I201" s="118" t="n"/>
      <c r="J201" s="118" t="n"/>
      <c r="K201" s="118" t="n"/>
      <c r="L201" s="118" t="n"/>
      <c r="M201" s="153">
        <f>SUM(G201:L201)</f>
        <v/>
      </c>
      <c r="N201" s="177" t="n"/>
    </row>
    <row r="202" ht="16.5" customHeight="1">
      <c r="B202" s="173" t="n"/>
      <c r="C202" s="152" t="n">
        <v>2</v>
      </c>
      <c r="D202" s="152" t="inlineStr">
        <is>
          <t>Contrato término indefinido</t>
        </is>
      </c>
      <c r="E202" s="152" t="inlineStr">
        <is>
          <t>Tiempo Completo</t>
        </is>
      </c>
      <c r="F202" s="126" t="n"/>
      <c r="G202" s="118" t="n"/>
      <c r="H202" s="118" t="n"/>
      <c r="I202" s="118" t="n"/>
      <c r="J202" s="118" t="n"/>
      <c r="K202" s="118" t="n"/>
      <c r="L202" s="118" t="n"/>
      <c r="M202" s="153">
        <f>SUM(G202:L202)</f>
        <v/>
      </c>
      <c r="N202" s="153">
        <f>SUM(M202:M207)</f>
        <v/>
      </c>
    </row>
    <row r="203" ht="16.5" customHeight="1">
      <c r="B203" s="173" t="n"/>
      <c r="C203" s="173" t="n"/>
      <c r="D203" s="173" t="n"/>
      <c r="E203" s="152" t="inlineStr">
        <is>
          <t>Medio Tiempo</t>
        </is>
      </c>
      <c r="F203" s="126" t="n"/>
      <c r="G203" s="118" t="n"/>
      <c r="H203" s="118" t="n"/>
      <c r="I203" s="118" t="n"/>
      <c r="J203" s="118" t="n"/>
      <c r="K203" s="118" t="n"/>
      <c r="L203" s="118" t="n"/>
      <c r="M203" s="153">
        <f>SUM(G203:L203)</f>
        <v/>
      </c>
      <c r="N203" s="173" t="n"/>
    </row>
    <row r="204" ht="16.5" customHeight="1">
      <c r="B204" s="173" t="n"/>
      <c r="C204" s="173" t="n"/>
      <c r="D204" s="177" t="n"/>
      <c r="E204" s="152" t="inlineStr">
        <is>
          <t>Tiempo Parcial</t>
        </is>
      </c>
      <c r="F204" s="126" t="n"/>
      <c r="G204" s="118" t="n"/>
      <c r="H204" s="118" t="n"/>
      <c r="I204" s="118" t="n"/>
      <c r="J204" s="118" t="n"/>
      <c r="K204" s="118" t="n"/>
      <c r="L204" s="118" t="n"/>
      <c r="M204" s="153">
        <f>SUM(G204:L204)</f>
        <v/>
      </c>
      <c r="N204" s="173" t="n"/>
    </row>
    <row r="205" ht="16.5" customHeight="1">
      <c r="B205" s="173" t="n"/>
      <c r="C205" s="173" t="n"/>
      <c r="D205" s="152" t="inlineStr">
        <is>
          <t>Contrato término fijo</t>
        </is>
      </c>
      <c r="E205" s="152" t="inlineStr">
        <is>
          <t>Tiempo Completo</t>
        </is>
      </c>
      <c r="F205" s="126" t="n"/>
      <c r="G205" s="118" t="n"/>
      <c r="H205" s="118" t="n"/>
      <c r="I205" s="118" t="n"/>
      <c r="J205" s="118" t="n"/>
      <c r="K205" s="118" t="n"/>
      <c r="L205" s="118" t="n"/>
      <c r="M205" s="153">
        <f>SUM(G205:L205)</f>
        <v/>
      </c>
      <c r="N205" s="173" t="n"/>
    </row>
    <row r="206" ht="16.5" customHeight="1">
      <c r="B206" s="173" t="n"/>
      <c r="C206" s="173" t="n"/>
      <c r="D206" s="173" t="n"/>
      <c r="E206" s="152" t="inlineStr">
        <is>
          <t>Medio Tiempo</t>
        </is>
      </c>
      <c r="F206" s="126" t="n"/>
      <c r="G206" s="118" t="n"/>
      <c r="H206" s="118" t="n"/>
      <c r="I206" s="118" t="n"/>
      <c r="J206" s="118" t="n"/>
      <c r="K206" s="118" t="n"/>
      <c r="L206" s="118" t="n"/>
      <c r="M206" s="153">
        <f>SUM(G206:L206)</f>
        <v/>
      </c>
      <c r="N206" s="173" t="n"/>
    </row>
    <row r="207" ht="16.5" customHeight="1">
      <c r="B207" s="177" t="n"/>
      <c r="C207" s="177" t="n"/>
      <c r="D207" s="177" t="n"/>
      <c r="E207" s="152" t="inlineStr">
        <is>
          <t>Tiempo Parcial</t>
        </is>
      </c>
      <c r="F207" s="126" t="n"/>
      <c r="G207" s="118" t="n"/>
      <c r="H207" s="118" t="n"/>
      <c r="I207" s="118" t="n"/>
      <c r="J207" s="118" t="n"/>
      <c r="K207" s="118" t="n"/>
      <c r="L207" s="118" t="n"/>
      <c r="M207" s="153">
        <f>SUM(G207:L207)</f>
        <v/>
      </c>
      <c r="N207" s="177" t="n"/>
    </row>
    <row r="208" ht="16.5" customHeight="1">
      <c r="B208" s="152" t="n">
        <v>2025</v>
      </c>
      <c r="C208" s="152" t="n">
        <v>1</v>
      </c>
      <c r="D208" s="152" t="inlineStr">
        <is>
          <t>Contrato término indefinido</t>
        </is>
      </c>
      <c r="E208" s="152" t="inlineStr">
        <is>
          <t>Tiempo Completo</t>
        </is>
      </c>
      <c r="F208" s="126" t="n"/>
      <c r="G208" s="118" t="n"/>
      <c r="H208" s="118" t="n"/>
      <c r="I208" s="118" t="n"/>
      <c r="J208" s="118" t="n"/>
      <c r="K208" s="118" t="n"/>
      <c r="L208" s="118" t="n"/>
      <c r="M208" s="153">
        <f>SUM(G208:L208)</f>
        <v/>
      </c>
      <c r="N208" s="153">
        <f>SUM(M208:M213)</f>
        <v/>
      </c>
    </row>
    <row r="209" ht="16.5" customHeight="1">
      <c r="B209" s="173" t="n"/>
      <c r="C209" s="173" t="n"/>
      <c r="D209" s="173" t="n"/>
      <c r="E209" s="152" t="inlineStr">
        <is>
          <t>Medio Tiempo</t>
        </is>
      </c>
      <c r="F209" s="126" t="n"/>
      <c r="G209" s="118" t="n"/>
      <c r="H209" s="118" t="n"/>
      <c r="I209" s="118" t="n"/>
      <c r="J209" s="118" t="n"/>
      <c r="K209" s="118" t="n"/>
      <c r="L209" s="118" t="n"/>
      <c r="M209" s="153">
        <f>SUM(G209:L209)</f>
        <v/>
      </c>
      <c r="N209" s="173" t="n"/>
    </row>
    <row r="210" ht="16.5" customHeight="1">
      <c r="B210" s="173" t="n"/>
      <c r="C210" s="173" t="n"/>
      <c r="D210" s="177" t="n"/>
      <c r="E210" s="152" t="inlineStr">
        <is>
          <t>Tiempo Parcial</t>
        </is>
      </c>
      <c r="F210" s="126" t="n"/>
      <c r="G210" s="118" t="n"/>
      <c r="H210" s="118" t="n"/>
      <c r="I210" s="118" t="n"/>
      <c r="J210" s="118" t="n"/>
      <c r="K210" s="118" t="n"/>
      <c r="L210" s="118" t="n"/>
      <c r="M210" s="153">
        <f>SUM(G210:L210)</f>
        <v/>
      </c>
      <c r="N210" s="173" t="n"/>
    </row>
    <row r="211" ht="16.5" customHeight="1">
      <c r="B211" s="173" t="n"/>
      <c r="C211" s="173" t="n"/>
      <c r="D211" s="152" t="inlineStr">
        <is>
          <t>Contrato término fijo</t>
        </is>
      </c>
      <c r="E211" s="152" t="inlineStr">
        <is>
          <t>Tiempo Completo</t>
        </is>
      </c>
      <c r="F211" s="126" t="n"/>
      <c r="G211" s="118" t="n"/>
      <c r="H211" s="118" t="n"/>
      <c r="I211" s="118" t="n"/>
      <c r="J211" s="118" t="n"/>
      <c r="K211" s="118" t="n"/>
      <c r="L211" s="118" t="n"/>
      <c r="M211" s="153">
        <f>SUM(G211:L211)</f>
        <v/>
      </c>
      <c r="N211" s="173" t="n"/>
    </row>
    <row r="212" ht="16.5" customHeight="1">
      <c r="B212" s="173" t="n"/>
      <c r="C212" s="173" t="n"/>
      <c r="D212" s="173" t="n"/>
      <c r="E212" s="152" t="inlineStr">
        <is>
          <t>Medio Tiempo</t>
        </is>
      </c>
      <c r="F212" s="126" t="n"/>
      <c r="G212" s="118" t="n"/>
      <c r="H212" s="118" t="n"/>
      <c r="I212" s="118" t="n"/>
      <c r="J212" s="118" t="n"/>
      <c r="K212" s="118" t="n"/>
      <c r="L212" s="118" t="n"/>
      <c r="M212" s="153">
        <f>SUM(G212:L212)</f>
        <v/>
      </c>
      <c r="N212" s="173" t="n"/>
    </row>
    <row r="213" ht="16.5" customHeight="1">
      <c r="B213" s="173" t="n"/>
      <c r="C213" s="177" t="n"/>
      <c r="D213" s="177" t="n"/>
      <c r="E213" s="152" t="inlineStr">
        <is>
          <t>Tiempo Parcial</t>
        </is>
      </c>
      <c r="F213" s="126" t="n"/>
      <c r="G213" s="118" t="n"/>
      <c r="H213" s="118" t="n"/>
      <c r="I213" s="118" t="n"/>
      <c r="J213" s="118" t="n"/>
      <c r="K213" s="118" t="n"/>
      <c r="L213" s="118" t="n"/>
      <c r="M213" s="153">
        <f>SUM(G213:L213)</f>
        <v/>
      </c>
      <c r="N213" s="177" t="n"/>
    </row>
    <row r="214" ht="16.5" customHeight="1">
      <c r="B214" s="173" t="n"/>
      <c r="C214" s="152" t="n">
        <v>2</v>
      </c>
      <c r="D214" s="152" t="inlineStr">
        <is>
          <t>Contrato término indefinido</t>
        </is>
      </c>
      <c r="E214" s="152" t="inlineStr">
        <is>
          <t>Tiempo Completo</t>
        </is>
      </c>
      <c r="F214" s="126" t="n"/>
      <c r="G214" s="118" t="n"/>
      <c r="H214" s="118" t="n"/>
      <c r="I214" s="118" t="n"/>
      <c r="J214" s="118" t="n"/>
      <c r="K214" s="118" t="n"/>
      <c r="L214" s="118" t="n"/>
      <c r="M214" s="153">
        <f>SUM(G214:L214)</f>
        <v/>
      </c>
      <c r="N214" s="153">
        <f>SUM(M214:M219)</f>
        <v/>
      </c>
    </row>
    <row r="215" ht="16.5" customHeight="1">
      <c r="B215" s="173" t="n"/>
      <c r="C215" s="173" t="n"/>
      <c r="D215" s="173" t="n"/>
      <c r="E215" s="152" t="inlineStr">
        <is>
          <t>Medio Tiempo</t>
        </is>
      </c>
      <c r="F215" s="126" t="n"/>
      <c r="G215" s="118" t="n"/>
      <c r="H215" s="118" t="n"/>
      <c r="I215" s="118" t="n"/>
      <c r="J215" s="118" t="n"/>
      <c r="K215" s="118" t="n"/>
      <c r="L215" s="118" t="n"/>
      <c r="M215" s="153">
        <f>SUM(G215:L215)</f>
        <v/>
      </c>
      <c r="N215" s="173" t="n"/>
    </row>
    <row r="216" ht="16.5" customHeight="1">
      <c r="B216" s="173" t="n"/>
      <c r="C216" s="173" t="n"/>
      <c r="D216" s="177" t="n"/>
      <c r="E216" s="152" t="inlineStr">
        <is>
          <t>Tiempo Parcial</t>
        </is>
      </c>
      <c r="F216" s="126" t="n"/>
      <c r="G216" s="118" t="n"/>
      <c r="H216" s="118" t="n"/>
      <c r="I216" s="118" t="n"/>
      <c r="J216" s="118" t="n"/>
      <c r="K216" s="118" t="n"/>
      <c r="L216" s="118" t="n"/>
      <c r="M216" s="153">
        <f>SUM(G216:L216)</f>
        <v/>
      </c>
      <c r="N216" s="173" t="n"/>
    </row>
    <row r="217" ht="16.5" customHeight="1">
      <c r="B217" s="173" t="n"/>
      <c r="C217" s="173" t="n"/>
      <c r="D217" s="152" t="inlineStr">
        <is>
          <t>Contrato término fijo</t>
        </is>
      </c>
      <c r="E217" s="152" t="inlineStr">
        <is>
          <t>Tiempo Completo</t>
        </is>
      </c>
      <c r="F217" s="126" t="n"/>
      <c r="G217" s="118" t="n"/>
      <c r="H217" s="118" t="n"/>
      <c r="I217" s="118" t="n"/>
      <c r="J217" s="118" t="n"/>
      <c r="K217" s="118" t="n"/>
      <c r="L217" s="118" t="n"/>
      <c r="M217" s="153">
        <f>SUM(G217:L217)</f>
        <v/>
      </c>
      <c r="N217" s="173" t="n"/>
    </row>
    <row r="218" ht="16.5" customHeight="1">
      <c r="B218" s="173" t="n"/>
      <c r="C218" s="173" t="n"/>
      <c r="D218" s="173" t="n"/>
      <c r="E218" s="152" t="inlineStr">
        <is>
          <t>Medio Tiempo</t>
        </is>
      </c>
      <c r="F218" s="126" t="n"/>
      <c r="G218" s="118" t="n"/>
      <c r="H218" s="118" t="n"/>
      <c r="I218" s="118" t="n"/>
      <c r="J218" s="118" t="n"/>
      <c r="K218" s="118" t="n"/>
      <c r="L218" s="118" t="n"/>
      <c r="M218" s="153">
        <f>SUM(G218:L218)</f>
        <v/>
      </c>
      <c r="N218" s="173" t="n"/>
    </row>
    <row r="219" ht="16.5" customHeight="1">
      <c r="B219" s="177" t="n"/>
      <c r="C219" s="177" t="n"/>
      <c r="D219" s="177" t="n"/>
      <c r="E219" s="152" t="inlineStr">
        <is>
          <t>Tiempo Parcial</t>
        </is>
      </c>
      <c r="F219" s="126" t="n"/>
      <c r="G219" s="118" t="n"/>
      <c r="H219" s="118" t="n"/>
      <c r="I219" s="118" t="n"/>
      <c r="J219" s="118" t="n"/>
      <c r="K219" s="118" t="n"/>
      <c r="L219" s="118" t="n"/>
      <c r="M219" s="153">
        <f>SUM(G219:L219)</f>
        <v/>
      </c>
      <c r="N219" s="177" t="n"/>
    </row>
    <row r="220" ht="16.5" customHeight="1">
      <c r="B220" s="19" t="n"/>
      <c r="C220" s="47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</row>
    <row r="221" ht="16.5" customHeight="1">
      <c r="B221" s="19" t="n"/>
      <c r="C221" s="47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</row>
    <row r="222" hidden="1" ht="16.5" customHeight="1">
      <c r="B222" s="19" t="n"/>
      <c r="C222" s="47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</row>
    <row r="223" hidden="1" ht="16.5" customHeight="1">
      <c r="B223" s="19" t="n"/>
      <c r="C223" s="47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</row>
    <row r="224" hidden="1" ht="16.5" customHeight="1">
      <c r="B224" s="19" t="n"/>
      <c r="C224" s="47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</row>
    <row r="225" hidden="1" ht="16.5" customHeight="1">
      <c r="B225" s="19" t="n"/>
      <c r="C225" s="47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</row>
    <row r="226" hidden="1" ht="16.5" customHeight="1">
      <c r="B226" s="19" t="n"/>
      <c r="C226" s="47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</row>
    <row r="227" hidden="1" ht="16.5" customHeight="1">
      <c r="B227" s="19" t="n"/>
      <c r="C227" s="47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</row>
    <row r="228" hidden="1" ht="16.5" customHeight="1">
      <c r="B228" s="19" t="n"/>
      <c r="C228" s="47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</row>
    <row r="229" hidden="1" ht="16.5" customHeight="1">
      <c r="B229" s="19" t="n"/>
      <c r="C229" s="47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</row>
    <row r="230" hidden="1" ht="16.5" customHeight="1" thickBot="1">
      <c r="C230" s="47" t="n"/>
      <c r="D230" s="47" t="n"/>
      <c r="E230" s="48" t="n"/>
      <c r="F230" s="48" t="inlineStr">
        <is>
          <t>G</t>
        </is>
      </c>
      <c r="G230" s="48" t="inlineStr">
        <is>
          <t>H</t>
        </is>
      </c>
      <c r="H230" s="48" t="inlineStr">
        <is>
          <t>I</t>
        </is>
      </c>
      <c r="I230" s="48" t="inlineStr">
        <is>
          <t>J</t>
        </is>
      </c>
      <c r="J230" s="48" t="inlineStr">
        <is>
          <t>K</t>
        </is>
      </c>
      <c r="K230" s="48" t="inlineStr">
        <is>
          <t>L</t>
        </is>
      </c>
      <c r="L230" s="47" t="n"/>
      <c r="M230" s="47" t="n"/>
    </row>
    <row r="231" hidden="1" ht="16.5" customHeight="1">
      <c r="B231" s="88" t="n"/>
      <c r="C231" s="89" t="n"/>
      <c r="D231" s="51" t="inlineStr">
        <is>
          <t>Total Profesores</t>
        </is>
      </c>
      <c r="E231" s="90" t="n"/>
      <c r="F231" s="52" t="inlineStr">
        <is>
          <t>Doctorado</t>
        </is>
      </c>
      <c r="G231" s="52" t="inlineStr">
        <is>
          <t>Maestría</t>
        </is>
      </c>
      <c r="H231" s="52" t="inlineStr">
        <is>
          <t>Especialización</t>
        </is>
      </c>
      <c r="I231" s="52" t="inlineStr">
        <is>
          <t>Profesional</t>
        </is>
      </c>
      <c r="J231" s="52" t="inlineStr">
        <is>
          <t>Tecnología</t>
        </is>
      </c>
      <c r="K231" s="53" t="inlineStr">
        <is>
          <t>Técnico</t>
        </is>
      </c>
    </row>
    <row r="232" hidden="1" ht="16.5" customHeight="1">
      <c r="B232" s="30" t="n">
        <v>2010</v>
      </c>
      <c r="C232" s="91" t="inlineStr">
        <is>
          <t>2010-1</t>
        </is>
      </c>
      <c r="D232" s="182">
        <f>INDIRECT(CONCATENATE("N",L232))</f>
        <v/>
      </c>
      <c r="E232" s="92" t="n"/>
      <c r="F232" s="93">
        <f>SUM(INDIRECT(CONCATENATE(F$230,$L232,":",F$230,$M232)))</f>
        <v/>
      </c>
      <c r="G232" s="93">
        <f>SUM(INDIRECT(CONCATENATE(G$230,$L232,":",G$230,$M232)))</f>
        <v/>
      </c>
      <c r="H232" s="93">
        <f>SUM(INDIRECT(CONCATENATE(H$230,$L232,":",H$230,$M232)))</f>
        <v/>
      </c>
      <c r="I232" s="93">
        <f>SUM(INDIRECT(CONCATENATE(I$230,$L232,":",I$230,$M232)))</f>
        <v/>
      </c>
      <c r="J232" s="93">
        <f>SUM(INDIRECT(CONCATENATE(J$230,$L232,":",J$230,$M232)))</f>
        <v/>
      </c>
      <c r="K232" s="94">
        <f>SUM(INDIRECT(CONCATENATE(K$230,$L232,":",K$230,$M232)))</f>
        <v/>
      </c>
      <c r="L232" s="44" t="n">
        <v>28</v>
      </c>
      <c r="M232" s="44" t="n">
        <v>33</v>
      </c>
    </row>
    <row r="233" hidden="1" ht="16.5" customHeight="1">
      <c r="B233" s="30" t="n"/>
      <c r="C233" s="91" t="inlineStr">
        <is>
          <t>2010-2</t>
        </is>
      </c>
      <c r="D233" s="182">
        <f>INDIRECT(CONCATENATE("N",L233))</f>
        <v/>
      </c>
      <c r="E233" s="92" t="n"/>
      <c r="F233" s="93">
        <f>SUM(INDIRECT(CONCATENATE(F$230,$L233,":",F$230,$M233)))</f>
        <v/>
      </c>
      <c r="G233" s="93">
        <f>SUM(INDIRECT(CONCATENATE(G$230,$L233,":",G$230,$M233)))</f>
        <v/>
      </c>
      <c r="H233" s="93">
        <f>SUM(INDIRECT(CONCATENATE(H$230,$L233,":",H$230,$M233)))</f>
        <v/>
      </c>
      <c r="I233" s="93">
        <f>SUM(INDIRECT(CONCATENATE(I$230,$L233,":",I$230,$M233)))</f>
        <v/>
      </c>
      <c r="J233" s="93">
        <f>SUM(INDIRECT(CONCATENATE(J$230,$L233,":",J$230,$M233)))</f>
        <v/>
      </c>
      <c r="K233" s="94">
        <f>SUM(INDIRECT(CONCATENATE(K$230,$L233,":",K$230,$M233)))</f>
        <v/>
      </c>
      <c r="L233" s="44" t="n">
        <v>34</v>
      </c>
      <c r="M233" s="44" t="n">
        <v>39</v>
      </c>
    </row>
    <row r="234" hidden="1" ht="16.5" customHeight="1">
      <c r="B234" s="30" t="n">
        <v>2011</v>
      </c>
      <c r="C234" s="91" t="inlineStr">
        <is>
          <t>2011-1</t>
        </is>
      </c>
      <c r="D234" s="182">
        <f>INDIRECT(CONCATENATE("N",L234))</f>
        <v/>
      </c>
      <c r="E234" s="92" t="n"/>
      <c r="F234" s="93">
        <f>SUM(INDIRECT(CONCATENATE(F$230,$L234,":",F$230,$M234)))</f>
        <v/>
      </c>
      <c r="G234" s="93">
        <f>SUM(INDIRECT(CONCATENATE(G$230,$L234,":",G$230,$M234)))</f>
        <v/>
      </c>
      <c r="H234" s="93">
        <f>SUM(INDIRECT(CONCATENATE(H$230,$L234,":",H$230,$M234)))</f>
        <v/>
      </c>
      <c r="I234" s="93">
        <f>SUM(INDIRECT(CONCATENATE(I$230,$L234,":",I$230,$M234)))</f>
        <v/>
      </c>
      <c r="J234" s="93">
        <f>SUM(INDIRECT(CONCATENATE(J$230,$L234,":",J$230,$M234)))</f>
        <v/>
      </c>
      <c r="K234" s="94">
        <f>SUM(INDIRECT(CONCATENATE(K$230,$L234,":",K$230,$M234)))</f>
        <v/>
      </c>
      <c r="L234" s="44" t="n">
        <v>40</v>
      </c>
      <c r="M234" s="44" t="n">
        <v>45</v>
      </c>
    </row>
    <row r="235" hidden="1" ht="16.5" customHeight="1">
      <c r="B235" s="30" t="n"/>
      <c r="C235" s="91" t="inlineStr">
        <is>
          <t>2011-2</t>
        </is>
      </c>
      <c r="D235" s="182">
        <f>INDIRECT(CONCATENATE("N",L235))</f>
        <v/>
      </c>
      <c r="E235" s="92" t="n"/>
      <c r="F235" s="93">
        <f>SUM(INDIRECT(CONCATENATE(F$230,$L235,":",F$230,$M235)))</f>
        <v/>
      </c>
      <c r="G235" s="93">
        <f>SUM(INDIRECT(CONCATENATE(G$230,$L235,":",G$230,$M235)))</f>
        <v/>
      </c>
      <c r="H235" s="93">
        <f>SUM(INDIRECT(CONCATENATE(H$230,$L235,":",H$230,$M235)))</f>
        <v/>
      </c>
      <c r="I235" s="93">
        <f>SUM(INDIRECT(CONCATENATE(I$230,$L235,":",I$230,$M235)))</f>
        <v/>
      </c>
      <c r="J235" s="93">
        <f>SUM(INDIRECT(CONCATENATE(J$230,$L235,":",J$230,$M235)))</f>
        <v/>
      </c>
      <c r="K235" s="94">
        <f>SUM(INDIRECT(CONCATENATE(K$230,$L235,":",K$230,$M235)))</f>
        <v/>
      </c>
      <c r="L235" s="44" t="n">
        <v>46</v>
      </c>
      <c r="M235" s="44" t="n">
        <v>51</v>
      </c>
    </row>
    <row r="236" hidden="1" ht="16.5" customHeight="1">
      <c r="B236" s="35" t="n">
        <v>2012</v>
      </c>
      <c r="C236" s="91" t="inlineStr">
        <is>
          <t>2012-1</t>
        </is>
      </c>
      <c r="D236" s="182">
        <f>INDIRECT(CONCATENATE("N",L236))</f>
        <v/>
      </c>
      <c r="E236" s="92" t="n"/>
      <c r="F236" s="93">
        <f>SUM(INDIRECT(CONCATENATE(F$230,$L236,":",F$230,$M236)))</f>
        <v/>
      </c>
      <c r="G236" s="93">
        <f>SUM(INDIRECT(CONCATENATE(G$230,$L236,":",G$230,$M236)))</f>
        <v/>
      </c>
      <c r="H236" s="93">
        <f>SUM(INDIRECT(CONCATENATE(H$230,$L236,":",H$230,$M236)))</f>
        <v/>
      </c>
      <c r="I236" s="93">
        <f>SUM(INDIRECT(CONCATENATE(I$230,$L236,":",I$230,$M236)))</f>
        <v/>
      </c>
      <c r="J236" s="93">
        <f>SUM(INDIRECT(CONCATENATE(J$230,$L236,":",J$230,$M236)))</f>
        <v/>
      </c>
      <c r="K236" s="94">
        <f>SUM(INDIRECT(CONCATENATE(K$230,$L236,":",K$230,$M236)))</f>
        <v/>
      </c>
      <c r="L236" s="44" t="n">
        <v>52</v>
      </c>
      <c r="M236" s="44" t="n">
        <v>57</v>
      </c>
    </row>
    <row r="237" hidden="1" ht="16.5" customHeight="1">
      <c r="B237" s="35" t="n"/>
      <c r="C237" s="91" t="inlineStr">
        <is>
          <t>2012-2</t>
        </is>
      </c>
      <c r="D237" s="182">
        <f>INDIRECT(CONCATENATE("N",L237))</f>
        <v/>
      </c>
      <c r="E237" s="92" t="n"/>
      <c r="F237" s="93">
        <f>SUM(INDIRECT(CONCATENATE(F$230,$L237,":",F$230,$M237)))</f>
        <v/>
      </c>
      <c r="G237" s="93">
        <f>SUM(INDIRECT(CONCATENATE(G$230,$L237,":",G$230,$M237)))</f>
        <v/>
      </c>
      <c r="H237" s="93">
        <f>SUM(INDIRECT(CONCATENATE(H$230,$L237,":",H$230,$M237)))</f>
        <v/>
      </c>
      <c r="I237" s="93">
        <f>SUM(INDIRECT(CONCATENATE(I$230,$L237,":",I$230,$M237)))</f>
        <v/>
      </c>
      <c r="J237" s="93">
        <f>SUM(INDIRECT(CONCATENATE(J$230,$L237,":",J$230,$M237)))</f>
        <v/>
      </c>
      <c r="K237" s="94">
        <f>SUM(INDIRECT(CONCATENATE(K$230,$L237,":",K$230,$M237)))</f>
        <v/>
      </c>
      <c r="L237" s="44" t="n">
        <v>58</v>
      </c>
      <c r="M237" s="44" t="n">
        <v>63</v>
      </c>
    </row>
    <row r="238" hidden="1" ht="16.5" customHeight="1">
      <c r="B238" s="35" t="n">
        <v>2013</v>
      </c>
      <c r="C238" s="91" t="inlineStr">
        <is>
          <t>2013-1</t>
        </is>
      </c>
      <c r="D238" s="182">
        <f>INDIRECT(CONCATENATE("N",L238))</f>
        <v/>
      </c>
      <c r="E238" s="92" t="n"/>
      <c r="F238" s="93">
        <f>SUM(INDIRECT(CONCATENATE(F$230,$L238,":",F$230,$M238)))</f>
        <v/>
      </c>
      <c r="G238" s="93">
        <f>SUM(INDIRECT(CONCATENATE(G$230,$L238,":",G$230,$M238)))</f>
        <v/>
      </c>
      <c r="H238" s="93">
        <f>SUM(INDIRECT(CONCATENATE(H$230,$L238,":",H$230,$M238)))</f>
        <v/>
      </c>
      <c r="I238" s="93">
        <f>SUM(INDIRECT(CONCATENATE(I$230,$L238,":",I$230,$M238)))</f>
        <v/>
      </c>
      <c r="J238" s="93">
        <f>SUM(INDIRECT(CONCATENATE(J$230,$L238,":",J$230,$M238)))</f>
        <v/>
      </c>
      <c r="K238" s="94">
        <f>SUM(INDIRECT(CONCATENATE(K$230,$L238,":",K$230,$M238)))</f>
        <v/>
      </c>
      <c r="L238" s="44" t="n">
        <v>64</v>
      </c>
      <c r="M238" s="44" t="n">
        <v>69</v>
      </c>
    </row>
    <row r="239" hidden="1" ht="16.5" customHeight="1">
      <c r="B239" s="35" t="n"/>
      <c r="C239" s="91" t="inlineStr">
        <is>
          <t>2013-2</t>
        </is>
      </c>
      <c r="D239" s="182">
        <f>INDIRECT(CONCATENATE("N",L239))</f>
        <v/>
      </c>
      <c r="E239" s="92" t="n"/>
      <c r="F239" s="93">
        <f>SUM(INDIRECT(CONCATENATE(F$230,$L239,":",F$230,$M239)))</f>
        <v/>
      </c>
      <c r="G239" s="93">
        <f>SUM(INDIRECT(CONCATENATE(G$230,$L239,":",G$230,$M239)))</f>
        <v/>
      </c>
      <c r="H239" s="93">
        <f>SUM(INDIRECT(CONCATENATE(H$230,$L239,":",H$230,$M239)))</f>
        <v/>
      </c>
      <c r="I239" s="93">
        <f>SUM(INDIRECT(CONCATENATE(I$230,$L239,":",I$230,$M239)))</f>
        <v/>
      </c>
      <c r="J239" s="93">
        <f>SUM(INDIRECT(CONCATENATE(J$230,$L239,":",J$230,$M239)))</f>
        <v/>
      </c>
      <c r="K239" s="94">
        <f>SUM(INDIRECT(CONCATENATE(K$230,$L239,":",K$230,$M239)))</f>
        <v/>
      </c>
      <c r="L239" s="44" t="n">
        <v>70</v>
      </c>
      <c r="M239" s="44" t="n">
        <v>75</v>
      </c>
    </row>
    <row r="240" hidden="1" ht="16.5" customHeight="1">
      <c r="B240" s="35" t="n">
        <v>2014</v>
      </c>
      <c r="C240" s="91" t="inlineStr">
        <is>
          <t>2014-1</t>
        </is>
      </c>
      <c r="D240" s="182">
        <f>INDIRECT(CONCATENATE("N",L240))</f>
        <v/>
      </c>
      <c r="E240" s="92" t="n"/>
      <c r="F240" s="93">
        <f>SUM(INDIRECT(CONCATENATE(F$230,$L240,":",F$230,$M240)))</f>
        <v/>
      </c>
      <c r="G240" s="93">
        <f>SUM(INDIRECT(CONCATENATE(G$230,$L240,":",G$230,$M240)))</f>
        <v/>
      </c>
      <c r="H240" s="93">
        <f>SUM(INDIRECT(CONCATENATE(H$230,$L240,":",H$230,$M240)))</f>
        <v/>
      </c>
      <c r="I240" s="93">
        <f>SUM(INDIRECT(CONCATENATE(I$230,$L240,":",I$230,$M240)))</f>
        <v/>
      </c>
      <c r="J240" s="93">
        <f>SUM(INDIRECT(CONCATENATE(J$230,$L240,":",J$230,$M240)))</f>
        <v/>
      </c>
      <c r="K240" s="94">
        <f>SUM(INDIRECT(CONCATENATE(K$230,$L240,":",K$230,$M240)))</f>
        <v/>
      </c>
      <c r="L240" s="44" t="n">
        <v>76</v>
      </c>
      <c r="M240" s="44" t="n">
        <v>81</v>
      </c>
    </row>
    <row r="241" hidden="1" ht="16.5" customHeight="1">
      <c r="B241" s="35" t="n"/>
      <c r="C241" s="31" t="inlineStr">
        <is>
          <t>2014-2</t>
        </is>
      </c>
      <c r="D241" s="182">
        <f>INDIRECT(CONCATENATE("N",L241))</f>
        <v/>
      </c>
      <c r="E241" s="92" t="n"/>
      <c r="F241" s="93">
        <f>SUM(INDIRECT(CONCATENATE(F$230,$L241,":",F$230,$M241)))</f>
        <v/>
      </c>
      <c r="G241" s="93">
        <f>SUM(INDIRECT(CONCATENATE(G$230,$L241,":",G$230,$M241)))</f>
        <v/>
      </c>
      <c r="H241" s="93">
        <f>SUM(INDIRECT(CONCATENATE(H$230,$L241,":",H$230,$M241)))</f>
        <v/>
      </c>
      <c r="I241" s="93">
        <f>SUM(INDIRECT(CONCATENATE(I$230,$L241,":",I$230,$M241)))</f>
        <v/>
      </c>
      <c r="J241" s="93">
        <f>SUM(INDIRECT(CONCATENATE(J$230,$L241,":",J$230,$M241)))</f>
        <v/>
      </c>
      <c r="K241" s="94">
        <f>SUM(INDIRECT(CONCATENATE(K$230,$L241,":",K$230,$M241)))</f>
        <v/>
      </c>
      <c r="L241" s="44" t="n">
        <v>82</v>
      </c>
      <c r="M241" s="44" t="n">
        <v>87</v>
      </c>
    </row>
    <row r="242" hidden="1" ht="16.5" customHeight="1">
      <c r="B242" s="35" t="n">
        <v>2015</v>
      </c>
      <c r="C242" s="31" t="inlineStr">
        <is>
          <t>2015-1</t>
        </is>
      </c>
      <c r="D242" s="182">
        <f>INDIRECT(CONCATENATE("N",L242))</f>
        <v/>
      </c>
      <c r="E242" s="92" t="n"/>
      <c r="F242" s="93">
        <f>SUM(INDIRECT(CONCATENATE(F$230,$L242,":",F$230,$M242)))</f>
        <v/>
      </c>
      <c r="G242" s="93">
        <f>SUM(INDIRECT(CONCATENATE(G$230,$L242,":",G$230,$M242)))</f>
        <v/>
      </c>
      <c r="H242" s="93">
        <f>SUM(INDIRECT(CONCATENATE(H$230,$L242,":",H$230,$M242)))</f>
        <v/>
      </c>
      <c r="I242" s="93">
        <f>SUM(INDIRECT(CONCATENATE(I$230,$L242,":",I$230,$M242)))</f>
        <v/>
      </c>
      <c r="J242" s="93">
        <f>SUM(INDIRECT(CONCATENATE(J$230,$L242,":",J$230,$M242)))</f>
        <v/>
      </c>
      <c r="K242" s="94">
        <f>SUM(INDIRECT(CONCATENATE(K$230,$L242,":",K$230,$M242)))</f>
        <v/>
      </c>
      <c r="L242" s="44" t="n">
        <v>88</v>
      </c>
      <c r="M242" s="44" t="n">
        <v>93</v>
      </c>
    </row>
    <row r="243" hidden="1" ht="16.5" customHeight="1">
      <c r="B243" s="35" t="n"/>
      <c r="C243" s="31" t="inlineStr">
        <is>
          <t>2015-2</t>
        </is>
      </c>
      <c r="D243" s="182">
        <f>INDIRECT(CONCATENATE("N",L243))</f>
        <v/>
      </c>
      <c r="E243" s="92" t="n"/>
      <c r="F243" s="93">
        <f>SUM(INDIRECT(CONCATENATE(F$230,$L243,":",F$230,$M243)))</f>
        <v/>
      </c>
      <c r="G243" s="93">
        <f>SUM(INDIRECT(CONCATENATE(G$230,$L243,":",G$230,$M243)))</f>
        <v/>
      </c>
      <c r="H243" s="93">
        <f>SUM(INDIRECT(CONCATENATE(H$230,$L243,":",H$230,$M243)))</f>
        <v/>
      </c>
      <c r="I243" s="93">
        <f>SUM(INDIRECT(CONCATENATE(I$230,$L243,":",I$230,$M243)))</f>
        <v/>
      </c>
      <c r="J243" s="93">
        <f>SUM(INDIRECT(CONCATENATE(J$230,$L243,":",J$230,$M243)))</f>
        <v/>
      </c>
      <c r="K243" s="94">
        <f>SUM(INDIRECT(CONCATENATE(K$230,$L243,":",K$230,$M243)))</f>
        <v/>
      </c>
      <c r="L243" s="44" t="n">
        <v>94</v>
      </c>
      <c r="M243" s="44" t="n">
        <v>99</v>
      </c>
    </row>
    <row r="244" hidden="1" ht="16.5" customHeight="1">
      <c r="B244" s="35" t="n">
        <v>2016</v>
      </c>
      <c r="C244" s="31" t="inlineStr">
        <is>
          <t>2016-1</t>
        </is>
      </c>
      <c r="D244" s="182">
        <f>INDIRECT(CONCATENATE("N",L244))</f>
        <v/>
      </c>
      <c r="E244" s="92" t="n"/>
      <c r="F244" s="93">
        <f>SUM(INDIRECT(CONCATENATE(F$230,$L244,":",F$230,$M244)))</f>
        <v/>
      </c>
      <c r="G244" s="93">
        <f>SUM(INDIRECT(CONCATENATE(G$230,$L244,":",G$230,$M244)))</f>
        <v/>
      </c>
      <c r="H244" s="93">
        <f>SUM(INDIRECT(CONCATENATE(H$230,$L244,":",H$230,$M244)))</f>
        <v/>
      </c>
      <c r="I244" s="93">
        <f>SUM(INDIRECT(CONCATENATE(I$230,$L244,":",I$230,$M244)))</f>
        <v/>
      </c>
      <c r="J244" s="93">
        <f>SUM(INDIRECT(CONCATENATE(J$230,$L244,":",J$230,$M244)))</f>
        <v/>
      </c>
      <c r="K244" s="94">
        <f>SUM(INDIRECT(CONCATENATE(K$230,$L244,":",K$230,$M244)))</f>
        <v/>
      </c>
      <c r="L244" s="44" t="n">
        <v>100</v>
      </c>
      <c r="M244" s="44" t="n">
        <v>105</v>
      </c>
    </row>
    <row r="245" hidden="1" ht="16.5" customHeight="1">
      <c r="B245" s="35" t="n"/>
      <c r="C245" s="31" t="inlineStr">
        <is>
          <t>2016-2</t>
        </is>
      </c>
      <c r="D245" s="182">
        <f>INDIRECT(CONCATENATE("N",L245))</f>
        <v/>
      </c>
      <c r="E245" s="92" t="n"/>
      <c r="F245" s="93">
        <f>SUM(INDIRECT(CONCATENATE(F$230,$L245,":",F$230,$M245)))</f>
        <v/>
      </c>
      <c r="G245" s="93">
        <f>SUM(INDIRECT(CONCATENATE(G$230,$L245,":",G$230,$M245)))</f>
        <v/>
      </c>
      <c r="H245" s="93">
        <f>SUM(INDIRECT(CONCATENATE(H$230,$L245,":",H$230,$M245)))</f>
        <v/>
      </c>
      <c r="I245" s="93">
        <f>SUM(INDIRECT(CONCATENATE(I$230,$L245,":",I$230,$M245)))</f>
        <v/>
      </c>
      <c r="J245" s="93">
        <f>SUM(INDIRECT(CONCATENATE(J$230,$L245,":",J$230,$M245)))</f>
        <v/>
      </c>
      <c r="K245" s="94">
        <f>SUM(INDIRECT(CONCATENATE(K$230,$L245,":",K$230,$M245)))</f>
        <v/>
      </c>
      <c r="L245" s="44" t="n">
        <v>106</v>
      </c>
      <c r="M245" s="44" t="n">
        <v>111</v>
      </c>
    </row>
    <row r="246" hidden="1" ht="16.5" customHeight="1">
      <c r="B246" s="35" t="n">
        <v>2017</v>
      </c>
      <c r="C246" s="31" t="inlineStr">
        <is>
          <t>2017-1</t>
        </is>
      </c>
      <c r="D246" s="182">
        <f>INDIRECT(CONCATENATE("N",L246))</f>
        <v/>
      </c>
      <c r="E246" s="92" t="n"/>
      <c r="F246" s="93">
        <f>SUM(INDIRECT(CONCATENATE(F$230,$L246,":",F$230,$M246)))</f>
        <v/>
      </c>
      <c r="G246" s="93">
        <f>SUM(INDIRECT(CONCATENATE(G$230,$L246,":",G$230,$M246)))</f>
        <v/>
      </c>
      <c r="H246" s="93">
        <f>SUM(INDIRECT(CONCATENATE(H$230,$L246,":",H$230,$M246)))</f>
        <v/>
      </c>
      <c r="I246" s="93">
        <f>SUM(INDIRECT(CONCATENATE(I$230,$L246,":",I$230,$M246)))</f>
        <v/>
      </c>
      <c r="J246" s="93">
        <f>SUM(INDIRECT(CONCATENATE(J$230,$L246,":",J$230,$M246)))</f>
        <v/>
      </c>
      <c r="K246" s="94">
        <f>SUM(INDIRECT(CONCATENATE(K$230,$L246,":",K$230,$M246)))</f>
        <v/>
      </c>
      <c r="L246" s="44" t="n">
        <v>112</v>
      </c>
      <c r="M246" s="44" t="n">
        <v>117</v>
      </c>
    </row>
    <row r="247" hidden="1" ht="16.5" customHeight="1">
      <c r="B247" s="35" t="n"/>
      <c r="C247" s="31" t="inlineStr">
        <is>
          <t>2017-2</t>
        </is>
      </c>
      <c r="D247" s="182">
        <f>INDIRECT(CONCATENATE("N",L247))</f>
        <v/>
      </c>
      <c r="E247" s="92" t="n"/>
      <c r="F247" s="93">
        <f>SUM(INDIRECT(CONCATENATE(F$230,$L247,":",F$230,$M247)))</f>
        <v/>
      </c>
      <c r="G247" s="93">
        <f>SUM(INDIRECT(CONCATENATE(G$230,$L247,":",G$230,$M247)))</f>
        <v/>
      </c>
      <c r="H247" s="93">
        <f>SUM(INDIRECT(CONCATENATE(H$230,$L247,":",H$230,$M247)))</f>
        <v/>
      </c>
      <c r="I247" s="93">
        <f>SUM(INDIRECT(CONCATENATE(I$230,$L247,":",I$230,$M247)))</f>
        <v/>
      </c>
      <c r="J247" s="93">
        <f>SUM(INDIRECT(CONCATENATE(J$230,$L247,":",J$230,$M247)))</f>
        <v/>
      </c>
      <c r="K247" s="94">
        <f>SUM(INDIRECT(CONCATENATE(K$230,$L247,":",K$230,$M247)))</f>
        <v/>
      </c>
      <c r="L247" s="44" t="n">
        <v>118</v>
      </c>
      <c r="M247" s="44" t="n">
        <v>123</v>
      </c>
    </row>
    <row r="248" hidden="1" ht="16.5" customHeight="1">
      <c r="B248" s="35" t="n">
        <v>2018</v>
      </c>
      <c r="C248" s="31" t="inlineStr">
        <is>
          <t>2018-1</t>
        </is>
      </c>
      <c r="D248" s="182">
        <f>INDIRECT(CONCATENATE("N",L248))</f>
        <v/>
      </c>
      <c r="E248" s="92" t="n"/>
      <c r="F248" s="93">
        <f>SUM(INDIRECT(CONCATENATE(F$230,$L248,":",F$230,$M248)))</f>
        <v/>
      </c>
      <c r="G248" s="93">
        <f>SUM(INDIRECT(CONCATENATE(G$230,$L248,":",G$230,$M248)))</f>
        <v/>
      </c>
      <c r="H248" s="93">
        <f>SUM(INDIRECT(CONCATENATE(H$230,$L248,":",H$230,$M248)))</f>
        <v/>
      </c>
      <c r="I248" s="93">
        <f>SUM(INDIRECT(CONCATENATE(I$230,$L248,":",I$230,$M248)))</f>
        <v/>
      </c>
      <c r="J248" s="93">
        <f>SUM(INDIRECT(CONCATENATE(J$230,$L248,":",J$230,$M248)))</f>
        <v/>
      </c>
      <c r="K248" s="94">
        <f>SUM(INDIRECT(CONCATENATE(K$230,$L248,":",K$230,$M248)))</f>
        <v/>
      </c>
      <c r="L248" s="44" t="n">
        <v>124</v>
      </c>
      <c r="M248" s="44" t="n">
        <v>129</v>
      </c>
    </row>
    <row r="249" hidden="1" ht="16.5" customHeight="1">
      <c r="B249" s="35" t="n"/>
      <c r="C249" s="31" t="inlineStr">
        <is>
          <t>2018-2</t>
        </is>
      </c>
      <c r="D249" s="182">
        <f>INDIRECT(CONCATENATE("N",L249))</f>
        <v/>
      </c>
      <c r="E249" s="92" t="n"/>
      <c r="F249" s="93">
        <f>SUM(INDIRECT(CONCATENATE(F$230,$L249,":",F$230,$M249)))</f>
        <v/>
      </c>
      <c r="G249" s="93">
        <f>SUM(INDIRECT(CONCATENATE(G$230,$L249,":",G$230,$M249)))</f>
        <v/>
      </c>
      <c r="H249" s="93">
        <f>SUM(INDIRECT(CONCATENATE(H$230,$L249,":",H$230,$M249)))</f>
        <v/>
      </c>
      <c r="I249" s="93">
        <f>SUM(INDIRECT(CONCATENATE(I$230,$L249,":",I$230,$M249)))</f>
        <v/>
      </c>
      <c r="J249" s="93">
        <f>SUM(INDIRECT(CONCATENATE(J$230,$L249,":",J$230,$M249)))</f>
        <v/>
      </c>
      <c r="K249" s="94">
        <f>SUM(INDIRECT(CONCATENATE(K$230,$L249,":",K$230,$M249)))</f>
        <v/>
      </c>
      <c r="L249" s="44" t="n">
        <v>130</v>
      </c>
      <c r="M249" s="44" t="n">
        <v>135</v>
      </c>
    </row>
    <row r="250" hidden="1" ht="16.5" customHeight="1">
      <c r="B250" s="35" t="n">
        <v>2019</v>
      </c>
      <c r="C250" s="31" t="inlineStr">
        <is>
          <t>2019-1</t>
        </is>
      </c>
      <c r="D250" s="182">
        <f>INDIRECT(CONCATENATE("N",L250))</f>
        <v/>
      </c>
      <c r="E250" s="92" t="n"/>
      <c r="F250" s="93">
        <f>SUM(INDIRECT(CONCATENATE(F$230,$L250,":",F$230,$M250)))</f>
        <v/>
      </c>
      <c r="G250" s="93">
        <f>SUM(INDIRECT(CONCATENATE(G$230,$L250,":",G$230,$M250)))</f>
        <v/>
      </c>
      <c r="H250" s="93">
        <f>SUM(INDIRECT(CONCATENATE(H$230,$L250,":",H$230,$M250)))</f>
        <v/>
      </c>
      <c r="I250" s="93">
        <f>SUM(INDIRECT(CONCATENATE(I$230,$L250,":",I$230,$M250)))</f>
        <v/>
      </c>
      <c r="J250" s="93">
        <f>SUM(INDIRECT(CONCATENATE(J$230,$L250,":",J$230,$M250)))</f>
        <v/>
      </c>
      <c r="K250" s="94">
        <f>SUM(INDIRECT(CONCATENATE(K$230,$L250,":",K$230,$M250)))</f>
        <v/>
      </c>
      <c r="L250" s="44" t="n">
        <v>136</v>
      </c>
      <c r="M250" s="44" t="n">
        <v>141</v>
      </c>
    </row>
    <row r="251" hidden="1" ht="16.5" customHeight="1">
      <c r="B251" s="35" t="n"/>
      <c r="C251" s="31" t="inlineStr">
        <is>
          <t>2019-2</t>
        </is>
      </c>
      <c r="D251" s="182">
        <f>INDIRECT(CONCATENATE("N",L251))</f>
        <v/>
      </c>
      <c r="E251" s="92" t="n"/>
      <c r="F251" s="93">
        <f>SUM(INDIRECT(CONCATENATE(F$230,$L251,":",F$230,$M251)))</f>
        <v/>
      </c>
      <c r="G251" s="93">
        <f>SUM(INDIRECT(CONCATENATE(G$230,$L251,":",G$230,$M251)))</f>
        <v/>
      </c>
      <c r="H251" s="93">
        <f>SUM(INDIRECT(CONCATENATE(H$230,$L251,":",H$230,$M251)))</f>
        <v/>
      </c>
      <c r="I251" s="93">
        <f>SUM(INDIRECT(CONCATENATE(I$230,$L251,":",I$230,$M251)))</f>
        <v/>
      </c>
      <c r="J251" s="93">
        <f>SUM(INDIRECT(CONCATENATE(J$230,$L251,":",J$230,$M251)))</f>
        <v/>
      </c>
      <c r="K251" s="94">
        <f>SUM(INDIRECT(CONCATENATE(K$230,$L251,":",K$230,$M251)))</f>
        <v/>
      </c>
      <c r="L251" s="44" t="n">
        <v>142</v>
      </c>
      <c r="M251" s="44" t="n">
        <v>147</v>
      </c>
    </row>
    <row r="252" hidden="1" ht="16.5" customHeight="1">
      <c r="B252" s="35" t="n">
        <v>2020</v>
      </c>
      <c r="C252" s="31" t="inlineStr">
        <is>
          <t>2020-1</t>
        </is>
      </c>
      <c r="D252" s="182">
        <f>INDIRECT(CONCATENATE("N",L252))</f>
        <v/>
      </c>
      <c r="E252" s="92" t="n"/>
      <c r="F252" s="93">
        <f>SUM(INDIRECT(CONCATENATE(F$230,$L252,":",F$230,$M252)))</f>
        <v/>
      </c>
      <c r="G252" s="93">
        <f>SUM(INDIRECT(CONCATENATE(G$230,$L252,":",G$230,$M252)))</f>
        <v/>
      </c>
      <c r="H252" s="93">
        <f>SUM(INDIRECT(CONCATENATE(H$230,$L252,":",H$230,$M252)))</f>
        <v/>
      </c>
      <c r="I252" s="93">
        <f>SUM(INDIRECT(CONCATENATE(I$230,$L252,":",I$230,$M252)))</f>
        <v/>
      </c>
      <c r="J252" s="93">
        <f>SUM(INDIRECT(CONCATENATE(J$230,$L252,":",J$230,$M252)))</f>
        <v/>
      </c>
      <c r="K252" s="94">
        <f>SUM(INDIRECT(CONCATENATE(K$230,$L252,":",K$230,$M252)))</f>
        <v/>
      </c>
      <c r="L252" s="44" t="n">
        <v>148</v>
      </c>
      <c r="M252" s="44" t="n">
        <v>153</v>
      </c>
    </row>
    <row r="253" hidden="1" ht="16.5" customHeight="1">
      <c r="B253" s="35" t="n"/>
      <c r="C253" s="31" t="inlineStr">
        <is>
          <t>2020-2</t>
        </is>
      </c>
      <c r="D253" s="182">
        <f>INDIRECT(CONCATENATE("N",L253))</f>
        <v/>
      </c>
      <c r="E253" s="92" t="n"/>
      <c r="F253" s="93">
        <f>SUM(INDIRECT(CONCATENATE(F$230,$L253,":",F$230,$M253)))</f>
        <v/>
      </c>
      <c r="G253" s="93">
        <f>SUM(INDIRECT(CONCATENATE(G$230,$L253,":",G$230,$M253)))</f>
        <v/>
      </c>
      <c r="H253" s="93">
        <f>SUM(INDIRECT(CONCATENATE(H$230,$L253,":",H$230,$M253)))</f>
        <v/>
      </c>
      <c r="I253" s="93">
        <f>SUM(INDIRECT(CONCATENATE(I$230,$L253,":",I$230,$M253)))</f>
        <v/>
      </c>
      <c r="J253" s="93">
        <f>SUM(INDIRECT(CONCATENATE(J$230,$L253,":",J$230,$M253)))</f>
        <v/>
      </c>
      <c r="K253" s="94">
        <f>SUM(INDIRECT(CONCATENATE(K$230,$L253,":",K$230,$M253)))</f>
        <v/>
      </c>
      <c r="L253" s="44" t="n">
        <v>154</v>
      </c>
      <c r="M253" s="44" t="n">
        <v>159</v>
      </c>
    </row>
    <row r="254" hidden="1" ht="16.5" customHeight="1">
      <c r="B254" s="35" t="n">
        <v>2021</v>
      </c>
      <c r="C254" s="31" t="inlineStr">
        <is>
          <t>2021-1</t>
        </is>
      </c>
      <c r="D254" s="182">
        <f>INDIRECT(CONCATENATE("N",L254))</f>
        <v/>
      </c>
      <c r="E254" s="92" t="n"/>
      <c r="F254" s="93">
        <f>SUM(INDIRECT(CONCATENATE(F$230,$L254,":",F$230,$M254)))</f>
        <v/>
      </c>
      <c r="G254" s="93">
        <f>SUM(INDIRECT(CONCATENATE(G$230,$L254,":",G$230,$M254)))</f>
        <v/>
      </c>
      <c r="H254" s="93">
        <f>SUM(INDIRECT(CONCATENATE(H$230,$L254,":",H$230,$M254)))</f>
        <v/>
      </c>
      <c r="I254" s="93">
        <f>SUM(INDIRECT(CONCATENATE(I$230,$L254,":",I$230,$M254)))</f>
        <v/>
      </c>
      <c r="J254" s="93">
        <f>SUM(INDIRECT(CONCATENATE(J$230,$L254,":",J$230,$M254)))</f>
        <v/>
      </c>
      <c r="K254" s="94">
        <f>SUM(INDIRECT(CONCATENATE(K$230,$L254,":",K$230,$M254)))</f>
        <v/>
      </c>
      <c r="L254" s="44" t="n">
        <v>160</v>
      </c>
      <c r="M254" s="44" t="n">
        <v>165</v>
      </c>
    </row>
    <row r="255" hidden="1" ht="16.5" customHeight="1">
      <c r="B255" s="35" t="n"/>
      <c r="C255" s="31" t="inlineStr">
        <is>
          <t>2021-2</t>
        </is>
      </c>
      <c r="D255" s="182">
        <f>INDIRECT(CONCATENATE("N",L255))</f>
        <v/>
      </c>
      <c r="E255" s="92" t="n"/>
      <c r="F255" s="93">
        <f>SUM(INDIRECT(CONCATENATE(F$230,$L255,":",F$230,$M255)))</f>
        <v/>
      </c>
      <c r="G255" s="93">
        <f>SUM(INDIRECT(CONCATENATE(G$230,$L255,":",G$230,$M255)))</f>
        <v/>
      </c>
      <c r="H255" s="93">
        <f>SUM(INDIRECT(CONCATENATE(H$230,$L255,":",H$230,$M255)))</f>
        <v/>
      </c>
      <c r="I255" s="93">
        <f>SUM(INDIRECT(CONCATENATE(I$230,$L255,":",I$230,$M255)))</f>
        <v/>
      </c>
      <c r="J255" s="93">
        <f>SUM(INDIRECT(CONCATENATE(J$230,$L255,":",J$230,$M255)))</f>
        <v/>
      </c>
      <c r="K255" s="94">
        <f>SUM(INDIRECT(CONCATENATE(K$230,$L255,":",K$230,$M255)))</f>
        <v/>
      </c>
      <c r="L255" s="44" t="n">
        <v>166</v>
      </c>
      <c r="M255" s="44" t="n">
        <v>171</v>
      </c>
    </row>
    <row r="256" hidden="1" ht="16.5" customHeight="1">
      <c r="B256" s="35" t="n">
        <v>2022</v>
      </c>
      <c r="C256" s="31" t="inlineStr">
        <is>
          <t>2022-1</t>
        </is>
      </c>
      <c r="D256" s="182">
        <f>INDIRECT(CONCATENATE("N",L256))</f>
        <v/>
      </c>
      <c r="E256" s="92" t="n"/>
      <c r="F256" s="93">
        <f>SUM(INDIRECT(CONCATENATE(F$230,$L256,":",F$230,$M256)))</f>
        <v/>
      </c>
      <c r="G256" s="93">
        <f>SUM(INDIRECT(CONCATENATE(G$230,$L256,":",G$230,$M256)))</f>
        <v/>
      </c>
      <c r="H256" s="93">
        <f>SUM(INDIRECT(CONCATENATE(H$230,$L256,":",H$230,$M256)))</f>
        <v/>
      </c>
      <c r="I256" s="93">
        <f>SUM(INDIRECT(CONCATENATE(I$230,$L256,":",I$230,$M256)))</f>
        <v/>
      </c>
      <c r="J256" s="93">
        <f>SUM(INDIRECT(CONCATENATE(J$230,$L256,":",J$230,$M256)))</f>
        <v/>
      </c>
      <c r="K256" s="94">
        <f>SUM(INDIRECT(CONCATENATE(K$230,$L256,":",K$230,$M256)))</f>
        <v/>
      </c>
      <c r="L256" s="44" t="n">
        <v>172</v>
      </c>
      <c r="M256" s="44" t="n">
        <v>177</v>
      </c>
    </row>
    <row r="257" hidden="1" ht="16.5" customHeight="1">
      <c r="B257" s="35" t="n"/>
      <c r="C257" s="31" t="inlineStr">
        <is>
          <t>2022-2</t>
        </is>
      </c>
      <c r="D257" s="182">
        <f>INDIRECT(CONCATENATE("N",L257))</f>
        <v/>
      </c>
      <c r="E257" s="92" t="n"/>
      <c r="F257" s="93">
        <f>SUM(INDIRECT(CONCATENATE(F$230,$L257,":",F$230,$M257)))</f>
        <v/>
      </c>
      <c r="G257" s="93">
        <f>SUM(INDIRECT(CONCATENATE(G$230,$L257,":",G$230,$M257)))</f>
        <v/>
      </c>
      <c r="H257" s="93">
        <f>SUM(INDIRECT(CONCATENATE(H$230,$L257,":",H$230,$M257)))</f>
        <v/>
      </c>
      <c r="I257" s="93">
        <f>SUM(INDIRECT(CONCATENATE(I$230,$L257,":",I$230,$M257)))</f>
        <v/>
      </c>
      <c r="J257" s="93">
        <f>SUM(INDIRECT(CONCATENATE(J$230,$L257,":",J$230,$M257)))</f>
        <v/>
      </c>
      <c r="K257" s="94">
        <f>SUM(INDIRECT(CONCATENATE(K$230,$L257,":",K$230,$M257)))</f>
        <v/>
      </c>
      <c r="L257" s="44" t="n">
        <v>178</v>
      </c>
      <c r="M257" s="44" t="n">
        <v>183</v>
      </c>
    </row>
    <row r="258" hidden="1" ht="16.5" customHeight="1">
      <c r="B258" s="35" t="n">
        <v>2023</v>
      </c>
      <c r="C258" s="31" t="inlineStr">
        <is>
          <t>2023-1</t>
        </is>
      </c>
      <c r="D258" s="182">
        <f>INDIRECT(CONCATENATE("N",L258))</f>
        <v/>
      </c>
      <c r="E258" s="92" t="n"/>
      <c r="F258" s="93">
        <f>SUM(INDIRECT(CONCATENATE(F$230,$L258,":",F$230,$M258)))</f>
        <v/>
      </c>
      <c r="G258" s="93">
        <f>SUM(INDIRECT(CONCATENATE(G$230,$L258,":",G$230,$M258)))</f>
        <v/>
      </c>
      <c r="H258" s="93">
        <f>SUM(INDIRECT(CONCATENATE(H$230,$L258,":",H$230,$M258)))</f>
        <v/>
      </c>
      <c r="I258" s="93">
        <f>SUM(INDIRECT(CONCATENATE(I$230,$L258,":",I$230,$M258)))</f>
        <v/>
      </c>
      <c r="J258" s="93">
        <f>SUM(INDIRECT(CONCATENATE(J$230,$L258,":",J$230,$M258)))</f>
        <v/>
      </c>
      <c r="K258" s="94">
        <f>SUM(INDIRECT(CONCATENATE(K$230,$L258,":",K$230,$M258)))</f>
        <v/>
      </c>
      <c r="L258" s="44" t="n">
        <v>184</v>
      </c>
      <c r="M258" s="44" t="n">
        <v>189</v>
      </c>
    </row>
    <row r="259" hidden="1" ht="16.5" customHeight="1">
      <c r="B259" s="35" t="n"/>
      <c r="C259" s="31" t="inlineStr">
        <is>
          <t>2023-2</t>
        </is>
      </c>
      <c r="D259" s="182">
        <f>INDIRECT(CONCATENATE("N",L259))</f>
        <v/>
      </c>
      <c r="E259" s="92" t="n"/>
      <c r="F259" s="93">
        <f>SUM(INDIRECT(CONCATENATE(F$230,$L259,":",F$230,$M259)))</f>
        <v/>
      </c>
      <c r="G259" s="93">
        <f>SUM(INDIRECT(CONCATENATE(G$230,$L259,":",G$230,$M259)))</f>
        <v/>
      </c>
      <c r="H259" s="93">
        <f>SUM(INDIRECT(CONCATENATE(H$230,$L259,":",H$230,$M259)))</f>
        <v/>
      </c>
      <c r="I259" s="93">
        <f>SUM(INDIRECT(CONCATENATE(I$230,$L259,":",I$230,$M259)))</f>
        <v/>
      </c>
      <c r="J259" s="93">
        <f>SUM(INDIRECT(CONCATENATE(J$230,$L259,":",J$230,$M259)))</f>
        <v/>
      </c>
      <c r="K259" s="94">
        <f>SUM(INDIRECT(CONCATENATE(K$230,$L259,":",K$230,$M259)))</f>
        <v/>
      </c>
      <c r="L259" s="44" t="n">
        <v>190</v>
      </c>
      <c r="M259" s="44" t="n">
        <v>195</v>
      </c>
    </row>
    <row r="260" hidden="1" ht="16.5" customHeight="1">
      <c r="B260" s="35" t="n">
        <v>2024</v>
      </c>
      <c r="C260" s="31" t="inlineStr">
        <is>
          <t>2024-1</t>
        </is>
      </c>
      <c r="D260" s="182">
        <f>INDIRECT(CONCATENATE("N",L260))</f>
        <v/>
      </c>
      <c r="E260" s="92" t="n"/>
      <c r="F260" s="93">
        <f>SUM(INDIRECT(CONCATENATE(F$230,$L260,":",F$230,$M260)))</f>
        <v/>
      </c>
      <c r="G260" s="93">
        <f>SUM(INDIRECT(CONCATENATE(G$230,$L260,":",G$230,$M260)))</f>
        <v/>
      </c>
      <c r="H260" s="93">
        <f>SUM(INDIRECT(CONCATENATE(H$230,$L260,":",H$230,$M260)))</f>
        <v/>
      </c>
      <c r="I260" s="93">
        <f>SUM(INDIRECT(CONCATENATE(I$230,$L260,":",I$230,$M260)))</f>
        <v/>
      </c>
      <c r="J260" s="93">
        <f>SUM(INDIRECT(CONCATENATE(J$230,$L260,":",J$230,$M260)))</f>
        <v/>
      </c>
      <c r="K260" s="94">
        <f>SUM(INDIRECT(CONCATENATE(K$230,$L260,":",K$230,$M260)))</f>
        <v/>
      </c>
      <c r="L260" s="44" t="n">
        <v>196</v>
      </c>
      <c r="M260" s="44" t="n">
        <v>201</v>
      </c>
    </row>
    <row r="261" hidden="1" ht="16.5" customHeight="1">
      <c r="B261" s="35" t="n"/>
      <c r="C261" s="31" t="inlineStr">
        <is>
          <t>2024-2</t>
        </is>
      </c>
      <c r="D261" s="182">
        <f>INDIRECT(CONCATENATE("N",L261))</f>
        <v/>
      </c>
      <c r="E261" s="92" t="n"/>
      <c r="F261" s="93">
        <f>SUM(INDIRECT(CONCATENATE(F$230,$L261,":",F$230,$M261)))</f>
        <v/>
      </c>
      <c r="G261" s="93">
        <f>SUM(INDIRECT(CONCATENATE(G$230,$L261,":",G$230,$M261)))</f>
        <v/>
      </c>
      <c r="H261" s="93">
        <f>SUM(INDIRECT(CONCATENATE(H$230,$L261,":",H$230,$M261)))</f>
        <v/>
      </c>
      <c r="I261" s="93">
        <f>SUM(INDIRECT(CONCATENATE(I$230,$L261,":",I$230,$M261)))</f>
        <v/>
      </c>
      <c r="J261" s="93">
        <f>SUM(INDIRECT(CONCATENATE(J$230,$L261,":",J$230,$M261)))</f>
        <v/>
      </c>
      <c r="K261" s="94">
        <f>SUM(INDIRECT(CONCATENATE(K$230,$L261,":",K$230,$M261)))</f>
        <v/>
      </c>
      <c r="L261" s="44" t="n">
        <v>202</v>
      </c>
      <c r="M261" s="44" t="n">
        <v>207</v>
      </c>
    </row>
    <row r="262" hidden="1" ht="16.5" customHeight="1">
      <c r="B262" s="35" t="n">
        <v>2025</v>
      </c>
      <c r="C262" s="31" t="inlineStr">
        <is>
          <t>2025-1</t>
        </is>
      </c>
      <c r="D262" s="182">
        <f>INDIRECT(CONCATENATE("N",L262))</f>
        <v/>
      </c>
      <c r="E262" s="92" t="n"/>
      <c r="F262" s="93">
        <f>SUM(INDIRECT(CONCATENATE(F$230,$L262,":",F$230,$M262)))</f>
        <v/>
      </c>
      <c r="G262" s="93">
        <f>SUM(INDIRECT(CONCATENATE(G$230,$L262,":",G$230,$M262)))</f>
        <v/>
      </c>
      <c r="H262" s="93">
        <f>SUM(INDIRECT(CONCATENATE(H$230,$L262,":",H$230,$M262)))</f>
        <v/>
      </c>
      <c r="I262" s="93">
        <f>SUM(INDIRECT(CONCATENATE(I$230,$L262,":",I$230,$M262)))</f>
        <v/>
      </c>
      <c r="J262" s="93">
        <f>SUM(INDIRECT(CONCATENATE(J$230,$L262,":",J$230,$M262)))</f>
        <v/>
      </c>
      <c r="K262" s="94">
        <f>SUM(INDIRECT(CONCATENATE(K$230,$L262,":",K$230,$M262)))</f>
        <v/>
      </c>
      <c r="L262" s="44" t="n">
        <v>208</v>
      </c>
      <c r="M262" s="44" t="n">
        <v>213</v>
      </c>
    </row>
    <row r="263" hidden="1" ht="16.5" customHeight="1" thickBot="1">
      <c r="B263" s="36" t="n"/>
      <c r="C263" s="37" t="inlineStr">
        <is>
          <t>2025-2</t>
        </is>
      </c>
      <c r="D263" s="183">
        <f>INDIRECT(CONCATENATE("N",L263))</f>
        <v/>
      </c>
      <c r="E263" s="95" t="n"/>
      <c r="F263" s="96">
        <f>SUM(INDIRECT(CONCATENATE(F$230,$L263,":",F$230,$M263)))</f>
        <v/>
      </c>
      <c r="G263" s="96">
        <f>SUM(INDIRECT(CONCATENATE(G$230,$L263,":",G$230,$M263)))</f>
        <v/>
      </c>
      <c r="H263" s="96">
        <f>SUM(INDIRECT(CONCATENATE(H$230,$L263,":",H$230,$M263)))</f>
        <v/>
      </c>
      <c r="I263" s="96">
        <f>SUM(INDIRECT(CONCATENATE(I$230,$L263,":",I$230,$M263)))</f>
        <v/>
      </c>
      <c r="J263" s="96">
        <f>SUM(INDIRECT(CONCATENATE(J$230,$L263,":",J$230,$M263)))</f>
        <v/>
      </c>
      <c r="K263" s="97">
        <f>SUM(INDIRECT(CONCATENATE(K$230,$L263,":",K$230,$M263)))</f>
        <v/>
      </c>
      <c r="L263" s="44" t="n">
        <v>214</v>
      </c>
      <c r="M263" s="44" t="n">
        <v>219</v>
      </c>
    </row>
    <row r="264" hidden="1" ht="16.5" customHeight="1"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</row>
    <row r="265" hidden="1" ht="16.5" customHeight="1"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51">
    <mergeCell ref="C160:C165"/>
    <mergeCell ref="B196:B207"/>
    <mergeCell ref="N154:N159"/>
    <mergeCell ref="D118:D120"/>
    <mergeCell ref="D133:D135"/>
    <mergeCell ref="B64:B75"/>
    <mergeCell ref="D130:D132"/>
    <mergeCell ref="N160:N165"/>
    <mergeCell ref="N76:N81"/>
    <mergeCell ref="D55:D57"/>
    <mergeCell ref="C112:C117"/>
    <mergeCell ref="C94:C99"/>
    <mergeCell ref="C64:C69"/>
    <mergeCell ref="C184:C189"/>
    <mergeCell ref="B184:B195"/>
    <mergeCell ref="N130:N135"/>
    <mergeCell ref="D94:D96"/>
    <mergeCell ref="N58:N63"/>
    <mergeCell ref="N52:N57"/>
    <mergeCell ref="D31:D33"/>
    <mergeCell ref="C148:C153"/>
    <mergeCell ref="D199:D201"/>
    <mergeCell ref="C40:C45"/>
    <mergeCell ref="D208:D210"/>
    <mergeCell ref="C76:C81"/>
    <mergeCell ref="D160:D162"/>
    <mergeCell ref="D136:D138"/>
    <mergeCell ref="B172:B183"/>
    <mergeCell ref="D70:D72"/>
    <mergeCell ref="N118:N123"/>
    <mergeCell ref="C82:C87"/>
    <mergeCell ref="N142:N147"/>
    <mergeCell ref="B26:B27"/>
    <mergeCell ref="D121:D123"/>
    <mergeCell ref="N208:N213"/>
    <mergeCell ref="D181:D183"/>
    <mergeCell ref="B124:B135"/>
    <mergeCell ref="N26:N27"/>
    <mergeCell ref="D184:D186"/>
    <mergeCell ref="C34:C39"/>
    <mergeCell ref="N70:N75"/>
    <mergeCell ref="D214:D216"/>
    <mergeCell ref="D43:D45"/>
    <mergeCell ref="C166:C171"/>
    <mergeCell ref="C58:C63"/>
    <mergeCell ref="D211:D213"/>
    <mergeCell ref="N112:N117"/>
    <mergeCell ref="D148:D150"/>
    <mergeCell ref="N184:N189"/>
    <mergeCell ref="D157:D159"/>
    <mergeCell ref="B100:B111"/>
    <mergeCell ref="N214:N219"/>
    <mergeCell ref="C100:C105"/>
    <mergeCell ref="N106:N111"/>
    <mergeCell ref="D172:D174"/>
    <mergeCell ref="D85:D87"/>
    <mergeCell ref="C142:C147"/>
    <mergeCell ref="D190:D192"/>
    <mergeCell ref="C202:C207"/>
    <mergeCell ref="C46:C51"/>
    <mergeCell ref="D100:D102"/>
    <mergeCell ref="D109:D111"/>
    <mergeCell ref="N148:N153"/>
    <mergeCell ref="D61:D63"/>
    <mergeCell ref="B208:B219"/>
    <mergeCell ref="D46:D48"/>
    <mergeCell ref="N190:N195"/>
    <mergeCell ref="E26:E27"/>
    <mergeCell ref="N172:N177"/>
    <mergeCell ref="C70:C75"/>
    <mergeCell ref="N28:N33"/>
    <mergeCell ref="D166:D168"/>
    <mergeCell ref="C178:C183"/>
    <mergeCell ref="N196:N201"/>
    <mergeCell ref="D26:D27"/>
    <mergeCell ref="D175:D177"/>
    <mergeCell ref="N124:N129"/>
    <mergeCell ref="D103:D105"/>
    <mergeCell ref="D97:D99"/>
    <mergeCell ref="D112:D114"/>
    <mergeCell ref="D106:D108"/>
    <mergeCell ref="D193:D195"/>
    <mergeCell ref="D142:D144"/>
    <mergeCell ref="D202:D204"/>
    <mergeCell ref="D58:D60"/>
    <mergeCell ref="N46:N51"/>
    <mergeCell ref="D67:D69"/>
    <mergeCell ref="C172:C177"/>
    <mergeCell ref="N94:N99"/>
    <mergeCell ref="D73:D75"/>
    <mergeCell ref="B76:B87"/>
    <mergeCell ref="D82:D84"/>
    <mergeCell ref="C196:C201"/>
    <mergeCell ref="N136:N141"/>
    <mergeCell ref="C118:C123"/>
    <mergeCell ref="D124:D126"/>
    <mergeCell ref="D115:D117"/>
    <mergeCell ref="B136:B147"/>
    <mergeCell ref="D34:D36"/>
    <mergeCell ref="D187:D189"/>
    <mergeCell ref="N64:N69"/>
    <mergeCell ref="C130:C135"/>
    <mergeCell ref="N88:N93"/>
    <mergeCell ref="D52:D54"/>
    <mergeCell ref="N82:N87"/>
    <mergeCell ref="C52:C57"/>
    <mergeCell ref="M26:M27"/>
    <mergeCell ref="D163:D165"/>
    <mergeCell ref="F26:L26"/>
    <mergeCell ref="B88:B99"/>
    <mergeCell ref="C106:C111"/>
    <mergeCell ref="N178:N183"/>
    <mergeCell ref="D91:D93"/>
    <mergeCell ref="N34:N39"/>
    <mergeCell ref="D151:D153"/>
    <mergeCell ref="C208:C213"/>
    <mergeCell ref="B112:B123"/>
    <mergeCell ref="D28:D30"/>
    <mergeCell ref="C136:C141"/>
    <mergeCell ref="D37:D39"/>
    <mergeCell ref="B40:B51"/>
    <mergeCell ref="C154:C159"/>
    <mergeCell ref="D196:D198"/>
    <mergeCell ref="D205:D207"/>
    <mergeCell ref="N100:N105"/>
    <mergeCell ref="D64:D66"/>
    <mergeCell ref="B160:B171"/>
    <mergeCell ref="C26:C27"/>
    <mergeCell ref="D127:D129"/>
    <mergeCell ref="C88:C93"/>
    <mergeCell ref="C124:C129"/>
    <mergeCell ref="D169:D171"/>
    <mergeCell ref="D178:D180"/>
    <mergeCell ref="D79:D81"/>
    <mergeCell ref="D88:D90"/>
    <mergeCell ref="D40:D42"/>
    <mergeCell ref="D49:D51"/>
    <mergeCell ref="C214:C219"/>
    <mergeCell ref="B52:B63"/>
    <mergeCell ref="D217:D219"/>
    <mergeCell ref="N166:N171"/>
    <mergeCell ref="D145:D147"/>
    <mergeCell ref="B148:B159"/>
    <mergeCell ref="D154:D156"/>
    <mergeCell ref="N202:N207"/>
    <mergeCell ref="D139:D141"/>
    <mergeCell ref="N40:N45"/>
    <mergeCell ref="D76:D78"/>
    <mergeCell ref="C190:C195"/>
    <mergeCell ref="B28:B39"/>
    <mergeCell ref="C28:C33"/>
  </mergeCells>
  <pageMargins left="0.25" right="0.25" top="0.75" bottom="0.75" header="0.3" footer="0.3"/>
  <pageSetup orientation="portrait" scale="60" horizontalDpi="4294967292" verticalDpi="4294967292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21">
    <tabColor theme="8" tint="0.7999816888943144"/>
    <outlinePr summaryBelow="1" summaryRight="1"/>
    <pageSetUpPr/>
  </sheetPr>
  <dimension ref="B6:Q107"/>
  <sheetViews>
    <sheetView showGridLines="0" zoomScaleNormal="100" workbookViewId="0">
      <pane ySplit="5" topLeftCell="A6" activePane="bottomLeft" state="frozen"/>
      <selection activeCell="G16" sqref="G16"/>
      <selection pane="bottomLeft" activeCell="O25" sqref="O25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12.5" customWidth="1" style="12" min="4" max="12"/>
    <col width="11.375" customWidth="1" style="12" min="13" max="13"/>
    <col width="14.625" customWidth="1" style="12" min="14" max="14"/>
    <col width="14.25" customWidth="1" style="12" min="15" max="15"/>
    <col width="6.25" customWidth="1" style="12" min="16" max="16"/>
    <col hidden="1" width="13.875" customWidth="1" style="12" min="17" max="17"/>
    <col hidden="1" width="11" customWidth="1" style="12" min="18" max="18"/>
    <col hidden="1" width="9.625" customWidth="1" style="12" min="19" max="19"/>
    <col hidden="1" width="11" customWidth="1" style="12" min="20" max="30"/>
    <col hidden="1" width="9.625" customWidth="1" style="12" min="31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</row>
    <row r="23" ht="16.5" customHeight="1"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2" t="inlineStr">
        <is>
          <t>*En el cálculo se excluyen los profesores de la columna "No aplica escalafón"</t>
        </is>
      </c>
      <c r="P23" s="24" t="n"/>
      <c r="Q23" s="24" t="n"/>
    </row>
    <row r="24" ht="26.25" customFormat="1" customHeight="1" s="16">
      <c r="B24" s="151" t="inlineStr">
        <is>
          <t>Año</t>
        </is>
      </c>
      <c r="C24" s="151" t="inlineStr">
        <is>
          <t>Período</t>
        </is>
      </c>
      <c r="D24" s="151" t="inlineStr">
        <is>
          <t>Sin Clasificar</t>
        </is>
      </c>
      <c r="E24" s="151" t="inlineStr">
        <is>
          <t>Asistente 1</t>
        </is>
      </c>
      <c r="F24" s="151" t="inlineStr">
        <is>
          <t>Asistente 2</t>
        </is>
      </c>
      <c r="G24" s="151" t="inlineStr">
        <is>
          <t>Instructor 1</t>
        </is>
      </c>
      <c r="H24" s="151" t="inlineStr">
        <is>
          <t>Instructor 2</t>
        </is>
      </c>
      <c r="I24" s="151" t="inlineStr">
        <is>
          <t>Asociado 1</t>
        </is>
      </c>
      <c r="J24" s="151" t="inlineStr">
        <is>
          <t>Asociado 2</t>
        </is>
      </c>
      <c r="K24" s="151" t="inlineStr">
        <is>
          <t>Titular</t>
        </is>
      </c>
      <c r="L24" s="151" t="inlineStr">
        <is>
          <t>No Aplica Escalafón</t>
        </is>
      </c>
      <c r="M24" s="151" t="inlineStr">
        <is>
          <t>Total profesores</t>
        </is>
      </c>
      <c r="N24" s="151" t="inlineStr">
        <is>
          <t>Profesores escalafonados</t>
        </is>
      </c>
      <c r="O24" s="151" t="inlineStr">
        <is>
          <t>% Profesores escalafonados</t>
        </is>
      </c>
      <c r="P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21" t="n"/>
      <c r="L25" s="121" t="n"/>
      <c r="M25" s="119">
        <f>SUM(D25:L25)</f>
        <v/>
      </c>
      <c r="N25" s="119">
        <f>SUM(E25:K25)</f>
        <v/>
      </c>
      <c r="O25" s="123">
        <f>IFERROR(N25/SUM(D25:K25),"-")</f>
        <v/>
      </c>
      <c r="P25" s="18" t="n"/>
    </row>
    <row r="26" ht="16.5" customFormat="1" customHeight="1" s="16">
      <c r="B26" s="177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21" t="n"/>
      <c r="L26" s="121" t="n"/>
      <c r="M26" s="119">
        <f>SUM(D26:L26)</f>
        <v/>
      </c>
      <c r="N26" s="119">
        <f>SUM(E26:K26)</f>
        <v/>
      </c>
      <c r="O26" s="123">
        <f>IFERROR(N26/SUM(D26:K26),"-")</f>
        <v/>
      </c>
      <c r="P26" s="18" t="n"/>
    </row>
    <row r="27" ht="16.5" customFormat="1" customHeight="1" s="16">
      <c r="B27" s="154" t="n">
        <v>2011</v>
      </c>
      <c r="C27" s="152" t="n">
        <v>1</v>
      </c>
      <c r="D27" s="121" t="n"/>
      <c r="E27" s="121" t="n"/>
      <c r="F27" s="121" t="n"/>
      <c r="G27" s="121" t="n"/>
      <c r="H27" s="121" t="n"/>
      <c r="I27" s="121" t="n"/>
      <c r="J27" s="121" t="n"/>
      <c r="K27" s="121" t="n"/>
      <c r="L27" s="121" t="n"/>
      <c r="M27" s="119">
        <f>SUM(D27:L27)</f>
        <v/>
      </c>
      <c r="N27" s="119">
        <f>SUM(E27:K27)</f>
        <v/>
      </c>
      <c r="O27" s="123">
        <f>IFERROR(N27/SUM(D27:K27),"-")</f>
        <v/>
      </c>
      <c r="P27" s="18" t="n"/>
    </row>
    <row r="28" ht="16.5" customFormat="1" customHeight="1" s="16">
      <c r="B28" s="177" t="n"/>
      <c r="C28" s="152" t="n">
        <v>2</v>
      </c>
      <c r="D28" s="121" t="n"/>
      <c r="E28" s="121" t="n"/>
      <c r="F28" s="121" t="n"/>
      <c r="G28" s="121" t="n"/>
      <c r="H28" s="121" t="n"/>
      <c r="I28" s="121" t="n"/>
      <c r="J28" s="121" t="n"/>
      <c r="K28" s="121" t="n"/>
      <c r="L28" s="121" t="n"/>
      <c r="M28" s="119">
        <f>SUM(D28:L28)</f>
        <v/>
      </c>
      <c r="N28" s="119">
        <f>SUM(E28:K28)</f>
        <v/>
      </c>
      <c r="O28" s="123">
        <f>IFERROR(N28/SUM(D28:K28),"-")</f>
        <v/>
      </c>
      <c r="P28" s="18" t="n"/>
    </row>
    <row r="29" ht="16.5" customFormat="1" customHeight="1" s="16">
      <c r="B29" s="154" t="n">
        <v>2012</v>
      </c>
      <c r="C29" s="152" t="n">
        <v>1</v>
      </c>
      <c r="D29" s="121" t="n"/>
      <c r="E29" s="121" t="n"/>
      <c r="F29" s="121" t="n"/>
      <c r="G29" s="121" t="n"/>
      <c r="H29" s="121" t="n"/>
      <c r="I29" s="121" t="n"/>
      <c r="J29" s="121" t="n"/>
      <c r="K29" s="121" t="n"/>
      <c r="L29" s="121" t="n"/>
      <c r="M29" s="119">
        <f>SUM(D29:L29)</f>
        <v/>
      </c>
      <c r="N29" s="119">
        <f>SUM(E29:K29)</f>
        <v/>
      </c>
      <c r="O29" s="123">
        <f>IFERROR(N29/SUM(D29:K29),"-")</f>
        <v/>
      </c>
      <c r="P29" s="18" t="n"/>
    </row>
    <row r="30" ht="16.5" customFormat="1" customHeight="1" s="16">
      <c r="B30" s="177" t="n"/>
      <c r="C30" s="152" t="n">
        <v>2</v>
      </c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19">
        <f>SUM(D30:L30)</f>
        <v/>
      </c>
      <c r="N30" s="119">
        <f>SUM(E30:K30)</f>
        <v/>
      </c>
      <c r="O30" s="123">
        <f>IFERROR(N30/SUM(D30:K30),"-")</f>
        <v/>
      </c>
      <c r="P30" s="18" t="n"/>
    </row>
    <row r="31" ht="16.5" customFormat="1" customHeight="1" s="16">
      <c r="B31" s="154" t="n">
        <v>2013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21" t="n"/>
      <c r="L31" s="121" t="n"/>
      <c r="M31" s="119">
        <f>SUM(D31:L31)</f>
        <v/>
      </c>
      <c r="N31" s="119">
        <f>SUM(E31:K31)</f>
        <v/>
      </c>
      <c r="O31" s="123">
        <f>IFERROR(N31/SUM(D31:K31),"-")</f>
        <v/>
      </c>
      <c r="P31" s="18" t="n"/>
    </row>
    <row r="32" ht="16.5" customFormat="1" customHeight="1" s="16">
      <c r="B32" s="177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21" t="n"/>
      <c r="L32" s="121" t="n"/>
      <c r="M32" s="119">
        <f>SUM(D32:L32)</f>
        <v/>
      </c>
      <c r="N32" s="119">
        <f>SUM(E32:K32)</f>
        <v/>
      </c>
      <c r="O32" s="123">
        <f>IFERROR(N32/SUM(D32:K32),"-")</f>
        <v/>
      </c>
      <c r="P32" s="18" t="n"/>
    </row>
    <row r="33" ht="16.5" customFormat="1" customHeight="1" s="16">
      <c r="B33" s="154" t="n">
        <v>2014</v>
      </c>
      <c r="C33" s="152" t="n">
        <v>1</v>
      </c>
      <c r="D33" s="121" t="n"/>
      <c r="E33" s="121" t="n"/>
      <c r="F33" s="121" t="n"/>
      <c r="G33" s="121" t="n"/>
      <c r="H33" s="121" t="n"/>
      <c r="I33" s="121" t="n"/>
      <c r="J33" s="121" t="n"/>
      <c r="K33" s="121" t="n"/>
      <c r="L33" s="121" t="n"/>
      <c r="M33" s="119">
        <f>SUM(D33:L33)</f>
        <v/>
      </c>
      <c r="N33" s="119">
        <f>SUM(E33:K33)</f>
        <v/>
      </c>
      <c r="O33" s="123">
        <f>IFERROR(N33/SUM(D33:K33),"-")</f>
        <v/>
      </c>
      <c r="P33" s="18" t="n"/>
    </row>
    <row r="34" ht="16.5" customFormat="1" customHeight="1" s="16">
      <c r="B34" s="177" t="n"/>
      <c r="C34" s="152" t="n">
        <v>2</v>
      </c>
      <c r="D34" s="121" t="n"/>
      <c r="E34" s="121" t="n"/>
      <c r="F34" s="121" t="n"/>
      <c r="G34" s="121" t="n"/>
      <c r="H34" s="121" t="n"/>
      <c r="I34" s="121" t="n"/>
      <c r="J34" s="121" t="n"/>
      <c r="K34" s="121" t="n"/>
      <c r="L34" s="121" t="n"/>
      <c r="M34" s="119">
        <f>SUM(D34:L34)</f>
        <v/>
      </c>
      <c r="N34" s="119">
        <f>SUM(E34:K34)</f>
        <v/>
      </c>
      <c r="O34" s="123">
        <f>IFERROR(N34/SUM(D34:K34),"-")</f>
        <v/>
      </c>
      <c r="P34" s="18" t="n"/>
    </row>
    <row r="35" ht="16.5" customFormat="1" customHeight="1" s="16">
      <c r="B35" s="154" t="n">
        <v>2015</v>
      </c>
      <c r="C35" s="152" t="n">
        <v>1</v>
      </c>
      <c r="D35" s="121" t="n"/>
      <c r="E35" s="121" t="n"/>
      <c r="F35" s="121" t="n"/>
      <c r="G35" s="121" t="n"/>
      <c r="H35" s="121" t="n"/>
      <c r="I35" s="121" t="n"/>
      <c r="J35" s="121" t="n"/>
      <c r="K35" s="121" t="n"/>
      <c r="L35" s="121" t="n"/>
      <c r="M35" s="119">
        <f>SUM(D35:L35)</f>
        <v/>
      </c>
      <c r="N35" s="119">
        <f>SUM(E35:K35)</f>
        <v/>
      </c>
      <c r="O35" s="123">
        <f>IFERROR(N35/SUM(D35:K35),"-")</f>
        <v/>
      </c>
      <c r="P35" s="18" t="n"/>
    </row>
    <row r="36" ht="16.5" customFormat="1" customHeight="1" s="16">
      <c r="B36" s="177" t="n"/>
      <c r="C36" s="152" t="n">
        <v>2</v>
      </c>
      <c r="D36" s="121" t="n"/>
      <c r="E36" s="121" t="n"/>
      <c r="F36" s="121" t="n"/>
      <c r="G36" s="121" t="n"/>
      <c r="H36" s="121" t="n"/>
      <c r="I36" s="121" t="n"/>
      <c r="J36" s="121" t="n"/>
      <c r="K36" s="121" t="n"/>
      <c r="L36" s="121" t="n"/>
      <c r="M36" s="119">
        <f>SUM(D36:L36)</f>
        <v/>
      </c>
      <c r="N36" s="119">
        <f>SUM(E36:K36)</f>
        <v/>
      </c>
      <c r="O36" s="123">
        <f>IFERROR(N36/SUM(D36:K36),"-")</f>
        <v/>
      </c>
    </row>
    <row r="37" ht="16.5" customFormat="1" customHeight="1" s="16">
      <c r="B37" s="154" t="n">
        <v>2016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21" t="n"/>
      <c r="L37" s="121" t="n"/>
      <c r="M37" s="119">
        <f>SUM(D37:L37)</f>
        <v/>
      </c>
      <c r="N37" s="119">
        <f>SUM(E37:K37)</f>
        <v/>
      </c>
      <c r="O37" s="123">
        <f>IFERROR(N37/SUM(D37:K37),"-")</f>
        <v/>
      </c>
      <c r="P37" s="18" t="n"/>
    </row>
    <row r="38" ht="16.5" customFormat="1" customHeight="1" s="16">
      <c r="B38" s="177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21" t="n"/>
      <c r="L38" s="121" t="n"/>
      <c r="M38" s="119">
        <f>SUM(D38:L38)</f>
        <v/>
      </c>
      <c r="N38" s="119">
        <f>SUM(E38:K38)</f>
        <v/>
      </c>
      <c r="O38" s="123">
        <f>IFERROR(N38/SUM(D38:K38),"-")</f>
        <v/>
      </c>
    </row>
    <row r="39" ht="16.5" customFormat="1" customHeight="1" s="16">
      <c r="B39" s="154" t="n">
        <v>2017</v>
      </c>
      <c r="C39" s="152" t="n">
        <v>1</v>
      </c>
      <c r="D39" s="121" t="n"/>
      <c r="E39" s="121" t="n"/>
      <c r="F39" s="121" t="n"/>
      <c r="G39" s="121" t="n"/>
      <c r="H39" s="121" t="n"/>
      <c r="I39" s="121" t="n"/>
      <c r="J39" s="121" t="n"/>
      <c r="K39" s="121" t="n"/>
      <c r="L39" s="121" t="n"/>
      <c r="M39" s="119">
        <f>SUM(D39:L39)</f>
        <v/>
      </c>
      <c r="N39" s="119">
        <f>SUM(E39:K39)</f>
        <v/>
      </c>
      <c r="O39" s="123">
        <f>IFERROR(N39/SUM(D39:K39),"-")</f>
        <v/>
      </c>
    </row>
    <row r="40" ht="16.5" customFormat="1" customHeight="1" s="16">
      <c r="B40" s="177" t="n"/>
      <c r="C40" s="152" t="n">
        <v>2</v>
      </c>
      <c r="D40" s="121" t="n"/>
      <c r="E40" s="121" t="n"/>
      <c r="F40" s="121" t="n"/>
      <c r="G40" s="121" t="n"/>
      <c r="H40" s="121" t="n"/>
      <c r="I40" s="121" t="n"/>
      <c r="J40" s="121" t="n"/>
      <c r="K40" s="121" t="n"/>
      <c r="L40" s="121" t="n"/>
      <c r="M40" s="119">
        <f>SUM(D40:L40)</f>
        <v/>
      </c>
      <c r="N40" s="119">
        <f>SUM(E40:K40)</f>
        <v/>
      </c>
      <c r="O40" s="123">
        <f>IFERROR(N40/SUM(D40:K40),"-")</f>
        <v/>
      </c>
    </row>
    <row r="41" ht="16.5" customFormat="1" customHeight="1" s="16">
      <c r="B41" s="154" t="n">
        <v>2018</v>
      </c>
      <c r="C41" s="152" t="n">
        <v>1</v>
      </c>
      <c r="D41" s="121" t="n"/>
      <c r="E41" s="121" t="n"/>
      <c r="F41" s="121" t="n"/>
      <c r="G41" s="121" t="n"/>
      <c r="H41" s="121" t="n"/>
      <c r="I41" s="121" t="n"/>
      <c r="J41" s="121" t="n"/>
      <c r="K41" s="121" t="n"/>
      <c r="L41" s="121" t="n"/>
      <c r="M41" s="119">
        <f>SUM(D41:L41)</f>
        <v/>
      </c>
      <c r="N41" s="119">
        <f>SUM(E41:K41)</f>
        <v/>
      </c>
      <c r="O41" s="123">
        <f>IFERROR(N41/SUM(D41:K41),"-")</f>
        <v/>
      </c>
    </row>
    <row r="42" ht="16.5" customFormat="1" customHeight="1" s="16">
      <c r="B42" s="177" t="n"/>
      <c r="C42" s="152" t="n">
        <v>2</v>
      </c>
      <c r="D42" s="121" t="n"/>
      <c r="E42" s="121" t="n"/>
      <c r="F42" s="121" t="n"/>
      <c r="G42" s="121" t="n"/>
      <c r="H42" s="121" t="n"/>
      <c r="I42" s="121" t="n"/>
      <c r="J42" s="121" t="n"/>
      <c r="K42" s="121" t="n"/>
      <c r="L42" s="121" t="n"/>
      <c r="M42" s="119">
        <f>SUM(D42:L42)</f>
        <v/>
      </c>
      <c r="N42" s="119">
        <f>SUM(E42:K42)</f>
        <v/>
      </c>
      <c r="O42" s="123">
        <f>IFERROR(N42/SUM(D42:K42),"-")</f>
        <v/>
      </c>
    </row>
    <row r="43" ht="16.5" customFormat="1" customHeight="1" s="16">
      <c r="B43" s="154" t="n">
        <v>2019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21" t="n"/>
      <c r="L43" s="121" t="n"/>
      <c r="M43" s="119">
        <f>SUM(D43:L43)</f>
        <v/>
      </c>
      <c r="N43" s="119">
        <f>SUM(E43:K43)</f>
        <v/>
      </c>
      <c r="O43" s="123">
        <f>IFERROR(N43/SUM(D43:K43),"-")</f>
        <v/>
      </c>
    </row>
    <row r="44" ht="16.5" customFormat="1" customHeight="1" s="16">
      <c r="B44" s="177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21" t="n"/>
      <c r="L44" s="121" t="n"/>
      <c r="M44" s="119">
        <f>SUM(D44:L44)</f>
        <v/>
      </c>
      <c r="N44" s="119">
        <f>SUM(E44:K44)</f>
        <v/>
      </c>
      <c r="O44" s="123">
        <f>IFERROR(N44/SUM(D44:K44),"-")</f>
        <v/>
      </c>
    </row>
    <row r="45" ht="16.5" customFormat="1" customHeight="1" s="16">
      <c r="B45" s="154" t="n">
        <v>2020</v>
      </c>
      <c r="C45" s="152" t="n">
        <v>1</v>
      </c>
      <c r="D45" s="121" t="n"/>
      <c r="E45" s="121" t="n"/>
      <c r="F45" s="121" t="n"/>
      <c r="G45" s="121" t="n"/>
      <c r="H45" s="121" t="n"/>
      <c r="I45" s="121" t="n"/>
      <c r="J45" s="121" t="n"/>
      <c r="K45" s="121" t="n"/>
      <c r="L45" s="121" t="n"/>
      <c r="M45" s="119">
        <f>SUM(D45:L45)</f>
        <v/>
      </c>
      <c r="N45" s="119">
        <f>SUM(E45:K45)</f>
        <v/>
      </c>
      <c r="O45" s="123">
        <f>IFERROR(N45/SUM(D45:K45),"-")</f>
        <v/>
      </c>
    </row>
    <row r="46" ht="16.5" customFormat="1" customHeight="1" s="16">
      <c r="B46" s="177" t="n"/>
      <c r="C46" s="152" t="n">
        <v>2</v>
      </c>
      <c r="D46" s="121" t="n"/>
      <c r="E46" s="121" t="n"/>
      <c r="F46" s="121" t="n"/>
      <c r="G46" s="121" t="n"/>
      <c r="H46" s="121" t="n"/>
      <c r="I46" s="121" t="n"/>
      <c r="J46" s="121" t="n"/>
      <c r="K46" s="121" t="n"/>
      <c r="L46" s="121" t="n"/>
      <c r="M46" s="119">
        <f>SUM(D46:L46)</f>
        <v/>
      </c>
      <c r="N46" s="119">
        <f>SUM(E46:K46)</f>
        <v/>
      </c>
      <c r="O46" s="123">
        <f>IFERROR(N46/SUM(D46:K46),"-")</f>
        <v/>
      </c>
    </row>
    <row r="47" ht="16.5" customFormat="1" customHeight="1" s="16">
      <c r="B47" s="154" t="n">
        <v>2021</v>
      </c>
      <c r="C47" s="152" t="n">
        <v>1</v>
      </c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19">
        <f>SUM(D47:L47)</f>
        <v/>
      </c>
      <c r="N47" s="119">
        <f>SUM(E47:K47)</f>
        <v/>
      </c>
      <c r="O47" s="123">
        <f>IFERROR(N47/SUM(D47:K47),"-")</f>
        <v/>
      </c>
    </row>
    <row r="48" ht="16.5" customFormat="1" customHeight="1" s="16">
      <c r="B48" s="177" t="n"/>
      <c r="C48" s="152" t="n">
        <v>2</v>
      </c>
      <c r="D48" s="121" t="n"/>
      <c r="E48" s="121" t="n"/>
      <c r="F48" s="121" t="n"/>
      <c r="G48" s="121" t="n"/>
      <c r="H48" s="121" t="n"/>
      <c r="I48" s="121" t="n"/>
      <c r="J48" s="121" t="n"/>
      <c r="K48" s="121" t="n"/>
      <c r="L48" s="121" t="n"/>
      <c r="M48" s="119">
        <f>SUM(D48:L48)</f>
        <v/>
      </c>
      <c r="N48" s="119">
        <f>SUM(E48:K48)</f>
        <v/>
      </c>
      <c r="O48" s="123">
        <f>IFERROR(N48/SUM(D48:K48),"-")</f>
        <v/>
      </c>
    </row>
    <row r="49" ht="16.5" customFormat="1" customHeight="1" s="16">
      <c r="B49" s="154" t="n">
        <v>2022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21" t="n"/>
      <c r="L49" s="121" t="n"/>
      <c r="M49" s="119">
        <f>SUM(D49:L49)</f>
        <v/>
      </c>
      <c r="N49" s="119">
        <f>SUM(E49:K49)</f>
        <v/>
      </c>
      <c r="O49" s="123">
        <f>IFERROR(N49/SUM(D49:K49),"-")</f>
        <v/>
      </c>
    </row>
    <row r="50" ht="16.5" customFormat="1" customHeight="1" s="16">
      <c r="B50" s="177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21" t="n"/>
      <c r="L50" s="121" t="n"/>
      <c r="M50" s="119">
        <f>SUM(D50:L50)</f>
        <v/>
      </c>
      <c r="N50" s="119">
        <f>SUM(E50:K50)</f>
        <v/>
      </c>
      <c r="O50" s="123">
        <f>IFERROR(N50/SUM(D50:K50),"-")</f>
        <v/>
      </c>
    </row>
    <row r="51" ht="16.5" customFormat="1" customHeight="1" s="16">
      <c r="B51" s="154" t="n">
        <v>2023</v>
      </c>
      <c r="C51" s="152" t="n">
        <v>1</v>
      </c>
      <c r="D51" s="121" t="n"/>
      <c r="E51" s="121" t="n"/>
      <c r="F51" s="121" t="n"/>
      <c r="G51" s="121" t="n"/>
      <c r="H51" s="121" t="n"/>
      <c r="I51" s="121" t="n"/>
      <c r="J51" s="121" t="n"/>
      <c r="K51" s="121" t="n"/>
      <c r="L51" s="121" t="n"/>
      <c r="M51" s="119">
        <f>SUM(D51:L51)</f>
        <v/>
      </c>
      <c r="N51" s="119">
        <f>SUM(E51:K51)</f>
        <v/>
      </c>
      <c r="O51" s="123">
        <f>IFERROR(N51/SUM(D51:K51),"-")</f>
        <v/>
      </c>
    </row>
    <row r="52" ht="16.5" customFormat="1" customHeight="1" s="16">
      <c r="B52" s="177" t="n"/>
      <c r="C52" s="152" t="n">
        <v>2</v>
      </c>
      <c r="D52" s="121" t="n"/>
      <c r="E52" s="121" t="n"/>
      <c r="F52" s="121" t="n"/>
      <c r="G52" s="121" t="n"/>
      <c r="H52" s="121" t="n"/>
      <c r="I52" s="121" t="n"/>
      <c r="J52" s="121" t="n"/>
      <c r="K52" s="121" t="n"/>
      <c r="L52" s="121" t="n"/>
      <c r="M52" s="119">
        <f>SUM(D52:L52)</f>
        <v/>
      </c>
      <c r="N52" s="119">
        <f>SUM(E52:K52)</f>
        <v/>
      </c>
      <c r="O52" s="123">
        <f>IFERROR(N52/SUM(D52:K52),"-")</f>
        <v/>
      </c>
    </row>
    <row r="53" ht="16.5" customFormat="1" customHeight="1" s="16">
      <c r="B53" s="154" t="n">
        <v>2024</v>
      </c>
      <c r="C53" s="152" t="n">
        <v>1</v>
      </c>
      <c r="D53" s="121" t="n"/>
      <c r="E53" s="121" t="n"/>
      <c r="F53" s="121" t="n"/>
      <c r="G53" s="121" t="n"/>
      <c r="H53" s="121" t="n"/>
      <c r="I53" s="121" t="n"/>
      <c r="J53" s="121" t="n"/>
      <c r="K53" s="121" t="n"/>
      <c r="L53" s="121" t="n"/>
      <c r="M53" s="119">
        <f>SUM(D53:L53)</f>
        <v/>
      </c>
      <c r="N53" s="119">
        <f>SUM(E53:K53)</f>
        <v/>
      </c>
      <c r="O53" s="123">
        <f>IFERROR(N53/SUM(D53:K53),"-")</f>
        <v/>
      </c>
    </row>
    <row r="54" ht="16.5" customFormat="1" customHeight="1" s="16">
      <c r="B54" s="177" t="n"/>
      <c r="C54" s="152" t="n">
        <v>2</v>
      </c>
      <c r="D54" s="121" t="n"/>
      <c r="E54" s="121" t="n"/>
      <c r="F54" s="121" t="n"/>
      <c r="G54" s="121" t="n"/>
      <c r="H54" s="121" t="n"/>
      <c r="I54" s="121" t="n"/>
      <c r="J54" s="121" t="n"/>
      <c r="K54" s="121" t="n"/>
      <c r="L54" s="121" t="n"/>
      <c r="M54" s="119">
        <f>SUM(D54:L54)</f>
        <v/>
      </c>
      <c r="N54" s="119">
        <f>SUM(E54:K54)</f>
        <v/>
      </c>
      <c r="O54" s="123">
        <f>IFERROR(N54/SUM(D54:K54),"-")</f>
        <v/>
      </c>
    </row>
    <row r="55" ht="16.5" customFormat="1" customHeight="1" s="16">
      <c r="B55" s="154" t="n">
        <v>2025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21" t="n"/>
      <c r="L55" s="121" t="n"/>
      <c r="M55" s="119">
        <f>SUM(D55:L55)</f>
        <v/>
      </c>
      <c r="N55" s="119">
        <f>SUM(E55:K55)</f>
        <v/>
      </c>
      <c r="O55" s="123">
        <f>IFERROR(N55/SUM(D55:K55),"-")</f>
        <v/>
      </c>
    </row>
    <row r="56" ht="16.5" customFormat="1" customHeight="1" s="16">
      <c r="B56" s="177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21" t="n"/>
      <c r="L56" s="121" t="n"/>
      <c r="M56" s="119">
        <f>SUM(D56:L56)</f>
        <v/>
      </c>
      <c r="N56" s="119">
        <f>SUM(E56:K56)</f>
        <v/>
      </c>
      <c r="O56" s="123">
        <f>IFERROR(N56/SUM(D56:K56),"-")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4" t="n"/>
      <c r="I58" s="184" t="n"/>
      <c r="J58" s="185" t="n"/>
      <c r="K58" s="185" t="n"/>
      <c r="L58" s="185" t="n"/>
      <c r="M58" s="185" t="n"/>
      <c r="N58" s="185" t="n"/>
      <c r="O58" s="185" t="n"/>
      <c r="P58" s="185" t="n"/>
      <c r="Q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4" t="n"/>
      <c r="I59" s="184" t="n"/>
      <c r="J59" s="185" t="n"/>
      <c r="K59" s="185" t="n"/>
      <c r="L59" s="185" t="n"/>
      <c r="M59" s="185" t="n"/>
      <c r="N59" s="185" t="n"/>
      <c r="O59" s="185" t="n"/>
      <c r="P59" s="185" t="n"/>
      <c r="Q59" s="185" t="n"/>
    </row>
    <row r="60" ht="16.5" customFormat="1" customHeight="1" s="16">
      <c r="B60" s="19" t="n"/>
      <c r="C60" s="21" t="n"/>
      <c r="D60" s="184" t="n"/>
      <c r="E60" s="184" t="n"/>
      <c r="F60" s="185" t="n"/>
      <c r="G60" s="185" t="n"/>
      <c r="H60" s="184" t="n"/>
      <c r="I60" s="184" t="n"/>
      <c r="J60" s="185" t="n"/>
      <c r="K60" s="185" t="n"/>
      <c r="L60" s="185" t="n"/>
      <c r="M60" s="185" t="n"/>
      <c r="N60" s="185" t="n"/>
      <c r="O60" s="185" t="n"/>
      <c r="P60" s="185" t="n"/>
      <c r="Q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4" t="n"/>
      <c r="I61" s="184" t="n"/>
      <c r="J61" s="185" t="n"/>
      <c r="K61" s="185" t="n"/>
      <c r="L61" s="185" t="n"/>
      <c r="M61" s="185" t="n"/>
      <c r="N61" s="185" t="n"/>
      <c r="O61" s="185" t="n"/>
      <c r="P61" s="185" t="n"/>
      <c r="Q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4" t="n"/>
      <c r="I62" s="184" t="n"/>
      <c r="J62" s="185" t="n"/>
      <c r="K62" s="185" t="n"/>
      <c r="L62" s="185" t="n"/>
      <c r="M62" s="185" t="n"/>
      <c r="N62" s="185" t="n"/>
      <c r="O62" s="185" t="n"/>
      <c r="P62" s="185" t="n"/>
      <c r="Q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4" t="n"/>
      <c r="I63" s="184" t="n"/>
      <c r="J63" s="185" t="n"/>
      <c r="K63" s="185" t="n"/>
      <c r="L63" s="185" t="n"/>
      <c r="M63" s="185" t="n"/>
      <c r="N63" s="185" t="n"/>
      <c r="O63" s="185" t="n"/>
      <c r="P63" s="185" t="n"/>
      <c r="Q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4" t="n"/>
      <c r="I64" s="184" t="n"/>
      <c r="J64" s="185" t="n"/>
      <c r="K64" s="185" t="n"/>
      <c r="L64" s="185" t="n"/>
      <c r="M64" s="185" t="n"/>
      <c r="N64" s="185" t="n"/>
      <c r="O64" s="185" t="n"/>
      <c r="P64" s="185" t="n"/>
      <c r="Q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4" t="n"/>
      <c r="I65" s="184" t="n"/>
      <c r="J65" s="185" t="n"/>
      <c r="K65" s="185" t="n"/>
      <c r="L65" s="185" t="n"/>
      <c r="M65" s="185" t="n"/>
      <c r="N65" s="185" t="n"/>
      <c r="O65" s="185" t="n"/>
      <c r="P65" s="185" t="n"/>
      <c r="Q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4" t="n"/>
      <c r="I66" s="184" t="n"/>
      <c r="J66" s="185" t="n"/>
      <c r="K66" s="185" t="n"/>
      <c r="L66" s="185" t="n"/>
      <c r="M66" s="185" t="n"/>
      <c r="N66" s="185" t="n"/>
      <c r="O66" s="185" t="n"/>
      <c r="P66" s="185" t="n"/>
      <c r="Q66" s="185" t="n"/>
    </row>
    <row r="67" hidden="1" ht="16.5" customHeight="1">
      <c r="B67" s="25" t="n"/>
      <c r="C67" s="26" t="n"/>
      <c r="D67" s="27" t="inlineStr">
        <is>
          <t>Profesores escalafonados</t>
        </is>
      </c>
      <c r="E67" s="28" t="inlineStr">
        <is>
          <t>% Profesores escalafonados</t>
        </is>
      </c>
      <c r="F67" s="29" t="inlineStr">
        <is>
          <t>Total profesores</t>
        </is>
      </c>
    </row>
    <row r="68" hidden="1" ht="16.5" customHeight="1">
      <c r="B68" s="30" t="n">
        <v>2010</v>
      </c>
      <c r="C68" s="85" t="inlineStr">
        <is>
          <t>2010-1</t>
        </is>
      </c>
      <c r="D68" s="32">
        <f>N25</f>
        <v/>
      </c>
      <c r="E68" s="33">
        <f>+O25</f>
        <v/>
      </c>
      <c r="F68" s="34">
        <f>M25</f>
        <v/>
      </c>
    </row>
    <row r="69" hidden="1" ht="16.5" customHeight="1">
      <c r="B69" s="30" t="n"/>
      <c r="C69" s="85" t="inlineStr">
        <is>
          <t>2010-2</t>
        </is>
      </c>
      <c r="D69" s="32">
        <f>N26</f>
        <v/>
      </c>
      <c r="E69" s="33">
        <f>+O26</f>
        <v/>
      </c>
      <c r="F69" s="34">
        <f>M26</f>
        <v/>
      </c>
    </row>
    <row r="70" hidden="1" ht="16.5" customHeight="1">
      <c r="B70" s="30" t="n">
        <v>2011</v>
      </c>
      <c r="C70" s="85" t="inlineStr">
        <is>
          <t>2011-1</t>
        </is>
      </c>
      <c r="D70" s="32">
        <f>N27</f>
        <v/>
      </c>
      <c r="E70" s="33">
        <f>+O27</f>
        <v/>
      </c>
      <c r="F70" s="34">
        <f>M27</f>
        <v/>
      </c>
    </row>
    <row r="71" hidden="1" ht="16.5" customHeight="1">
      <c r="B71" s="30" t="n"/>
      <c r="C71" s="85" t="inlineStr">
        <is>
          <t>2011-2</t>
        </is>
      </c>
      <c r="D71" s="32">
        <f>N28</f>
        <v/>
      </c>
      <c r="E71" s="33">
        <f>+O28</f>
        <v/>
      </c>
      <c r="F71" s="34">
        <f>M28</f>
        <v/>
      </c>
    </row>
    <row r="72" hidden="1" ht="16.5" customHeight="1">
      <c r="B72" s="35" t="n">
        <v>2012</v>
      </c>
      <c r="C72" s="85" t="inlineStr">
        <is>
          <t>2012-1</t>
        </is>
      </c>
      <c r="D72" s="32">
        <f>N29</f>
        <v/>
      </c>
      <c r="E72" s="33">
        <f>+O29</f>
        <v/>
      </c>
      <c r="F72" s="34">
        <f>M29</f>
        <v/>
      </c>
    </row>
    <row r="73" hidden="1" ht="16.5" customHeight="1">
      <c r="B73" s="35" t="n"/>
      <c r="C73" s="85" t="inlineStr">
        <is>
          <t>2012-2</t>
        </is>
      </c>
      <c r="D73" s="32">
        <f>N30</f>
        <v/>
      </c>
      <c r="E73" s="33">
        <f>+O30</f>
        <v/>
      </c>
      <c r="F73" s="34">
        <f>M30</f>
        <v/>
      </c>
    </row>
    <row r="74" hidden="1" ht="16.5" customHeight="1">
      <c r="B74" s="35" t="n">
        <v>2013</v>
      </c>
      <c r="C74" s="85" t="inlineStr">
        <is>
          <t>2013-1</t>
        </is>
      </c>
      <c r="D74" s="32">
        <f>N31</f>
        <v/>
      </c>
      <c r="E74" s="33">
        <f>+O31</f>
        <v/>
      </c>
      <c r="F74" s="34">
        <f>M31</f>
        <v/>
      </c>
    </row>
    <row r="75" hidden="1" ht="16.5" customHeight="1">
      <c r="B75" s="35" t="n"/>
      <c r="C75" s="85" t="inlineStr">
        <is>
          <t>2013-2</t>
        </is>
      </c>
      <c r="D75" s="32">
        <f>N32</f>
        <v/>
      </c>
      <c r="E75" s="33">
        <f>+O32</f>
        <v/>
      </c>
      <c r="F75" s="34">
        <f>M32</f>
        <v/>
      </c>
    </row>
    <row r="76" hidden="1" ht="16.5" customHeight="1">
      <c r="B76" s="35" t="n">
        <v>2014</v>
      </c>
      <c r="C76" s="85" t="inlineStr">
        <is>
          <t>2014-1</t>
        </is>
      </c>
      <c r="D76" s="32">
        <f>N33</f>
        <v/>
      </c>
      <c r="E76" s="33">
        <f>+O33</f>
        <v/>
      </c>
      <c r="F76" s="34">
        <f>M33</f>
        <v/>
      </c>
    </row>
    <row r="77" hidden="1" ht="16.5" customHeight="1">
      <c r="B77" s="35" t="n"/>
      <c r="C77" s="86" t="inlineStr">
        <is>
          <t>2014-2</t>
        </is>
      </c>
      <c r="D77" s="32">
        <f>N34</f>
        <v/>
      </c>
      <c r="E77" s="33">
        <f>+O34</f>
        <v/>
      </c>
      <c r="F77" s="34">
        <f>M34</f>
        <v/>
      </c>
    </row>
    <row r="78" hidden="1" ht="16.5" customHeight="1">
      <c r="B78" s="35" t="n">
        <v>2015</v>
      </c>
      <c r="C78" s="86" t="inlineStr">
        <is>
          <t>2015-1</t>
        </is>
      </c>
      <c r="D78" s="32">
        <f>N35</f>
        <v/>
      </c>
      <c r="E78" s="33">
        <f>+O35</f>
        <v/>
      </c>
      <c r="F78" s="34">
        <f>M35</f>
        <v/>
      </c>
    </row>
    <row r="79" hidden="1" ht="16.5" customHeight="1">
      <c r="B79" s="35" t="n"/>
      <c r="C79" s="86" t="inlineStr">
        <is>
          <t>2015-2</t>
        </is>
      </c>
      <c r="D79" s="32">
        <f>N36</f>
        <v/>
      </c>
      <c r="E79" s="33">
        <f>+O36</f>
        <v/>
      </c>
      <c r="F79" s="34">
        <f>M36</f>
        <v/>
      </c>
    </row>
    <row r="80" hidden="1" ht="16.5" customHeight="1">
      <c r="B80" s="35" t="n">
        <v>2016</v>
      </c>
      <c r="C80" s="86" t="inlineStr">
        <is>
          <t>2016-1</t>
        </is>
      </c>
      <c r="D80" s="32">
        <f>N37</f>
        <v/>
      </c>
      <c r="E80" s="33">
        <f>+O37</f>
        <v/>
      </c>
      <c r="F80" s="34">
        <f>M37</f>
        <v/>
      </c>
    </row>
    <row r="81" hidden="1" ht="16.5" customHeight="1">
      <c r="B81" s="35" t="n"/>
      <c r="C81" s="86" t="inlineStr">
        <is>
          <t>2016-2</t>
        </is>
      </c>
      <c r="D81" s="32">
        <f>N38</f>
        <v/>
      </c>
      <c r="E81" s="33">
        <f>+O38</f>
        <v/>
      </c>
      <c r="F81" s="34">
        <f>M38</f>
        <v/>
      </c>
    </row>
    <row r="82" hidden="1" ht="16.5" customHeight="1">
      <c r="B82" s="35" t="n">
        <v>2017</v>
      </c>
      <c r="C82" s="86" t="inlineStr">
        <is>
          <t>2017-1</t>
        </is>
      </c>
      <c r="D82" s="32">
        <f>N39</f>
        <v/>
      </c>
      <c r="E82" s="33">
        <f>+O39</f>
        <v/>
      </c>
      <c r="F82" s="34">
        <f>M39</f>
        <v/>
      </c>
    </row>
    <row r="83" hidden="1" ht="16.5" customHeight="1">
      <c r="B83" s="35" t="n"/>
      <c r="C83" s="86" t="inlineStr">
        <is>
          <t>2017-2</t>
        </is>
      </c>
      <c r="D83" s="32">
        <f>N40</f>
        <v/>
      </c>
      <c r="E83" s="33">
        <f>+O40</f>
        <v/>
      </c>
      <c r="F83" s="34">
        <f>M40</f>
        <v/>
      </c>
    </row>
    <row r="84" hidden="1" ht="16.5" customHeight="1">
      <c r="B84" s="35" t="n">
        <v>2018</v>
      </c>
      <c r="C84" s="86" t="inlineStr">
        <is>
          <t>2018-1</t>
        </is>
      </c>
      <c r="D84" s="32">
        <f>N41</f>
        <v/>
      </c>
      <c r="E84" s="33">
        <f>+O41</f>
        <v/>
      </c>
      <c r="F84" s="34">
        <f>M41</f>
        <v/>
      </c>
    </row>
    <row r="85" hidden="1" ht="16.5" customHeight="1">
      <c r="B85" s="35" t="n"/>
      <c r="C85" s="86" t="inlineStr">
        <is>
          <t>2018-2</t>
        </is>
      </c>
      <c r="D85" s="32">
        <f>N42</f>
        <v/>
      </c>
      <c r="E85" s="33">
        <f>+O42</f>
        <v/>
      </c>
      <c r="F85" s="34">
        <f>M42</f>
        <v/>
      </c>
    </row>
    <row r="86" hidden="1" ht="16.5" customHeight="1">
      <c r="B86" s="35" t="n">
        <v>2019</v>
      </c>
      <c r="C86" s="86" t="inlineStr">
        <is>
          <t>2019-1</t>
        </is>
      </c>
      <c r="D86" s="32">
        <f>N43</f>
        <v/>
      </c>
      <c r="E86" s="33">
        <f>+O43</f>
        <v/>
      </c>
      <c r="F86" s="34">
        <f>M43</f>
        <v/>
      </c>
    </row>
    <row r="87" hidden="1" ht="16.5" customHeight="1">
      <c r="B87" s="35" t="n"/>
      <c r="C87" s="86" t="inlineStr">
        <is>
          <t>2019-2</t>
        </is>
      </c>
      <c r="D87" s="32">
        <f>N44</f>
        <v/>
      </c>
      <c r="E87" s="33">
        <f>+O44</f>
        <v/>
      </c>
      <c r="F87" s="34">
        <f>M44</f>
        <v/>
      </c>
    </row>
    <row r="88" hidden="1" ht="16.5" customHeight="1">
      <c r="B88" s="35" t="n">
        <v>2020</v>
      </c>
      <c r="C88" s="86" t="inlineStr">
        <is>
          <t>2020-1</t>
        </is>
      </c>
      <c r="D88" s="32">
        <f>N45</f>
        <v/>
      </c>
      <c r="E88" s="33">
        <f>+O45</f>
        <v/>
      </c>
      <c r="F88" s="34">
        <f>M45</f>
        <v/>
      </c>
    </row>
    <row r="89" hidden="1" ht="16.5" customHeight="1">
      <c r="B89" s="35" t="n"/>
      <c r="C89" s="86" t="inlineStr">
        <is>
          <t>2020-2</t>
        </is>
      </c>
      <c r="D89" s="32">
        <f>N46</f>
        <v/>
      </c>
      <c r="E89" s="33">
        <f>+O46</f>
        <v/>
      </c>
      <c r="F89" s="34">
        <f>M46</f>
        <v/>
      </c>
    </row>
    <row r="90" hidden="1" ht="16.5" customHeight="1">
      <c r="B90" s="35" t="n">
        <v>2021</v>
      </c>
      <c r="C90" s="86" t="inlineStr">
        <is>
          <t>2021-1</t>
        </is>
      </c>
      <c r="D90" s="32">
        <f>N47</f>
        <v/>
      </c>
      <c r="E90" s="33">
        <f>+O47</f>
        <v/>
      </c>
      <c r="F90" s="34">
        <f>M47</f>
        <v/>
      </c>
    </row>
    <row r="91" hidden="1" ht="16.5" customHeight="1">
      <c r="B91" s="35" t="n"/>
      <c r="C91" s="86" t="inlineStr">
        <is>
          <t>2021-2</t>
        </is>
      </c>
      <c r="D91" s="32">
        <f>N48</f>
        <v/>
      </c>
      <c r="E91" s="33">
        <f>+O48</f>
        <v/>
      </c>
      <c r="F91" s="34">
        <f>M48</f>
        <v/>
      </c>
    </row>
    <row r="92" hidden="1" ht="16.5" customHeight="1">
      <c r="B92" s="35" t="n">
        <v>2022</v>
      </c>
      <c r="C92" s="86" t="inlineStr">
        <is>
          <t>2022-1</t>
        </is>
      </c>
      <c r="D92" s="32">
        <f>N49</f>
        <v/>
      </c>
      <c r="E92" s="33">
        <f>+O49</f>
        <v/>
      </c>
      <c r="F92" s="34">
        <f>M49</f>
        <v/>
      </c>
    </row>
    <row r="93" hidden="1" ht="16.5" customHeight="1">
      <c r="B93" s="35" t="n"/>
      <c r="C93" s="86" t="inlineStr">
        <is>
          <t>2022-2</t>
        </is>
      </c>
      <c r="D93" s="32">
        <f>N50</f>
        <v/>
      </c>
      <c r="E93" s="33">
        <f>+O50</f>
        <v/>
      </c>
      <c r="F93" s="34">
        <f>M50</f>
        <v/>
      </c>
    </row>
    <row r="94" hidden="1" ht="16.5" customHeight="1">
      <c r="B94" s="35" t="n">
        <v>2023</v>
      </c>
      <c r="C94" s="86" t="inlineStr">
        <is>
          <t>2023-1</t>
        </is>
      </c>
      <c r="D94" s="32">
        <f>N51</f>
        <v/>
      </c>
      <c r="E94" s="33">
        <f>+O51</f>
        <v/>
      </c>
      <c r="F94" s="34">
        <f>M51</f>
        <v/>
      </c>
    </row>
    <row r="95" hidden="1" ht="16.5" customHeight="1">
      <c r="B95" s="35" t="n"/>
      <c r="C95" s="86" t="inlineStr">
        <is>
          <t>2023-2</t>
        </is>
      </c>
      <c r="D95" s="32">
        <f>N52</f>
        <v/>
      </c>
      <c r="E95" s="33">
        <f>+O52</f>
        <v/>
      </c>
      <c r="F95" s="34">
        <f>M52</f>
        <v/>
      </c>
    </row>
    <row r="96" hidden="1" ht="16.5" customHeight="1">
      <c r="B96" s="35" t="n">
        <v>2024</v>
      </c>
      <c r="C96" s="86" t="inlineStr">
        <is>
          <t>2024-1</t>
        </is>
      </c>
      <c r="D96" s="32">
        <f>N53</f>
        <v/>
      </c>
      <c r="E96" s="33">
        <f>+O53</f>
        <v/>
      </c>
      <c r="F96" s="34">
        <f>M53</f>
        <v/>
      </c>
    </row>
    <row r="97" hidden="1" ht="16.5" customHeight="1">
      <c r="B97" s="35" t="n"/>
      <c r="C97" s="86" t="inlineStr">
        <is>
          <t>2024-2</t>
        </is>
      </c>
      <c r="D97" s="32">
        <f>N54</f>
        <v/>
      </c>
      <c r="E97" s="33">
        <f>+O54</f>
        <v/>
      </c>
      <c r="F97" s="34">
        <f>M54</f>
        <v/>
      </c>
    </row>
    <row r="98" hidden="1" ht="16.5" customHeight="1">
      <c r="B98" s="35" t="n">
        <v>2025</v>
      </c>
      <c r="C98" s="86" t="inlineStr">
        <is>
          <t>2025-1</t>
        </is>
      </c>
      <c r="D98" s="32">
        <f>N55</f>
        <v/>
      </c>
      <c r="E98" s="33">
        <f>+O55</f>
        <v/>
      </c>
      <c r="F98" s="34">
        <f>M55</f>
        <v/>
      </c>
    </row>
    <row r="99" hidden="1" ht="16.5" customHeight="1" thickBot="1">
      <c r="B99" s="36" t="n"/>
      <c r="C99" s="87" t="inlineStr">
        <is>
          <t>2025-2</t>
        </is>
      </c>
      <c r="D99" s="38">
        <f>N56</f>
        <v/>
      </c>
      <c r="E99" s="39">
        <f>+O56</f>
        <v/>
      </c>
      <c r="F99" s="40">
        <f>M56</f>
        <v/>
      </c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39:B40"/>
    <mergeCell ref="B27:B28"/>
    <mergeCell ref="B49:B50"/>
    <mergeCell ref="B47:B48"/>
    <mergeCell ref="B51:B52"/>
    <mergeCell ref="B43:B44"/>
    <mergeCell ref="B31:B32"/>
    <mergeCell ref="B33:B34"/>
    <mergeCell ref="B25:B26"/>
    <mergeCell ref="B55:B56"/>
    <mergeCell ref="B41:B42"/>
    <mergeCell ref="B29:B30"/>
    <mergeCell ref="B37:B38"/>
    <mergeCell ref="B35:B36"/>
    <mergeCell ref="B53:B54"/>
    <mergeCell ref="B45:B46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L107"/>
  <sheetViews>
    <sheetView showGridLines="0" zoomScaleNormal="100" workbookViewId="0">
      <pane ySplit="5" topLeftCell="A6" activePane="bottomLeft" state="frozen"/>
      <selection activeCell="G16" sqref="G16"/>
      <selection pane="bottomLeft" activeCell="D28" sqref="D28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21.625" customWidth="1" style="12" min="4" max="10"/>
    <col width="6.25" customWidth="1" style="12" min="11" max="11"/>
    <col hidden="1" width="13.875" customWidth="1" style="12" min="12" max="12"/>
    <col hidden="1" width="11" customWidth="1" style="12" min="13" max="13"/>
    <col hidden="1" width="9.625" customWidth="1" style="12" min="14" max="14"/>
    <col hidden="1" width="11" customWidth="1" style="12" min="15" max="25"/>
    <col hidden="1" width="9.625" customWidth="1" style="12" min="26" max="26"/>
    <col hidden="1" width="11" customWidth="1" style="12" min="27" max="29"/>
    <col hidden="1" width="9.625" customWidth="1" style="12" min="30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</row>
    <row r="23" ht="34.5" customHeight="1">
      <c r="B23" s="167" t="inlineStr">
        <is>
          <t>Año</t>
        </is>
      </c>
      <c r="C23" s="168" t="inlineStr">
        <is>
          <t>Período</t>
        </is>
      </c>
      <c r="D23" s="151" t="inlineStr">
        <is>
          <t>Tiempo de vinculación al programa 
(no necesariamente consecutivo)</t>
        </is>
      </c>
      <c r="E23" s="171" t="n"/>
      <c r="F23" s="171" t="n"/>
      <c r="G23" s="172" t="n"/>
      <c r="H23" s="167" t="inlineStr">
        <is>
          <t>Total profesores</t>
        </is>
      </c>
      <c r="I23" s="167" t="inlineStr">
        <is>
          <t>Profesores con vinculación mayor o igual a 2 años</t>
        </is>
      </c>
      <c r="J23" s="167" t="inlineStr">
        <is>
          <t>% Profesores con vinculación mayor o igual a 2 años</t>
        </is>
      </c>
      <c r="K23" s="24" t="n"/>
      <c r="L23" s="24" t="n"/>
    </row>
    <row r="24" ht="26.25" customFormat="1" customHeight="1" s="16">
      <c r="B24" s="175" t="n"/>
      <c r="C24" s="176" t="n"/>
      <c r="D24" s="104" t="inlineStr">
        <is>
          <t>1 año o menos</t>
        </is>
      </c>
      <c r="E24" s="104" t="inlineStr">
        <is>
          <t>Entre 2 y 3 años</t>
        </is>
      </c>
      <c r="F24" s="104" t="inlineStr">
        <is>
          <t>Entre 4 y 5 años</t>
        </is>
      </c>
      <c r="G24" s="104" t="inlineStr">
        <is>
          <t>Más de 5 años</t>
        </is>
      </c>
      <c r="H24" s="175" t="n"/>
      <c r="I24" s="175" t="n"/>
      <c r="J24" s="175" t="n"/>
      <c r="K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19">
        <f>SUM(D25:G25)</f>
        <v/>
      </c>
      <c r="I25" s="119">
        <f>SUM(E25:G25)</f>
        <v/>
      </c>
      <c r="J25" s="123">
        <f>IFERROR(I25/H25,"-")</f>
        <v/>
      </c>
      <c r="K25" s="18" t="n"/>
    </row>
    <row r="26" ht="16.5" customFormat="1" customHeight="1" s="16">
      <c r="B26" s="177" t="n"/>
      <c r="C26" s="152" t="n">
        <v>2</v>
      </c>
      <c r="D26" s="121" t="n"/>
      <c r="E26" s="121" t="n"/>
      <c r="F26" s="121" t="n"/>
      <c r="G26" s="121" t="n"/>
      <c r="H26" s="119">
        <f>SUM(D26:G26)</f>
        <v/>
      </c>
      <c r="I26" s="119">
        <f>SUM(E26:G26)</f>
        <v/>
      </c>
      <c r="J26" s="123">
        <f>IFERROR(I26/H26,"-")</f>
        <v/>
      </c>
      <c r="K26" s="18" t="n"/>
    </row>
    <row r="27" ht="16.5" customFormat="1" customHeight="1" s="16">
      <c r="B27" s="154" t="n">
        <v>2011</v>
      </c>
      <c r="C27" s="152" t="n">
        <v>1</v>
      </c>
      <c r="D27" s="121" t="n"/>
      <c r="E27" s="121" t="n"/>
      <c r="F27" s="121" t="n"/>
      <c r="G27" s="121" t="n"/>
      <c r="H27" s="119">
        <f>SUM(D27:G27)</f>
        <v/>
      </c>
      <c r="I27" s="119">
        <f>SUM(E27:G27)</f>
        <v/>
      </c>
      <c r="J27" s="123">
        <f>IFERROR(I27/H27,"-")</f>
        <v/>
      </c>
      <c r="K27" s="18" t="n"/>
    </row>
    <row r="28" ht="16.5" customFormat="1" customHeight="1" s="16">
      <c r="B28" s="177" t="n"/>
      <c r="C28" s="152" t="n">
        <v>2</v>
      </c>
      <c r="D28" s="121" t="n"/>
      <c r="E28" s="121" t="n"/>
      <c r="F28" s="121" t="n"/>
      <c r="G28" s="121" t="n"/>
      <c r="H28" s="119">
        <f>SUM(D28:G28)</f>
        <v/>
      </c>
      <c r="I28" s="119">
        <f>SUM(E28:G28)</f>
        <v/>
      </c>
      <c r="J28" s="123">
        <f>IFERROR(I28/H28,"-")</f>
        <v/>
      </c>
      <c r="K28" s="18" t="n"/>
    </row>
    <row r="29" ht="16.5" customFormat="1" customHeight="1" s="16">
      <c r="B29" s="154" t="n">
        <v>2012</v>
      </c>
      <c r="C29" s="152" t="n">
        <v>1</v>
      </c>
      <c r="D29" s="121" t="n"/>
      <c r="E29" s="121" t="n"/>
      <c r="F29" s="121" t="n"/>
      <c r="G29" s="121" t="n"/>
      <c r="H29" s="119">
        <f>SUM(D29:G29)</f>
        <v/>
      </c>
      <c r="I29" s="119">
        <f>SUM(E29:G29)</f>
        <v/>
      </c>
      <c r="J29" s="123">
        <f>IFERROR(I29/H29,"-")</f>
        <v/>
      </c>
      <c r="K29" s="18" t="n"/>
    </row>
    <row r="30" ht="16.5" customFormat="1" customHeight="1" s="16">
      <c r="B30" s="177" t="n"/>
      <c r="C30" s="152" t="n">
        <v>2</v>
      </c>
      <c r="D30" s="121" t="n"/>
      <c r="E30" s="121" t="n"/>
      <c r="F30" s="121" t="n"/>
      <c r="G30" s="121" t="n"/>
      <c r="H30" s="119">
        <f>SUM(D30:G30)</f>
        <v/>
      </c>
      <c r="I30" s="119">
        <f>SUM(E30:G30)</f>
        <v/>
      </c>
      <c r="J30" s="123">
        <f>IFERROR(I30/H30,"-")</f>
        <v/>
      </c>
      <c r="K30" s="18" t="n"/>
    </row>
    <row r="31" ht="16.5" customFormat="1" customHeight="1" s="16">
      <c r="B31" s="154" t="n">
        <v>2013</v>
      </c>
      <c r="C31" s="152" t="n">
        <v>1</v>
      </c>
      <c r="D31" s="121" t="n"/>
      <c r="E31" s="121" t="n"/>
      <c r="F31" s="121" t="n"/>
      <c r="G31" s="121" t="n"/>
      <c r="H31" s="119">
        <f>SUM(D31:G31)</f>
        <v/>
      </c>
      <c r="I31" s="119">
        <f>SUM(E31:G31)</f>
        <v/>
      </c>
      <c r="J31" s="123">
        <f>IFERROR(I31/H31,"-")</f>
        <v/>
      </c>
      <c r="K31" s="18" t="n"/>
    </row>
    <row r="32" ht="16.5" customFormat="1" customHeight="1" s="16">
      <c r="B32" s="177" t="n"/>
      <c r="C32" s="152" t="n">
        <v>2</v>
      </c>
      <c r="D32" s="121" t="n"/>
      <c r="E32" s="121" t="n"/>
      <c r="F32" s="121" t="n"/>
      <c r="G32" s="121" t="n"/>
      <c r="H32" s="119">
        <f>SUM(D32:G32)</f>
        <v/>
      </c>
      <c r="I32" s="119">
        <f>SUM(E32:G32)</f>
        <v/>
      </c>
      <c r="J32" s="123">
        <f>IFERROR(I32/H32,"-")</f>
        <v/>
      </c>
      <c r="K32" s="18" t="n"/>
    </row>
    <row r="33" ht="16.5" customFormat="1" customHeight="1" s="16">
      <c r="B33" s="154" t="n">
        <v>2014</v>
      </c>
      <c r="C33" s="152" t="n">
        <v>1</v>
      </c>
      <c r="D33" s="121" t="n"/>
      <c r="E33" s="121" t="n"/>
      <c r="F33" s="121" t="n"/>
      <c r="G33" s="121" t="n"/>
      <c r="H33" s="119">
        <f>SUM(D33:G33)</f>
        <v/>
      </c>
      <c r="I33" s="119">
        <f>SUM(E33:G33)</f>
        <v/>
      </c>
      <c r="J33" s="123">
        <f>IFERROR(I33/H33,"-")</f>
        <v/>
      </c>
      <c r="K33" s="18" t="n"/>
    </row>
    <row r="34" ht="16.5" customFormat="1" customHeight="1" s="16">
      <c r="B34" s="177" t="n"/>
      <c r="C34" s="152" t="n">
        <v>2</v>
      </c>
      <c r="D34" s="121" t="n"/>
      <c r="E34" s="121" t="n"/>
      <c r="F34" s="121" t="n"/>
      <c r="G34" s="121" t="n"/>
      <c r="H34" s="119">
        <f>SUM(D34:G34)</f>
        <v/>
      </c>
      <c r="I34" s="119">
        <f>SUM(E34:G34)</f>
        <v/>
      </c>
      <c r="J34" s="123">
        <f>IFERROR(I34/H34,"-")</f>
        <v/>
      </c>
      <c r="K34" s="18" t="n"/>
    </row>
    <row r="35" ht="16.5" customFormat="1" customHeight="1" s="16">
      <c r="B35" s="154" t="n">
        <v>2015</v>
      </c>
      <c r="C35" s="152" t="n">
        <v>1</v>
      </c>
      <c r="D35" s="121" t="n"/>
      <c r="E35" s="121" t="n"/>
      <c r="F35" s="121" t="n"/>
      <c r="G35" s="121" t="n"/>
      <c r="H35" s="119">
        <f>SUM(D35:G35)</f>
        <v/>
      </c>
      <c r="I35" s="119">
        <f>SUM(E35:G35)</f>
        <v/>
      </c>
      <c r="J35" s="123">
        <f>IFERROR(I35/H35,"-")</f>
        <v/>
      </c>
      <c r="K35" s="18" t="n"/>
    </row>
    <row r="36" ht="16.5" customFormat="1" customHeight="1" s="16">
      <c r="B36" s="177" t="n"/>
      <c r="C36" s="152" t="n">
        <v>2</v>
      </c>
      <c r="D36" s="121" t="n"/>
      <c r="E36" s="121" t="n"/>
      <c r="F36" s="121" t="n"/>
      <c r="G36" s="121" t="n"/>
      <c r="H36" s="119">
        <f>SUM(D36:G36)</f>
        <v/>
      </c>
      <c r="I36" s="119">
        <f>SUM(E36:G36)</f>
        <v/>
      </c>
      <c r="J36" s="123">
        <f>IFERROR(I36/H36,"-")</f>
        <v/>
      </c>
    </row>
    <row r="37" ht="16.5" customFormat="1" customHeight="1" s="16">
      <c r="B37" s="154" t="n">
        <v>2016</v>
      </c>
      <c r="C37" s="152" t="n">
        <v>1</v>
      </c>
      <c r="D37" s="121" t="n"/>
      <c r="E37" s="121" t="n"/>
      <c r="F37" s="121" t="n"/>
      <c r="G37" s="121" t="n"/>
      <c r="H37" s="119">
        <f>SUM(D37:G37)</f>
        <v/>
      </c>
      <c r="I37" s="119">
        <f>SUM(E37:G37)</f>
        <v/>
      </c>
      <c r="J37" s="123">
        <f>IFERROR(I37/H37,"-")</f>
        <v/>
      </c>
      <c r="K37" s="18" t="n"/>
    </row>
    <row r="38" ht="16.5" customFormat="1" customHeight="1" s="16">
      <c r="B38" s="177" t="n"/>
      <c r="C38" s="152" t="n">
        <v>2</v>
      </c>
      <c r="D38" s="121" t="n"/>
      <c r="E38" s="121" t="n"/>
      <c r="F38" s="121" t="n"/>
      <c r="G38" s="121" t="n"/>
      <c r="H38" s="119">
        <f>SUM(D38:G38)</f>
        <v/>
      </c>
      <c r="I38" s="119">
        <f>SUM(E38:G38)</f>
        <v/>
      </c>
      <c r="J38" s="123">
        <f>IFERROR(I38/H38,"-")</f>
        <v/>
      </c>
    </row>
    <row r="39" ht="16.5" customFormat="1" customHeight="1" s="16">
      <c r="B39" s="154" t="n">
        <v>2017</v>
      </c>
      <c r="C39" s="152" t="n">
        <v>1</v>
      </c>
      <c r="D39" s="121" t="n"/>
      <c r="E39" s="121" t="n"/>
      <c r="F39" s="121" t="n"/>
      <c r="G39" s="121" t="n"/>
      <c r="H39" s="119">
        <f>SUM(D39:G39)</f>
        <v/>
      </c>
      <c r="I39" s="119">
        <f>SUM(E39:G39)</f>
        <v/>
      </c>
      <c r="J39" s="123">
        <f>IFERROR(I39/H39,"-")</f>
        <v/>
      </c>
    </row>
    <row r="40" ht="16.5" customFormat="1" customHeight="1" s="16">
      <c r="B40" s="177" t="n"/>
      <c r="C40" s="152" t="n">
        <v>2</v>
      </c>
      <c r="D40" s="121" t="n"/>
      <c r="E40" s="121" t="n"/>
      <c r="F40" s="121" t="n"/>
      <c r="G40" s="121" t="n"/>
      <c r="H40" s="119">
        <f>SUM(D40:G40)</f>
        <v/>
      </c>
      <c r="I40" s="119">
        <f>SUM(E40:G40)</f>
        <v/>
      </c>
      <c r="J40" s="123">
        <f>IFERROR(I40/H40,"-")</f>
        <v/>
      </c>
    </row>
    <row r="41" ht="16.5" customFormat="1" customHeight="1" s="16">
      <c r="B41" s="154" t="n">
        <v>2018</v>
      </c>
      <c r="C41" s="152" t="n">
        <v>1</v>
      </c>
      <c r="D41" s="121" t="n"/>
      <c r="E41" s="121" t="n"/>
      <c r="F41" s="121" t="n"/>
      <c r="G41" s="121" t="n"/>
      <c r="H41" s="119">
        <f>SUM(D41:G41)</f>
        <v/>
      </c>
      <c r="I41" s="119">
        <f>SUM(E41:G41)</f>
        <v/>
      </c>
      <c r="J41" s="123">
        <f>IFERROR(I41/H41,"-")</f>
        <v/>
      </c>
    </row>
    <row r="42" ht="16.5" customFormat="1" customHeight="1" s="16">
      <c r="B42" s="177" t="n"/>
      <c r="C42" s="152" t="n">
        <v>2</v>
      </c>
      <c r="D42" s="121" t="n"/>
      <c r="E42" s="121" t="n"/>
      <c r="F42" s="121" t="n"/>
      <c r="G42" s="121" t="n"/>
      <c r="H42" s="119">
        <f>SUM(D42:G42)</f>
        <v/>
      </c>
      <c r="I42" s="119">
        <f>SUM(E42:G42)</f>
        <v/>
      </c>
      <c r="J42" s="123">
        <f>IFERROR(I42/H42,"-")</f>
        <v/>
      </c>
    </row>
    <row r="43" ht="16.5" customFormat="1" customHeight="1" s="16">
      <c r="B43" s="154" t="n">
        <v>2019</v>
      </c>
      <c r="C43" s="152" t="n">
        <v>1</v>
      </c>
      <c r="D43" s="121" t="n"/>
      <c r="E43" s="121" t="n"/>
      <c r="F43" s="121" t="n"/>
      <c r="G43" s="121" t="n"/>
      <c r="H43" s="119">
        <f>SUM(D43:G43)</f>
        <v/>
      </c>
      <c r="I43" s="119">
        <f>SUM(E43:G43)</f>
        <v/>
      </c>
      <c r="J43" s="123">
        <f>IFERROR(I43/H43,"-")</f>
        <v/>
      </c>
    </row>
    <row r="44" ht="16.5" customFormat="1" customHeight="1" s="16">
      <c r="B44" s="177" t="n"/>
      <c r="C44" s="152" t="n">
        <v>2</v>
      </c>
      <c r="D44" s="121" t="n"/>
      <c r="E44" s="121" t="n"/>
      <c r="F44" s="121" t="n"/>
      <c r="G44" s="121" t="n"/>
      <c r="H44" s="119">
        <f>SUM(D44:G44)</f>
        <v/>
      </c>
      <c r="I44" s="119">
        <f>SUM(E44:G44)</f>
        <v/>
      </c>
      <c r="J44" s="123">
        <f>IFERROR(I44/H44,"-")</f>
        <v/>
      </c>
    </row>
    <row r="45" ht="16.5" customFormat="1" customHeight="1" s="16">
      <c r="B45" s="154" t="n">
        <v>2020</v>
      </c>
      <c r="C45" s="152" t="n">
        <v>1</v>
      </c>
      <c r="D45" s="121" t="n"/>
      <c r="E45" s="121" t="n"/>
      <c r="F45" s="121" t="n"/>
      <c r="G45" s="121" t="n"/>
      <c r="H45" s="119">
        <f>SUM(D45:G45)</f>
        <v/>
      </c>
      <c r="I45" s="119">
        <f>SUM(E45:G45)</f>
        <v/>
      </c>
      <c r="J45" s="123">
        <f>IFERROR(I45/H45,"-")</f>
        <v/>
      </c>
    </row>
    <row r="46" ht="16.5" customFormat="1" customHeight="1" s="16">
      <c r="B46" s="177" t="n"/>
      <c r="C46" s="152" t="n">
        <v>2</v>
      </c>
      <c r="D46" s="121" t="n"/>
      <c r="E46" s="121" t="n"/>
      <c r="F46" s="121" t="n"/>
      <c r="G46" s="121" t="n"/>
      <c r="H46" s="119">
        <f>SUM(D46:G46)</f>
        <v/>
      </c>
      <c r="I46" s="119">
        <f>SUM(E46:G46)</f>
        <v/>
      </c>
      <c r="J46" s="123">
        <f>IFERROR(I46/H46,"-")</f>
        <v/>
      </c>
    </row>
    <row r="47" ht="16.5" customFormat="1" customHeight="1" s="16">
      <c r="B47" s="154" t="n">
        <v>2021</v>
      </c>
      <c r="C47" s="152" t="n">
        <v>1</v>
      </c>
      <c r="D47" s="121" t="n"/>
      <c r="E47" s="121" t="n"/>
      <c r="F47" s="121" t="n"/>
      <c r="G47" s="121" t="n"/>
      <c r="H47" s="119">
        <f>SUM(D47:G47)</f>
        <v/>
      </c>
      <c r="I47" s="119">
        <f>SUM(E47:G47)</f>
        <v/>
      </c>
      <c r="J47" s="123">
        <f>IFERROR(I47/H47,"-")</f>
        <v/>
      </c>
    </row>
    <row r="48" ht="16.5" customFormat="1" customHeight="1" s="16">
      <c r="B48" s="177" t="n"/>
      <c r="C48" s="152" t="n">
        <v>2</v>
      </c>
      <c r="D48" s="121" t="n"/>
      <c r="E48" s="121" t="n"/>
      <c r="F48" s="121" t="n"/>
      <c r="G48" s="121" t="n"/>
      <c r="H48" s="119">
        <f>SUM(D48:G48)</f>
        <v/>
      </c>
      <c r="I48" s="119">
        <f>SUM(E48:G48)</f>
        <v/>
      </c>
      <c r="J48" s="123">
        <f>IFERROR(I48/H48,"-")</f>
        <v/>
      </c>
    </row>
    <row r="49" ht="16.5" customFormat="1" customHeight="1" s="16">
      <c r="B49" s="154" t="n">
        <v>2022</v>
      </c>
      <c r="C49" s="152" t="n">
        <v>1</v>
      </c>
      <c r="D49" s="121" t="n"/>
      <c r="E49" s="121" t="n"/>
      <c r="F49" s="121" t="n"/>
      <c r="G49" s="121" t="n"/>
      <c r="H49" s="119">
        <f>SUM(D49:G49)</f>
        <v/>
      </c>
      <c r="I49" s="119">
        <f>SUM(E49:G49)</f>
        <v/>
      </c>
      <c r="J49" s="123">
        <f>IFERROR(I49/H49,"-")</f>
        <v/>
      </c>
    </row>
    <row r="50" ht="16.5" customFormat="1" customHeight="1" s="16">
      <c r="B50" s="177" t="n"/>
      <c r="C50" s="152" t="n">
        <v>2</v>
      </c>
      <c r="D50" s="121" t="n"/>
      <c r="E50" s="121" t="n"/>
      <c r="F50" s="121" t="n"/>
      <c r="G50" s="121" t="n"/>
      <c r="H50" s="119">
        <f>SUM(D50:G50)</f>
        <v/>
      </c>
      <c r="I50" s="119">
        <f>SUM(E50:G50)</f>
        <v/>
      </c>
      <c r="J50" s="123">
        <f>IFERROR(I50/H50,"-")</f>
        <v/>
      </c>
    </row>
    <row r="51" ht="16.5" customFormat="1" customHeight="1" s="16">
      <c r="B51" s="154" t="n">
        <v>2023</v>
      </c>
      <c r="C51" s="152" t="n">
        <v>1</v>
      </c>
      <c r="D51" s="121" t="n"/>
      <c r="E51" s="121" t="n"/>
      <c r="F51" s="121" t="n"/>
      <c r="G51" s="121" t="n"/>
      <c r="H51" s="119">
        <f>SUM(D51:G51)</f>
        <v/>
      </c>
      <c r="I51" s="119">
        <f>SUM(E51:G51)</f>
        <v/>
      </c>
      <c r="J51" s="123">
        <f>IFERROR(I51/H51,"-")</f>
        <v/>
      </c>
    </row>
    <row r="52" ht="16.5" customFormat="1" customHeight="1" s="16">
      <c r="B52" s="177" t="n"/>
      <c r="C52" s="152" t="n">
        <v>2</v>
      </c>
      <c r="D52" s="121" t="n"/>
      <c r="E52" s="121" t="n"/>
      <c r="F52" s="121" t="n"/>
      <c r="G52" s="121" t="n"/>
      <c r="H52" s="119">
        <f>SUM(D52:G52)</f>
        <v/>
      </c>
      <c r="I52" s="119">
        <f>SUM(E52:G52)</f>
        <v/>
      </c>
      <c r="J52" s="123">
        <f>IFERROR(I52/H52,"-")</f>
        <v/>
      </c>
    </row>
    <row r="53" ht="16.5" customFormat="1" customHeight="1" s="16">
      <c r="B53" s="154" t="n">
        <v>2024</v>
      </c>
      <c r="C53" s="152" t="n">
        <v>1</v>
      </c>
      <c r="D53" s="121" t="n"/>
      <c r="E53" s="121" t="n"/>
      <c r="F53" s="121" t="n"/>
      <c r="G53" s="121" t="n"/>
      <c r="H53" s="119">
        <f>SUM(D53:G53)</f>
        <v/>
      </c>
      <c r="I53" s="119">
        <f>SUM(E53:G53)</f>
        <v/>
      </c>
      <c r="J53" s="123">
        <f>IFERROR(I53/H53,"-")</f>
        <v/>
      </c>
    </row>
    <row r="54" ht="16.5" customFormat="1" customHeight="1" s="16">
      <c r="B54" s="177" t="n"/>
      <c r="C54" s="152" t="n">
        <v>2</v>
      </c>
      <c r="D54" s="121" t="n"/>
      <c r="E54" s="121" t="n"/>
      <c r="F54" s="121" t="n"/>
      <c r="G54" s="121" t="n"/>
      <c r="H54" s="119">
        <f>SUM(D54:G54)</f>
        <v/>
      </c>
      <c r="I54" s="119">
        <f>SUM(E54:G54)</f>
        <v/>
      </c>
      <c r="J54" s="123">
        <f>IFERROR(I54/H54,"-")</f>
        <v/>
      </c>
    </row>
    <row r="55" ht="16.5" customFormat="1" customHeight="1" s="16">
      <c r="B55" s="154" t="n">
        <v>2025</v>
      </c>
      <c r="C55" s="152" t="n">
        <v>1</v>
      </c>
      <c r="D55" s="121" t="n"/>
      <c r="E55" s="121" t="n"/>
      <c r="F55" s="121" t="n"/>
      <c r="G55" s="121" t="n"/>
      <c r="H55" s="119">
        <f>SUM(D55:G55)</f>
        <v/>
      </c>
      <c r="I55" s="119">
        <f>SUM(E55:G55)</f>
        <v/>
      </c>
      <c r="J55" s="123">
        <f>IFERROR(I55/H55,"-")</f>
        <v/>
      </c>
    </row>
    <row r="56" ht="16.5" customFormat="1" customHeight="1" s="16">
      <c r="B56" s="177" t="n"/>
      <c r="C56" s="152" t="n">
        <v>2</v>
      </c>
      <c r="D56" s="121" t="n"/>
      <c r="E56" s="121" t="n"/>
      <c r="F56" s="121" t="n"/>
      <c r="G56" s="121" t="n"/>
      <c r="H56" s="119">
        <f>SUM(D56:G56)</f>
        <v/>
      </c>
      <c r="I56" s="119">
        <f>SUM(E56:G56)</f>
        <v/>
      </c>
      <c r="J56" s="123">
        <f>IFERROR(I56/H56,"-")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  <c r="K58" s="185" t="n"/>
      <c r="L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  <c r="K59" s="185" t="n"/>
      <c r="L59" s="185" t="n"/>
    </row>
    <row r="60" hidden="1" ht="16.5" customFormat="1" customHeight="1" s="16">
      <c r="B60" s="19" t="n"/>
      <c r="C60" s="21" t="n"/>
      <c r="D60" s="184" t="n"/>
      <c r="E60" s="184" t="n"/>
      <c r="F60" s="185" t="n"/>
      <c r="G60" s="185" t="n"/>
      <c r="H60" s="185" t="n"/>
      <c r="I60" s="185" t="n"/>
      <c r="J60" s="185" t="n"/>
      <c r="K60" s="185" t="n"/>
      <c r="L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5" t="n"/>
      <c r="I61" s="185" t="n"/>
      <c r="J61" s="185" t="n"/>
      <c r="K61" s="185" t="n"/>
      <c r="L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5" t="n"/>
      <c r="I62" s="185" t="n"/>
      <c r="J62" s="185" t="n"/>
      <c r="K62" s="185" t="n"/>
      <c r="L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5" t="n"/>
      <c r="I63" s="185" t="n"/>
      <c r="J63" s="185" t="n"/>
      <c r="K63" s="185" t="n"/>
      <c r="L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5" t="n"/>
      <c r="I64" s="185" t="n"/>
      <c r="J64" s="185" t="n"/>
      <c r="K64" s="185" t="n"/>
      <c r="L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5" t="n"/>
      <c r="I65" s="185" t="n"/>
      <c r="J65" s="185" t="n"/>
      <c r="K65" s="185" t="n"/>
      <c r="L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5" t="n"/>
      <c r="I66" s="185" t="n"/>
      <c r="J66" s="185" t="n"/>
      <c r="K66" s="185" t="n"/>
      <c r="L66" s="185" t="n"/>
    </row>
    <row r="67" hidden="1" ht="16.5" customHeight="1">
      <c r="B67" s="25" t="n"/>
      <c r="C67" s="26" t="n"/>
      <c r="D67" s="27" t="inlineStr">
        <is>
          <t>Profesores con vinculación mayor o igual a 2 años</t>
        </is>
      </c>
      <c r="E67" s="28" t="inlineStr">
        <is>
          <t>% Profesores con vinculación mayor o igual a 2 años</t>
        </is>
      </c>
      <c r="F67" s="29" t="inlineStr">
        <is>
          <t>Total profesores</t>
        </is>
      </c>
    </row>
    <row r="68" hidden="1" ht="16.5" customHeight="1">
      <c r="B68" s="30" t="n">
        <v>2010</v>
      </c>
      <c r="C68" s="85" t="inlineStr">
        <is>
          <t>2010-1</t>
        </is>
      </c>
      <c r="D68" s="32">
        <f>I25</f>
        <v/>
      </c>
      <c r="E68" s="33">
        <f>J25</f>
        <v/>
      </c>
      <c r="F68" s="34">
        <f>H25</f>
        <v/>
      </c>
    </row>
    <row r="69" hidden="1" ht="16.5" customHeight="1">
      <c r="B69" s="30" t="n"/>
      <c r="C69" s="85" t="inlineStr">
        <is>
          <t>2010-2</t>
        </is>
      </c>
      <c r="D69" s="32">
        <f>I26</f>
        <v/>
      </c>
      <c r="E69" s="33">
        <f>J26</f>
        <v/>
      </c>
      <c r="F69" s="34">
        <f>H26</f>
        <v/>
      </c>
    </row>
    <row r="70" hidden="1" ht="16.5" customHeight="1">
      <c r="B70" s="30" t="n">
        <v>2011</v>
      </c>
      <c r="C70" s="85" t="inlineStr">
        <is>
          <t>2011-1</t>
        </is>
      </c>
      <c r="D70" s="32">
        <f>I27</f>
        <v/>
      </c>
      <c r="E70" s="33">
        <f>J27</f>
        <v/>
      </c>
      <c r="F70" s="34">
        <f>H27</f>
        <v/>
      </c>
    </row>
    <row r="71" hidden="1" ht="16.5" customHeight="1">
      <c r="B71" s="30" t="n"/>
      <c r="C71" s="85" t="inlineStr">
        <is>
          <t>2011-2</t>
        </is>
      </c>
      <c r="D71" s="32">
        <f>I28</f>
        <v/>
      </c>
      <c r="E71" s="33">
        <f>J28</f>
        <v/>
      </c>
      <c r="F71" s="34">
        <f>H28</f>
        <v/>
      </c>
    </row>
    <row r="72" hidden="1" ht="16.5" customHeight="1">
      <c r="B72" s="35" t="n">
        <v>2012</v>
      </c>
      <c r="C72" s="85" t="inlineStr">
        <is>
          <t>2012-1</t>
        </is>
      </c>
      <c r="D72" s="32">
        <f>I29</f>
        <v/>
      </c>
      <c r="E72" s="33">
        <f>J29</f>
        <v/>
      </c>
      <c r="F72" s="34">
        <f>H29</f>
        <v/>
      </c>
    </row>
    <row r="73" hidden="1" ht="16.5" customHeight="1">
      <c r="B73" s="35" t="n"/>
      <c r="C73" s="85" t="inlineStr">
        <is>
          <t>2012-2</t>
        </is>
      </c>
      <c r="D73" s="32">
        <f>I30</f>
        <v/>
      </c>
      <c r="E73" s="33">
        <f>J30</f>
        <v/>
      </c>
      <c r="F73" s="34">
        <f>H30</f>
        <v/>
      </c>
    </row>
    <row r="74" hidden="1" ht="16.5" customHeight="1">
      <c r="B74" s="35" t="n">
        <v>2013</v>
      </c>
      <c r="C74" s="85" t="inlineStr">
        <is>
          <t>2013-1</t>
        </is>
      </c>
      <c r="D74" s="32">
        <f>I31</f>
        <v/>
      </c>
      <c r="E74" s="33">
        <f>J31</f>
        <v/>
      </c>
      <c r="F74" s="34">
        <f>H31</f>
        <v/>
      </c>
    </row>
    <row r="75" hidden="1" ht="16.5" customHeight="1">
      <c r="B75" s="35" t="n"/>
      <c r="C75" s="85" t="inlineStr">
        <is>
          <t>2013-2</t>
        </is>
      </c>
      <c r="D75" s="32">
        <f>I32</f>
        <v/>
      </c>
      <c r="E75" s="33">
        <f>J32</f>
        <v/>
      </c>
      <c r="F75" s="34">
        <f>H32</f>
        <v/>
      </c>
    </row>
    <row r="76" hidden="1" ht="16.5" customHeight="1">
      <c r="B76" s="35" t="n">
        <v>2014</v>
      </c>
      <c r="C76" s="85" t="inlineStr">
        <is>
          <t>2014-1</t>
        </is>
      </c>
      <c r="D76" s="32">
        <f>I33</f>
        <v/>
      </c>
      <c r="E76" s="33">
        <f>J33</f>
        <v/>
      </c>
      <c r="F76" s="34">
        <f>H33</f>
        <v/>
      </c>
    </row>
    <row r="77" hidden="1" ht="16.5" customHeight="1">
      <c r="B77" s="35" t="n"/>
      <c r="C77" s="86" t="inlineStr">
        <is>
          <t>2014-2</t>
        </is>
      </c>
      <c r="D77" s="32">
        <f>I34</f>
        <v/>
      </c>
      <c r="E77" s="33">
        <f>J34</f>
        <v/>
      </c>
      <c r="F77" s="34">
        <f>H34</f>
        <v/>
      </c>
    </row>
    <row r="78" hidden="1" ht="16.5" customHeight="1">
      <c r="B78" s="35" t="n">
        <v>2015</v>
      </c>
      <c r="C78" s="86" t="inlineStr">
        <is>
          <t>2015-1</t>
        </is>
      </c>
      <c r="D78" s="32">
        <f>I35</f>
        <v/>
      </c>
      <c r="E78" s="33">
        <f>J35</f>
        <v/>
      </c>
      <c r="F78" s="34">
        <f>H35</f>
        <v/>
      </c>
    </row>
    <row r="79" hidden="1" ht="16.5" customHeight="1">
      <c r="B79" s="35" t="n"/>
      <c r="C79" s="86" t="inlineStr">
        <is>
          <t>2015-2</t>
        </is>
      </c>
      <c r="D79" s="32">
        <f>I36</f>
        <v/>
      </c>
      <c r="E79" s="33">
        <f>J36</f>
        <v/>
      </c>
      <c r="F79" s="34">
        <f>H36</f>
        <v/>
      </c>
    </row>
    <row r="80" hidden="1" ht="16.5" customHeight="1">
      <c r="B80" s="35" t="n">
        <v>2016</v>
      </c>
      <c r="C80" s="86" t="inlineStr">
        <is>
          <t>2016-1</t>
        </is>
      </c>
      <c r="D80" s="32">
        <f>I37</f>
        <v/>
      </c>
      <c r="E80" s="33">
        <f>J37</f>
        <v/>
      </c>
      <c r="F80" s="34">
        <f>H37</f>
        <v/>
      </c>
    </row>
    <row r="81" hidden="1" ht="16.5" customHeight="1">
      <c r="B81" s="35" t="n"/>
      <c r="C81" s="86" t="inlineStr">
        <is>
          <t>2016-2</t>
        </is>
      </c>
      <c r="D81" s="32">
        <f>I38</f>
        <v/>
      </c>
      <c r="E81" s="33">
        <f>J38</f>
        <v/>
      </c>
      <c r="F81" s="34">
        <f>H38</f>
        <v/>
      </c>
    </row>
    <row r="82" hidden="1" ht="16.5" customHeight="1">
      <c r="B82" s="35" t="n">
        <v>2017</v>
      </c>
      <c r="C82" s="86" t="inlineStr">
        <is>
          <t>2017-1</t>
        </is>
      </c>
      <c r="D82" s="32">
        <f>I39</f>
        <v/>
      </c>
      <c r="E82" s="33">
        <f>J39</f>
        <v/>
      </c>
      <c r="F82" s="34">
        <f>H39</f>
        <v/>
      </c>
    </row>
    <row r="83" hidden="1" ht="16.5" customHeight="1">
      <c r="B83" s="35" t="n"/>
      <c r="C83" s="86" t="inlineStr">
        <is>
          <t>2017-2</t>
        </is>
      </c>
      <c r="D83" s="32">
        <f>I40</f>
        <v/>
      </c>
      <c r="E83" s="33">
        <f>J40</f>
        <v/>
      </c>
      <c r="F83" s="34">
        <f>H40</f>
        <v/>
      </c>
    </row>
    <row r="84" hidden="1" ht="16.5" customHeight="1">
      <c r="B84" s="35" t="n">
        <v>2018</v>
      </c>
      <c r="C84" s="86" t="inlineStr">
        <is>
          <t>2018-1</t>
        </is>
      </c>
      <c r="D84" s="32">
        <f>I41</f>
        <v/>
      </c>
      <c r="E84" s="33">
        <f>J41</f>
        <v/>
      </c>
      <c r="F84" s="34">
        <f>H41</f>
        <v/>
      </c>
    </row>
    <row r="85" hidden="1" ht="16.5" customHeight="1">
      <c r="B85" s="35" t="n"/>
      <c r="C85" s="86" t="inlineStr">
        <is>
          <t>2018-2</t>
        </is>
      </c>
      <c r="D85" s="32">
        <f>I42</f>
        <v/>
      </c>
      <c r="E85" s="33">
        <f>J42</f>
        <v/>
      </c>
      <c r="F85" s="34">
        <f>H42</f>
        <v/>
      </c>
    </row>
    <row r="86" hidden="1" ht="16.5" customHeight="1">
      <c r="B86" s="35" t="n">
        <v>2019</v>
      </c>
      <c r="C86" s="86" t="inlineStr">
        <is>
          <t>2019-1</t>
        </is>
      </c>
      <c r="D86" s="32">
        <f>I43</f>
        <v/>
      </c>
      <c r="E86" s="33">
        <f>J43</f>
        <v/>
      </c>
      <c r="F86" s="34">
        <f>H43</f>
        <v/>
      </c>
    </row>
    <row r="87" hidden="1" ht="16.5" customHeight="1">
      <c r="B87" s="35" t="n"/>
      <c r="C87" s="86" t="inlineStr">
        <is>
          <t>2019-2</t>
        </is>
      </c>
      <c r="D87" s="32">
        <f>I44</f>
        <v/>
      </c>
      <c r="E87" s="33">
        <f>J44</f>
        <v/>
      </c>
      <c r="F87" s="34">
        <f>H44</f>
        <v/>
      </c>
    </row>
    <row r="88" hidden="1" ht="16.5" customHeight="1">
      <c r="B88" s="35" t="n">
        <v>2020</v>
      </c>
      <c r="C88" s="86" t="inlineStr">
        <is>
          <t>2020-1</t>
        </is>
      </c>
      <c r="D88" s="32">
        <f>I45</f>
        <v/>
      </c>
      <c r="E88" s="33">
        <f>J45</f>
        <v/>
      </c>
      <c r="F88" s="34">
        <f>H45</f>
        <v/>
      </c>
    </row>
    <row r="89" hidden="1" ht="16.5" customHeight="1">
      <c r="B89" s="35" t="n"/>
      <c r="C89" s="86" t="inlineStr">
        <is>
          <t>2020-2</t>
        </is>
      </c>
      <c r="D89" s="32">
        <f>I46</f>
        <v/>
      </c>
      <c r="E89" s="33">
        <f>J46</f>
        <v/>
      </c>
      <c r="F89" s="34">
        <f>H46</f>
        <v/>
      </c>
    </row>
    <row r="90" hidden="1" ht="16.5" customHeight="1">
      <c r="B90" s="35" t="n">
        <v>2021</v>
      </c>
      <c r="C90" s="86" t="inlineStr">
        <is>
          <t>2021-1</t>
        </is>
      </c>
      <c r="D90" s="32">
        <f>I47</f>
        <v/>
      </c>
      <c r="E90" s="33">
        <f>J47</f>
        <v/>
      </c>
      <c r="F90" s="34">
        <f>H47</f>
        <v/>
      </c>
    </row>
    <row r="91" hidden="1" ht="16.5" customHeight="1">
      <c r="B91" s="35" t="n"/>
      <c r="C91" s="86" t="inlineStr">
        <is>
          <t>2021-2</t>
        </is>
      </c>
      <c r="D91" s="32">
        <f>I48</f>
        <v/>
      </c>
      <c r="E91" s="33">
        <f>J48</f>
        <v/>
      </c>
      <c r="F91" s="34">
        <f>H48</f>
        <v/>
      </c>
    </row>
    <row r="92" hidden="1" ht="16.5" customHeight="1">
      <c r="B92" s="35" t="n">
        <v>2022</v>
      </c>
      <c r="C92" s="86" t="inlineStr">
        <is>
          <t>2022-1</t>
        </is>
      </c>
      <c r="D92" s="32">
        <f>I49</f>
        <v/>
      </c>
      <c r="E92" s="33">
        <f>J49</f>
        <v/>
      </c>
      <c r="F92" s="34">
        <f>H49</f>
        <v/>
      </c>
    </row>
    <row r="93" hidden="1" ht="16.5" customHeight="1">
      <c r="B93" s="35" t="n"/>
      <c r="C93" s="86" t="inlineStr">
        <is>
          <t>2022-2</t>
        </is>
      </c>
      <c r="D93" s="32">
        <f>I50</f>
        <v/>
      </c>
      <c r="E93" s="33">
        <f>J50</f>
        <v/>
      </c>
      <c r="F93" s="34">
        <f>H50</f>
        <v/>
      </c>
    </row>
    <row r="94" hidden="1" ht="16.5" customHeight="1">
      <c r="B94" s="35" t="n">
        <v>2023</v>
      </c>
      <c r="C94" s="86" t="inlineStr">
        <is>
          <t>2023-1</t>
        </is>
      </c>
      <c r="D94" s="32">
        <f>I51</f>
        <v/>
      </c>
      <c r="E94" s="33">
        <f>J51</f>
        <v/>
      </c>
      <c r="F94" s="34">
        <f>H51</f>
        <v/>
      </c>
    </row>
    <row r="95" hidden="1" ht="16.5" customHeight="1">
      <c r="B95" s="35" t="n"/>
      <c r="C95" s="86" t="inlineStr">
        <is>
          <t>2023-2</t>
        </is>
      </c>
      <c r="D95" s="32">
        <f>I52</f>
        <v/>
      </c>
      <c r="E95" s="33">
        <f>J52</f>
        <v/>
      </c>
      <c r="F95" s="34">
        <f>H52</f>
        <v/>
      </c>
    </row>
    <row r="96" hidden="1" ht="16.5" customHeight="1">
      <c r="B96" s="35" t="n">
        <v>2024</v>
      </c>
      <c r="C96" s="86" t="inlineStr">
        <is>
          <t>2024-1</t>
        </is>
      </c>
      <c r="D96" s="32">
        <f>I53</f>
        <v/>
      </c>
      <c r="E96" s="33">
        <f>J53</f>
        <v/>
      </c>
      <c r="F96" s="34">
        <f>H53</f>
        <v/>
      </c>
    </row>
    <row r="97" hidden="1" ht="16.5" customHeight="1">
      <c r="B97" s="35" t="n"/>
      <c r="C97" s="86" t="inlineStr">
        <is>
          <t>2024-2</t>
        </is>
      </c>
      <c r="D97" s="32">
        <f>I54</f>
        <v/>
      </c>
      <c r="E97" s="33">
        <f>J54</f>
        <v/>
      </c>
      <c r="F97" s="34">
        <f>H54</f>
        <v/>
      </c>
    </row>
    <row r="98" hidden="1" ht="16.5" customHeight="1">
      <c r="B98" s="35" t="n">
        <v>2025</v>
      </c>
      <c r="C98" s="86" t="inlineStr">
        <is>
          <t>2025-1</t>
        </is>
      </c>
      <c r="D98" s="32">
        <f>I55</f>
        <v/>
      </c>
      <c r="E98" s="33">
        <f>J55</f>
        <v/>
      </c>
      <c r="F98" s="34">
        <f>H55</f>
        <v/>
      </c>
    </row>
    <row r="99" hidden="1" ht="16.5" customHeight="1" thickBot="1">
      <c r="B99" s="36" t="n"/>
      <c r="C99" s="87" t="inlineStr">
        <is>
          <t>2025-2</t>
        </is>
      </c>
      <c r="D99" s="38">
        <f>I56</f>
        <v/>
      </c>
      <c r="E99" s="39">
        <f>J56</f>
        <v/>
      </c>
      <c r="F99" s="40">
        <f>H56</f>
        <v/>
      </c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  <row r="108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2">
    <mergeCell ref="B27:B28"/>
    <mergeCell ref="B47:B48"/>
    <mergeCell ref="B43:B44"/>
    <mergeCell ref="B29:B30"/>
    <mergeCell ref="D23:G23"/>
    <mergeCell ref="B23:B24"/>
    <mergeCell ref="B39:B40"/>
    <mergeCell ref="B37:B38"/>
    <mergeCell ref="B53:B54"/>
    <mergeCell ref="C23:C24"/>
    <mergeCell ref="B49:B50"/>
    <mergeCell ref="B33:B34"/>
    <mergeCell ref="B55:B56"/>
    <mergeCell ref="I23:I24"/>
    <mergeCell ref="B45:B46"/>
    <mergeCell ref="B51:B52"/>
    <mergeCell ref="B25:B26"/>
    <mergeCell ref="B41:B42"/>
    <mergeCell ref="H23:H24"/>
    <mergeCell ref="J23:J24"/>
    <mergeCell ref="B35:B36"/>
    <mergeCell ref="B31:B32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M107"/>
  <sheetViews>
    <sheetView showGridLines="0" zoomScaleNormal="100" workbookViewId="0">
      <pane ySplit="5" topLeftCell="A6" activePane="bottomLeft" state="frozen"/>
      <selection activeCell="G16" sqref="G16"/>
      <selection pane="bottomLeft" activeCell="J17" sqref="J17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17.5" customWidth="1" style="12" min="4" max="11"/>
    <col width="6.25" customWidth="1" style="12" min="12" max="12"/>
    <col hidden="1" width="13.875" customWidth="1" style="12" min="13" max="13"/>
    <col hidden="1" width="11" customWidth="1" style="12" min="14" max="14"/>
    <col hidden="1" width="9.625" customWidth="1" style="12" min="15" max="15"/>
    <col hidden="1" width="11" customWidth="1" style="12" min="16" max="26"/>
    <col hidden="1" width="9.625" customWidth="1" style="12" min="27" max="27"/>
    <col hidden="1" width="11" customWidth="1" style="12" min="28" max="30"/>
    <col hidden="1" width="9.625" customWidth="1" style="12" min="31" max="32"/>
    <col hidden="1" width="11" customWidth="1" style="12" min="33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</row>
    <row r="23" ht="24" customHeight="1">
      <c r="B23" s="167" t="inlineStr">
        <is>
          <t>Año</t>
        </is>
      </c>
      <c r="C23" s="168" t="inlineStr">
        <is>
          <t>Período</t>
        </is>
      </c>
      <c r="D23" s="159" t="inlineStr">
        <is>
          <t>Nivel de inglés</t>
        </is>
      </c>
      <c r="J23" s="160" t="n"/>
      <c r="K23" s="167" t="inlineStr">
        <is>
          <t>Total profesores</t>
        </is>
      </c>
      <c r="L23" s="24" t="n"/>
      <c r="M23" s="24" t="n"/>
    </row>
    <row r="24" ht="24" customFormat="1" customHeight="1" s="16">
      <c r="B24" s="175" t="n"/>
      <c r="C24" s="176" t="n"/>
      <c r="D24" s="104" t="inlineStr">
        <is>
          <t>A1-Principiante</t>
        </is>
      </c>
      <c r="E24" s="104" t="inlineStr">
        <is>
          <t>A2-Elemental</t>
        </is>
      </c>
      <c r="F24" s="104" t="inlineStr">
        <is>
          <t>B1-Preintermedio</t>
        </is>
      </c>
      <c r="G24" s="104" t="inlineStr">
        <is>
          <t>B2-Intermedio</t>
        </is>
      </c>
      <c r="H24" s="104" t="inlineStr">
        <is>
          <t>C1-Intermedio Avanzado</t>
        </is>
      </c>
      <c r="I24" s="104" t="inlineStr">
        <is>
          <t>C2-Avanzado</t>
        </is>
      </c>
      <c r="J24" s="143" t="inlineStr">
        <is>
          <t>Sin clasificar</t>
        </is>
      </c>
      <c r="K24" s="175" t="n"/>
      <c r="L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36">
        <f>SUM(D25:J25)</f>
        <v/>
      </c>
      <c r="L25" s="18" t="n"/>
    </row>
    <row r="26" ht="16.5" customFormat="1" customHeight="1" s="16">
      <c r="B26" s="177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36">
        <f>SUM(D26:J26)</f>
        <v/>
      </c>
      <c r="L26" s="18" t="n"/>
    </row>
    <row r="27" ht="16.5" customFormat="1" customHeight="1" s="16">
      <c r="B27" s="154" t="n">
        <v>2011</v>
      </c>
      <c r="C27" s="152" t="n">
        <v>1</v>
      </c>
      <c r="D27" s="121" t="n"/>
      <c r="E27" s="121" t="n"/>
      <c r="F27" s="121" t="n"/>
      <c r="G27" s="121" t="n"/>
      <c r="H27" s="121" t="n"/>
      <c r="I27" s="121" t="n"/>
      <c r="J27" s="121" t="n"/>
      <c r="K27" s="136">
        <f>SUM(D27:J27)</f>
        <v/>
      </c>
      <c r="L27" s="18" t="n"/>
    </row>
    <row r="28" ht="16.5" customFormat="1" customHeight="1" s="16">
      <c r="B28" s="177" t="n"/>
      <c r="C28" s="152" t="n">
        <v>2</v>
      </c>
      <c r="D28" s="121" t="n"/>
      <c r="E28" s="121" t="n"/>
      <c r="F28" s="121" t="n"/>
      <c r="G28" s="121" t="n"/>
      <c r="H28" s="121" t="n"/>
      <c r="I28" s="121" t="n"/>
      <c r="J28" s="121" t="n"/>
      <c r="K28" s="136">
        <f>SUM(D28:J28)</f>
        <v/>
      </c>
      <c r="L28" s="18" t="n"/>
    </row>
    <row r="29" ht="16.5" customFormat="1" customHeight="1" s="16">
      <c r="B29" s="154" t="n">
        <v>2012</v>
      </c>
      <c r="C29" s="152" t="n">
        <v>1</v>
      </c>
      <c r="D29" s="121" t="n"/>
      <c r="E29" s="121" t="n"/>
      <c r="F29" s="121" t="n"/>
      <c r="G29" s="121" t="n"/>
      <c r="H29" s="121" t="n"/>
      <c r="I29" s="121" t="n"/>
      <c r="J29" s="121" t="n"/>
      <c r="K29" s="136">
        <f>SUM(D29:J29)</f>
        <v/>
      </c>
      <c r="L29" s="18" t="n"/>
    </row>
    <row r="30" ht="16.5" customFormat="1" customHeight="1" s="16">
      <c r="B30" s="177" t="n"/>
      <c r="C30" s="152" t="n">
        <v>2</v>
      </c>
      <c r="D30" s="121" t="n"/>
      <c r="E30" s="121" t="n"/>
      <c r="F30" s="121" t="n"/>
      <c r="G30" s="121" t="n"/>
      <c r="H30" s="121" t="n"/>
      <c r="I30" s="121" t="n"/>
      <c r="J30" s="121" t="n"/>
      <c r="K30" s="136">
        <f>SUM(D30:J30)</f>
        <v/>
      </c>
      <c r="L30" s="18" t="n"/>
    </row>
    <row r="31" ht="16.5" customFormat="1" customHeight="1" s="16">
      <c r="B31" s="154" t="n">
        <v>2013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36">
        <f>SUM(D31:J31)</f>
        <v/>
      </c>
      <c r="L31" s="18" t="n"/>
    </row>
    <row r="32" ht="16.5" customFormat="1" customHeight="1" s="16">
      <c r="B32" s="177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36">
        <f>SUM(D32:J32)</f>
        <v/>
      </c>
      <c r="L32" s="18" t="n"/>
    </row>
    <row r="33" ht="16.5" customFormat="1" customHeight="1" s="16">
      <c r="B33" s="154" t="n">
        <v>2014</v>
      </c>
      <c r="C33" s="152" t="n">
        <v>1</v>
      </c>
      <c r="D33" s="121" t="n"/>
      <c r="E33" s="121" t="n"/>
      <c r="F33" s="121" t="n"/>
      <c r="G33" s="121" t="n"/>
      <c r="H33" s="121" t="n"/>
      <c r="I33" s="121" t="n"/>
      <c r="J33" s="121" t="n"/>
      <c r="K33" s="136">
        <f>SUM(D33:J33)</f>
        <v/>
      </c>
      <c r="L33" s="18" t="n"/>
    </row>
    <row r="34" ht="16.5" customFormat="1" customHeight="1" s="16">
      <c r="B34" s="177" t="n"/>
      <c r="C34" s="152" t="n">
        <v>2</v>
      </c>
      <c r="D34" s="121" t="n"/>
      <c r="E34" s="121" t="n"/>
      <c r="F34" s="121" t="n"/>
      <c r="G34" s="121" t="n"/>
      <c r="H34" s="121" t="n"/>
      <c r="I34" s="121" t="n"/>
      <c r="J34" s="121" t="n"/>
      <c r="K34" s="136">
        <f>SUM(D34:J34)</f>
        <v/>
      </c>
      <c r="L34" s="18" t="n"/>
    </row>
    <row r="35" ht="16.5" customFormat="1" customHeight="1" s="16">
      <c r="B35" s="154" t="n">
        <v>2015</v>
      </c>
      <c r="C35" s="152" t="n">
        <v>1</v>
      </c>
      <c r="D35" s="121" t="n"/>
      <c r="E35" s="121" t="n"/>
      <c r="F35" s="121" t="n"/>
      <c r="G35" s="121" t="n"/>
      <c r="H35" s="121" t="n"/>
      <c r="I35" s="121" t="n"/>
      <c r="J35" s="121" t="n"/>
      <c r="K35" s="136">
        <f>SUM(D35:J35)</f>
        <v/>
      </c>
      <c r="L35" s="18" t="n"/>
    </row>
    <row r="36" ht="16.5" customFormat="1" customHeight="1" s="16">
      <c r="B36" s="177" t="n"/>
      <c r="C36" s="152" t="n">
        <v>2</v>
      </c>
      <c r="D36" s="121" t="n"/>
      <c r="E36" s="121" t="n"/>
      <c r="F36" s="121" t="n"/>
      <c r="G36" s="121" t="n"/>
      <c r="H36" s="121" t="n"/>
      <c r="I36" s="121" t="n"/>
      <c r="J36" s="121" t="n"/>
      <c r="K36" s="136">
        <f>SUM(D36:J36)</f>
        <v/>
      </c>
    </row>
    <row r="37" ht="16.5" customFormat="1" customHeight="1" s="16">
      <c r="B37" s="154" t="n">
        <v>2016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36">
        <f>SUM(D37:J37)</f>
        <v/>
      </c>
      <c r="L37" s="18" t="n"/>
    </row>
    <row r="38" ht="16.5" customFormat="1" customHeight="1" s="16">
      <c r="B38" s="177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36">
        <f>SUM(D38:J38)</f>
        <v/>
      </c>
    </row>
    <row r="39" ht="16.5" customFormat="1" customHeight="1" s="16">
      <c r="B39" s="154" t="n">
        <v>2017</v>
      </c>
      <c r="C39" s="152" t="n">
        <v>1</v>
      </c>
      <c r="D39" s="121" t="n"/>
      <c r="E39" s="121" t="n"/>
      <c r="F39" s="121" t="n"/>
      <c r="G39" s="121" t="n"/>
      <c r="H39" s="121" t="n"/>
      <c r="I39" s="121" t="n"/>
      <c r="J39" s="121" t="n"/>
      <c r="K39" s="136">
        <f>SUM(D39:J39)</f>
        <v/>
      </c>
    </row>
    <row r="40" ht="16.5" customFormat="1" customHeight="1" s="16">
      <c r="B40" s="177" t="n"/>
      <c r="C40" s="152" t="n">
        <v>2</v>
      </c>
      <c r="D40" s="121" t="n"/>
      <c r="E40" s="121" t="n"/>
      <c r="F40" s="121" t="n"/>
      <c r="G40" s="121" t="n"/>
      <c r="H40" s="121" t="n"/>
      <c r="I40" s="121" t="n"/>
      <c r="J40" s="121" t="n"/>
      <c r="K40" s="136">
        <f>SUM(D40:J40)</f>
        <v/>
      </c>
    </row>
    <row r="41" ht="16.5" customFormat="1" customHeight="1" s="16">
      <c r="B41" s="154" t="n">
        <v>2018</v>
      </c>
      <c r="C41" s="152" t="n">
        <v>1</v>
      </c>
      <c r="D41" s="121" t="n"/>
      <c r="E41" s="121" t="n"/>
      <c r="F41" s="121" t="n"/>
      <c r="G41" s="121" t="n"/>
      <c r="H41" s="121" t="n"/>
      <c r="I41" s="121" t="n"/>
      <c r="J41" s="121" t="n"/>
      <c r="K41" s="136">
        <f>SUM(D41:J41)</f>
        <v/>
      </c>
    </row>
    <row r="42" ht="16.5" customFormat="1" customHeight="1" s="16">
      <c r="B42" s="177" t="n"/>
      <c r="C42" s="152" t="n">
        <v>2</v>
      </c>
      <c r="D42" s="121" t="n"/>
      <c r="E42" s="121" t="n"/>
      <c r="F42" s="121" t="n"/>
      <c r="G42" s="121" t="n"/>
      <c r="H42" s="121" t="n"/>
      <c r="I42" s="121" t="n"/>
      <c r="J42" s="121" t="n"/>
      <c r="K42" s="136">
        <f>SUM(D42:J42)</f>
        <v/>
      </c>
    </row>
    <row r="43" ht="16.5" customFormat="1" customHeight="1" s="16">
      <c r="B43" s="154" t="n">
        <v>2019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36">
        <f>SUM(D43:J43)</f>
        <v/>
      </c>
    </row>
    <row r="44" ht="16.5" customFormat="1" customHeight="1" s="16">
      <c r="B44" s="177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36">
        <f>SUM(D44:J44)</f>
        <v/>
      </c>
    </row>
    <row r="45" ht="16.5" customFormat="1" customHeight="1" s="16">
      <c r="B45" s="154" t="n">
        <v>2020</v>
      </c>
      <c r="C45" s="152" t="n">
        <v>1</v>
      </c>
      <c r="D45" s="121" t="n"/>
      <c r="E45" s="121" t="n"/>
      <c r="F45" s="121" t="n"/>
      <c r="G45" s="121" t="n"/>
      <c r="H45" s="121" t="n"/>
      <c r="I45" s="121" t="n"/>
      <c r="J45" s="121" t="n"/>
      <c r="K45" s="136">
        <f>SUM(D45:J45)</f>
        <v/>
      </c>
    </row>
    <row r="46" ht="16.5" customFormat="1" customHeight="1" s="16">
      <c r="B46" s="177" t="n"/>
      <c r="C46" s="152" t="n">
        <v>2</v>
      </c>
      <c r="D46" s="121" t="n"/>
      <c r="E46" s="121" t="n"/>
      <c r="F46" s="121" t="n"/>
      <c r="G46" s="121" t="n"/>
      <c r="H46" s="121" t="n"/>
      <c r="I46" s="121" t="n"/>
      <c r="J46" s="121" t="n"/>
      <c r="K46" s="136">
        <f>SUM(D46:J46)</f>
        <v/>
      </c>
    </row>
    <row r="47" ht="16.5" customFormat="1" customHeight="1" s="16">
      <c r="B47" s="154" t="n">
        <v>2021</v>
      </c>
      <c r="C47" s="152" t="n">
        <v>1</v>
      </c>
      <c r="D47" s="121" t="n"/>
      <c r="E47" s="121" t="n"/>
      <c r="F47" s="121" t="n"/>
      <c r="G47" s="121" t="n"/>
      <c r="H47" s="121" t="n"/>
      <c r="I47" s="121" t="n"/>
      <c r="J47" s="121" t="n"/>
      <c r="K47" s="136">
        <f>SUM(D47:J47)</f>
        <v/>
      </c>
    </row>
    <row r="48" ht="16.5" customFormat="1" customHeight="1" s="16">
      <c r="B48" s="177" t="n"/>
      <c r="C48" s="152" t="n">
        <v>2</v>
      </c>
      <c r="D48" s="121" t="n"/>
      <c r="E48" s="121" t="n"/>
      <c r="F48" s="121" t="n"/>
      <c r="G48" s="121" t="n"/>
      <c r="H48" s="121" t="n"/>
      <c r="I48" s="121" t="n"/>
      <c r="J48" s="121" t="n"/>
      <c r="K48" s="136">
        <f>SUM(D48:J48)</f>
        <v/>
      </c>
    </row>
    <row r="49" ht="16.5" customFormat="1" customHeight="1" s="16">
      <c r="B49" s="154" t="n">
        <v>2022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36">
        <f>SUM(D49:J49)</f>
        <v/>
      </c>
    </row>
    <row r="50" ht="16.5" customFormat="1" customHeight="1" s="16">
      <c r="B50" s="177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36">
        <f>SUM(D50:J50)</f>
        <v/>
      </c>
    </row>
    <row r="51" ht="16.5" customFormat="1" customHeight="1" s="16">
      <c r="B51" s="154" t="n">
        <v>2023</v>
      </c>
      <c r="C51" s="152" t="n">
        <v>1</v>
      </c>
      <c r="D51" s="121" t="n"/>
      <c r="E51" s="121" t="n"/>
      <c r="F51" s="121" t="n"/>
      <c r="G51" s="121" t="n"/>
      <c r="H51" s="121" t="n"/>
      <c r="I51" s="121" t="n"/>
      <c r="J51" s="121" t="n"/>
      <c r="K51" s="136">
        <f>SUM(D51:J51)</f>
        <v/>
      </c>
    </row>
    <row r="52" ht="16.5" customFormat="1" customHeight="1" s="16">
      <c r="B52" s="177" t="n"/>
      <c r="C52" s="152" t="n">
        <v>2</v>
      </c>
      <c r="D52" s="121" t="n"/>
      <c r="E52" s="121" t="n"/>
      <c r="F52" s="121" t="n"/>
      <c r="G52" s="121" t="n"/>
      <c r="H52" s="121" t="n"/>
      <c r="I52" s="121" t="n"/>
      <c r="J52" s="121" t="n"/>
      <c r="K52" s="136">
        <f>SUM(D52:J52)</f>
        <v/>
      </c>
    </row>
    <row r="53" ht="16.5" customFormat="1" customHeight="1" s="16">
      <c r="B53" s="154" t="n">
        <v>2024</v>
      </c>
      <c r="C53" s="152" t="n">
        <v>1</v>
      </c>
      <c r="D53" s="121" t="n"/>
      <c r="E53" s="121" t="n"/>
      <c r="F53" s="121" t="n"/>
      <c r="G53" s="121" t="n"/>
      <c r="H53" s="121" t="n"/>
      <c r="I53" s="121" t="n"/>
      <c r="J53" s="121" t="n"/>
      <c r="K53" s="136">
        <f>SUM(D53:J53)</f>
        <v/>
      </c>
    </row>
    <row r="54" ht="16.5" customFormat="1" customHeight="1" s="16">
      <c r="B54" s="177" t="n"/>
      <c r="C54" s="152" t="n">
        <v>2</v>
      </c>
      <c r="D54" s="121" t="n"/>
      <c r="E54" s="121" t="n"/>
      <c r="F54" s="121" t="n"/>
      <c r="G54" s="121" t="n"/>
      <c r="H54" s="121" t="n"/>
      <c r="I54" s="121" t="n"/>
      <c r="J54" s="121" t="n"/>
      <c r="K54" s="136">
        <f>SUM(D54:J54)</f>
        <v/>
      </c>
    </row>
    <row r="55" ht="16.5" customFormat="1" customHeight="1" s="16">
      <c r="B55" s="154" t="n">
        <v>2025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36">
        <f>SUM(D55:J55)</f>
        <v/>
      </c>
    </row>
    <row r="56" ht="16.5" customFormat="1" customHeight="1" s="16">
      <c r="B56" s="177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36">
        <f>SUM(D56:J56)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  <c r="K58" s="185" t="n"/>
      <c r="L58" s="185" t="n"/>
      <c r="M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  <c r="K59" s="185" t="n"/>
      <c r="L59" s="185" t="n"/>
      <c r="M59" s="185" t="n"/>
    </row>
    <row r="60" hidden="1" ht="16.5" customFormat="1" customHeight="1" s="16">
      <c r="B60" s="19" t="n"/>
      <c r="C60" s="21" t="n"/>
      <c r="D60" s="184" t="n"/>
      <c r="E60" s="184" t="n"/>
      <c r="F60" s="185" t="n"/>
      <c r="G60" s="185" t="n"/>
      <c r="H60" s="185" t="n"/>
      <c r="I60" s="185" t="n"/>
      <c r="J60" s="185" t="n"/>
      <c r="K60" s="185" t="n"/>
      <c r="L60" s="185" t="n"/>
      <c r="M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5" t="n"/>
      <c r="I61" s="185" t="n"/>
      <c r="J61" s="185" t="n"/>
      <c r="K61" s="185" t="n"/>
      <c r="L61" s="185" t="n"/>
      <c r="M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5" t="n"/>
      <c r="I62" s="185" t="n"/>
      <c r="J62" s="185" t="n"/>
      <c r="K62" s="185" t="n"/>
      <c r="L62" s="185" t="n"/>
      <c r="M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5" t="n"/>
      <c r="I63" s="185" t="n"/>
      <c r="J63" s="185" t="n"/>
      <c r="K63" s="185" t="n"/>
      <c r="L63" s="185" t="n"/>
      <c r="M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5" t="n"/>
      <c r="I64" s="185" t="n"/>
      <c r="J64" s="185" t="n"/>
      <c r="K64" s="185" t="n"/>
      <c r="L64" s="185" t="n"/>
      <c r="M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5" t="n"/>
      <c r="I65" s="185" t="n"/>
      <c r="J65" s="185" t="n"/>
      <c r="K65" s="185" t="n"/>
      <c r="L65" s="185" t="n"/>
      <c r="M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5" t="n"/>
      <c r="I66" s="185" t="n"/>
      <c r="J66" s="185" t="n"/>
      <c r="K66" s="185" t="n"/>
      <c r="L66" s="185" t="n"/>
      <c r="M66" s="185" t="n"/>
    </row>
    <row r="67" hidden="1" ht="16.5" customHeight="1">
      <c r="B67" s="25" t="n"/>
      <c r="C67" s="26" t="n"/>
      <c r="D67" s="27" t="inlineStr">
        <is>
          <t>A1</t>
        </is>
      </c>
      <c r="E67" s="29" t="inlineStr">
        <is>
          <t>A2</t>
        </is>
      </c>
      <c r="F67" s="29" t="inlineStr">
        <is>
          <t>B1</t>
        </is>
      </c>
      <c r="G67" s="27" t="inlineStr">
        <is>
          <t>B2</t>
        </is>
      </c>
      <c r="H67" s="29" t="inlineStr">
        <is>
          <t>C1</t>
        </is>
      </c>
      <c r="I67" s="29" t="inlineStr">
        <is>
          <t>C2</t>
        </is>
      </c>
      <c r="J67" s="144" t="n"/>
    </row>
    <row r="68" hidden="1" ht="16.5" customHeight="1">
      <c r="B68" s="30" t="n">
        <v>2010</v>
      </c>
      <c r="C68" s="85" t="inlineStr">
        <is>
          <t>2010-1</t>
        </is>
      </c>
      <c r="D68" s="32">
        <f>D25</f>
        <v/>
      </c>
      <c r="E68" s="32">
        <f>E25</f>
        <v/>
      </c>
      <c r="F68" s="32">
        <f>F25</f>
        <v/>
      </c>
      <c r="G68" s="32">
        <f>G25</f>
        <v/>
      </c>
      <c r="H68" s="32">
        <f>H25</f>
        <v/>
      </c>
      <c r="I68" s="32">
        <f>I25</f>
        <v/>
      </c>
      <c r="J68" s="145" t="n"/>
    </row>
    <row r="69" hidden="1" ht="16.5" customHeight="1">
      <c r="B69" s="30" t="n"/>
      <c r="C69" s="85" t="inlineStr">
        <is>
          <t>2010-2</t>
        </is>
      </c>
      <c r="D69" s="32">
        <f>D26</f>
        <v/>
      </c>
      <c r="E69" s="32">
        <f>E26</f>
        <v/>
      </c>
      <c r="F69" s="32">
        <f>F26</f>
        <v/>
      </c>
      <c r="G69" s="32">
        <f>G26</f>
        <v/>
      </c>
      <c r="H69" s="32">
        <f>H26</f>
        <v/>
      </c>
      <c r="I69" s="32">
        <f>I26</f>
        <v/>
      </c>
      <c r="J69" s="145" t="n"/>
    </row>
    <row r="70" hidden="1" ht="16.5" customHeight="1">
      <c r="B70" s="30" t="n">
        <v>2011</v>
      </c>
      <c r="C70" s="85" t="inlineStr">
        <is>
          <t>2011-1</t>
        </is>
      </c>
      <c r="D70" s="32">
        <f>D27</f>
        <v/>
      </c>
      <c r="E70" s="32">
        <f>E27</f>
        <v/>
      </c>
      <c r="F70" s="32">
        <f>F27</f>
        <v/>
      </c>
      <c r="G70" s="32">
        <f>G27</f>
        <v/>
      </c>
      <c r="H70" s="32">
        <f>H27</f>
        <v/>
      </c>
      <c r="I70" s="32">
        <f>I27</f>
        <v/>
      </c>
      <c r="J70" s="145" t="n"/>
    </row>
    <row r="71" hidden="1" ht="16.5" customHeight="1">
      <c r="B71" s="30" t="n"/>
      <c r="C71" s="85" t="inlineStr">
        <is>
          <t>2011-2</t>
        </is>
      </c>
      <c r="D71" s="32">
        <f>D28</f>
        <v/>
      </c>
      <c r="E71" s="32">
        <f>E28</f>
        <v/>
      </c>
      <c r="F71" s="32">
        <f>F28</f>
        <v/>
      </c>
      <c r="G71" s="32">
        <f>G28</f>
        <v/>
      </c>
      <c r="H71" s="32">
        <f>H28</f>
        <v/>
      </c>
      <c r="I71" s="32">
        <f>I28</f>
        <v/>
      </c>
      <c r="J71" s="145" t="n"/>
    </row>
    <row r="72" hidden="1" ht="16.5" customHeight="1">
      <c r="B72" s="35" t="n">
        <v>2012</v>
      </c>
      <c r="C72" s="85" t="inlineStr">
        <is>
          <t>2012-1</t>
        </is>
      </c>
      <c r="D72" s="32">
        <f>D29</f>
        <v/>
      </c>
      <c r="E72" s="32">
        <f>E29</f>
        <v/>
      </c>
      <c r="F72" s="32">
        <f>F29</f>
        <v/>
      </c>
      <c r="G72" s="32">
        <f>G29</f>
        <v/>
      </c>
      <c r="H72" s="32">
        <f>H29</f>
        <v/>
      </c>
      <c r="I72" s="32">
        <f>I29</f>
        <v/>
      </c>
      <c r="J72" s="145" t="n"/>
    </row>
    <row r="73" hidden="1" ht="16.5" customHeight="1">
      <c r="B73" s="35" t="n"/>
      <c r="C73" s="85" t="inlineStr">
        <is>
          <t>2012-2</t>
        </is>
      </c>
      <c r="D73" s="32">
        <f>D30</f>
        <v/>
      </c>
      <c r="E73" s="32">
        <f>E30</f>
        <v/>
      </c>
      <c r="F73" s="32">
        <f>F30</f>
        <v/>
      </c>
      <c r="G73" s="32">
        <f>G30</f>
        <v/>
      </c>
      <c r="H73" s="32">
        <f>H30</f>
        <v/>
      </c>
      <c r="I73" s="32">
        <f>I30</f>
        <v/>
      </c>
      <c r="J73" s="145" t="n"/>
    </row>
    <row r="74" hidden="1" ht="16.5" customHeight="1">
      <c r="B74" s="35" t="n">
        <v>2013</v>
      </c>
      <c r="C74" s="85" t="inlineStr">
        <is>
          <t>2013-1</t>
        </is>
      </c>
      <c r="D74" s="32">
        <f>D31</f>
        <v/>
      </c>
      <c r="E74" s="32">
        <f>E31</f>
        <v/>
      </c>
      <c r="F74" s="32">
        <f>F31</f>
        <v/>
      </c>
      <c r="G74" s="32">
        <f>G31</f>
        <v/>
      </c>
      <c r="H74" s="32">
        <f>H31</f>
        <v/>
      </c>
      <c r="I74" s="32">
        <f>I31</f>
        <v/>
      </c>
      <c r="J74" s="145" t="n"/>
    </row>
    <row r="75" hidden="1" ht="16.5" customHeight="1">
      <c r="B75" s="35" t="n"/>
      <c r="C75" s="85" t="inlineStr">
        <is>
          <t>2013-2</t>
        </is>
      </c>
      <c r="D75" s="32">
        <f>D32</f>
        <v/>
      </c>
      <c r="E75" s="32">
        <f>E32</f>
        <v/>
      </c>
      <c r="F75" s="32">
        <f>F32</f>
        <v/>
      </c>
      <c r="G75" s="32">
        <f>G32</f>
        <v/>
      </c>
      <c r="H75" s="32">
        <f>H32</f>
        <v/>
      </c>
      <c r="I75" s="32">
        <f>I32</f>
        <v/>
      </c>
      <c r="J75" s="145" t="n"/>
    </row>
    <row r="76" hidden="1" ht="16.5" customHeight="1">
      <c r="B76" s="35" t="n">
        <v>2014</v>
      </c>
      <c r="C76" s="85" t="inlineStr">
        <is>
          <t>2014-1</t>
        </is>
      </c>
      <c r="D76" s="32">
        <f>D33</f>
        <v/>
      </c>
      <c r="E76" s="32">
        <f>E33</f>
        <v/>
      </c>
      <c r="F76" s="32">
        <f>F33</f>
        <v/>
      </c>
      <c r="G76" s="32">
        <f>G33</f>
        <v/>
      </c>
      <c r="H76" s="32">
        <f>H33</f>
        <v/>
      </c>
      <c r="I76" s="32">
        <f>I33</f>
        <v/>
      </c>
      <c r="J76" s="145" t="n"/>
    </row>
    <row r="77" hidden="1" ht="16.5" customHeight="1">
      <c r="B77" s="35" t="n"/>
      <c r="C77" s="86" t="inlineStr">
        <is>
          <t>2014-2</t>
        </is>
      </c>
      <c r="D77" s="32">
        <f>D34</f>
        <v/>
      </c>
      <c r="E77" s="32">
        <f>E34</f>
        <v/>
      </c>
      <c r="F77" s="32">
        <f>F34</f>
        <v/>
      </c>
      <c r="G77" s="32">
        <f>G34</f>
        <v/>
      </c>
      <c r="H77" s="32">
        <f>H34</f>
        <v/>
      </c>
      <c r="I77" s="32">
        <f>I34</f>
        <v/>
      </c>
      <c r="J77" s="145" t="n"/>
    </row>
    <row r="78" hidden="1" ht="16.5" customHeight="1">
      <c r="B78" s="35" t="n">
        <v>2015</v>
      </c>
      <c r="C78" s="86" t="inlineStr">
        <is>
          <t>2015-1</t>
        </is>
      </c>
      <c r="D78" s="32">
        <f>D35</f>
        <v/>
      </c>
      <c r="E78" s="32">
        <f>E35</f>
        <v/>
      </c>
      <c r="F78" s="32">
        <f>F35</f>
        <v/>
      </c>
      <c r="G78" s="32">
        <f>G35</f>
        <v/>
      </c>
      <c r="H78" s="32">
        <f>H35</f>
        <v/>
      </c>
      <c r="I78" s="32">
        <f>I35</f>
        <v/>
      </c>
      <c r="J78" s="145" t="n"/>
    </row>
    <row r="79" hidden="1" ht="16.5" customHeight="1">
      <c r="B79" s="35" t="n"/>
      <c r="C79" s="86" t="inlineStr">
        <is>
          <t>2015-2</t>
        </is>
      </c>
      <c r="D79" s="32">
        <f>D36</f>
        <v/>
      </c>
      <c r="E79" s="32">
        <f>E36</f>
        <v/>
      </c>
      <c r="F79" s="32">
        <f>F36</f>
        <v/>
      </c>
      <c r="G79" s="32">
        <f>G36</f>
        <v/>
      </c>
      <c r="H79" s="32">
        <f>H36</f>
        <v/>
      </c>
      <c r="I79" s="32">
        <f>I36</f>
        <v/>
      </c>
      <c r="J79" s="145" t="n"/>
    </row>
    <row r="80" hidden="1" ht="16.5" customHeight="1">
      <c r="B80" s="35" t="n">
        <v>2016</v>
      </c>
      <c r="C80" s="86" t="inlineStr">
        <is>
          <t>2016-1</t>
        </is>
      </c>
      <c r="D80" s="32">
        <f>D37</f>
        <v/>
      </c>
      <c r="E80" s="32">
        <f>E37</f>
        <v/>
      </c>
      <c r="F80" s="32">
        <f>F37</f>
        <v/>
      </c>
      <c r="G80" s="32">
        <f>G37</f>
        <v/>
      </c>
      <c r="H80" s="32">
        <f>H37</f>
        <v/>
      </c>
      <c r="I80" s="32">
        <f>I37</f>
        <v/>
      </c>
      <c r="J80" s="145" t="n"/>
    </row>
    <row r="81" hidden="1" ht="16.5" customHeight="1">
      <c r="B81" s="35" t="n"/>
      <c r="C81" s="86" t="inlineStr">
        <is>
          <t>2016-2</t>
        </is>
      </c>
      <c r="D81" s="32">
        <f>D38</f>
        <v/>
      </c>
      <c r="E81" s="32">
        <f>E38</f>
        <v/>
      </c>
      <c r="F81" s="32">
        <f>F38</f>
        <v/>
      </c>
      <c r="G81" s="32">
        <f>G38</f>
        <v/>
      </c>
      <c r="H81" s="32">
        <f>H38</f>
        <v/>
      </c>
      <c r="I81" s="32">
        <f>I38</f>
        <v/>
      </c>
      <c r="J81" s="145" t="n"/>
    </row>
    <row r="82" hidden="1" ht="16.5" customHeight="1">
      <c r="B82" s="35" t="n">
        <v>2017</v>
      </c>
      <c r="C82" s="86" t="inlineStr">
        <is>
          <t>2017-1</t>
        </is>
      </c>
      <c r="D82" s="32">
        <f>D39</f>
        <v/>
      </c>
      <c r="E82" s="32">
        <f>E39</f>
        <v/>
      </c>
      <c r="F82" s="32">
        <f>F39</f>
        <v/>
      </c>
      <c r="G82" s="32">
        <f>G39</f>
        <v/>
      </c>
      <c r="H82" s="32">
        <f>H39</f>
        <v/>
      </c>
      <c r="I82" s="32">
        <f>I39</f>
        <v/>
      </c>
      <c r="J82" s="145" t="n"/>
    </row>
    <row r="83" hidden="1" ht="16.5" customHeight="1">
      <c r="B83" s="35" t="n"/>
      <c r="C83" s="86" t="inlineStr">
        <is>
          <t>2017-2</t>
        </is>
      </c>
      <c r="D83" s="32">
        <f>D40</f>
        <v/>
      </c>
      <c r="E83" s="32">
        <f>E40</f>
        <v/>
      </c>
      <c r="F83" s="32">
        <f>F40</f>
        <v/>
      </c>
      <c r="G83" s="32">
        <f>G40</f>
        <v/>
      </c>
      <c r="H83" s="32">
        <f>H40</f>
        <v/>
      </c>
      <c r="I83" s="32">
        <f>I40</f>
        <v/>
      </c>
      <c r="J83" s="145" t="n"/>
    </row>
    <row r="84" hidden="1" ht="16.5" customHeight="1">
      <c r="B84" s="35" t="n">
        <v>2018</v>
      </c>
      <c r="C84" s="86" t="inlineStr">
        <is>
          <t>2018-1</t>
        </is>
      </c>
      <c r="D84" s="32">
        <f>D41</f>
        <v/>
      </c>
      <c r="E84" s="32">
        <f>E41</f>
        <v/>
      </c>
      <c r="F84" s="32">
        <f>F41</f>
        <v/>
      </c>
      <c r="G84" s="32">
        <f>G41</f>
        <v/>
      </c>
      <c r="H84" s="32">
        <f>H41</f>
        <v/>
      </c>
      <c r="I84" s="32">
        <f>I41</f>
        <v/>
      </c>
      <c r="J84" s="145" t="n"/>
    </row>
    <row r="85" hidden="1" ht="16.5" customHeight="1">
      <c r="B85" s="35" t="n"/>
      <c r="C85" s="86" t="inlineStr">
        <is>
          <t>2018-2</t>
        </is>
      </c>
      <c r="D85" s="32">
        <f>D42</f>
        <v/>
      </c>
      <c r="E85" s="32">
        <f>E42</f>
        <v/>
      </c>
      <c r="F85" s="32">
        <f>F42</f>
        <v/>
      </c>
      <c r="G85" s="32">
        <f>G42</f>
        <v/>
      </c>
      <c r="H85" s="32">
        <f>H42</f>
        <v/>
      </c>
      <c r="I85" s="32">
        <f>I42</f>
        <v/>
      </c>
      <c r="J85" s="145" t="n"/>
    </row>
    <row r="86" hidden="1" ht="16.5" customHeight="1">
      <c r="B86" s="35" t="n">
        <v>2019</v>
      </c>
      <c r="C86" s="86" t="inlineStr">
        <is>
          <t>2019-1</t>
        </is>
      </c>
      <c r="D86" s="32">
        <f>D43</f>
        <v/>
      </c>
      <c r="E86" s="32">
        <f>E43</f>
        <v/>
      </c>
      <c r="F86" s="32">
        <f>F43</f>
        <v/>
      </c>
      <c r="G86" s="32">
        <f>G43</f>
        <v/>
      </c>
      <c r="H86" s="32">
        <f>H43</f>
        <v/>
      </c>
      <c r="I86" s="32">
        <f>I43</f>
        <v/>
      </c>
      <c r="J86" s="145" t="n"/>
    </row>
    <row r="87" hidden="1" ht="16.5" customHeight="1">
      <c r="B87" s="35" t="n"/>
      <c r="C87" s="86" t="inlineStr">
        <is>
          <t>2019-2</t>
        </is>
      </c>
      <c r="D87" s="32">
        <f>D44</f>
        <v/>
      </c>
      <c r="E87" s="32">
        <f>E44</f>
        <v/>
      </c>
      <c r="F87" s="32">
        <f>F44</f>
        <v/>
      </c>
      <c r="G87" s="32">
        <f>G44</f>
        <v/>
      </c>
      <c r="H87" s="32">
        <f>H44</f>
        <v/>
      </c>
      <c r="I87" s="32">
        <f>I44</f>
        <v/>
      </c>
      <c r="J87" s="145" t="n"/>
    </row>
    <row r="88" hidden="1" ht="16.5" customHeight="1">
      <c r="B88" s="35" t="n">
        <v>2020</v>
      </c>
      <c r="C88" s="86" t="inlineStr">
        <is>
          <t>2020-1</t>
        </is>
      </c>
      <c r="D88" s="32">
        <f>D45</f>
        <v/>
      </c>
      <c r="E88" s="32">
        <f>E45</f>
        <v/>
      </c>
      <c r="F88" s="32">
        <f>F45</f>
        <v/>
      </c>
      <c r="G88" s="32">
        <f>G45</f>
        <v/>
      </c>
      <c r="H88" s="32">
        <f>H45</f>
        <v/>
      </c>
      <c r="I88" s="32">
        <f>I45</f>
        <v/>
      </c>
      <c r="J88" s="145" t="n"/>
    </row>
    <row r="89" hidden="1" ht="16.5" customHeight="1">
      <c r="B89" s="35" t="n"/>
      <c r="C89" s="86" t="inlineStr">
        <is>
          <t>2020-2</t>
        </is>
      </c>
      <c r="D89" s="32">
        <f>D46</f>
        <v/>
      </c>
      <c r="E89" s="32">
        <f>E46</f>
        <v/>
      </c>
      <c r="F89" s="32">
        <f>F46</f>
        <v/>
      </c>
      <c r="G89" s="32">
        <f>G46</f>
        <v/>
      </c>
      <c r="H89" s="32">
        <f>H46</f>
        <v/>
      </c>
      <c r="I89" s="32">
        <f>I46</f>
        <v/>
      </c>
      <c r="J89" s="145" t="n"/>
    </row>
    <row r="90" hidden="1" ht="16.5" customHeight="1">
      <c r="B90" s="35" t="n">
        <v>2021</v>
      </c>
      <c r="C90" s="86" t="inlineStr">
        <is>
          <t>2021-1</t>
        </is>
      </c>
      <c r="D90" s="32">
        <f>D47</f>
        <v/>
      </c>
      <c r="E90" s="32">
        <f>E47</f>
        <v/>
      </c>
      <c r="F90" s="32">
        <f>F47</f>
        <v/>
      </c>
      <c r="G90" s="32">
        <f>G47</f>
        <v/>
      </c>
      <c r="H90" s="32">
        <f>H47</f>
        <v/>
      </c>
      <c r="I90" s="32">
        <f>I47</f>
        <v/>
      </c>
      <c r="J90" s="145" t="n"/>
    </row>
    <row r="91" hidden="1" ht="16.5" customHeight="1">
      <c r="B91" s="35" t="n"/>
      <c r="C91" s="86" t="inlineStr">
        <is>
          <t>2021-2</t>
        </is>
      </c>
      <c r="D91" s="32">
        <f>D48</f>
        <v/>
      </c>
      <c r="E91" s="32">
        <f>E48</f>
        <v/>
      </c>
      <c r="F91" s="32">
        <f>F48</f>
        <v/>
      </c>
      <c r="G91" s="32">
        <f>G48</f>
        <v/>
      </c>
      <c r="H91" s="32">
        <f>H48</f>
        <v/>
      </c>
      <c r="I91" s="32">
        <f>I48</f>
        <v/>
      </c>
      <c r="J91" s="145" t="n"/>
    </row>
    <row r="92" hidden="1" ht="16.5" customHeight="1">
      <c r="B92" s="35" t="n">
        <v>2022</v>
      </c>
      <c r="C92" s="86" t="inlineStr">
        <is>
          <t>2022-1</t>
        </is>
      </c>
      <c r="D92" s="32">
        <f>D49</f>
        <v/>
      </c>
      <c r="E92" s="32">
        <f>E49</f>
        <v/>
      </c>
      <c r="F92" s="32">
        <f>F49</f>
        <v/>
      </c>
      <c r="G92" s="32">
        <f>G49</f>
        <v/>
      </c>
      <c r="H92" s="32">
        <f>H49</f>
        <v/>
      </c>
      <c r="I92" s="32">
        <f>I49</f>
        <v/>
      </c>
      <c r="J92" s="145" t="n"/>
    </row>
    <row r="93" hidden="1" ht="16.5" customHeight="1">
      <c r="B93" s="35" t="n"/>
      <c r="C93" s="86" t="inlineStr">
        <is>
          <t>2022-2</t>
        </is>
      </c>
      <c r="D93" s="32">
        <f>D50</f>
        <v/>
      </c>
      <c r="E93" s="32">
        <f>E50</f>
        <v/>
      </c>
      <c r="F93" s="32">
        <f>F50</f>
        <v/>
      </c>
      <c r="G93" s="32">
        <f>G50</f>
        <v/>
      </c>
      <c r="H93" s="32">
        <f>H50</f>
        <v/>
      </c>
      <c r="I93" s="32">
        <f>I50</f>
        <v/>
      </c>
      <c r="J93" s="145" t="n"/>
    </row>
    <row r="94" hidden="1" ht="16.5" customHeight="1">
      <c r="B94" s="35" t="n">
        <v>2023</v>
      </c>
      <c r="C94" s="86" t="inlineStr">
        <is>
          <t>2023-1</t>
        </is>
      </c>
      <c r="D94" s="32">
        <f>D51</f>
        <v/>
      </c>
      <c r="E94" s="32">
        <f>E51</f>
        <v/>
      </c>
      <c r="F94" s="32">
        <f>F51</f>
        <v/>
      </c>
      <c r="G94" s="32">
        <f>G51</f>
        <v/>
      </c>
      <c r="H94" s="32">
        <f>H51</f>
        <v/>
      </c>
      <c r="I94" s="32">
        <f>I51</f>
        <v/>
      </c>
      <c r="J94" s="145" t="n"/>
    </row>
    <row r="95" hidden="1" ht="16.5" customHeight="1">
      <c r="B95" s="35" t="n"/>
      <c r="C95" s="86" t="inlineStr">
        <is>
          <t>2023-2</t>
        </is>
      </c>
      <c r="D95" s="32">
        <f>D52</f>
        <v/>
      </c>
      <c r="E95" s="32">
        <f>E52</f>
        <v/>
      </c>
      <c r="F95" s="32">
        <f>F52</f>
        <v/>
      </c>
      <c r="G95" s="32">
        <f>G52</f>
        <v/>
      </c>
      <c r="H95" s="32">
        <f>H52</f>
        <v/>
      </c>
      <c r="I95" s="32">
        <f>I52</f>
        <v/>
      </c>
      <c r="J95" s="145" t="n"/>
    </row>
    <row r="96" hidden="1" ht="16.5" customHeight="1">
      <c r="B96" s="35" t="n">
        <v>2024</v>
      </c>
      <c r="C96" s="86" t="inlineStr">
        <is>
          <t>2024-1</t>
        </is>
      </c>
      <c r="D96" s="32">
        <f>D53</f>
        <v/>
      </c>
      <c r="E96" s="32">
        <f>E53</f>
        <v/>
      </c>
      <c r="F96" s="32">
        <f>F53</f>
        <v/>
      </c>
      <c r="G96" s="32">
        <f>G53</f>
        <v/>
      </c>
      <c r="H96" s="32">
        <f>H53</f>
        <v/>
      </c>
      <c r="I96" s="32">
        <f>I53</f>
        <v/>
      </c>
      <c r="J96" s="145" t="n"/>
    </row>
    <row r="97" hidden="1" ht="16.5" customHeight="1">
      <c r="B97" s="35" t="n"/>
      <c r="C97" s="86" t="inlineStr">
        <is>
          <t>2024-2</t>
        </is>
      </c>
      <c r="D97" s="32">
        <f>D54</f>
        <v/>
      </c>
      <c r="E97" s="32">
        <f>E54</f>
        <v/>
      </c>
      <c r="F97" s="32">
        <f>F54</f>
        <v/>
      </c>
      <c r="G97" s="32">
        <f>G54</f>
        <v/>
      </c>
      <c r="H97" s="32">
        <f>H54</f>
        <v/>
      </c>
      <c r="I97" s="32">
        <f>I54</f>
        <v/>
      </c>
      <c r="J97" s="145" t="n"/>
    </row>
    <row r="98" hidden="1" ht="16.5" customHeight="1">
      <c r="B98" s="35" t="n">
        <v>2025</v>
      </c>
      <c r="C98" s="86" t="inlineStr">
        <is>
          <t>2025-1</t>
        </is>
      </c>
      <c r="D98" s="32">
        <f>D55</f>
        <v/>
      </c>
      <c r="E98" s="32">
        <f>E55</f>
        <v/>
      </c>
      <c r="F98" s="32">
        <f>F55</f>
        <v/>
      </c>
      <c r="G98" s="32">
        <f>G55</f>
        <v/>
      </c>
      <c r="H98" s="32">
        <f>H55</f>
        <v/>
      </c>
      <c r="I98" s="32">
        <f>I55</f>
        <v/>
      </c>
      <c r="J98" s="145" t="n"/>
    </row>
    <row r="99" hidden="1" ht="16.5" customHeight="1" thickBot="1">
      <c r="B99" s="36" t="n"/>
      <c r="C99" s="87" t="inlineStr">
        <is>
          <t>2025-2</t>
        </is>
      </c>
      <c r="D99" s="32">
        <f>D56</f>
        <v/>
      </c>
      <c r="E99" s="32">
        <f>E56</f>
        <v/>
      </c>
      <c r="F99" s="32">
        <f>F56</f>
        <v/>
      </c>
      <c r="G99" s="32">
        <f>G56</f>
        <v/>
      </c>
      <c r="H99" s="32">
        <f>H56</f>
        <v/>
      </c>
      <c r="I99" s="32">
        <f>I56</f>
        <v/>
      </c>
      <c r="J99" s="145" t="n"/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  <row r="108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0">
    <mergeCell ref="B27:B28"/>
    <mergeCell ref="B47:B48"/>
    <mergeCell ref="B43:B44"/>
    <mergeCell ref="B29:B30"/>
    <mergeCell ref="B23:B24"/>
    <mergeCell ref="B39:B40"/>
    <mergeCell ref="B37:B38"/>
    <mergeCell ref="B53:B54"/>
    <mergeCell ref="C23:C24"/>
    <mergeCell ref="B49:B50"/>
    <mergeCell ref="K23:K24"/>
    <mergeCell ref="D23:I23"/>
    <mergeCell ref="B33:B34"/>
    <mergeCell ref="B55:B56"/>
    <mergeCell ref="B45:B46"/>
    <mergeCell ref="B51:B52"/>
    <mergeCell ref="B25:B26"/>
    <mergeCell ref="B41:B42"/>
    <mergeCell ref="B35:B36"/>
    <mergeCell ref="B31:B32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6:L50"/>
  <sheetViews>
    <sheetView showGridLines="0" zoomScaleNormal="100" workbookViewId="0">
      <pane ySplit="5" topLeftCell="A6" activePane="bottomLeft" state="frozen"/>
      <selection activeCell="G16" sqref="G16"/>
      <selection pane="bottomLeft" activeCell="D13" sqref="D13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22.625" customWidth="1" style="12" min="4" max="8"/>
    <col width="70.625" customWidth="1" style="12" min="9" max="9"/>
    <col width="11" customWidth="1" style="12" min="10" max="10"/>
    <col hidden="1" width="13.875" customWidth="1" style="12" min="11" max="11"/>
    <col hidden="1" width="11" customWidth="1" style="12" min="12" max="12"/>
    <col hidden="1" width="9.625" customWidth="1" style="12" min="13" max="13"/>
    <col hidden="1" width="11" customWidth="1" style="12" min="14" max="24"/>
    <col hidden="1" width="9.625" customWidth="1" style="12" min="25" max="33"/>
    <col hidden="1" width="11" customWidth="1" style="12" min="34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13" t="n"/>
      <c r="L6" s="14" t="n"/>
    </row>
    <row r="7" ht="16.5" customHeight="1"/>
    <row r="8" ht="29.25" customFormat="1" customHeight="1" s="16">
      <c r="B8" s="131" t="inlineStr">
        <is>
          <t>Año</t>
        </is>
      </c>
      <c r="C8" s="131" t="inlineStr">
        <is>
          <t>Período</t>
        </is>
      </c>
      <c r="D8" s="131" t="inlineStr">
        <is>
          <t>3A - Profesores por contratación</t>
        </is>
      </c>
      <c r="E8" s="131" t="inlineStr">
        <is>
          <t>3B - Profesores por nivel de formación</t>
        </is>
      </c>
      <c r="F8" s="131" t="inlineStr">
        <is>
          <t>3C - Profesores por escalafón</t>
        </is>
      </c>
      <c r="G8" s="131" t="inlineStr">
        <is>
          <t>3D - Profesores por permanencia</t>
        </is>
      </c>
      <c r="H8" s="131" t="inlineStr">
        <is>
          <t>3E - Profesores por nivel de inglés</t>
        </is>
      </c>
      <c r="I8" s="131" t="inlineStr">
        <is>
          <t>Observación</t>
        </is>
      </c>
      <c r="J8" s="17" t="n"/>
    </row>
    <row r="9" ht="16.5" customFormat="1" customHeight="1" s="16">
      <c r="B9" s="154" t="n">
        <v>2010</v>
      </c>
      <c r="C9" s="152" t="n">
        <v>1</v>
      </c>
      <c r="D9" s="119">
        <f>'3A-2P'!E86</f>
        <v/>
      </c>
      <c r="E9" s="119">
        <f>'3B-2P'!D232</f>
        <v/>
      </c>
      <c r="F9" s="119">
        <f>'3C-2P'!F68</f>
        <v/>
      </c>
      <c r="G9" s="119">
        <f>'3D-2P'!H25</f>
        <v/>
      </c>
      <c r="H9" s="136">
        <f>'3E-2P'!K25</f>
        <v/>
      </c>
      <c r="I9" s="119">
        <f>IF(COUNT(D9:F9)=0,"",IF(AND(D9=E9,E9=F9,F9=G9,G9=H9),"-","No coincide el total de profesores relacionados, por favor verificar y corregir"))</f>
        <v/>
      </c>
      <c r="J9" s="18" t="n"/>
    </row>
    <row r="10" ht="16.5" customFormat="1" customHeight="1" s="16">
      <c r="B10" s="177" t="n"/>
      <c r="C10" s="152" t="n">
        <v>2</v>
      </c>
      <c r="D10" s="119">
        <f>'3A-2P'!E87</f>
        <v/>
      </c>
      <c r="E10" s="119">
        <f>'3B-2P'!D233</f>
        <v/>
      </c>
      <c r="F10" s="119">
        <f>'3C-2P'!F69</f>
        <v/>
      </c>
      <c r="G10" s="119">
        <f>'3D-2P'!H26</f>
        <v/>
      </c>
      <c r="H10" s="136">
        <f>'3E-2P'!K26</f>
        <v/>
      </c>
      <c r="I10" s="119">
        <f>IF(COUNT(D10:F10)=0,"",IF(AND(D10=E10,E10=F10,F10=G10,G10=H10),"-","No coincide el total de profesores relacionados, por favor verificar y corregir"))</f>
        <v/>
      </c>
      <c r="J10" s="18" t="n"/>
    </row>
    <row r="11" ht="16.5" customFormat="1" customHeight="1" s="16">
      <c r="B11" s="154" t="n">
        <v>2011</v>
      </c>
      <c r="C11" s="152" t="n">
        <v>1</v>
      </c>
      <c r="D11" s="119">
        <f>'3A-2P'!E88</f>
        <v/>
      </c>
      <c r="E11" s="119">
        <f>'3B-2P'!D234</f>
        <v/>
      </c>
      <c r="F11" s="119">
        <f>'3C-2P'!F70</f>
        <v/>
      </c>
      <c r="G11" s="119">
        <f>'3D-2P'!H27</f>
        <v/>
      </c>
      <c r="H11" s="136">
        <f>'3E-2P'!K27</f>
        <v/>
      </c>
      <c r="I11" s="119">
        <f>IF(COUNT(D11:F11)=0,"",IF(AND(D11=E11,E11=F11,F11=G11,G11=H11),"-","No coincide el total de profesores relacionados, por favor verificar y corregir"))</f>
        <v/>
      </c>
      <c r="J11" s="18" t="n"/>
    </row>
    <row r="12" ht="16.5" customFormat="1" customHeight="1" s="16">
      <c r="B12" s="177" t="n"/>
      <c r="C12" s="152" t="n">
        <v>2</v>
      </c>
      <c r="D12" s="119">
        <f>'3A-2P'!E89</f>
        <v/>
      </c>
      <c r="E12" s="119">
        <f>'3B-2P'!D235</f>
        <v/>
      </c>
      <c r="F12" s="119">
        <f>'3C-2P'!F71</f>
        <v/>
      </c>
      <c r="G12" s="119">
        <f>'3D-2P'!H28</f>
        <v/>
      </c>
      <c r="H12" s="136">
        <f>'3E-2P'!K28</f>
        <v/>
      </c>
      <c r="I12" s="119">
        <f>IF(COUNT(D12:F12)=0,"",IF(AND(D12=E12,E12=F12,F12=G12,G12=H12),"-","No coincide el total de profesores relacionados, por favor verificar y corregir"))</f>
        <v/>
      </c>
      <c r="J12" s="18" t="n"/>
    </row>
    <row r="13" ht="16.5" customFormat="1" customHeight="1" s="16">
      <c r="B13" s="154" t="n">
        <v>2012</v>
      </c>
      <c r="C13" s="152" t="n">
        <v>1</v>
      </c>
      <c r="D13" s="119">
        <f>'3A-2P'!E90</f>
        <v/>
      </c>
      <c r="E13" s="119">
        <f>'3B-2P'!D236</f>
        <v/>
      </c>
      <c r="F13" s="119">
        <f>'3C-2P'!F72</f>
        <v/>
      </c>
      <c r="G13" s="119">
        <f>'3D-2P'!H29</f>
        <v/>
      </c>
      <c r="H13" s="136">
        <f>'3E-2P'!K29</f>
        <v/>
      </c>
      <c r="I13" s="119">
        <f>IF(COUNT(D13:F13)=0,"",IF(AND(D13=E13,E13=F13,F13=G13,G13=H13),"-","No coincide el total de profesores relacionados, por favor verificar y corregir"))</f>
        <v/>
      </c>
      <c r="J13" s="18" t="n"/>
    </row>
    <row r="14" ht="16.5" customFormat="1" customHeight="1" s="16">
      <c r="B14" s="177" t="n"/>
      <c r="C14" s="152" t="n">
        <v>2</v>
      </c>
      <c r="D14" s="119">
        <f>'3A-2P'!E91</f>
        <v/>
      </c>
      <c r="E14" s="119">
        <f>'3B-2P'!D237</f>
        <v/>
      </c>
      <c r="F14" s="119">
        <f>'3C-2P'!F73</f>
        <v/>
      </c>
      <c r="G14" s="119">
        <f>'3D-2P'!H30</f>
        <v/>
      </c>
      <c r="H14" s="136">
        <f>'3E-2P'!K30</f>
        <v/>
      </c>
      <c r="I14" s="119">
        <f>IF(COUNT(D14:F14)=0,"",IF(AND(D14=E14,E14=F14,F14=G14,G14=H14),"-","No coincide el total de profesores relacionados, por favor verificar y corregir"))</f>
        <v/>
      </c>
      <c r="J14" s="18" t="n"/>
    </row>
    <row r="15" ht="16.5" customFormat="1" customHeight="1" s="16">
      <c r="B15" s="154" t="n">
        <v>2013</v>
      </c>
      <c r="C15" s="152" t="n">
        <v>1</v>
      </c>
      <c r="D15" s="119">
        <f>'3A-2P'!E92</f>
        <v/>
      </c>
      <c r="E15" s="119">
        <f>'3B-2P'!D238</f>
        <v/>
      </c>
      <c r="F15" s="119">
        <f>'3C-2P'!F74</f>
        <v/>
      </c>
      <c r="G15" s="119">
        <f>'3D-2P'!H31</f>
        <v/>
      </c>
      <c r="H15" s="136">
        <f>'3E-2P'!K31</f>
        <v/>
      </c>
      <c r="I15" s="119">
        <f>IF(COUNT(D15:F15)=0,"",IF(AND(D15=E15,E15=F15,F15=G15,G15=H15),"-","No coincide el total de profesores relacionados, por favor verificar y corregir"))</f>
        <v/>
      </c>
      <c r="J15" s="18" t="n"/>
    </row>
    <row r="16" ht="16.5" customFormat="1" customHeight="1" s="16">
      <c r="B16" s="177" t="n"/>
      <c r="C16" s="152" t="n">
        <v>2</v>
      </c>
      <c r="D16" s="119">
        <f>'3A-2P'!E93</f>
        <v/>
      </c>
      <c r="E16" s="119">
        <f>'3B-2P'!D239</f>
        <v/>
      </c>
      <c r="F16" s="119">
        <f>'3C-2P'!F75</f>
        <v/>
      </c>
      <c r="G16" s="119">
        <f>'3D-2P'!H32</f>
        <v/>
      </c>
      <c r="H16" s="136">
        <f>'3E-2P'!K32</f>
        <v/>
      </c>
      <c r="I16" s="119">
        <f>IF(COUNT(D16:F16)=0,"",IF(AND(D16=E16,E16=F16,F16=G16,G16=H16),"-","No coincide el total de profesores relacionados, por favor verificar y corregir"))</f>
        <v/>
      </c>
      <c r="J16" s="18" t="n"/>
    </row>
    <row r="17" ht="16.5" customFormat="1" customHeight="1" s="16">
      <c r="B17" s="154" t="n">
        <v>2014</v>
      </c>
      <c r="C17" s="152" t="n">
        <v>1</v>
      </c>
      <c r="D17" s="119">
        <f>'3A-2P'!E94</f>
        <v/>
      </c>
      <c r="E17" s="119">
        <f>'3B-2P'!D240</f>
        <v/>
      </c>
      <c r="F17" s="119">
        <f>'3C-2P'!F76</f>
        <v/>
      </c>
      <c r="G17" s="119">
        <f>'3D-2P'!H33</f>
        <v/>
      </c>
      <c r="H17" s="136">
        <f>'3E-2P'!K33</f>
        <v/>
      </c>
      <c r="I17" s="119">
        <f>IF(COUNT(D17:F17)=0,"",IF(AND(D17=E17,E17=F17,F17=G17,G17=H17),"-","No coincide el total de profesores relacionados, por favor verificar y corregir"))</f>
        <v/>
      </c>
      <c r="J17" s="18" t="n"/>
    </row>
    <row r="18" ht="16.5" customFormat="1" customHeight="1" s="16">
      <c r="B18" s="177" t="n"/>
      <c r="C18" s="152" t="n">
        <v>2</v>
      </c>
      <c r="D18" s="119">
        <f>'3A-2P'!E95</f>
        <v/>
      </c>
      <c r="E18" s="119">
        <f>'3B-2P'!D241</f>
        <v/>
      </c>
      <c r="F18" s="119">
        <f>'3C-2P'!F77</f>
        <v/>
      </c>
      <c r="G18" s="119">
        <f>'3D-2P'!H34</f>
        <v/>
      </c>
      <c r="H18" s="136">
        <f>'3E-2P'!K34</f>
        <v/>
      </c>
      <c r="I18" s="119">
        <f>IF(COUNT(D18:F18)=0,"",IF(AND(D18=E18,E18=F18,F18=G18,G18=H18),"-","No coincide el total de profesores relacionados, por favor verificar y corregir"))</f>
        <v/>
      </c>
      <c r="J18" s="18" t="n"/>
    </row>
    <row r="19" ht="16.5" customFormat="1" customHeight="1" s="16">
      <c r="B19" s="154" t="n">
        <v>2015</v>
      </c>
      <c r="C19" s="152" t="n">
        <v>1</v>
      </c>
      <c r="D19" s="119">
        <f>'3A-2P'!E96</f>
        <v/>
      </c>
      <c r="E19" s="119">
        <f>'3B-2P'!D242</f>
        <v/>
      </c>
      <c r="F19" s="119">
        <f>'3C-2P'!F78</f>
        <v/>
      </c>
      <c r="G19" s="119">
        <f>'3D-2P'!H35</f>
        <v/>
      </c>
      <c r="H19" s="136">
        <f>'3E-2P'!K35</f>
        <v/>
      </c>
      <c r="I19" s="119">
        <f>IF(COUNT(D19:F19)=0,"",IF(AND(D19=E19,E19=F19,F19=G19,G19=H19),"-","No coincide el total de profesores relacionados, por favor verificar y corregir"))</f>
        <v/>
      </c>
      <c r="J19" s="18" t="n"/>
    </row>
    <row r="20" ht="16.5" customFormat="1" customHeight="1" s="16">
      <c r="B20" s="177" t="n"/>
      <c r="C20" s="152" t="n">
        <v>2</v>
      </c>
      <c r="D20" s="119">
        <f>'3A-2P'!E97</f>
        <v/>
      </c>
      <c r="E20" s="119">
        <f>'3B-2P'!D243</f>
        <v/>
      </c>
      <c r="F20" s="119">
        <f>'3C-2P'!F79</f>
        <v/>
      </c>
      <c r="G20" s="119">
        <f>'3D-2P'!H36</f>
        <v/>
      </c>
      <c r="H20" s="136">
        <f>'3E-2P'!K36</f>
        <v/>
      </c>
      <c r="I20" s="119">
        <f>IF(COUNT(D20:F20)=0,"",IF(AND(D20=E20,E20=F20,F20=G20,G20=H20),"-","No coincide el total de profesores relacionados, por favor verificar y corregir"))</f>
        <v/>
      </c>
    </row>
    <row r="21" ht="16.5" customFormat="1" customHeight="1" s="16">
      <c r="B21" s="154" t="n">
        <v>2016</v>
      </c>
      <c r="C21" s="152" t="n">
        <v>1</v>
      </c>
      <c r="D21" s="119">
        <f>'3A-2P'!E98</f>
        <v/>
      </c>
      <c r="E21" s="119">
        <f>'3B-2P'!D244</f>
        <v/>
      </c>
      <c r="F21" s="119">
        <f>'3C-2P'!F80</f>
        <v/>
      </c>
      <c r="G21" s="119">
        <f>'3D-2P'!H37</f>
        <v/>
      </c>
      <c r="H21" s="136">
        <f>'3E-2P'!K37</f>
        <v/>
      </c>
      <c r="I21" s="119">
        <f>IF(COUNT(D21:F21)=0,"",IF(AND(D21=E21,E21=F21,F21=G21,G21=H21),"-","No coincide el total de profesores relacionados, por favor verificar y corregir"))</f>
        <v/>
      </c>
      <c r="J21" s="18" t="n"/>
    </row>
    <row r="22" ht="16.5" customFormat="1" customHeight="1" s="16">
      <c r="B22" s="177" t="n"/>
      <c r="C22" s="152" t="n">
        <v>2</v>
      </c>
      <c r="D22" s="119">
        <f>'3A-2P'!E99</f>
        <v/>
      </c>
      <c r="E22" s="119">
        <f>'3B-2P'!D245</f>
        <v/>
      </c>
      <c r="F22" s="119">
        <f>'3C-2P'!F81</f>
        <v/>
      </c>
      <c r="G22" s="119">
        <f>'3D-2P'!H38</f>
        <v/>
      </c>
      <c r="H22" s="136">
        <f>'3E-2P'!K38</f>
        <v/>
      </c>
      <c r="I22" s="119">
        <f>IF(COUNT(D22:F22)=0,"",IF(AND(D22=E22,E22=F22,F22=G22,G22=H22),"-","No coincide el total de profesores relacionados, por favor verificar y corregir"))</f>
        <v/>
      </c>
    </row>
    <row r="23" ht="16.5" customFormat="1" customHeight="1" s="16">
      <c r="B23" s="154" t="n">
        <v>2017</v>
      </c>
      <c r="C23" s="152" t="n">
        <v>1</v>
      </c>
      <c r="D23" s="119">
        <f>'3A-2P'!E100</f>
        <v/>
      </c>
      <c r="E23" s="119">
        <f>'3B-2P'!D246</f>
        <v/>
      </c>
      <c r="F23" s="119">
        <f>'3C-2P'!F82</f>
        <v/>
      </c>
      <c r="G23" s="119">
        <f>'3D-2P'!H39</f>
        <v/>
      </c>
      <c r="H23" s="136">
        <f>'3E-2P'!K39</f>
        <v/>
      </c>
      <c r="I23" s="119">
        <f>IF(COUNT(D23:F23)=0,"",IF(AND(D23=E23,E23=F23,F23=G23,G23=H23),"-","No coincide el total de profesores relacionados, por favor verificar y corregir"))</f>
        <v/>
      </c>
    </row>
    <row r="24" ht="16.5" customFormat="1" customHeight="1" s="16">
      <c r="B24" s="177" t="n"/>
      <c r="C24" s="152" t="n">
        <v>2</v>
      </c>
      <c r="D24" s="119">
        <f>'3A-2P'!E101</f>
        <v/>
      </c>
      <c r="E24" s="119">
        <f>'3B-2P'!D247</f>
        <v/>
      </c>
      <c r="F24" s="119">
        <f>'3C-2P'!F83</f>
        <v/>
      </c>
      <c r="G24" s="119">
        <f>'3D-2P'!H40</f>
        <v/>
      </c>
      <c r="H24" s="136">
        <f>'3E-2P'!K40</f>
        <v/>
      </c>
      <c r="I24" s="119">
        <f>IF(COUNT(D24:F24)=0,"",IF(AND(D24=E24,E24=F24,F24=G24,G24=H24),"-","No coincide el total de profesores relacionados, por favor verificar y corregir"))</f>
        <v/>
      </c>
    </row>
    <row r="25" ht="16.5" customFormat="1" customHeight="1" s="16">
      <c r="B25" s="154" t="n">
        <v>2018</v>
      </c>
      <c r="C25" s="152" t="n">
        <v>1</v>
      </c>
      <c r="D25" s="119">
        <f>'3A-2P'!E102</f>
        <v/>
      </c>
      <c r="E25" s="119">
        <f>'3B-2P'!D248</f>
        <v/>
      </c>
      <c r="F25" s="119">
        <f>'3C-2P'!F84</f>
        <v/>
      </c>
      <c r="G25" s="119">
        <f>'3D-2P'!H41</f>
        <v/>
      </c>
      <c r="H25" s="136">
        <f>'3E-2P'!K41</f>
        <v/>
      </c>
      <c r="I25" s="119">
        <f>IF(COUNT(D25:F25)=0,"",IF(AND(D25=E25,E25=F25,F25=G25,G25=H25),"-","No coincide el total de profesores relacionados, por favor verificar y corregir"))</f>
        <v/>
      </c>
    </row>
    <row r="26" ht="16.5" customFormat="1" customHeight="1" s="16">
      <c r="B26" s="177" t="n"/>
      <c r="C26" s="152" t="n">
        <v>2</v>
      </c>
      <c r="D26" s="119">
        <f>'3A-2P'!E103</f>
        <v/>
      </c>
      <c r="E26" s="119">
        <f>'3B-2P'!D249</f>
        <v/>
      </c>
      <c r="F26" s="119">
        <f>'3C-2P'!F85</f>
        <v/>
      </c>
      <c r="G26" s="119">
        <f>'3D-2P'!H42</f>
        <v/>
      </c>
      <c r="H26" s="136">
        <f>'3E-2P'!K42</f>
        <v/>
      </c>
      <c r="I26" s="119">
        <f>IF(COUNT(D26:F26)=0,"",IF(AND(D26=E26,E26=F26,F26=G26,G26=H26),"-","No coincide el total de profesores relacionados, por favor verificar y corregir"))</f>
        <v/>
      </c>
    </row>
    <row r="27" ht="16.5" customFormat="1" customHeight="1" s="16">
      <c r="B27" s="154" t="n">
        <v>2019</v>
      </c>
      <c r="C27" s="152" t="n">
        <v>1</v>
      </c>
      <c r="D27" s="119">
        <f>'3A-2P'!E104</f>
        <v/>
      </c>
      <c r="E27" s="119">
        <f>'3B-2P'!D250</f>
        <v/>
      </c>
      <c r="F27" s="119">
        <f>'3C-2P'!F86</f>
        <v/>
      </c>
      <c r="G27" s="119">
        <f>'3D-2P'!H43</f>
        <v/>
      </c>
      <c r="H27" s="136">
        <f>'3E-2P'!K43</f>
        <v/>
      </c>
      <c r="I27" s="119">
        <f>IF(COUNT(D27:F27)=0,"",IF(AND(D27=E27,E27=F27,F27=G27,G27=H27),"-","No coincide el total de profesores relacionados, por favor verificar y corregir"))</f>
        <v/>
      </c>
    </row>
    <row r="28" ht="16.5" customFormat="1" customHeight="1" s="16">
      <c r="B28" s="177" t="n"/>
      <c r="C28" s="152" t="n">
        <v>2</v>
      </c>
      <c r="D28" s="119">
        <f>'3A-2P'!E105</f>
        <v/>
      </c>
      <c r="E28" s="119">
        <f>'3B-2P'!D251</f>
        <v/>
      </c>
      <c r="F28" s="119">
        <f>'3C-2P'!F87</f>
        <v/>
      </c>
      <c r="G28" s="119">
        <f>'3D-2P'!H44</f>
        <v/>
      </c>
      <c r="H28" s="136">
        <f>'3E-2P'!K44</f>
        <v/>
      </c>
      <c r="I28" s="119">
        <f>IF(COUNT(D28:F28)=0,"",IF(AND(D28=E28,E28=F28,F28=G28,G28=H28),"-","No coincide el total de profesores relacionados, por favor verificar y corregir"))</f>
        <v/>
      </c>
    </row>
    <row r="29" ht="16.5" customFormat="1" customHeight="1" s="16">
      <c r="B29" s="154" t="n">
        <v>2020</v>
      </c>
      <c r="C29" s="152" t="n">
        <v>1</v>
      </c>
      <c r="D29" s="119">
        <f>'3A-2P'!E106</f>
        <v/>
      </c>
      <c r="E29" s="119">
        <f>'3B-2P'!D252</f>
        <v/>
      </c>
      <c r="F29" s="119">
        <f>'3C-2P'!F88</f>
        <v/>
      </c>
      <c r="G29" s="119">
        <f>'3D-2P'!H45</f>
        <v/>
      </c>
      <c r="H29" s="136">
        <f>'3E-2P'!K45</f>
        <v/>
      </c>
      <c r="I29" s="119">
        <f>IF(COUNT(D29:F29)=0,"",IF(AND(D29=E29,E29=F29,F29=G29,G29=H29),"-","No coincide el total de profesores relacionados, por favor verificar y corregir"))</f>
        <v/>
      </c>
    </row>
    <row r="30" ht="16.5" customFormat="1" customHeight="1" s="16">
      <c r="B30" s="177" t="n"/>
      <c r="C30" s="152" t="n">
        <v>2</v>
      </c>
      <c r="D30" s="119">
        <f>'3A-2P'!E107</f>
        <v/>
      </c>
      <c r="E30" s="119">
        <f>'3B-2P'!D253</f>
        <v/>
      </c>
      <c r="F30" s="119">
        <f>'3C-2P'!F89</f>
        <v/>
      </c>
      <c r="G30" s="119">
        <f>'3D-2P'!H46</f>
        <v/>
      </c>
      <c r="H30" s="136">
        <f>'3E-2P'!K46</f>
        <v/>
      </c>
      <c r="I30" s="119">
        <f>IF(COUNT(D30:F30)=0,"",IF(AND(D30=E30,E30=F30,F30=G30,G30=H30),"-","No coincide el total de profesores relacionados, por favor verificar y corregir"))</f>
        <v/>
      </c>
    </row>
    <row r="31" ht="16.5" customFormat="1" customHeight="1" s="16">
      <c r="B31" s="154" t="n">
        <v>2021</v>
      </c>
      <c r="C31" s="152" t="n">
        <v>1</v>
      </c>
      <c r="D31" s="119">
        <f>'3A-2P'!E108</f>
        <v/>
      </c>
      <c r="E31" s="119">
        <f>'3B-2P'!D254</f>
        <v/>
      </c>
      <c r="F31" s="119">
        <f>'3C-2P'!F90</f>
        <v/>
      </c>
      <c r="G31" s="119">
        <f>'3D-2P'!H47</f>
        <v/>
      </c>
      <c r="H31" s="136">
        <f>'3E-2P'!K47</f>
        <v/>
      </c>
      <c r="I31" s="119">
        <f>IF(COUNT(D31:F31)=0,"",IF(AND(D31=E31,E31=F31,F31=G31,G31=H31),"-","No coincide el total de profesores relacionados, por favor verificar y corregir"))</f>
        <v/>
      </c>
    </row>
    <row r="32" ht="16.5" customFormat="1" customHeight="1" s="16">
      <c r="B32" s="177" t="n"/>
      <c r="C32" s="152" t="n">
        <v>2</v>
      </c>
      <c r="D32" s="119">
        <f>'3A-2P'!E109</f>
        <v/>
      </c>
      <c r="E32" s="119">
        <f>'3B-2P'!D255</f>
        <v/>
      </c>
      <c r="F32" s="119">
        <f>'3C-2P'!F91</f>
        <v/>
      </c>
      <c r="G32" s="119">
        <f>'3D-2P'!H48</f>
        <v/>
      </c>
      <c r="H32" s="136">
        <f>'3E-2P'!K48</f>
        <v/>
      </c>
      <c r="I32" s="119">
        <f>IF(COUNT(D32:F32)=0,"",IF(AND(D32=E32,E32=F32,F32=G32,G32=H32),"-","No coincide el total de profesores relacionados, por favor verificar y corregir"))</f>
        <v/>
      </c>
    </row>
    <row r="33" ht="16.5" customFormat="1" customHeight="1" s="16">
      <c r="B33" s="154" t="n">
        <v>2022</v>
      </c>
      <c r="C33" s="152" t="n">
        <v>1</v>
      </c>
      <c r="D33" s="119">
        <f>'3A-2P'!E110</f>
        <v/>
      </c>
      <c r="E33" s="119">
        <f>'3B-2P'!D256</f>
        <v/>
      </c>
      <c r="F33" s="119">
        <f>'3C-2P'!F92</f>
        <v/>
      </c>
      <c r="G33" s="119">
        <f>'3D-2P'!H49</f>
        <v/>
      </c>
      <c r="H33" s="136">
        <f>'3E-2P'!K49</f>
        <v/>
      </c>
      <c r="I33" s="119">
        <f>IF(COUNT(D33:F33)=0,"",IF(AND(D33=E33,E33=F33,F33=G33,G33=H33),"-","No coincide el total de profesores relacionados, por favor verificar y corregir"))</f>
        <v/>
      </c>
    </row>
    <row r="34" ht="16.5" customFormat="1" customHeight="1" s="16">
      <c r="B34" s="177" t="n"/>
      <c r="C34" s="152" t="n">
        <v>2</v>
      </c>
      <c r="D34" s="119">
        <f>'3A-2P'!E111</f>
        <v/>
      </c>
      <c r="E34" s="119">
        <f>'3B-2P'!D257</f>
        <v/>
      </c>
      <c r="F34" s="119">
        <f>'3C-2P'!F93</f>
        <v/>
      </c>
      <c r="G34" s="119">
        <f>'3D-2P'!H50</f>
        <v/>
      </c>
      <c r="H34" s="136">
        <f>'3E-2P'!K50</f>
        <v/>
      </c>
      <c r="I34" s="119">
        <f>IF(COUNT(D34:F34)=0,"",IF(AND(D34=E34,E34=F34,F34=G34,G34=H34),"-","No coincide el total de profesores relacionados, por favor verificar y corregir"))</f>
        <v/>
      </c>
    </row>
    <row r="35" ht="16.5" customFormat="1" customHeight="1" s="16">
      <c r="B35" s="154" t="n">
        <v>2023</v>
      </c>
      <c r="C35" s="152" t="n">
        <v>1</v>
      </c>
      <c r="D35" s="119">
        <f>'3A-2P'!E112</f>
        <v/>
      </c>
      <c r="E35" s="119">
        <f>'3B-2P'!D258</f>
        <v/>
      </c>
      <c r="F35" s="119">
        <f>'3C-2P'!F94</f>
        <v/>
      </c>
      <c r="G35" s="119">
        <f>'3D-2P'!H51</f>
        <v/>
      </c>
      <c r="H35" s="136">
        <f>'3E-2P'!K51</f>
        <v/>
      </c>
      <c r="I35" s="119">
        <f>IF(COUNT(D35:F35)=0,"",IF(AND(D35=E35,E35=F35,F35=G35,G35=H35),"-","No coincide el total de profesores relacionados, por favor verificar y corregir"))</f>
        <v/>
      </c>
    </row>
    <row r="36" ht="16.5" customFormat="1" customHeight="1" s="16">
      <c r="B36" s="177" t="n"/>
      <c r="C36" s="152" t="n">
        <v>2</v>
      </c>
      <c r="D36" s="119">
        <f>'3A-2P'!E113</f>
        <v/>
      </c>
      <c r="E36" s="119">
        <f>'3B-2P'!D259</f>
        <v/>
      </c>
      <c r="F36" s="119">
        <f>'3C-2P'!F95</f>
        <v/>
      </c>
      <c r="G36" s="119">
        <f>'3D-2P'!H52</f>
        <v/>
      </c>
      <c r="H36" s="136">
        <f>'3E-2P'!K52</f>
        <v/>
      </c>
      <c r="I36" s="119">
        <f>IF(COUNT(D36:F36)=0,"",IF(AND(D36=E36,E36=F36,F36=G36,G36=H36),"-","No coincide el total de profesores relacionados, por favor verificar y corregir"))</f>
        <v/>
      </c>
    </row>
    <row r="37" ht="16.5" customFormat="1" customHeight="1" s="16">
      <c r="B37" s="154" t="n">
        <v>2024</v>
      </c>
      <c r="C37" s="152" t="n">
        <v>1</v>
      </c>
      <c r="D37" s="119">
        <f>'3A-2P'!E114</f>
        <v/>
      </c>
      <c r="E37" s="119">
        <f>'3B-2P'!D260</f>
        <v/>
      </c>
      <c r="F37" s="119">
        <f>'3C-2P'!F96</f>
        <v/>
      </c>
      <c r="G37" s="119">
        <f>'3D-2P'!H53</f>
        <v/>
      </c>
      <c r="H37" s="136">
        <f>'3E-2P'!K53</f>
        <v/>
      </c>
      <c r="I37" s="119">
        <f>IF(COUNT(D37:F37)=0,"",IF(AND(D37=E37,E37=F37,F37=G37,G37=H37),"-","No coincide el total de profesores relacionados, por favor verificar y corregir"))</f>
        <v/>
      </c>
    </row>
    <row r="38" ht="16.5" customFormat="1" customHeight="1" s="16">
      <c r="B38" s="177" t="n"/>
      <c r="C38" s="152" t="n">
        <v>2</v>
      </c>
      <c r="D38" s="119">
        <f>'3A-2P'!E115</f>
        <v/>
      </c>
      <c r="E38" s="119">
        <f>'3B-2P'!D261</f>
        <v/>
      </c>
      <c r="F38" s="119">
        <f>'3C-2P'!F97</f>
        <v/>
      </c>
      <c r="G38" s="119">
        <f>'3D-2P'!H54</f>
        <v/>
      </c>
      <c r="H38" s="136">
        <f>'3E-2P'!K54</f>
        <v/>
      </c>
      <c r="I38" s="119">
        <f>IF(COUNT(D38:F38)=0,"",IF(AND(D38=E38,E38=F38,F38=G38,G38=H38),"-","No coincide el total de profesores relacionados, por favor verificar y corregir"))</f>
        <v/>
      </c>
    </row>
    <row r="39" ht="16.5" customFormat="1" customHeight="1" s="16">
      <c r="B39" s="154" t="n">
        <v>2025</v>
      </c>
      <c r="C39" s="152" t="n">
        <v>1</v>
      </c>
      <c r="D39" s="119">
        <f>'3A-2P'!E116</f>
        <v/>
      </c>
      <c r="E39" s="119">
        <f>'3B-2P'!D262</f>
        <v/>
      </c>
      <c r="F39" s="119">
        <f>'3C-2P'!F98</f>
        <v/>
      </c>
      <c r="G39" s="119">
        <f>'3D-2P'!H55</f>
        <v/>
      </c>
      <c r="H39" s="136">
        <f>'3E-2P'!K55</f>
        <v/>
      </c>
      <c r="I39" s="119">
        <f>IF(COUNT(D39:F39)=0,"",IF(AND(D39=E39,E39=F39,F39=G39,G39=H39),"-","No coincide el total de profesores relacionados, por favor verificar y corregir"))</f>
        <v/>
      </c>
    </row>
    <row r="40" ht="16.5" customFormat="1" customHeight="1" s="16">
      <c r="B40" s="177" t="n"/>
      <c r="C40" s="152" t="n">
        <v>2</v>
      </c>
      <c r="D40" s="119">
        <f>'3A-2P'!E117</f>
        <v/>
      </c>
      <c r="E40" s="119">
        <f>'3B-2P'!D263</f>
        <v/>
      </c>
      <c r="F40" s="119">
        <f>'3C-2P'!F99</f>
        <v/>
      </c>
      <c r="G40" s="119">
        <f>'3D-2P'!H56</f>
        <v/>
      </c>
      <c r="H40" s="136">
        <f>'3E-2P'!K56</f>
        <v/>
      </c>
      <c r="I40" s="119">
        <f>IF(COUNT(D40:F40)=0,"",IF(AND(D40=E40,E40=F40,F40=G40,G40=H40),"-","No coincide el total de profesores relacionados, por favor verificar y corregir"))</f>
        <v/>
      </c>
    </row>
    <row r="41" ht="16.5" customFormat="1" customHeight="1" s="16">
      <c r="B41" s="19" t="n"/>
      <c r="C41" s="20" t="n"/>
      <c r="D41" s="20" t="n"/>
      <c r="E41" s="20" t="n"/>
      <c r="F41" s="20" t="n"/>
      <c r="G41" s="20" t="n"/>
      <c r="H41" s="20" t="n"/>
      <c r="I41" s="20" t="n"/>
      <c r="J41" s="20" t="n"/>
      <c r="K41" s="20" t="n"/>
    </row>
    <row r="42" ht="16.5" customFormat="1" customHeight="1" s="16">
      <c r="B42" s="19" t="n"/>
      <c r="C42" s="21" t="n"/>
      <c r="D42" s="184" t="n"/>
      <c r="E42" s="184" t="n"/>
      <c r="F42" s="185" t="n"/>
      <c r="G42" s="185" t="n"/>
      <c r="H42" s="185" t="n"/>
      <c r="I42" s="185" t="n"/>
      <c r="J42" s="185" t="n"/>
      <c r="K42" s="185" t="n"/>
    </row>
    <row r="43" ht="16.5" customFormat="1" customHeight="1" s="16">
      <c r="B43" s="19" t="n"/>
      <c r="C43" s="21" t="n"/>
      <c r="D43" s="184" t="n"/>
      <c r="E43" s="184" t="n"/>
      <c r="F43" s="185" t="n"/>
      <c r="G43" s="185" t="n"/>
      <c r="H43" s="185" t="n"/>
      <c r="I43" s="185" t="n"/>
      <c r="J43" s="185" t="n"/>
      <c r="K43" s="185" t="n"/>
    </row>
    <row r="44" hidden="1" ht="16.5" customHeight="1">
      <c r="B44" s="19" t="n"/>
    </row>
    <row r="45" hidden="1" ht="16.5" customHeight="1">
      <c r="B45" s="19" t="n"/>
    </row>
    <row r="46" hidden="1" ht="16.5" customHeight="1">
      <c r="B46" s="19" t="n"/>
    </row>
    <row r="47" hidden="1" ht="16.5" customHeight="1">
      <c r="B47" s="19" t="n"/>
    </row>
    <row r="48" hidden="1" ht="16.5" customHeight="1">
      <c r="B48" s="19" t="n"/>
    </row>
    <row r="49" hidden="1" ht="16.5" customHeight="1">
      <c r="B49" s="19" t="n"/>
    </row>
    <row r="50" hidden="1" ht="16.5" customHeight="1">
      <c r="B50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23:B24"/>
    <mergeCell ref="B39:B40"/>
    <mergeCell ref="B9:B10"/>
    <mergeCell ref="B27:B28"/>
    <mergeCell ref="B13:B14"/>
    <mergeCell ref="B19:B20"/>
    <mergeCell ref="B17:B18"/>
    <mergeCell ref="B33:B34"/>
    <mergeCell ref="B11:B12"/>
    <mergeCell ref="B25:B26"/>
    <mergeCell ref="B15:B16"/>
    <mergeCell ref="B21:B22"/>
    <mergeCell ref="B37:B38"/>
    <mergeCell ref="B35:B36"/>
    <mergeCell ref="B29:B30"/>
    <mergeCell ref="B31:B32"/>
  </mergeCells>
  <conditionalFormatting sqref="I1:I1048576">
    <cfRule type="containsText" priority="1" operator="containsText" dxfId="0" text="No coincide">
      <formula>NOT(ISERROR(SEARCH("No coincide",I1)))</formula>
    </cfRule>
  </conditionalFormatting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Hoja1">
    <tabColor rgb="FFA7D6E3"/>
    <outlinePr summaryBelow="1" summaryRight="1"/>
    <pageSetUpPr/>
  </sheetPr>
  <dimension ref="A6:AD151"/>
  <sheetViews>
    <sheetView showGridLines="0" zoomScaleNormal="100" workbookViewId="0">
      <pane ySplit="5" topLeftCell="A6" activePane="bottomLeft" state="frozen"/>
      <selection activeCell="G23" sqref="G23"/>
      <selection pane="bottomLeft" activeCell="Z17" sqref="Z17"/>
    </sheetView>
  </sheetViews>
  <sheetFormatPr baseColWidth="10" defaultColWidth="0" defaultRowHeight="16.5" customHeight="1" zeroHeight="1"/>
  <cols>
    <col width="6.25" customWidth="1" style="1" min="1" max="1"/>
    <col width="7.5" customWidth="1" style="1" min="2" max="15"/>
    <col width="8.75" customWidth="1" style="1" min="16" max="19"/>
    <col width="4.5" customWidth="1" style="1" min="20" max="20"/>
    <col width="10.5" customWidth="1" style="1" min="21" max="21"/>
    <col width="3.625" customWidth="1" style="1" min="22" max="22"/>
    <col width="10.5" customWidth="1" style="1" min="23" max="23"/>
    <col width="13.625" customWidth="1" style="1" min="24" max="24"/>
    <col width="3.75" customWidth="1" style="1" min="25" max="25"/>
    <col width="11" customWidth="1" style="1" min="26" max="27"/>
    <col width="3.625" customWidth="1" style="1" min="28" max="28"/>
    <col width="11" customWidth="1" style="1" min="29" max="31"/>
    <col hidden="1" width="11" customWidth="1" style="1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5" t="n"/>
      <c r="M6" s="127" t="n"/>
      <c r="N6" s="128">
        <f>N8-N7+3</f>
        <v/>
      </c>
      <c r="X6" s="6" t="n"/>
    </row>
    <row r="7" ht="16.5" customHeight="1">
      <c r="K7" s="116" t="inlineStr">
        <is>
          <t>Año inicial para graficar:</t>
        </is>
      </c>
      <c r="L7" s="83" t="n">
        <v>2018</v>
      </c>
      <c r="M7" s="129">
        <f>IF('3A-3P'!L7&lt;2010,2010,'3A-3P'!L7)</f>
        <v/>
      </c>
      <c r="N7" s="129">
        <f>MATCH(M7,'3A-3P'!$C$102:$C$149,0)</f>
        <v/>
      </c>
    </row>
    <row r="8" ht="16.5" customHeight="1">
      <c r="B8" s="61" t="n"/>
      <c r="C8" s="61" t="n"/>
      <c r="D8" s="61" t="n"/>
      <c r="E8" s="61" t="n"/>
      <c r="F8" s="61" t="n"/>
      <c r="G8" s="61" t="n"/>
      <c r="H8" s="61" t="n"/>
      <c r="I8" s="61" t="n"/>
      <c r="K8" s="116" t="inlineStr">
        <is>
          <t>Año final para graficar:</t>
        </is>
      </c>
      <c r="L8" s="84" t="n">
        <v>2022</v>
      </c>
      <c r="M8" s="129">
        <f>IF('3A-3P'!L8&gt;2025,2025,'3A-3P'!L8)</f>
        <v/>
      </c>
      <c r="N8" s="129">
        <f>MATCH(M8,'3A-3P'!$C$102:$C$149,0)</f>
        <v/>
      </c>
      <c r="O8" s="61" t="n"/>
      <c r="P8" s="61" t="n"/>
      <c r="Q8" s="61" t="n"/>
      <c r="R8" s="61" t="n"/>
      <c r="S8" s="61" t="n"/>
      <c r="T8" s="61" t="n"/>
      <c r="U8" s="61" t="n"/>
      <c r="V8" s="61" t="n"/>
      <c r="W8" s="61" t="n"/>
    </row>
    <row r="9" ht="16.5" customHeight="1">
      <c r="B9" s="61" t="n"/>
      <c r="C9" s="61" t="n"/>
      <c r="D9" s="61" t="n"/>
      <c r="E9" s="61" t="n"/>
      <c r="F9" s="61" t="n"/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</row>
    <row r="10" ht="16.5" customHeight="1">
      <c r="B10" s="61" t="n"/>
      <c r="C10" s="61" t="n"/>
      <c r="D10" s="61" t="n"/>
      <c r="E10" s="61" t="n"/>
      <c r="F10" s="61" t="n"/>
      <c r="G10" s="61" t="n"/>
      <c r="H10" s="61" t="n"/>
      <c r="I10" s="61" t="n"/>
      <c r="J10" s="61" t="n"/>
      <c r="K10" s="61" t="n"/>
      <c r="L10" s="61" t="n"/>
      <c r="M10" s="61" t="n"/>
      <c r="N10" s="61" t="n"/>
      <c r="O10" s="61" t="n"/>
      <c r="P10" s="61" t="n"/>
      <c r="Q10" s="61" t="n"/>
      <c r="R10" s="61" t="n"/>
      <c r="S10" s="61" t="n"/>
      <c r="T10" s="61" t="n"/>
      <c r="U10" s="61" t="n"/>
      <c r="V10" s="61" t="n"/>
      <c r="W10" s="61" t="n"/>
    </row>
    <row r="11" ht="16.5" customHeight="1">
      <c r="B11" s="61" t="n"/>
      <c r="C11" s="61" t="n"/>
      <c r="D11" s="61" t="n"/>
      <c r="E11" s="61" t="n"/>
      <c r="F11" s="61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</row>
    <row r="12" ht="16.5" customHeight="1">
      <c r="B12" s="61" t="n"/>
      <c r="C12" s="61" t="n"/>
      <c r="D12" s="61" t="n"/>
      <c r="E12" s="61" t="n"/>
      <c r="F12" s="61" t="n"/>
      <c r="G12" s="61" t="n"/>
      <c r="H12" s="61" t="n"/>
      <c r="I12" s="61" t="n"/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1" t="n"/>
      <c r="W12" s="61" t="n"/>
    </row>
    <row r="13" ht="16.5" customHeight="1">
      <c r="B13" s="61" t="n"/>
      <c r="C13" s="61" t="n"/>
      <c r="D13" s="61" t="n"/>
      <c r="E13" s="61" t="n"/>
      <c r="F13" s="61" t="n"/>
      <c r="G13" s="61" t="n"/>
      <c r="H13" s="61" t="n"/>
      <c r="I13" s="61" t="n"/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61" t="n"/>
      <c r="T13" s="61" t="n"/>
      <c r="U13" s="61" t="n"/>
      <c r="V13" s="61" t="n"/>
      <c r="W13" s="61" t="n"/>
    </row>
    <row r="14" ht="16.5" customHeight="1">
      <c r="B14" s="61" t="n"/>
      <c r="C14" s="61" t="n"/>
      <c r="D14" s="61" t="n"/>
      <c r="E14" s="61" t="n"/>
      <c r="F14" s="61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61" t="n"/>
      <c r="S14" s="61" t="n"/>
      <c r="T14" s="61" t="n"/>
      <c r="U14" s="61" t="n"/>
      <c r="V14" s="61" t="n"/>
      <c r="W14" s="61" t="n"/>
    </row>
    <row r="15" ht="16.5" customHeight="1">
      <c r="B15" s="61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</row>
    <row r="16" ht="16.5" customHeight="1">
      <c r="B16" s="61" t="n"/>
      <c r="C16" s="61" t="n"/>
      <c r="D16" s="61" t="n"/>
      <c r="E16" s="61" t="n"/>
      <c r="F16" s="61" t="n"/>
      <c r="G16" s="61" t="n"/>
      <c r="H16" s="61" t="n"/>
      <c r="I16" s="61" t="n"/>
      <c r="J16" s="61" t="n"/>
      <c r="K16" s="61" t="n"/>
      <c r="L16" s="61" t="n"/>
      <c r="M16" s="61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1" t="n"/>
      <c r="W16" s="61" t="n"/>
    </row>
    <row r="17" ht="16.5" customHeight="1">
      <c r="B17" s="61" t="n"/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61" t="n"/>
      <c r="U17" s="61" t="n"/>
      <c r="V17" s="61" t="n"/>
      <c r="W17" s="61" t="n"/>
    </row>
    <row r="18" ht="16.5" customHeight="1">
      <c r="B18" s="61" t="n"/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1" t="n"/>
      <c r="W18" s="61" t="n"/>
    </row>
    <row r="19" ht="16.5" customHeight="1">
      <c r="B19" s="61" t="n"/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61" t="n"/>
      <c r="U19" s="61" t="n"/>
      <c r="V19" s="61" t="n"/>
      <c r="W19" s="61" t="n"/>
    </row>
    <row r="20" ht="16.5" customHeight="1">
      <c r="B20" s="61" t="n"/>
      <c r="C20" s="61" t="n"/>
      <c r="D20" s="61" t="n"/>
      <c r="E20" s="61" t="n"/>
      <c r="F20" s="61" t="n"/>
      <c r="G20" s="61" t="n"/>
      <c r="H20" s="61" t="n"/>
      <c r="I20" s="61" t="n"/>
      <c r="J20" s="61" t="n"/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1" t="n"/>
    </row>
    <row r="21" ht="16.5" customHeight="1">
      <c r="B21" s="61" t="n"/>
      <c r="C21" s="61" t="n"/>
      <c r="D21" s="61" t="n"/>
      <c r="E21" s="61" t="n"/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  <c r="P21" s="61" t="n"/>
      <c r="Q21" s="61" t="n"/>
      <c r="R21" s="61" t="n"/>
      <c r="S21" s="61" t="n"/>
      <c r="T21" s="61" t="n"/>
      <c r="U21" s="61" t="n"/>
      <c r="V21" s="61" t="n"/>
      <c r="W21" s="61" t="n"/>
    </row>
    <row r="22" ht="16.5" customHeight="1">
      <c r="B22" s="61" t="n"/>
      <c r="C22" s="61" t="n"/>
      <c r="D22" s="61" t="n"/>
      <c r="E22" s="61" t="n"/>
      <c r="F22" s="61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61" t="n"/>
      <c r="P22" s="61" t="n"/>
      <c r="Q22" s="61" t="n"/>
      <c r="R22" s="61" t="n"/>
      <c r="S22" s="61" t="n"/>
      <c r="T22" s="61" t="n"/>
      <c r="U22" s="61" t="n"/>
      <c r="V22" s="61" t="n"/>
      <c r="W22" s="61" t="n"/>
    </row>
    <row r="23" ht="16.5" customHeight="1">
      <c r="B23" s="61" t="n"/>
      <c r="C23" s="61" t="n"/>
      <c r="D23" s="61" t="n"/>
      <c r="E23" s="61" t="n"/>
      <c r="F23" s="61" t="n"/>
      <c r="G23" s="61" t="n"/>
      <c r="H23" s="61" t="n"/>
      <c r="I23" s="61" t="n"/>
      <c r="J23" s="61" t="n"/>
      <c r="K23" s="61" t="n"/>
      <c r="L23" s="61" t="n"/>
      <c r="M23" s="61" t="n"/>
      <c r="N23" s="61" t="n"/>
      <c r="O23" s="61" t="n"/>
      <c r="P23" s="61" t="n"/>
      <c r="Q23" s="61" t="n"/>
      <c r="R23" s="61" t="n"/>
      <c r="S23" s="61" t="n"/>
      <c r="T23" s="61" t="n"/>
      <c r="U23" s="61" t="n"/>
      <c r="V23" s="61" t="n"/>
      <c r="W23" s="61" t="n"/>
    </row>
    <row r="24" ht="16.5" customHeight="1">
      <c r="B24" s="61" t="n"/>
      <c r="C24" s="61" t="n"/>
      <c r="D24" s="61" t="n"/>
      <c r="E24" s="61" t="n"/>
      <c r="F24" s="61" t="n"/>
      <c r="G24" s="61" t="n"/>
      <c r="H24" s="61" t="n"/>
      <c r="I24" s="61" t="n"/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1" t="n"/>
    </row>
    <row r="25" ht="16.5" customHeight="1">
      <c r="B25" s="61" t="n"/>
      <c r="C25" s="61" t="n"/>
      <c r="D25" s="61" t="n"/>
      <c r="E25" s="61" t="n"/>
      <c r="F25" s="61" t="n"/>
      <c r="G25" s="61" t="n"/>
      <c r="H25" s="61" t="n"/>
      <c r="I25" s="61" t="n"/>
      <c r="J25" s="61" t="n"/>
      <c r="K25" s="61" t="n"/>
      <c r="L25" s="61" t="n"/>
      <c r="M25" s="61" t="n"/>
      <c r="N25" s="61" t="n"/>
      <c r="O25" s="61" t="n"/>
      <c r="P25" s="61" t="n"/>
      <c r="Q25" s="61" t="n"/>
      <c r="R25" s="61" t="n"/>
      <c r="S25" s="61" t="n"/>
      <c r="T25" s="61" t="n"/>
      <c r="U25" s="61" t="n"/>
      <c r="V25" s="61" t="n"/>
      <c r="W25" s="61" t="n"/>
    </row>
    <row r="26" ht="16.5" customHeight="1">
      <c r="B26" s="61" t="n"/>
      <c r="C26" s="61" t="n"/>
      <c r="D26" s="61" t="n"/>
      <c r="E26" s="61" t="n"/>
      <c r="F26" s="61" t="n"/>
      <c r="G26" s="61" t="n"/>
      <c r="H26" s="61" t="n"/>
      <c r="I26" s="61" t="n"/>
      <c r="J26" s="61" t="n"/>
      <c r="K26" s="61" t="n"/>
      <c r="L26" s="61" t="n"/>
      <c r="M26" s="61" t="n"/>
      <c r="N26" s="61" t="n"/>
      <c r="O26" s="61" t="n"/>
      <c r="P26" s="61" t="n"/>
      <c r="Q26" s="61" t="n"/>
      <c r="R26" s="61" t="n"/>
      <c r="S26" s="61" t="n"/>
      <c r="T26" s="61" t="n"/>
      <c r="U26" s="61" t="n"/>
      <c r="V26" s="61" t="n"/>
      <c r="W26" s="61" t="n"/>
    </row>
    <row r="27" ht="16.5" customHeight="1">
      <c r="B27" s="61" t="n"/>
      <c r="C27" s="61" t="n"/>
      <c r="D27" s="61" t="n"/>
      <c r="E27" s="61" t="n"/>
      <c r="F27" s="61" t="n"/>
      <c r="G27" s="61" t="n"/>
      <c r="H27" s="61" t="n"/>
      <c r="I27" s="61" t="n"/>
      <c r="J27" s="61" t="n"/>
      <c r="K27" s="61" t="n"/>
      <c r="L27" s="61" t="n"/>
      <c r="M27" s="61" t="n"/>
      <c r="N27" s="61" t="n"/>
      <c r="O27" s="61" t="n"/>
      <c r="P27" s="61" t="n"/>
      <c r="Q27" s="61" t="n"/>
      <c r="R27" s="61" t="n"/>
      <c r="S27" s="61" t="n"/>
      <c r="T27" s="61" t="n"/>
      <c r="U27" s="61" t="n"/>
      <c r="V27" s="61" t="n"/>
      <c r="W27" s="61" t="n"/>
    </row>
    <row r="28" ht="16.5" customHeight="1">
      <c r="B28" s="61" t="n"/>
      <c r="C28" s="61" t="n"/>
      <c r="D28" s="61" t="n"/>
      <c r="E28" s="61" t="n"/>
      <c r="F28" s="61" t="n"/>
      <c r="G28" s="61" t="n"/>
      <c r="H28" s="61" t="n"/>
      <c r="I28" s="61" t="n"/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  <c r="S28" s="61" t="n"/>
      <c r="T28" s="61" t="n"/>
      <c r="U28" s="61" t="n"/>
      <c r="V28" s="61" t="n"/>
      <c r="W28" s="61" t="n"/>
    </row>
    <row r="29" ht="16.5" customHeight="1"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  <c r="S29" s="61" t="n"/>
      <c r="T29" s="61" t="n"/>
      <c r="U29" s="61" t="n"/>
      <c r="V29" s="61" t="n"/>
      <c r="W29" s="61" t="n"/>
    </row>
    <row r="30" ht="16.5" customHeight="1"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</row>
    <row r="31" ht="16.5" customHeight="1">
      <c r="B31" s="61" t="n"/>
      <c r="C31" s="61" t="n"/>
      <c r="D31" s="61" t="n"/>
      <c r="E31" s="61" t="n"/>
      <c r="F31" s="61" t="n"/>
      <c r="G31" s="61" t="n"/>
      <c r="H31" s="61" t="n"/>
      <c r="I31" s="61" t="n"/>
      <c r="J31" s="61" t="n"/>
      <c r="K31" s="61" t="n"/>
      <c r="L31" s="61" t="n"/>
      <c r="M31" s="61" t="n"/>
      <c r="N31" s="61" t="n"/>
      <c r="O31" s="61" t="n"/>
      <c r="P31" s="61" t="n"/>
      <c r="Q31" s="61" t="n"/>
      <c r="R31" s="61" t="n"/>
      <c r="S31" s="61" t="n"/>
      <c r="T31" s="61" t="n"/>
      <c r="U31" s="61" t="n"/>
      <c r="V31" s="61" t="n"/>
      <c r="W31" s="61" t="n"/>
    </row>
    <row r="32" ht="16.5" customHeight="1">
      <c r="B32" s="61" t="n"/>
      <c r="C32" s="61" t="n"/>
      <c r="D32" s="61" t="n"/>
      <c r="E32" s="61" t="n"/>
      <c r="F32" s="61" t="n"/>
      <c r="G32" s="61" t="n"/>
      <c r="H32" s="61" t="n"/>
      <c r="I32" s="61" t="n"/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  <c r="S32" s="61" t="n"/>
      <c r="T32" s="61" t="n"/>
      <c r="U32" s="61" t="n"/>
      <c r="V32" s="61" t="n"/>
      <c r="W32" s="61" t="n"/>
    </row>
    <row r="33" ht="16.5" customHeight="1">
      <c r="B33" s="61" t="n"/>
      <c r="C33" s="61" t="n"/>
      <c r="D33" s="61" t="n"/>
      <c r="E33" s="61" t="n"/>
      <c r="F33" s="61" t="n"/>
      <c r="G33" s="61" t="n"/>
      <c r="H33" s="61" t="n"/>
      <c r="I33" s="61" t="n"/>
      <c r="J33" s="61" t="n"/>
      <c r="K33" s="61" t="n"/>
      <c r="L33" s="61" t="n"/>
      <c r="M33" s="61" t="n"/>
      <c r="N33" s="61" t="n"/>
      <c r="O33" s="61" t="n"/>
      <c r="P33" s="61" t="n"/>
      <c r="Q33" s="61" t="n"/>
      <c r="R33" s="61" t="n"/>
      <c r="S33" s="61" t="n"/>
      <c r="T33" s="61" t="n"/>
      <c r="U33" s="61" t="n"/>
      <c r="V33" s="61" t="n"/>
      <c r="W33" s="61" t="n"/>
    </row>
    <row r="34" ht="16.5" customHeight="1">
      <c r="B34" s="61" t="n"/>
      <c r="C34" s="61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  <c r="S34" s="61" t="n"/>
      <c r="T34" s="61" t="n"/>
      <c r="U34" s="61" t="n"/>
      <c r="V34" s="61" t="n"/>
      <c r="W34" s="61" t="n"/>
    </row>
    <row r="35" ht="16.5" customHeight="1">
      <c r="B35" s="61" t="n"/>
      <c r="C35" s="61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</row>
    <row r="36" ht="16.5" customHeight="1">
      <c r="B36" s="61" t="n"/>
      <c r="C36" s="61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</row>
    <row r="37" ht="16.5" customHeight="1"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</row>
    <row r="38" ht="16.5" customHeight="1"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  <c r="S38" s="61" t="n"/>
      <c r="T38" s="61" t="n"/>
      <c r="U38" s="61" t="n"/>
      <c r="V38" s="61" t="n"/>
      <c r="W38" s="61" t="n"/>
    </row>
    <row r="39" ht="16.5" customHeight="1"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2" t="n"/>
      <c r="T39" s="62" t="n"/>
      <c r="U39" s="62" t="n"/>
      <c r="V39" s="62" t="n"/>
      <c r="W39" s="62" t="n"/>
      <c r="Z39" s="1" t="inlineStr">
        <is>
          <t>3.10.c</t>
        </is>
      </c>
      <c r="AC39" s="1" t="inlineStr">
        <is>
          <t>3.10.d</t>
        </is>
      </c>
    </row>
    <row r="40" ht="16.5" customFormat="1" customHeight="1" s="64">
      <c r="B40" s="151" t="inlineStr">
        <is>
          <t>Año</t>
        </is>
      </c>
      <c r="C40" s="147" t="inlineStr">
        <is>
          <t>Período</t>
        </is>
      </c>
      <c r="D40" s="147" t="inlineStr">
        <is>
          <t>Nº de profesores a término indefinido</t>
        </is>
      </c>
      <c r="E40" s="169" t="n"/>
      <c r="F40" s="170" t="n"/>
      <c r="G40" s="147" t="inlineStr">
        <is>
          <t>Número de profesores a término fijo</t>
        </is>
      </c>
      <c r="H40" s="171" t="n"/>
      <c r="I40" s="171" t="n"/>
      <c r="J40" s="171" t="n"/>
      <c r="K40" s="171" t="n"/>
      <c r="L40" s="171" t="n"/>
      <c r="M40" s="171" t="n"/>
      <c r="N40" s="171" t="n"/>
      <c r="O40" s="172" t="n"/>
      <c r="P40" s="147" t="inlineStr">
        <is>
          <t>Total</t>
        </is>
      </c>
      <c r="Q40" s="169" t="n"/>
      <c r="R40" s="169" t="n"/>
      <c r="S40" s="170" t="n"/>
      <c r="T40" s="63" t="n"/>
      <c r="U40" s="147" t="inlineStr">
        <is>
          <t>Total estudiantes</t>
        </is>
      </c>
      <c r="V40" s="62" t="n"/>
      <c r="W40" s="147" t="inlineStr">
        <is>
          <t>Profesores TCE
(TC+(MT/2))</t>
        </is>
      </c>
      <c r="X40" s="147" t="inlineStr">
        <is>
          <t>Relación estudiantes por profesor</t>
        </is>
      </c>
      <c r="Y40" s="63" t="n"/>
      <c r="Z40" s="147" t="inlineStr">
        <is>
          <t>Profesores Tiempo completo</t>
        </is>
      </c>
      <c r="AA40" s="147" t="inlineStr">
        <is>
          <t>Relación estudiantes por profesor TC</t>
        </is>
      </c>
      <c r="AC40" s="147" t="inlineStr">
        <is>
          <t>Profesores contrato anualizado o indefinido</t>
        </is>
      </c>
      <c r="AD40" s="147" t="inlineStr">
        <is>
          <t>Relación estudiantes por profesor contrato anualizado o indefinido</t>
        </is>
      </c>
    </row>
    <row r="41" ht="16.5" customFormat="1" customHeight="1" s="64">
      <c r="B41" s="173" t="n"/>
      <c r="C41" s="173" t="n"/>
      <c r="D41" s="174" t="n"/>
      <c r="E41" s="175" t="n"/>
      <c r="F41" s="176" t="n"/>
      <c r="G41" s="149" t="inlineStr">
        <is>
          <t>1 año o más</t>
        </is>
      </c>
      <c r="H41" s="171" t="n"/>
      <c r="I41" s="172" t="n"/>
      <c r="J41" s="149" t="inlineStr">
        <is>
          <t>7 a 11 meses</t>
        </is>
      </c>
      <c r="K41" s="171" t="n"/>
      <c r="L41" s="172" t="n"/>
      <c r="M41" s="149" t="inlineStr">
        <is>
          <t>Por periodo académico</t>
        </is>
      </c>
      <c r="N41" s="171" t="n"/>
      <c r="O41" s="172" t="n"/>
      <c r="P41" s="174" t="n"/>
      <c r="Q41" s="175" t="n"/>
      <c r="R41" s="175" t="n"/>
      <c r="S41" s="176" t="n"/>
      <c r="T41" s="63" t="n"/>
      <c r="U41" s="173" t="n"/>
      <c r="V41" s="62" t="n"/>
      <c r="W41" s="173" t="n"/>
      <c r="X41" s="173" t="n"/>
      <c r="Y41" s="63" t="n"/>
      <c r="Z41" s="173" t="n"/>
      <c r="AA41" s="173" t="n"/>
      <c r="AC41" s="173" t="n"/>
      <c r="AD41" s="173" t="n"/>
    </row>
    <row r="42" ht="16.5" customFormat="1" customHeight="1" s="64">
      <c r="B42" s="177" t="n"/>
      <c r="C42" s="177" t="n"/>
      <c r="D42" s="103" t="inlineStr">
        <is>
          <t>TC</t>
        </is>
      </c>
      <c r="E42" s="103" t="inlineStr">
        <is>
          <t>MT</t>
        </is>
      </c>
      <c r="F42" s="103" t="inlineStr">
        <is>
          <t>TP</t>
        </is>
      </c>
      <c r="G42" s="103" t="inlineStr">
        <is>
          <t>TC</t>
        </is>
      </c>
      <c r="H42" s="103" t="inlineStr">
        <is>
          <t>MT</t>
        </is>
      </c>
      <c r="I42" s="103" t="inlineStr">
        <is>
          <t>TP</t>
        </is>
      </c>
      <c r="J42" s="103" t="inlineStr">
        <is>
          <t>TC</t>
        </is>
      </c>
      <c r="K42" s="103" t="inlineStr">
        <is>
          <t>MT</t>
        </is>
      </c>
      <c r="L42" s="103" t="inlineStr">
        <is>
          <t>TP</t>
        </is>
      </c>
      <c r="M42" s="103" t="inlineStr">
        <is>
          <t>TC</t>
        </is>
      </c>
      <c r="N42" s="103" t="inlineStr">
        <is>
          <t>MT</t>
        </is>
      </c>
      <c r="O42" s="103" t="inlineStr">
        <is>
          <t>TP</t>
        </is>
      </c>
      <c r="P42" s="103" t="inlineStr">
        <is>
          <t>Total TC</t>
        </is>
      </c>
      <c r="Q42" s="103" t="inlineStr">
        <is>
          <t>Total MT</t>
        </is>
      </c>
      <c r="R42" s="103" t="inlineStr">
        <is>
          <t>Total TP</t>
        </is>
      </c>
      <c r="S42" s="103" t="inlineStr">
        <is>
          <t>General</t>
        </is>
      </c>
      <c r="T42" s="61" t="n"/>
      <c r="U42" s="177" t="n"/>
      <c r="V42" s="62" t="n"/>
      <c r="W42" s="177" t="n"/>
      <c r="X42" s="177" t="n"/>
      <c r="Y42" s="63" t="n"/>
      <c r="Z42" s="177" t="n"/>
      <c r="AA42" s="177" t="n"/>
      <c r="AC42" s="177" t="n"/>
      <c r="AD42" s="177" t="n"/>
    </row>
    <row r="43" ht="16.5" customFormat="1" customHeight="1" s="64">
      <c r="B43" s="150" t="n">
        <v>2010</v>
      </c>
      <c r="C43" s="152" t="n">
        <v>1</v>
      </c>
      <c r="D43" s="118" t="n"/>
      <c r="E43" s="118" t="n"/>
      <c r="F43" s="118" t="n"/>
      <c r="G43" s="118" t="n"/>
      <c r="H43" s="118" t="n"/>
      <c r="I43" s="118" t="n"/>
      <c r="J43" s="118" t="n"/>
      <c r="K43" s="118" t="n"/>
      <c r="L43" s="118" t="n"/>
      <c r="M43" s="118" t="n"/>
      <c r="N43" s="118" t="n"/>
      <c r="O43" s="118" t="n"/>
      <c r="P43" s="153">
        <f>SUM(D43,G43,J43,M43)</f>
        <v/>
      </c>
      <c r="Q43" s="153">
        <f>SUM(E43,H43,K43,N43)</f>
        <v/>
      </c>
      <c r="R43" s="153">
        <f>SUM(F43,I43,L43,O43)</f>
        <v/>
      </c>
      <c r="S43" s="153">
        <f>SUM(P43:R43)</f>
        <v/>
      </c>
      <c r="T43" s="65" t="n"/>
      <c r="U43" s="118" t="n"/>
      <c r="V43" s="62" t="n"/>
      <c r="W43" s="153">
        <f>P43+(Q43/2)</f>
        <v/>
      </c>
      <c r="X43" s="153">
        <f>IFERROR($U43/W43,"-")</f>
        <v/>
      </c>
      <c r="Y43" s="66" t="n"/>
      <c r="Z43" s="153">
        <f>P43</f>
        <v/>
      </c>
      <c r="AA43" s="153">
        <f>IFERROR($U43/Z43,"-")</f>
        <v/>
      </c>
      <c r="AC43" s="153">
        <f>SUM(D43:I43)</f>
        <v/>
      </c>
      <c r="AD43" s="153">
        <f>IFERROR($U43/AC43,"-")</f>
        <v/>
      </c>
    </row>
    <row r="44" ht="16.5" customFormat="1" customHeight="1" s="64">
      <c r="B44" s="173" t="n"/>
      <c r="C44" s="152" t="n">
        <v>2</v>
      </c>
      <c r="D44" s="118" t="n"/>
      <c r="E44" s="118" t="n"/>
      <c r="F44" s="118" t="n"/>
      <c r="G44" s="118" t="n"/>
      <c r="H44" s="118" t="n"/>
      <c r="I44" s="118" t="n"/>
      <c r="J44" s="118" t="n"/>
      <c r="K44" s="118" t="n"/>
      <c r="L44" s="118" t="n"/>
      <c r="M44" s="118" t="n"/>
      <c r="N44" s="118" t="n"/>
      <c r="O44" s="118" t="n"/>
      <c r="P44" s="153">
        <f>SUM(D44,G44,J44,M44)</f>
        <v/>
      </c>
      <c r="Q44" s="153">
        <f>SUM(E44,H44,K44,N44)</f>
        <v/>
      </c>
      <c r="R44" s="153">
        <f>SUM(F44,I44,L44,O44)</f>
        <v/>
      </c>
      <c r="S44" s="153">
        <f>SUM(P44:R44)</f>
        <v/>
      </c>
      <c r="T44" s="65" t="n"/>
      <c r="U44" s="118" t="n"/>
      <c r="V44" s="62" t="n"/>
      <c r="W44" s="153">
        <f>P44+(Q44/2)</f>
        <v/>
      </c>
      <c r="X44" s="153">
        <f>IFERROR($U44/W44,"-")</f>
        <v/>
      </c>
      <c r="Y44" s="66" t="n"/>
      <c r="Z44" s="153">
        <f>P44</f>
        <v/>
      </c>
      <c r="AA44" s="153">
        <f>IFERROR($U44/Z44,"-")</f>
        <v/>
      </c>
      <c r="AC44" s="153">
        <f>SUM(D44:I44)</f>
        <v/>
      </c>
      <c r="AD44" s="153">
        <f>IFERROR($U44/AC44,"-")</f>
        <v/>
      </c>
    </row>
    <row r="45" ht="16.5" customFormat="1" customHeight="1" s="64">
      <c r="B45" s="177" t="n"/>
      <c r="C45" s="152" t="n">
        <v>3</v>
      </c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18" t="n"/>
      <c r="N45" s="118" t="n"/>
      <c r="O45" s="118" t="n"/>
      <c r="P45" s="153">
        <f>SUM(D45,G45,J45,M45)</f>
        <v/>
      </c>
      <c r="Q45" s="153">
        <f>SUM(E45,H45,K45,N45)</f>
        <v/>
      </c>
      <c r="R45" s="153">
        <f>SUM(F45,I45,L45,O45)</f>
        <v/>
      </c>
      <c r="S45" s="153">
        <f>SUM(P45:R45)</f>
        <v/>
      </c>
      <c r="T45" s="65" t="n"/>
      <c r="U45" s="118" t="n"/>
      <c r="V45" s="62" t="n"/>
      <c r="W45" s="153">
        <f>P45+(Q45/2)</f>
        <v/>
      </c>
      <c r="X45" s="153">
        <f>IFERROR($U45/W45,"-")</f>
        <v/>
      </c>
      <c r="Y45" s="66" t="n"/>
      <c r="Z45" s="153">
        <f>P45</f>
        <v/>
      </c>
      <c r="AA45" s="153">
        <f>IFERROR($U45/Z45,"-")</f>
        <v/>
      </c>
      <c r="AC45" s="153">
        <f>SUM(D45:I45)</f>
        <v/>
      </c>
      <c r="AD45" s="153">
        <f>IFERROR($U45/AC45,"-")</f>
        <v/>
      </c>
    </row>
    <row r="46" ht="16.5" customFormat="1" customHeight="1" s="64">
      <c r="B46" s="150" t="n">
        <v>2011</v>
      </c>
      <c r="C46" s="152" t="n">
        <v>1</v>
      </c>
      <c r="D46" s="118" t="n"/>
      <c r="E46" s="118" t="n"/>
      <c r="F46" s="118" t="n"/>
      <c r="G46" s="118" t="n"/>
      <c r="H46" s="118" t="n"/>
      <c r="I46" s="118" t="n"/>
      <c r="J46" s="118" t="n"/>
      <c r="K46" s="118" t="n"/>
      <c r="L46" s="118" t="n"/>
      <c r="M46" s="118" t="n"/>
      <c r="N46" s="118" t="n"/>
      <c r="O46" s="118" t="n"/>
      <c r="P46" s="153">
        <f>SUM(D46,G46,J46,M46)</f>
        <v/>
      </c>
      <c r="Q46" s="153">
        <f>SUM(E46,H46,K46,N46)</f>
        <v/>
      </c>
      <c r="R46" s="153">
        <f>SUM(F46,I46,L46,O46)</f>
        <v/>
      </c>
      <c r="S46" s="153">
        <f>SUM(P46:R46)</f>
        <v/>
      </c>
      <c r="T46" s="65" t="n"/>
      <c r="U46" s="118" t="n"/>
      <c r="V46" s="62" t="n"/>
      <c r="W46" s="153">
        <f>P46+(Q46/2)</f>
        <v/>
      </c>
      <c r="X46" s="153">
        <f>IFERROR($U46/W46,"-")</f>
        <v/>
      </c>
      <c r="Y46" s="66" t="n"/>
      <c r="Z46" s="153">
        <f>P46</f>
        <v/>
      </c>
      <c r="AA46" s="153">
        <f>IFERROR($U46/Z46,"-")</f>
        <v/>
      </c>
      <c r="AC46" s="153">
        <f>SUM(D46:I46)</f>
        <v/>
      </c>
      <c r="AD46" s="153">
        <f>IFERROR($U46/AC46,"-")</f>
        <v/>
      </c>
    </row>
    <row r="47" ht="16.5" customFormat="1" customHeight="1" s="64">
      <c r="B47" s="173" t="n"/>
      <c r="C47" s="152" t="n">
        <v>2</v>
      </c>
      <c r="D47" s="118" t="n"/>
      <c r="E47" s="118" t="n"/>
      <c r="F47" s="118" t="n"/>
      <c r="G47" s="118" t="n"/>
      <c r="H47" s="118" t="n"/>
      <c r="I47" s="118" t="n"/>
      <c r="J47" s="118" t="n"/>
      <c r="K47" s="118" t="n"/>
      <c r="L47" s="118" t="n"/>
      <c r="M47" s="118" t="n"/>
      <c r="N47" s="118" t="n"/>
      <c r="O47" s="118" t="n"/>
      <c r="P47" s="153">
        <f>SUM(D47,G47,J47,M47)</f>
        <v/>
      </c>
      <c r="Q47" s="153">
        <f>SUM(E47,H47,K47,N47)</f>
        <v/>
      </c>
      <c r="R47" s="153">
        <f>SUM(F47,I47,L47,O47)</f>
        <v/>
      </c>
      <c r="S47" s="153">
        <f>SUM(P47:R47)</f>
        <v/>
      </c>
      <c r="T47" s="65" t="n"/>
      <c r="U47" s="118" t="n"/>
      <c r="V47" s="62" t="n"/>
      <c r="W47" s="153">
        <f>P47+(Q47/2)</f>
        <v/>
      </c>
      <c r="X47" s="153">
        <f>IFERROR($U47/W47,"-")</f>
        <v/>
      </c>
      <c r="Y47" s="66" t="n"/>
      <c r="Z47" s="153">
        <f>P47</f>
        <v/>
      </c>
      <c r="AA47" s="153">
        <f>IFERROR($U47/Z47,"-")</f>
        <v/>
      </c>
      <c r="AC47" s="153">
        <f>SUM(D47:I47)</f>
        <v/>
      </c>
      <c r="AD47" s="153">
        <f>IFERROR($U47/AC47,"-")</f>
        <v/>
      </c>
    </row>
    <row r="48" ht="16.5" customFormat="1" customHeight="1" s="64">
      <c r="B48" s="177" t="n"/>
      <c r="C48" s="152" t="n">
        <v>3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18" t="n"/>
      <c r="N48" s="118" t="n"/>
      <c r="O48" s="118" t="n"/>
      <c r="P48" s="153">
        <f>SUM(D48,G48,J48,M48)</f>
        <v/>
      </c>
      <c r="Q48" s="153">
        <f>SUM(E48,H48,K48,N48)</f>
        <v/>
      </c>
      <c r="R48" s="153">
        <f>SUM(F48,I48,L48,O48)</f>
        <v/>
      </c>
      <c r="S48" s="153">
        <f>SUM(P48:R48)</f>
        <v/>
      </c>
      <c r="T48" s="65" t="n"/>
      <c r="U48" s="118" t="n"/>
      <c r="V48" s="62" t="n"/>
      <c r="W48" s="153">
        <f>P48+(Q48/2)</f>
        <v/>
      </c>
      <c r="X48" s="153">
        <f>IFERROR($U48/W48,"-")</f>
        <v/>
      </c>
      <c r="Y48" s="66" t="n"/>
      <c r="Z48" s="153">
        <f>P48</f>
        <v/>
      </c>
      <c r="AA48" s="153">
        <f>IFERROR($U48/Z48,"-")</f>
        <v/>
      </c>
      <c r="AC48" s="153">
        <f>SUM(D48:I48)</f>
        <v/>
      </c>
      <c r="AD48" s="153">
        <f>IFERROR($U48/AC48,"-")</f>
        <v/>
      </c>
    </row>
    <row r="49" ht="16.5" customFormat="1" customHeight="1" s="64">
      <c r="B49" s="150" t="n">
        <v>2012</v>
      </c>
      <c r="C49" s="152" t="n">
        <v>1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18" t="n"/>
      <c r="N49" s="118" t="n"/>
      <c r="O49" s="118" t="n"/>
      <c r="P49" s="153">
        <f>SUM(D49,G49,J49,M49)</f>
        <v/>
      </c>
      <c r="Q49" s="153">
        <f>SUM(E49,H49,K49,N49)</f>
        <v/>
      </c>
      <c r="R49" s="153">
        <f>SUM(F49,I49,L49,O49)</f>
        <v/>
      </c>
      <c r="S49" s="153">
        <f>SUM(P49:R49)</f>
        <v/>
      </c>
      <c r="T49" s="65" t="n"/>
      <c r="U49" s="118" t="n"/>
      <c r="V49" s="62" t="n"/>
      <c r="W49" s="153">
        <f>P49+(Q49/2)</f>
        <v/>
      </c>
      <c r="X49" s="153">
        <f>IFERROR($U49/W49,"-")</f>
        <v/>
      </c>
      <c r="Y49" s="66" t="n"/>
      <c r="Z49" s="153">
        <f>P49</f>
        <v/>
      </c>
      <c r="AA49" s="153">
        <f>IFERROR($U49/Z49,"-")</f>
        <v/>
      </c>
      <c r="AC49" s="153">
        <f>SUM(D49:I49)</f>
        <v/>
      </c>
      <c r="AD49" s="153">
        <f>IFERROR($U49/AC49,"-")</f>
        <v/>
      </c>
    </row>
    <row r="50" ht="16.5" customFormat="1" customHeight="1" s="64">
      <c r="B50" s="173" t="n"/>
      <c r="C50" s="152" t="n">
        <v>2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18" t="n"/>
      <c r="N50" s="118" t="n"/>
      <c r="O50" s="118" t="n"/>
      <c r="P50" s="153">
        <f>SUM(D50,G50,J50,M50)</f>
        <v/>
      </c>
      <c r="Q50" s="153">
        <f>SUM(E50,H50,K50,N50)</f>
        <v/>
      </c>
      <c r="R50" s="153">
        <f>SUM(F50,I50,L50,O50)</f>
        <v/>
      </c>
      <c r="S50" s="153">
        <f>SUM(P50:R50)</f>
        <v/>
      </c>
      <c r="T50" s="65" t="n"/>
      <c r="U50" s="118" t="n"/>
      <c r="V50" s="62" t="n"/>
      <c r="W50" s="153">
        <f>P50+(Q50/2)</f>
        <v/>
      </c>
      <c r="X50" s="153">
        <f>IFERROR($U50/W50,"-")</f>
        <v/>
      </c>
      <c r="Y50" s="66" t="n"/>
      <c r="Z50" s="153">
        <f>P50</f>
        <v/>
      </c>
      <c r="AA50" s="153">
        <f>IFERROR($U50/Z50,"-")</f>
        <v/>
      </c>
      <c r="AC50" s="153">
        <f>SUM(D50:I50)</f>
        <v/>
      </c>
      <c r="AD50" s="153">
        <f>IFERROR($U50/AC50,"-")</f>
        <v/>
      </c>
    </row>
    <row r="51" ht="16.5" customFormat="1" customHeight="1" s="64">
      <c r="B51" s="177" t="n"/>
      <c r="C51" s="152" t="n">
        <v>3</v>
      </c>
      <c r="D51" s="118" t="n"/>
      <c r="E51" s="118" t="n"/>
      <c r="F51" s="118" t="n"/>
      <c r="G51" s="118" t="n"/>
      <c r="H51" s="118" t="n"/>
      <c r="I51" s="118" t="n"/>
      <c r="J51" s="118" t="n"/>
      <c r="K51" s="118" t="n"/>
      <c r="L51" s="118" t="n"/>
      <c r="M51" s="118" t="n"/>
      <c r="N51" s="118" t="n"/>
      <c r="O51" s="118" t="n"/>
      <c r="P51" s="153">
        <f>SUM(D51,G51,J51,M51)</f>
        <v/>
      </c>
      <c r="Q51" s="153">
        <f>SUM(E51,H51,K51,N51)</f>
        <v/>
      </c>
      <c r="R51" s="153">
        <f>SUM(F51,I51,L51,O51)</f>
        <v/>
      </c>
      <c r="S51" s="153">
        <f>SUM(P51:R51)</f>
        <v/>
      </c>
      <c r="T51" s="65" t="n"/>
      <c r="U51" s="118" t="n"/>
      <c r="V51" s="62" t="n"/>
      <c r="W51" s="153">
        <f>P51+(Q51/2)</f>
        <v/>
      </c>
      <c r="X51" s="153">
        <f>IFERROR($U51/W51,"-")</f>
        <v/>
      </c>
      <c r="Y51" s="66" t="n"/>
      <c r="Z51" s="153">
        <f>P51</f>
        <v/>
      </c>
      <c r="AA51" s="153">
        <f>IFERROR($U51/Z51,"-")</f>
        <v/>
      </c>
      <c r="AC51" s="153">
        <f>SUM(D51:I51)</f>
        <v/>
      </c>
      <c r="AD51" s="153">
        <f>IFERROR($U51/AC51,"-")</f>
        <v/>
      </c>
    </row>
    <row r="52" ht="16.5" customFormat="1" customHeight="1" s="64">
      <c r="B52" s="150" t="n">
        <v>2013</v>
      </c>
      <c r="C52" s="152" t="n">
        <v>1</v>
      </c>
      <c r="D52" s="118" t="n"/>
      <c r="E52" s="118" t="n"/>
      <c r="F52" s="118" t="n"/>
      <c r="G52" s="118" t="n"/>
      <c r="H52" s="118" t="n"/>
      <c r="I52" s="118" t="n"/>
      <c r="J52" s="118" t="n"/>
      <c r="K52" s="118" t="n"/>
      <c r="L52" s="118" t="n"/>
      <c r="M52" s="118" t="n"/>
      <c r="N52" s="118" t="n"/>
      <c r="O52" s="118" t="n"/>
      <c r="P52" s="153">
        <f>SUM(D52,G52,J52,M52)</f>
        <v/>
      </c>
      <c r="Q52" s="153">
        <f>SUM(E52,H52,K52,N52)</f>
        <v/>
      </c>
      <c r="R52" s="153">
        <f>SUM(F52,I52,L52,O52)</f>
        <v/>
      </c>
      <c r="S52" s="153">
        <f>SUM(P52:R52)</f>
        <v/>
      </c>
      <c r="T52" s="65" t="n"/>
      <c r="U52" s="118" t="n"/>
      <c r="V52" s="62" t="n"/>
      <c r="W52" s="153">
        <f>P52+(Q52/2)</f>
        <v/>
      </c>
      <c r="X52" s="153">
        <f>IFERROR($U52/W52,"-")</f>
        <v/>
      </c>
      <c r="Y52" s="66" t="n"/>
      <c r="Z52" s="153">
        <f>P52</f>
        <v/>
      </c>
      <c r="AA52" s="153">
        <f>IFERROR($U52/Z52,"-")</f>
        <v/>
      </c>
      <c r="AC52" s="153">
        <f>SUM(D52:I52)</f>
        <v/>
      </c>
      <c r="AD52" s="153">
        <f>IFERROR($U52/AC52,"-")</f>
        <v/>
      </c>
    </row>
    <row r="53" ht="16.5" customFormat="1" customHeight="1" s="64">
      <c r="B53" s="173" t="n"/>
      <c r="C53" s="152" t="n">
        <v>2</v>
      </c>
      <c r="D53" s="118" t="n"/>
      <c r="E53" s="118" t="n"/>
      <c r="F53" s="118" t="n"/>
      <c r="G53" s="118" t="n"/>
      <c r="H53" s="118" t="n"/>
      <c r="I53" s="118" t="n"/>
      <c r="J53" s="118" t="n"/>
      <c r="K53" s="118" t="n"/>
      <c r="L53" s="118" t="n"/>
      <c r="M53" s="118" t="n"/>
      <c r="N53" s="118" t="n"/>
      <c r="O53" s="118" t="n"/>
      <c r="P53" s="153">
        <f>SUM(D53,G53,J53,M53)</f>
        <v/>
      </c>
      <c r="Q53" s="153">
        <f>SUM(E53,H53,K53,N53)</f>
        <v/>
      </c>
      <c r="R53" s="153">
        <f>SUM(F53,I53,L53,O53)</f>
        <v/>
      </c>
      <c r="S53" s="153">
        <f>SUM(P53:R53)</f>
        <v/>
      </c>
      <c r="T53" s="65" t="n"/>
      <c r="U53" s="118" t="n"/>
      <c r="V53" s="62" t="n"/>
      <c r="W53" s="153">
        <f>P53+(Q53/2)</f>
        <v/>
      </c>
      <c r="X53" s="153">
        <f>IFERROR($U53/W53,"-")</f>
        <v/>
      </c>
      <c r="Y53" s="66" t="n"/>
      <c r="Z53" s="153">
        <f>P53</f>
        <v/>
      </c>
      <c r="AA53" s="153">
        <f>IFERROR($U53/Z53,"-")</f>
        <v/>
      </c>
      <c r="AC53" s="153">
        <f>SUM(D53:I53)</f>
        <v/>
      </c>
      <c r="AD53" s="153">
        <f>IFERROR($U53/AC53,"-")</f>
        <v/>
      </c>
    </row>
    <row r="54" ht="16.5" customFormat="1" customHeight="1" s="64">
      <c r="B54" s="177" t="n"/>
      <c r="C54" s="152" t="n">
        <v>3</v>
      </c>
      <c r="D54" s="118" t="n"/>
      <c r="E54" s="118" t="n"/>
      <c r="F54" s="118" t="n"/>
      <c r="G54" s="118" t="n"/>
      <c r="H54" s="118" t="n"/>
      <c r="I54" s="118" t="n"/>
      <c r="J54" s="118" t="n"/>
      <c r="K54" s="118" t="n"/>
      <c r="L54" s="118" t="n"/>
      <c r="M54" s="118" t="n"/>
      <c r="N54" s="118" t="n"/>
      <c r="O54" s="118" t="n"/>
      <c r="P54" s="153">
        <f>SUM(D54,G54,J54,M54)</f>
        <v/>
      </c>
      <c r="Q54" s="153">
        <f>SUM(E54,H54,K54,N54)</f>
        <v/>
      </c>
      <c r="R54" s="153">
        <f>SUM(F54,I54,L54,O54)</f>
        <v/>
      </c>
      <c r="S54" s="153">
        <f>SUM(P54:R54)</f>
        <v/>
      </c>
      <c r="T54" s="65" t="n"/>
      <c r="U54" s="118" t="n"/>
      <c r="V54" s="62" t="n"/>
      <c r="W54" s="153">
        <f>P54+(Q54/2)</f>
        <v/>
      </c>
      <c r="X54" s="153">
        <f>IFERROR($U54/W54,"-")</f>
        <v/>
      </c>
      <c r="Y54" s="66" t="n"/>
      <c r="Z54" s="153">
        <f>P54</f>
        <v/>
      </c>
      <c r="AA54" s="153">
        <f>IFERROR($U54/Z54,"-")</f>
        <v/>
      </c>
      <c r="AC54" s="153">
        <f>SUM(D54:I54)</f>
        <v/>
      </c>
      <c r="AD54" s="153">
        <f>IFERROR($U54/AC54,"-")</f>
        <v/>
      </c>
    </row>
    <row r="55" ht="16.5" customFormat="1" customHeight="1" s="64">
      <c r="B55" s="150" t="n">
        <v>2014</v>
      </c>
      <c r="C55" s="152" t="n">
        <v>1</v>
      </c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18" t="n"/>
      <c r="N55" s="118" t="n"/>
      <c r="O55" s="118" t="n"/>
      <c r="P55" s="153">
        <f>SUM(D55,G55,J55,M55)</f>
        <v/>
      </c>
      <c r="Q55" s="153">
        <f>SUM(E55,H55,K55,N55)</f>
        <v/>
      </c>
      <c r="R55" s="153">
        <f>SUM(F55,I55,L55,O55)</f>
        <v/>
      </c>
      <c r="S55" s="153">
        <f>SUM(P55:R55)</f>
        <v/>
      </c>
      <c r="T55" s="65" t="n"/>
      <c r="U55" s="118" t="n"/>
      <c r="V55" s="62" t="n"/>
      <c r="W55" s="153">
        <f>P55+(Q55/2)</f>
        <v/>
      </c>
      <c r="X55" s="153">
        <f>IFERROR($U55/W55,"-")</f>
        <v/>
      </c>
      <c r="Y55" s="66" t="n"/>
      <c r="Z55" s="153">
        <f>P55</f>
        <v/>
      </c>
      <c r="AA55" s="153">
        <f>IFERROR($U55/Z55,"-")</f>
        <v/>
      </c>
      <c r="AC55" s="153">
        <f>SUM(D55:I55)</f>
        <v/>
      </c>
      <c r="AD55" s="153">
        <f>IFERROR($U55/AC55,"-")</f>
        <v/>
      </c>
    </row>
    <row r="56" ht="16.5" customFormat="1" customHeight="1" s="64">
      <c r="B56" s="173" t="n"/>
      <c r="C56" s="152" t="n">
        <v>2</v>
      </c>
      <c r="D56" s="118" t="n"/>
      <c r="E56" s="118" t="n"/>
      <c r="F56" s="118" t="n"/>
      <c r="G56" s="118" t="n"/>
      <c r="H56" s="118" t="n"/>
      <c r="I56" s="118" t="n"/>
      <c r="J56" s="118" t="n"/>
      <c r="K56" s="118" t="n"/>
      <c r="L56" s="118" t="n"/>
      <c r="M56" s="118" t="n"/>
      <c r="N56" s="118" t="n"/>
      <c r="O56" s="118" t="n"/>
      <c r="P56" s="153">
        <f>SUM(D56,G56,J56,M56)</f>
        <v/>
      </c>
      <c r="Q56" s="153">
        <f>SUM(E56,H56,K56,N56)</f>
        <v/>
      </c>
      <c r="R56" s="153">
        <f>SUM(F56,I56,L56,O56)</f>
        <v/>
      </c>
      <c r="S56" s="153">
        <f>SUM(P56:R56)</f>
        <v/>
      </c>
      <c r="T56" s="65" t="n"/>
      <c r="U56" s="118" t="n"/>
      <c r="V56" s="62" t="n"/>
      <c r="W56" s="153">
        <f>P56+(Q56/2)</f>
        <v/>
      </c>
      <c r="X56" s="153">
        <f>IFERROR($U56/W56,"-")</f>
        <v/>
      </c>
      <c r="Y56" s="66" t="n"/>
      <c r="Z56" s="153">
        <f>P56</f>
        <v/>
      </c>
      <c r="AA56" s="153">
        <f>IFERROR($U56/Z56,"-")</f>
        <v/>
      </c>
      <c r="AC56" s="153">
        <f>SUM(D56:I56)</f>
        <v/>
      </c>
      <c r="AD56" s="153">
        <f>IFERROR($U56/AC56,"-")</f>
        <v/>
      </c>
    </row>
    <row r="57" ht="16.5" customFormat="1" customHeight="1" s="64">
      <c r="B57" s="177" t="n"/>
      <c r="C57" s="152" t="n">
        <v>3</v>
      </c>
      <c r="D57" s="118" t="n"/>
      <c r="E57" s="118" t="n"/>
      <c r="F57" s="118" t="n"/>
      <c r="G57" s="118" t="n"/>
      <c r="H57" s="118" t="n"/>
      <c r="I57" s="118" t="n"/>
      <c r="J57" s="118" t="n"/>
      <c r="K57" s="118" t="n"/>
      <c r="L57" s="118" t="n"/>
      <c r="M57" s="118" t="n"/>
      <c r="N57" s="118" t="n"/>
      <c r="O57" s="118" t="n"/>
      <c r="P57" s="153">
        <f>SUM(D57,G57,J57,M57)</f>
        <v/>
      </c>
      <c r="Q57" s="153">
        <f>SUM(E57,H57,K57,N57)</f>
        <v/>
      </c>
      <c r="R57" s="153">
        <f>SUM(F57,I57,L57,O57)</f>
        <v/>
      </c>
      <c r="S57" s="153">
        <f>SUM(P57:R57)</f>
        <v/>
      </c>
      <c r="T57" s="65" t="n"/>
      <c r="U57" s="118" t="n"/>
      <c r="V57" s="62" t="n"/>
      <c r="W57" s="153">
        <f>P57+(Q57/2)</f>
        <v/>
      </c>
      <c r="X57" s="153">
        <f>IFERROR($U57/W57,"-")</f>
        <v/>
      </c>
      <c r="Y57" s="66" t="n"/>
      <c r="Z57" s="153">
        <f>P57</f>
        <v/>
      </c>
      <c r="AA57" s="153">
        <f>IFERROR($U57/Z57,"-")</f>
        <v/>
      </c>
      <c r="AC57" s="153">
        <f>SUM(D57:I57)</f>
        <v/>
      </c>
      <c r="AD57" s="153">
        <f>IFERROR($U57/AC57,"-")</f>
        <v/>
      </c>
    </row>
    <row r="58" ht="16.5" customFormat="1" customHeight="1" s="64">
      <c r="B58" s="150" t="n">
        <v>2015</v>
      </c>
      <c r="C58" s="152" t="n">
        <v>1</v>
      </c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18" t="n"/>
      <c r="N58" s="118" t="n"/>
      <c r="O58" s="118" t="n"/>
      <c r="P58" s="153">
        <f>SUM(D58,G58,J58,M58)</f>
        <v/>
      </c>
      <c r="Q58" s="153">
        <f>SUM(E58,H58,K58,N58)</f>
        <v/>
      </c>
      <c r="R58" s="153">
        <f>SUM(F58,I58,L58,O58)</f>
        <v/>
      </c>
      <c r="S58" s="153">
        <f>SUM(P58:R58)</f>
        <v/>
      </c>
      <c r="T58" s="65" t="n"/>
      <c r="U58" s="118" t="n"/>
      <c r="V58" s="62" t="n"/>
      <c r="W58" s="153">
        <f>P58+(Q58/2)</f>
        <v/>
      </c>
      <c r="X58" s="153">
        <f>IFERROR($U58/W58,"-")</f>
        <v/>
      </c>
      <c r="Y58" s="66" t="n"/>
      <c r="Z58" s="153">
        <f>P58</f>
        <v/>
      </c>
      <c r="AA58" s="153">
        <f>IFERROR($U58/Z58,"-")</f>
        <v/>
      </c>
      <c r="AC58" s="153">
        <f>SUM(D58:I58)</f>
        <v/>
      </c>
      <c r="AD58" s="153">
        <f>IFERROR($U58/AC58,"-")</f>
        <v/>
      </c>
    </row>
    <row r="59" ht="16.5" customFormat="1" customHeight="1" s="64">
      <c r="B59" s="173" t="n"/>
      <c r="C59" s="152" t="n">
        <v>2</v>
      </c>
      <c r="D59" s="118" t="n"/>
      <c r="E59" s="118" t="n"/>
      <c r="F59" s="118" t="n"/>
      <c r="G59" s="118" t="n"/>
      <c r="H59" s="118" t="n"/>
      <c r="I59" s="118" t="n"/>
      <c r="J59" s="118" t="n"/>
      <c r="K59" s="118" t="n"/>
      <c r="L59" s="118" t="n"/>
      <c r="M59" s="118" t="n"/>
      <c r="N59" s="118" t="n"/>
      <c r="O59" s="118" t="n"/>
      <c r="P59" s="153">
        <f>SUM(D59,G59,J59,M59)</f>
        <v/>
      </c>
      <c r="Q59" s="153">
        <f>SUM(E59,H59,K59,N59)</f>
        <v/>
      </c>
      <c r="R59" s="153">
        <f>SUM(F59,I59,L59,O59)</f>
        <v/>
      </c>
      <c r="S59" s="153">
        <f>SUM(P59:R59)</f>
        <v/>
      </c>
      <c r="T59" s="65" t="n"/>
      <c r="U59" s="118" t="n"/>
      <c r="V59" s="62" t="n"/>
      <c r="W59" s="153">
        <f>P59+(Q59/2)</f>
        <v/>
      </c>
      <c r="X59" s="153">
        <f>IFERROR($U59/W59,"-")</f>
        <v/>
      </c>
      <c r="Y59" s="66" t="n"/>
      <c r="Z59" s="153">
        <f>P59</f>
        <v/>
      </c>
      <c r="AA59" s="153">
        <f>IFERROR($U59/Z59,"-")</f>
        <v/>
      </c>
      <c r="AC59" s="153">
        <f>SUM(D59:I59)</f>
        <v/>
      </c>
      <c r="AD59" s="153">
        <f>IFERROR($U59/AC59,"-")</f>
        <v/>
      </c>
    </row>
    <row r="60" ht="16.5" customFormat="1" customHeight="1" s="64">
      <c r="B60" s="177" t="n"/>
      <c r="C60" s="152" t="n">
        <v>3</v>
      </c>
      <c r="D60" s="118" t="n"/>
      <c r="E60" s="118" t="n"/>
      <c r="F60" s="118" t="n"/>
      <c r="G60" s="118" t="n"/>
      <c r="H60" s="118" t="n"/>
      <c r="I60" s="118" t="n"/>
      <c r="J60" s="118" t="n"/>
      <c r="K60" s="118" t="n"/>
      <c r="L60" s="118" t="n"/>
      <c r="M60" s="118" t="n"/>
      <c r="N60" s="118" t="n"/>
      <c r="O60" s="118" t="n"/>
      <c r="P60" s="153">
        <f>SUM(D60,G60,J60,M60)</f>
        <v/>
      </c>
      <c r="Q60" s="153">
        <f>SUM(E60,H60,K60,N60)</f>
        <v/>
      </c>
      <c r="R60" s="153">
        <f>SUM(F60,I60,L60,O60)</f>
        <v/>
      </c>
      <c r="S60" s="153">
        <f>SUM(P60:R60)</f>
        <v/>
      </c>
      <c r="T60" s="65" t="n"/>
      <c r="U60" s="118" t="n"/>
      <c r="V60" s="62" t="n"/>
      <c r="W60" s="153">
        <f>P60+(Q60/2)</f>
        <v/>
      </c>
      <c r="X60" s="153">
        <f>IFERROR($U60/W60,"-")</f>
        <v/>
      </c>
      <c r="Z60" s="153">
        <f>P60</f>
        <v/>
      </c>
      <c r="AA60" s="153">
        <f>IFERROR($U60/Z60,"-")</f>
        <v/>
      </c>
      <c r="AC60" s="153">
        <f>SUM(D60:I60)</f>
        <v/>
      </c>
      <c r="AD60" s="153">
        <f>IFERROR($U60/AC60,"-")</f>
        <v/>
      </c>
    </row>
    <row r="61" ht="16.5" customFormat="1" customHeight="1" s="64">
      <c r="B61" s="150" t="n">
        <v>2016</v>
      </c>
      <c r="C61" s="152" t="n">
        <v>1</v>
      </c>
      <c r="D61" s="118" t="n"/>
      <c r="E61" s="118" t="n"/>
      <c r="F61" s="118" t="n"/>
      <c r="G61" s="118" t="n"/>
      <c r="H61" s="118" t="n"/>
      <c r="I61" s="118" t="n"/>
      <c r="J61" s="118" t="n"/>
      <c r="K61" s="118" t="n"/>
      <c r="L61" s="118" t="n"/>
      <c r="M61" s="118" t="n"/>
      <c r="N61" s="118" t="n"/>
      <c r="O61" s="118" t="n"/>
      <c r="P61" s="153">
        <f>SUM(D61,G61,J61,M61)</f>
        <v/>
      </c>
      <c r="Q61" s="153">
        <f>SUM(E61,H61,K61,N61)</f>
        <v/>
      </c>
      <c r="R61" s="153">
        <f>SUM(F61,I61,L61,O61)</f>
        <v/>
      </c>
      <c r="S61" s="153">
        <f>SUM(P61:R61)</f>
        <v/>
      </c>
      <c r="T61" s="65" t="n"/>
      <c r="U61" s="118" t="n"/>
      <c r="V61" s="62" t="n"/>
      <c r="W61" s="153">
        <f>P61+(Q61/2)</f>
        <v/>
      </c>
      <c r="X61" s="153">
        <f>IFERROR($U61/W61,"-")</f>
        <v/>
      </c>
      <c r="Y61" s="66" t="n"/>
      <c r="Z61" s="153">
        <f>P61</f>
        <v/>
      </c>
      <c r="AA61" s="153">
        <f>IFERROR($U61/Z61,"-")</f>
        <v/>
      </c>
      <c r="AC61" s="153">
        <f>SUM(D61:I61)</f>
        <v/>
      </c>
      <c r="AD61" s="153">
        <f>IFERROR($U61/AC61,"-")</f>
        <v/>
      </c>
    </row>
    <row r="62" ht="16.5" customFormat="1" customHeight="1" s="64">
      <c r="B62" s="173" t="n"/>
      <c r="C62" s="152" t="n">
        <v>2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18" t="n"/>
      <c r="N62" s="118" t="n"/>
      <c r="O62" s="118" t="n"/>
      <c r="P62" s="153">
        <f>SUM(D62,G62,J62,M62)</f>
        <v/>
      </c>
      <c r="Q62" s="153">
        <f>SUM(E62,H62,K62,N62)</f>
        <v/>
      </c>
      <c r="R62" s="153">
        <f>SUM(F62,I62,L62,O62)</f>
        <v/>
      </c>
      <c r="S62" s="153">
        <f>SUM(P62:R62)</f>
        <v/>
      </c>
      <c r="T62" s="65" t="n"/>
      <c r="U62" s="118" t="n"/>
      <c r="V62" s="62" t="n"/>
      <c r="W62" s="153">
        <f>P62+(Q62/2)</f>
        <v/>
      </c>
      <c r="X62" s="153">
        <f>IFERROR($U62/W62,"-")</f>
        <v/>
      </c>
      <c r="Y62" s="66" t="n"/>
      <c r="Z62" s="153">
        <f>P62</f>
        <v/>
      </c>
      <c r="AA62" s="153">
        <f>IFERROR($U62/Z62,"-")</f>
        <v/>
      </c>
      <c r="AC62" s="153">
        <f>SUM(D62:I62)</f>
        <v/>
      </c>
      <c r="AD62" s="153">
        <f>IFERROR($U62/AC62,"-")</f>
        <v/>
      </c>
    </row>
    <row r="63" ht="16.5" customFormat="1" customHeight="1" s="64">
      <c r="B63" s="177" t="n"/>
      <c r="C63" s="152" t="n">
        <v>3</v>
      </c>
      <c r="D63" s="118" t="n"/>
      <c r="E63" s="118" t="n"/>
      <c r="F63" s="118" t="n"/>
      <c r="G63" s="118" t="n"/>
      <c r="H63" s="118" t="n"/>
      <c r="I63" s="118" t="n"/>
      <c r="J63" s="118" t="n"/>
      <c r="K63" s="118" t="n"/>
      <c r="L63" s="118" t="n"/>
      <c r="M63" s="118" t="n"/>
      <c r="N63" s="118" t="n"/>
      <c r="O63" s="118" t="n"/>
      <c r="P63" s="153">
        <f>SUM(D63,G63,J63,M63)</f>
        <v/>
      </c>
      <c r="Q63" s="153">
        <f>SUM(E63,H63,K63,N63)</f>
        <v/>
      </c>
      <c r="R63" s="153">
        <f>SUM(F63,I63,L63,O63)</f>
        <v/>
      </c>
      <c r="S63" s="153">
        <f>SUM(P63:R63)</f>
        <v/>
      </c>
      <c r="T63" s="65" t="n"/>
      <c r="U63" s="118" t="n"/>
      <c r="V63" s="62" t="n"/>
      <c r="W63" s="153">
        <f>P63+(Q63/2)</f>
        <v/>
      </c>
      <c r="X63" s="153">
        <f>IFERROR($U63/W63,"-")</f>
        <v/>
      </c>
      <c r="Z63" s="153">
        <f>P63</f>
        <v/>
      </c>
      <c r="AA63" s="153">
        <f>IFERROR($U63/Z63,"-")</f>
        <v/>
      </c>
      <c r="AC63" s="153">
        <f>SUM(D63:I63)</f>
        <v/>
      </c>
      <c r="AD63" s="153">
        <f>IFERROR($U63/AC63,"-")</f>
        <v/>
      </c>
    </row>
    <row r="64" ht="16.5" customFormat="1" customHeight="1" s="64">
      <c r="B64" s="150" t="n">
        <v>2017</v>
      </c>
      <c r="C64" s="152" t="n">
        <v>1</v>
      </c>
      <c r="D64" s="118" t="n"/>
      <c r="E64" s="118" t="n"/>
      <c r="F64" s="118" t="n"/>
      <c r="G64" s="118" t="n"/>
      <c r="H64" s="118" t="n"/>
      <c r="I64" s="118" t="n"/>
      <c r="J64" s="118" t="n"/>
      <c r="K64" s="118" t="n"/>
      <c r="L64" s="118" t="n"/>
      <c r="M64" s="118" t="n"/>
      <c r="N64" s="118" t="n"/>
      <c r="O64" s="118" t="n"/>
      <c r="P64" s="153">
        <f>SUM(D64,G64,J64,M64)</f>
        <v/>
      </c>
      <c r="Q64" s="153">
        <f>SUM(E64,H64,K64,N64)</f>
        <v/>
      </c>
      <c r="R64" s="153">
        <f>SUM(F64,I64,L64,O64)</f>
        <v/>
      </c>
      <c r="S64" s="153">
        <f>SUM(P64:R64)</f>
        <v/>
      </c>
      <c r="T64" s="65" t="n"/>
      <c r="U64" s="118" t="n"/>
      <c r="V64" s="62" t="n"/>
      <c r="W64" s="153">
        <f>P64+(Q64/2)</f>
        <v/>
      </c>
      <c r="X64" s="153">
        <f>IFERROR($U64/W64,"-")</f>
        <v/>
      </c>
      <c r="Z64" s="153">
        <f>P64</f>
        <v/>
      </c>
      <c r="AA64" s="153">
        <f>IFERROR($U64/Z64,"-")</f>
        <v/>
      </c>
      <c r="AC64" s="153">
        <f>SUM(D64:I64)</f>
        <v/>
      </c>
      <c r="AD64" s="153">
        <f>IFERROR($U64/AC64,"-")</f>
        <v/>
      </c>
    </row>
    <row r="65" ht="16.5" customFormat="1" customHeight="1" s="64">
      <c r="B65" s="173" t="n"/>
      <c r="C65" s="152" t="n">
        <v>2</v>
      </c>
      <c r="D65" s="118" t="n"/>
      <c r="E65" s="118" t="n"/>
      <c r="F65" s="118" t="n"/>
      <c r="G65" s="118" t="n"/>
      <c r="H65" s="118" t="n"/>
      <c r="I65" s="118" t="n"/>
      <c r="J65" s="118" t="n"/>
      <c r="K65" s="118" t="n"/>
      <c r="L65" s="118" t="n"/>
      <c r="M65" s="118" t="n"/>
      <c r="N65" s="118" t="n"/>
      <c r="O65" s="118" t="n"/>
      <c r="P65" s="153">
        <f>SUM(D65,G65,J65,M65)</f>
        <v/>
      </c>
      <c r="Q65" s="153">
        <f>SUM(E65,H65,K65,N65)</f>
        <v/>
      </c>
      <c r="R65" s="153">
        <f>SUM(F65,I65,L65,O65)</f>
        <v/>
      </c>
      <c r="S65" s="153">
        <f>SUM(P65:R65)</f>
        <v/>
      </c>
      <c r="T65" s="65" t="n"/>
      <c r="U65" s="118" t="n"/>
      <c r="V65" s="62" t="n"/>
      <c r="W65" s="153">
        <f>P65+(Q65/2)</f>
        <v/>
      </c>
      <c r="X65" s="153">
        <f>IFERROR($U65/W65,"-")</f>
        <v/>
      </c>
      <c r="Z65" s="153">
        <f>P65</f>
        <v/>
      </c>
      <c r="AA65" s="153">
        <f>IFERROR($U65/Z65,"-")</f>
        <v/>
      </c>
      <c r="AC65" s="153">
        <f>SUM(D65:I65)</f>
        <v/>
      </c>
      <c r="AD65" s="153">
        <f>IFERROR($U65/AC65,"-")</f>
        <v/>
      </c>
    </row>
    <row r="66" ht="16.5" customFormat="1" customHeight="1" s="64">
      <c r="B66" s="177" t="n"/>
      <c r="C66" s="152" t="n">
        <v>3</v>
      </c>
      <c r="D66" s="118" t="n"/>
      <c r="E66" s="118" t="n"/>
      <c r="F66" s="118" t="n"/>
      <c r="G66" s="118" t="n"/>
      <c r="H66" s="118" t="n"/>
      <c r="I66" s="118" t="n"/>
      <c r="J66" s="118" t="n"/>
      <c r="K66" s="118" t="n"/>
      <c r="L66" s="118" t="n"/>
      <c r="M66" s="118" t="n"/>
      <c r="N66" s="118" t="n"/>
      <c r="O66" s="118" t="n"/>
      <c r="P66" s="153">
        <f>SUM(D66,G66,J66,M66)</f>
        <v/>
      </c>
      <c r="Q66" s="153">
        <f>SUM(E66,H66,K66,N66)</f>
        <v/>
      </c>
      <c r="R66" s="153">
        <f>SUM(F66,I66,L66,O66)</f>
        <v/>
      </c>
      <c r="S66" s="153">
        <f>SUM(P66:R66)</f>
        <v/>
      </c>
      <c r="T66" s="65" t="n"/>
      <c r="U66" s="118" t="n"/>
      <c r="V66" s="62" t="n"/>
      <c r="W66" s="153">
        <f>P66+(Q66/2)</f>
        <v/>
      </c>
      <c r="X66" s="153">
        <f>IFERROR($U66/W66,"-")</f>
        <v/>
      </c>
      <c r="Z66" s="153">
        <f>P66</f>
        <v/>
      </c>
      <c r="AA66" s="153">
        <f>IFERROR($U66/Z66,"-")</f>
        <v/>
      </c>
      <c r="AC66" s="153">
        <f>SUM(D66:I66)</f>
        <v/>
      </c>
      <c r="AD66" s="153">
        <f>IFERROR($U66/AC66,"-")</f>
        <v/>
      </c>
    </row>
    <row r="67" ht="16.5" customFormat="1" customHeight="1" s="64">
      <c r="B67" s="150" t="n">
        <v>2018</v>
      </c>
      <c r="C67" s="152" t="n">
        <v>1</v>
      </c>
      <c r="D67" s="118" t="n"/>
      <c r="E67" s="118" t="n"/>
      <c r="F67" s="118" t="n"/>
      <c r="G67" s="118" t="n"/>
      <c r="H67" s="118" t="n"/>
      <c r="I67" s="118" t="n"/>
      <c r="J67" s="118" t="n"/>
      <c r="K67" s="118" t="n"/>
      <c r="L67" s="118" t="n"/>
      <c r="M67" s="118" t="n"/>
      <c r="N67" s="118" t="n"/>
      <c r="O67" s="118" t="n"/>
      <c r="P67" s="153">
        <f>SUM(D67,G67,J67,M67)</f>
        <v/>
      </c>
      <c r="Q67" s="153">
        <f>SUM(E67,H67,K67,N67)</f>
        <v/>
      </c>
      <c r="R67" s="153">
        <f>SUM(F67,I67,L67,O67)</f>
        <v/>
      </c>
      <c r="S67" s="153">
        <f>SUM(P67:R67)</f>
        <v/>
      </c>
      <c r="T67" s="65" t="n"/>
      <c r="U67" s="118" t="n"/>
      <c r="V67" s="62" t="n"/>
      <c r="W67" s="153">
        <f>P67+(Q67/2)</f>
        <v/>
      </c>
      <c r="X67" s="153">
        <f>IFERROR($U67/W67,"-")</f>
        <v/>
      </c>
      <c r="Z67" s="153">
        <f>P67</f>
        <v/>
      </c>
      <c r="AA67" s="153">
        <f>IFERROR($U67/Z67,"-")</f>
        <v/>
      </c>
      <c r="AC67" s="153">
        <f>SUM(D67:I67)</f>
        <v/>
      </c>
      <c r="AD67" s="153">
        <f>IFERROR($U67/AC67,"-")</f>
        <v/>
      </c>
    </row>
    <row r="68" ht="16.5" customFormat="1" customHeight="1" s="64">
      <c r="B68" s="173" t="n"/>
      <c r="C68" s="152" t="n">
        <v>2</v>
      </c>
      <c r="D68" s="118" t="n"/>
      <c r="E68" s="118" t="n"/>
      <c r="F68" s="118" t="n"/>
      <c r="G68" s="118" t="n"/>
      <c r="H68" s="118" t="n"/>
      <c r="I68" s="118" t="n"/>
      <c r="J68" s="118" t="n"/>
      <c r="K68" s="118" t="n"/>
      <c r="L68" s="118" t="n"/>
      <c r="M68" s="118" t="n"/>
      <c r="N68" s="118" t="n"/>
      <c r="O68" s="118" t="n"/>
      <c r="P68" s="153">
        <f>SUM(D68,G68,J68,M68)</f>
        <v/>
      </c>
      <c r="Q68" s="153">
        <f>SUM(E68,H68,K68,N68)</f>
        <v/>
      </c>
      <c r="R68" s="153">
        <f>SUM(F68,I68,L68,O68)</f>
        <v/>
      </c>
      <c r="S68" s="153">
        <f>SUM(P68:R68)</f>
        <v/>
      </c>
      <c r="T68" s="65" t="n"/>
      <c r="U68" s="118" t="n"/>
      <c r="V68" s="62" t="n"/>
      <c r="W68" s="153">
        <f>P68+(Q68/2)</f>
        <v/>
      </c>
      <c r="X68" s="153">
        <f>IFERROR($U68/W68,"-")</f>
        <v/>
      </c>
      <c r="Z68" s="153">
        <f>P68</f>
        <v/>
      </c>
      <c r="AA68" s="153">
        <f>IFERROR($U68/Z68,"-")</f>
        <v/>
      </c>
      <c r="AC68" s="153">
        <f>SUM(D68:I68)</f>
        <v/>
      </c>
      <c r="AD68" s="153">
        <f>IFERROR($U68/AC68,"-")</f>
        <v/>
      </c>
    </row>
    <row r="69" ht="16.5" customFormat="1" customHeight="1" s="64">
      <c r="B69" s="177" t="n"/>
      <c r="C69" s="152" t="n">
        <v>3</v>
      </c>
      <c r="D69" s="118" t="n"/>
      <c r="E69" s="118" t="n"/>
      <c r="F69" s="118" t="n"/>
      <c r="G69" s="118" t="n"/>
      <c r="H69" s="118" t="n"/>
      <c r="I69" s="118" t="n"/>
      <c r="J69" s="118" t="n"/>
      <c r="K69" s="118" t="n"/>
      <c r="L69" s="118" t="n"/>
      <c r="M69" s="118" t="n"/>
      <c r="N69" s="118" t="n"/>
      <c r="O69" s="118" t="n"/>
      <c r="P69" s="153">
        <f>SUM(D69,G69,J69,M69)</f>
        <v/>
      </c>
      <c r="Q69" s="153">
        <f>SUM(E69,H69,K69,N69)</f>
        <v/>
      </c>
      <c r="R69" s="153">
        <f>SUM(F69,I69,L69,O69)</f>
        <v/>
      </c>
      <c r="S69" s="153">
        <f>SUM(P69:R69)</f>
        <v/>
      </c>
      <c r="T69" s="65" t="n"/>
      <c r="U69" s="118" t="n"/>
      <c r="V69" s="62" t="n"/>
      <c r="W69" s="153">
        <f>P69+(Q69/2)</f>
        <v/>
      </c>
      <c r="X69" s="153">
        <f>IFERROR($U69/W69,"-")</f>
        <v/>
      </c>
      <c r="Z69" s="153">
        <f>P69</f>
        <v/>
      </c>
      <c r="AA69" s="153">
        <f>IFERROR($U69/Z69,"-")</f>
        <v/>
      </c>
      <c r="AC69" s="153">
        <f>SUM(D69:I69)</f>
        <v/>
      </c>
      <c r="AD69" s="153">
        <f>IFERROR($U69/AC69,"-")</f>
        <v/>
      </c>
    </row>
    <row r="70" ht="16.5" customFormat="1" customHeight="1" s="64">
      <c r="B70" s="150" t="n">
        <v>2019</v>
      </c>
      <c r="C70" s="152" t="n">
        <v>1</v>
      </c>
      <c r="D70" s="118" t="n"/>
      <c r="E70" s="118" t="n"/>
      <c r="F70" s="118" t="n"/>
      <c r="G70" s="118" t="n"/>
      <c r="H70" s="118" t="n"/>
      <c r="I70" s="118" t="n"/>
      <c r="J70" s="118" t="n"/>
      <c r="K70" s="118" t="n"/>
      <c r="L70" s="118" t="n"/>
      <c r="M70" s="118" t="n"/>
      <c r="N70" s="118" t="n"/>
      <c r="O70" s="118" t="n"/>
      <c r="P70" s="153">
        <f>SUM(D70,G70,J70,M70)</f>
        <v/>
      </c>
      <c r="Q70" s="153">
        <f>SUM(E70,H70,K70,N70)</f>
        <v/>
      </c>
      <c r="R70" s="153">
        <f>SUM(F70,I70,L70,O70)</f>
        <v/>
      </c>
      <c r="S70" s="153">
        <f>SUM(P70:R70)</f>
        <v/>
      </c>
      <c r="T70" s="65" t="n"/>
      <c r="U70" s="118" t="n"/>
      <c r="V70" s="62" t="n"/>
      <c r="W70" s="153">
        <f>P70+(Q70/2)</f>
        <v/>
      </c>
      <c r="X70" s="153">
        <f>IFERROR($U70/W70,"-")</f>
        <v/>
      </c>
      <c r="Z70" s="153">
        <f>P70</f>
        <v/>
      </c>
      <c r="AA70" s="153">
        <f>IFERROR($U70/Z70,"-")</f>
        <v/>
      </c>
      <c r="AC70" s="153">
        <f>SUM(D70:I70)</f>
        <v/>
      </c>
      <c r="AD70" s="153">
        <f>IFERROR($U70/AC70,"-")</f>
        <v/>
      </c>
    </row>
    <row r="71" ht="16.5" customFormat="1" customHeight="1" s="64">
      <c r="B71" s="173" t="n"/>
      <c r="C71" s="152" t="n">
        <v>2</v>
      </c>
      <c r="D71" s="118" t="n"/>
      <c r="E71" s="118" t="n"/>
      <c r="F71" s="118" t="n"/>
      <c r="G71" s="118" t="n"/>
      <c r="H71" s="118" t="n"/>
      <c r="I71" s="118" t="n"/>
      <c r="J71" s="118" t="n"/>
      <c r="K71" s="118" t="n"/>
      <c r="L71" s="118" t="n"/>
      <c r="M71" s="118" t="n"/>
      <c r="N71" s="118" t="n"/>
      <c r="O71" s="118" t="n"/>
      <c r="P71" s="153">
        <f>SUM(D71,G71,J71,M71)</f>
        <v/>
      </c>
      <c r="Q71" s="153">
        <f>SUM(E71,H71,K71,N71)</f>
        <v/>
      </c>
      <c r="R71" s="153">
        <f>SUM(F71,I71,L71,O71)</f>
        <v/>
      </c>
      <c r="S71" s="153">
        <f>SUM(P71:R71)</f>
        <v/>
      </c>
      <c r="T71" s="65" t="n"/>
      <c r="U71" s="118" t="n"/>
      <c r="V71" s="62" t="n"/>
      <c r="W71" s="153">
        <f>P71+(Q71/2)</f>
        <v/>
      </c>
      <c r="X71" s="153">
        <f>IFERROR($U71/W71,"-")</f>
        <v/>
      </c>
      <c r="Z71" s="153">
        <f>P71</f>
        <v/>
      </c>
      <c r="AA71" s="153">
        <f>IFERROR($U71/Z71,"-")</f>
        <v/>
      </c>
      <c r="AC71" s="153">
        <f>SUM(D71:I71)</f>
        <v/>
      </c>
      <c r="AD71" s="153">
        <f>IFERROR($U71/AC71,"-")</f>
        <v/>
      </c>
    </row>
    <row r="72" ht="16.5" customFormat="1" customHeight="1" s="64">
      <c r="B72" s="177" t="n"/>
      <c r="C72" s="152" t="n">
        <v>3</v>
      </c>
      <c r="D72" s="118" t="n"/>
      <c r="E72" s="118" t="n"/>
      <c r="F72" s="118" t="n"/>
      <c r="G72" s="118" t="n"/>
      <c r="H72" s="118" t="n"/>
      <c r="I72" s="118" t="n"/>
      <c r="J72" s="118" t="n"/>
      <c r="K72" s="118" t="n"/>
      <c r="L72" s="118" t="n"/>
      <c r="M72" s="118" t="n"/>
      <c r="N72" s="118" t="n"/>
      <c r="O72" s="118" t="n"/>
      <c r="P72" s="153">
        <f>SUM(D72,G72,J72,M72)</f>
        <v/>
      </c>
      <c r="Q72" s="153">
        <f>SUM(E72,H72,K72,N72)</f>
        <v/>
      </c>
      <c r="R72" s="153">
        <f>SUM(F72,I72,L72,O72)</f>
        <v/>
      </c>
      <c r="S72" s="153">
        <f>SUM(P72:R72)</f>
        <v/>
      </c>
      <c r="T72" s="65" t="n"/>
      <c r="U72" s="118" t="n"/>
      <c r="V72" s="62" t="n"/>
      <c r="W72" s="153">
        <f>P72+(Q72/2)</f>
        <v/>
      </c>
      <c r="X72" s="153">
        <f>IFERROR($U72/W72,"-")</f>
        <v/>
      </c>
      <c r="Z72" s="153">
        <f>P72</f>
        <v/>
      </c>
      <c r="AA72" s="153">
        <f>IFERROR($U72/Z72,"-")</f>
        <v/>
      </c>
      <c r="AC72" s="153">
        <f>SUM(D72:I72)</f>
        <v/>
      </c>
      <c r="AD72" s="153">
        <f>IFERROR($U72/AC72,"-")</f>
        <v/>
      </c>
    </row>
    <row r="73" ht="16.5" customFormat="1" customHeight="1" s="64">
      <c r="B73" s="150" t="n">
        <v>2020</v>
      </c>
      <c r="C73" s="152" t="n">
        <v>1</v>
      </c>
      <c r="D73" s="118" t="n"/>
      <c r="E73" s="118" t="n"/>
      <c r="F73" s="118" t="n"/>
      <c r="G73" s="118" t="n"/>
      <c r="H73" s="118" t="n"/>
      <c r="I73" s="118" t="n"/>
      <c r="J73" s="118" t="n"/>
      <c r="K73" s="118" t="n"/>
      <c r="L73" s="118" t="n"/>
      <c r="M73" s="118" t="n"/>
      <c r="N73" s="118" t="n"/>
      <c r="O73" s="118" t="n"/>
      <c r="P73" s="153">
        <f>SUM(D73,G73,J73,M73)</f>
        <v/>
      </c>
      <c r="Q73" s="153">
        <f>SUM(E73,H73,K73,N73)</f>
        <v/>
      </c>
      <c r="R73" s="153">
        <f>SUM(F73,I73,L73,O73)</f>
        <v/>
      </c>
      <c r="S73" s="153">
        <f>SUM(P73:R73)</f>
        <v/>
      </c>
      <c r="T73" s="65" t="n"/>
      <c r="U73" s="118" t="n"/>
      <c r="V73" s="62" t="n"/>
      <c r="W73" s="153">
        <f>P73+(Q73/2)</f>
        <v/>
      </c>
      <c r="X73" s="153">
        <f>IFERROR($U73/W73,"-")</f>
        <v/>
      </c>
      <c r="Z73" s="153">
        <f>P73</f>
        <v/>
      </c>
      <c r="AA73" s="153">
        <f>IFERROR($U73/Z73,"-")</f>
        <v/>
      </c>
      <c r="AC73" s="153">
        <f>SUM(D73:I73)</f>
        <v/>
      </c>
      <c r="AD73" s="153">
        <f>IFERROR($U73/AC73,"-")</f>
        <v/>
      </c>
    </row>
    <row r="74" ht="16.5" customFormat="1" customHeight="1" s="64">
      <c r="B74" s="173" t="n"/>
      <c r="C74" s="152" t="n">
        <v>2</v>
      </c>
      <c r="D74" s="118" t="n"/>
      <c r="E74" s="118" t="n"/>
      <c r="F74" s="118" t="n"/>
      <c r="G74" s="118" t="n"/>
      <c r="H74" s="118" t="n"/>
      <c r="I74" s="118" t="n"/>
      <c r="J74" s="118" t="n"/>
      <c r="K74" s="118" t="n"/>
      <c r="L74" s="118" t="n"/>
      <c r="M74" s="118" t="n"/>
      <c r="N74" s="118" t="n"/>
      <c r="O74" s="118" t="n"/>
      <c r="P74" s="153">
        <f>SUM(D74,G74,J74,M74)</f>
        <v/>
      </c>
      <c r="Q74" s="153">
        <f>SUM(E74,H74,K74,N74)</f>
        <v/>
      </c>
      <c r="R74" s="153">
        <f>SUM(F74,I74,L74,O74)</f>
        <v/>
      </c>
      <c r="S74" s="153">
        <f>SUM(P74:R74)</f>
        <v/>
      </c>
      <c r="T74" s="65" t="n"/>
      <c r="U74" s="118" t="n"/>
      <c r="V74" s="62" t="n"/>
      <c r="W74" s="153">
        <f>P74+(Q74/2)</f>
        <v/>
      </c>
      <c r="X74" s="153">
        <f>IFERROR($U74/W74,"-")</f>
        <v/>
      </c>
      <c r="Z74" s="153">
        <f>P74</f>
        <v/>
      </c>
      <c r="AA74" s="153">
        <f>IFERROR($U74/Z74,"-")</f>
        <v/>
      </c>
      <c r="AC74" s="153">
        <f>SUM(D74:I74)</f>
        <v/>
      </c>
      <c r="AD74" s="153">
        <f>IFERROR($U74/AC74,"-")</f>
        <v/>
      </c>
    </row>
    <row r="75" ht="16.5" customFormat="1" customHeight="1" s="64">
      <c r="B75" s="177" t="n"/>
      <c r="C75" s="152" t="n">
        <v>3</v>
      </c>
      <c r="D75" s="118" t="n"/>
      <c r="E75" s="118" t="n"/>
      <c r="F75" s="118" t="n"/>
      <c r="G75" s="118" t="n"/>
      <c r="H75" s="118" t="n"/>
      <c r="I75" s="118" t="n"/>
      <c r="J75" s="118" t="n"/>
      <c r="K75" s="118" t="n"/>
      <c r="L75" s="118" t="n"/>
      <c r="M75" s="118" t="n"/>
      <c r="N75" s="118" t="n"/>
      <c r="O75" s="118" t="n"/>
      <c r="P75" s="153">
        <f>SUM(D75,G75,J75,M75)</f>
        <v/>
      </c>
      <c r="Q75" s="153">
        <f>SUM(E75,H75,K75,N75)</f>
        <v/>
      </c>
      <c r="R75" s="153">
        <f>SUM(F75,I75,L75,O75)</f>
        <v/>
      </c>
      <c r="S75" s="153">
        <f>SUM(P75:R75)</f>
        <v/>
      </c>
      <c r="T75" s="65" t="n"/>
      <c r="U75" s="118" t="n"/>
      <c r="V75" s="62" t="n"/>
      <c r="W75" s="153">
        <f>P75+(Q75/2)</f>
        <v/>
      </c>
      <c r="X75" s="153">
        <f>IFERROR($U75/W75,"-")</f>
        <v/>
      </c>
      <c r="Z75" s="153">
        <f>P75</f>
        <v/>
      </c>
      <c r="AA75" s="153">
        <f>IFERROR($U75/Z75,"-")</f>
        <v/>
      </c>
      <c r="AC75" s="153">
        <f>SUM(D75:I75)</f>
        <v/>
      </c>
      <c r="AD75" s="153">
        <f>IFERROR($U75/AC75,"-")</f>
        <v/>
      </c>
    </row>
    <row r="76" ht="16.5" customFormat="1" customHeight="1" s="64">
      <c r="B76" s="150" t="n">
        <v>2021</v>
      </c>
      <c r="C76" s="152" t="n">
        <v>1</v>
      </c>
      <c r="D76" s="118" t="n"/>
      <c r="E76" s="118" t="n"/>
      <c r="F76" s="118" t="n"/>
      <c r="G76" s="118" t="n"/>
      <c r="H76" s="118" t="n"/>
      <c r="I76" s="118" t="n"/>
      <c r="J76" s="118" t="n"/>
      <c r="K76" s="118" t="n"/>
      <c r="L76" s="118" t="n"/>
      <c r="M76" s="118" t="n"/>
      <c r="N76" s="118" t="n"/>
      <c r="O76" s="118" t="n"/>
      <c r="P76" s="153">
        <f>SUM(D76,G76,J76,M76)</f>
        <v/>
      </c>
      <c r="Q76" s="153">
        <f>SUM(E76,H76,K76,N76)</f>
        <v/>
      </c>
      <c r="R76" s="153">
        <f>SUM(F76,I76,L76,O76)</f>
        <v/>
      </c>
      <c r="S76" s="153">
        <f>SUM(P76:R76)</f>
        <v/>
      </c>
      <c r="T76" s="65" t="n"/>
      <c r="U76" s="118" t="n"/>
      <c r="V76" s="62" t="n"/>
      <c r="W76" s="153">
        <f>P76+(Q76/2)</f>
        <v/>
      </c>
      <c r="X76" s="153">
        <f>IFERROR($U76/W76,"-")</f>
        <v/>
      </c>
      <c r="Z76" s="153">
        <f>P76</f>
        <v/>
      </c>
      <c r="AA76" s="153">
        <f>IFERROR($U76/Z76,"-")</f>
        <v/>
      </c>
      <c r="AC76" s="153">
        <f>SUM(D76:I76)</f>
        <v/>
      </c>
      <c r="AD76" s="153">
        <f>IFERROR($U76/AC76,"-")</f>
        <v/>
      </c>
    </row>
    <row r="77" ht="16.5" customFormat="1" customHeight="1" s="64">
      <c r="B77" s="173" t="n"/>
      <c r="C77" s="152" t="n">
        <v>2</v>
      </c>
      <c r="D77" s="118" t="n"/>
      <c r="E77" s="118" t="n"/>
      <c r="F77" s="118" t="n"/>
      <c r="G77" s="118" t="n"/>
      <c r="H77" s="118" t="n"/>
      <c r="I77" s="118" t="n"/>
      <c r="J77" s="118" t="n"/>
      <c r="K77" s="118" t="n"/>
      <c r="L77" s="118" t="n"/>
      <c r="M77" s="118" t="n"/>
      <c r="N77" s="118" t="n"/>
      <c r="O77" s="118" t="n"/>
      <c r="P77" s="153">
        <f>SUM(D77,G77,J77,M77)</f>
        <v/>
      </c>
      <c r="Q77" s="153">
        <f>SUM(E77,H77,K77,N77)</f>
        <v/>
      </c>
      <c r="R77" s="153">
        <f>SUM(F77,I77,L77,O77)</f>
        <v/>
      </c>
      <c r="S77" s="153">
        <f>SUM(P77:R77)</f>
        <v/>
      </c>
      <c r="T77" s="65" t="n"/>
      <c r="U77" s="118" t="n"/>
      <c r="V77" s="62" t="n"/>
      <c r="W77" s="153">
        <f>P77+(Q77/2)</f>
        <v/>
      </c>
      <c r="X77" s="153">
        <f>IFERROR($U77/W77,"-")</f>
        <v/>
      </c>
      <c r="Z77" s="153">
        <f>P77</f>
        <v/>
      </c>
      <c r="AA77" s="153">
        <f>IFERROR($U77/Z77,"-")</f>
        <v/>
      </c>
      <c r="AC77" s="153">
        <f>SUM(D77:I77)</f>
        <v/>
      </c>
      <c r="AD77" s="153">
        <f>IFERROR($U77/AC77,"-")</f>
        <v/>
      </c>
    </row>
    <row r="78" ht="16.5" customFormat="1" customHeight="1" s="64">
      <c r="B78" s="177" t="n"/>
      <c r="C78" s="152" t="n">
        <v>3</v>
      </c>
      <c r="D78" s="118" t="n"/>
      <c r="E78" s="118" t="n"/>
      <c r="F78" s="118" t="n"/>
      <c r="G78" s="118" t="n"/>
      <c r="H78" s="118" t="n"/>
      <c r="I78" s="118" t="n"/>
      <c r="J78" s="118" t="n"/>
      <c r="K78" s="118" t="n"/>
      <c r="L78" s="118" t="n"/>
      <c r="M78" s="118" t="n"/>
      <c r="N78" s="118" t="n"/>
      <c r="O78" s="118" t="n"/>
      <c r="P78" s="153">
        <f>SUM(D78,G78,J78,M78)</f>
        <v/>
      </c>
      <c r="Q78" s="153">
        <f>SUM(E78,H78,K78,N78)</f>
        <v/>
      </c>
      <c r="R78" s="153">
        <f>SUM(F78,I78,L78,O78)</f>
        <v/>
      </c>
      <c r="S78" s="153">
        <f>SUM(P78:R78)</f>
        <v/>
      </c>
      <c r="T78" s="65" t="n"/>
      <c r="U78" s="118" t="n"/>
      <c r="V78" s="62" t="n"/>
      <c r="W78" s="153">
        <f>P78+(Q78/2)</f>
        <v/>
      </c>
      <c r="X78" s="153">
        <f>IFERROR($U78/W78,"-")</f>
        <v/>
      </c>
      <c r="Z78" s="153">
        <f>P78</f>
        <v/>
      </c>
      <c r="AA78" s="153">
        <f>IFERROR($U78/Z78,"-")</f>
        <v/>
      </c>
      <c r="AC78" s="153">
        <f>SUM(D78:I78)</f>
        <v/>
      </c>
      <c r="AD78" s="153">
        <f>IFERROR($U78/AC78,"-")</f>
        <v/>
      </c>
    </row>
    <row r="79" ht="16.5" customFormat="1" customHeight="1" s="64">
      <c r="B79" s="150" t="n">
        <v>2022</v>
      </c>
      <c r="C79" s="152" t="n">
        <v>1</v>
      </c>
      <c r="D79" s="118" t="n"/>
      <c r="E79" s="118" t="n"/>
      <c r="F79" s="118" t="n"/>
      <c r="G79" s="118" t="n"/>
      <c r="H79" s="118" t="n"/>
      <c r="I79" s="118" t="n"/>
      <c r="J79" s="118" t="n"/>
      <c r="K79" s="118" t="n"/>
      <c r="L79" s="118" t="n"/>
      <c r="M79" s="118" t="n"/>
      <c r="N79" s="118" t="n"/>
      <c r="O79" s="118" t="n"/>
      <c r="P79" s="153">
        <f>SUM(D79,G79,J79,M79)</f>
        <v/>
      </c>
      <c r="Q79" s="153">
        <f>SUM(E79,H79,K79,N79)</f>
        <v/>
      </c>
      <c r="R79" s="153">
        <f>SUM(F79,I79,L79,O79)</f>
        <v/>
      </c>
      <c r="S79" s="153">
        <f>SUM(P79:R79)</f>
        <v/>
      </c>
      <c r="T79" s="65" t="n"/>
      <c r="U79" s="118" t="n"/>
      <c r="V79" s="62" t="n"/>
      <c r="W79" s="153">
        <f>P79+(Q79/2)</f>
        <v/>
      </c>
      <c r="X79" s="153">
        <f>IFERROR($U79/W79,"-")</f>
        <v/>
      </c>
      <c r="Z79" s="153">
        <f>P79</f>
        <v/>
      </c>
      <c r="AA79" s="153">
        <f>IFERROR($U79/Z79,"-")</f>
        <v/>
      </c>
      <c r="AC79" s="153">
        <f>SUM(D79:I79)</f>
        <v/>
      </c>
      <c r="AD79" s="153">
        <f>IFERROR($U79/AC79,"-")</f>
        <v/>
      </c>
    </row>
    <row r="80" ht="16.5" customFormat="1" customHeight="1" s="64">
      <c r="B80" s="173" t="n"/>
      <c r="C80" s="152" t="n">
        <v>2</v>
      </c>
      <c r="D80" s="118" t="n"/>
      <c r="E80" s="118" t="n"/>
      <c r="F80" s="118" t="n"/>
      <c r="G80" s="118" t="n"/>
      <c r="H80" s="118" t="n"/>
      <c r="I80" s="118" t="n"/>
      <c r="J80" s="118" t="n"/>
      <c r="K80" s="118" t="n"/>
      <c r="L80" s="118" t="n"/>
      <c r="M80" s="118" t="n"/>
      <c r="N80" s="118" t="n"/>
      <c r="O80" s="118" t="n"/>
      <c r="P80" s="153">
        <f>SUM(D80,G80,J80,M80)</f>
        <v/>
      </c>
      <c r="Q80" s="153">
        <f>SUM(E80,H80,K80,N80)</f>
        <v/>
      </c>
      <c r="R80" s="153">
        <f>SUM(F80,I80,L80,O80)</f>
        <v/>
      </c>
      <c r="S80" s="153">
        <f>SUM(P80:R80)</f>
        <v/>
      </c>
      <c r="T80" s="65" t="n"/>
      <c r="U80" s="118" t="n"/>
      <c r="V80" s="62" t="n"/>
      <c r="W80" s="153">
        <f>P80+(Q80/2)</f>
        <v/>
      </c>
      <c r="X80" s="153">
        <f>IFERROR($U80/W80,"-")</f>
        <v/>
      </c>
      <c r="Z80" s="153">
        <f>P80</f>
        <v/>
      </c>
      <c r="AA80" s="153">
        <f>IFERROR($U80/Z80,"-")</f>
        <v/>
      </c>
      <c r="AC80" s="153">
        <f>SUM(D80:I80)</f>
        <v/>
      </c>
      <c r="AD80" s="153">
        <f>IFERROR($U80/AC80,"-")</f>
        <v/>
      </c>
    </row>
    <row r="81" ht="16.5" customFormat="1" customHeight="1" s="64">
      <c r="B81" s="177" t="n"/>
      <c r="C81" s="152" t="n">
        <v>3</v>
      </c>
      <c r="D81" s="118" t="n"/>
      <c r="E81" s="118" t="n"/>
      <c r="F81" s="118" t="n"/>
      <c r="G81" s="118" t="n"/>
      <c r="H81" s="118" t="n"/>
      <c r="I81" s="118" t="n"/>
      <c r="J81" s="118" t="n"/>
      <c r="K81" s="118" t="n"/>
      <c r="L81" s="118" t="n"/>
      <c r="M81" s="118" t="n"/>
      <c r="N81" s="118" t="n"/>
      <c r="O81" s="118" t="n"/>
      <c r="P81" s="153">
        <f>SUM(D81,G81,J81,M81)</f>
        <v/>
      </c>
      <c r="Q81" s="153">
        <f>SUM(E81,H81,K81,N81)</f>
        <v/>
      </c>
      <c r="R81" s="153">
        <f>SUM(F81,I81,L81,O81)</f>
        <v/>
      </c>
      <c r="S81" s="153">
        <f>SUM(P81:R81)</f>
        <v/>
      </c>
      <c r="T81" s="65" t="n"/>
      <c r="U81" s="118" t="n"/>
      <c r="V81" s="62" t="n"/>
      <c r="W81" s="153">
        <f>P81+(Q81/2)</f>
        <v/>
      </c>
      <c r="X81" s="153">
        <f>IFERROR($U81/W81,"-")</f>
        <v/>
      </c>
      <c r="Z81" s="153">
        <f>P81</f>
        <v/>
      </c>
      <c r="AA81" s="153">
        <f>IFERROR($U81/Z81,"-")</f>
        <v/>
      </c>
      <c r="AC81" s="153">
        <f>SUM(D81:I81)</f>
        <v/>
      </c>
      <c r="AD81" s="153">
        <f>IFERROR($U81/AC81,"-")</f>
        <v/>
      </c>
    </row>
    <row r="82" ht="16.5" customFormat="1" customHeight="1" s="64">
      <c r="B82" s="150" t="n">
        <v>2023</v>
      </c>
      <c r="C82" s="152" t="n">
        <v>1</v>
      </c>
      <c r="D82" s="118" t="n"/>
      <c r="E82" s="118" t="n"/>
      <c r="F82" s="118" t="n"/>
      <c r="G82" s="118" t="n"/>
      <c r="H82" s="118" t="n"/>
      <c r="I82" s="118" t="n"/>
      <c r="J82" s="118" t="n"/>
      <c r="K82" s="118" t="n"/>
      <c r="L82" s="118" t="n"/>
      <c r="M82" s="118" t="n"/>
      <c r="N82" s="118" t="n"/>
      <c r="O82" s="118" t="n"/>
      <c r="P82" s="153">
        <f>SUM(D82,G82,J82,M82)</f>
        <v/>
      </c>
      <c r="Q82" s="153">
        <f>SUM(E82,H82,K82,N82)</f>
        <v/>
      </c>
      <c r="R82" s="153">
        <f>SUM(F82,I82,L82,O82)</f>
        <v/>
      </c>
      <c r="S82" s="153">
        <f>SUM(P82:R82)</f>
        <v/>
      </c>
      <c r="T82" s="65" t="n"/>
      <c r="U82" s="118" t="n"/>
      <c r="V82" s="62" t="n"/>
      <c r="W82" s="153">
        <f>P82+(Q82/2)</f>
        <v/>
      </c>
      <c r="X82" s="153">
        <f>IFERROR($U82/W82,"-")</f>
        <v/>
      </c>
      <c r="Z82" s="153">
        <f>P82</f>
        <v/>
      </c>
      <c r="AA82" s="153">
        <f>IFERROR($U82/Z82,"-")</f>
        <v/>
      </c>
      <c r="AC82" s="153">
        <f>SUM(D82:I82)</f>
        <v/>
      </c>
      <c r="AD82" s="153">
        <f>IFERROR($U82/AC82,"-")</f>
        <v/>
      </c>
    </row>
    <row r="83" ht="16.5" customFormat="1" customHeight="1" s="64">
      <c r="B83" s="173" t="n"/>
      <c r="C83" s="152" t="n">
        <v>2</v>
      </c>
      <c r="D83" s="118" t="n"/>
      <c r="E83" s="118" t="n"/>
      <c r="F83" s="118" t="n"/>
      <c r="G83" s="118" t="n"/>
      <c r="H83" s="118" t="n"/>
      <c r="I83" s="118" t="n"/>
      <c r="J83" s="118" t="n"/>
      <c r="K83" s="118" t="n"/>
      <c r="L83" s="118" t="n"/>
      <c r="M83" s="118" t="n"/>
      <c r="N83" s="118" t="n"/>
      <c r="O83" s="118" t="n"/>
      <c r="P83" s="153">
        <f>SUM(D83,G83,J83,M83)</f>
        <v/>
      </c>
      <c r="Q83" s="153">
        <f>SUM(E83,H83,K83,N83)</f>
        <v/>
      </c>
      <c r="R83" s="153">
        <f>SUM(F83,I83,L83,O83)</f>
        <v/>
      </c>
      <c r="S83" s="153">
        <f>SUM(P83:R83)</f>
        <v/>
      </c>
      <c r="T83" s="65" t="n"/>
      <c r="U83" s="118" t="n"/>
      <c r="V83" s="62" t="n"/>
      <c r="W83" s="153">
        <f>P83+(Q83/2)</f>
        <v/>
      </c>
      <c r="X83" s="153">
        <f>IFERROR($U83/W83,"-")</f>
        <v/>
      </c>
      <c r="Z83" s="153">
        <f>P83</f>
        <v/>
      </c>
      <c r="AA83" s="153">
        <f>IFERROR($U83/Z83,"-")</f>
        <v/>
      </c>
      <c r="AC83" s="153">
        <f>SUM(D83:I83)</f>
        <v/>
      </c>
      <c r="AD83" s="153">
        <f>IFERROR($U83/AC83,"-")</f>
        <v/>
      </c>
    </row>
    <row r="84" ht="16.5" customFormat="1" customHeight="1" s="64">
      <c r="B84" s="177" t="n"/>
      <c r="C84" s="152" t="n">
        <v>3</v>
      </c>
      <c r="D84" s="118" t="n"/>
      <c r="E84" s="118" t="n"/>
      <c r="F84" s="118" t="n"/>
      <c r="G84" s="118" t="n"/>
      <c r="H84" s="118" t="n"/>
      <c r="I84" s="118" t="n"/>
      <c r="J84" s="118" t="n"/>
      <c r="K84" s="118" t="n"/>
      <c r="L84" s="118" t="n"/>
      <c r="M84" s="118" t="n"/>
      <c r="N84" s="118" t="n"/>
      <c r="O84" s="118" t="n"/>
      <c r="P84" s="153">
        <f>SUM(D84,G84,J84,M84)</f>
        <v/>
      </c>
      <c r="Q84" s="153">
        <f>SUM(E84,H84,K84,N84)</f>
        <v/>
      </c>
      <c r="R84" s="153">
        <f>SUM(F84,I84,L84,O84)</f>
        <v/>
      </c>
      <c r="S84" s="153">
        <f>SUM(P84:R84)</f>
        <v/>
      </c>
      <c r="T84" s="65" t="n"/>
      <c r="U84" s="118" t="n"/>
      <c r="V84" s="62" t="n"/>
      <c r="W84" s="153">
        <f>P84+(Q84/2)</f>
        <v/>
      </c>
      <c r="X84" s="153">
        <f>IFERROR($U84/W84,"-")</f>
        <v/>
      </c>
      <c r="Z84" s="153">
        <f>P84</f>
        <v/>
      </c>
      <c r="AA84" s="153">
        <f>IFERROR($U84/Z84,"-")</f>
        <v/>
      </c>
      <c r="AC84" s="153">
        <f>SUM(D84:I84)</f>
        <v/>
      </c>
      <c r="AD84" s="153">
        <f>IFERROR($U84/AC84,"-")</f>
        <v/>
      </c>
    </row>
    <row r="85" ht="16.5" customFormat="1" customHeight="1" s="64">
      <c r="B85" s="150" t="n">
        <v>2024</v>
      </c>
      <c r="C85" s="152" t="n">
        <v>1</v>
      </c>
      <c r="D85" s="118" t="n"/>
      <c r="E85" s="118" t="n"/>
      <c r="F85" s="118" t="n"/>
      <c r="G85" s="118" t="n"/>
      <c r="H85" s="118" t="n"/>
      <c r="I85" s="118" t="n"/>
      <c r="J85" s="118" t="n"/>
      <c r="K85" s="118" t="n"/>
      <c r="L85" s="118" t="n"/>
      <c r="M85" s="118" t="n"/>
      <c r="N85" s="118" t="n"/>
      <c r="O85" s="118" t="n"/>
      <c r="P85" s="153">
        <f>SUM(D85,G85,J85,M85)</f>
        <v/>
      </c>
      <c r="Q85" s="153">
        <f>SUM(E85,H85,K85,N85)</f>
        <v/>
      </c>
      <c r="R85" s="153">
        <f>SUM(F85,I85,L85,O85)</f>
        <v/>
      </c>
      <c r="S85" s="153">
        <f>SUM(P85:R85)</f>
        <v/>
      </c>
      <c r="T85" s="65" t="n"/>
      <c r="U85" s="118" t="n"/>
      <c r="V85" s="62" t="n"/>
      <c r="W85" s="153">
        <f>P85+(Q85/2)</f>
        <v/>
      </c>
      <c r="X85" s="153">
        <f>IFERROR($U85/W85,"-")</f>
        <v/>
      </c>
      <c r="Z85" s="153">
        <f>P85</f>
        <v/>
      </c>
      <c r="AA85" s="153">
        <f>IFERROR($U85/Z85,"-")</f>
        <v/>
      </c>
      <c r="AC85" s="153">
        <f>SUM(D85:I85)</f>
        <v/>
      </c>
      <c r="AD85" s="153">
        <f>IFERROR($U85/AC85,"-")</f>
        <v/>
      </c>
    </row>
    <row r="86" ht="16.5" customFormat="1" customHeight="1" s="64">
      <c r="B86" s="173" t="n"/>
      <c r="C86" s="152" t="n">
        <v>2</v>
      </c>
      <c r="D86" s="118" t="n"/>
      <c r="E86" s="118" t="n"/>
      <c r="F86" s="118" t="n"/>
      <c r="G86" s="118" t="n"/>
      <c r="H86" s="118" t="n"/>
      <c r="I86" s="118" t="n"/>
      <c r="J86" s="118" t="n"/>
      <c r="K86" s="118" t="n"/>
      <c r="L86" s="118" t="n"/>
      <c r="M86" s="118" t="n"/>
      <c r="N86" s="118" t="n"/>
      <c r="O86" s="118" t="n"/>
      <c r="P86" s="153">
        <f>SUM(D86,G86,J86,M86)</f>
        <v/>
      </c>
      <c r="Q86" s="153">
        <f>SUM(E86,H86,K86,N86)</f>
        <v/>
      </c>
      <c r="R86" s="153">
        <f>SUM(F86,I86,L86,O86)</f>
        <v/>
      </c>
      <c r="S86" s="153">
        <f>SUM(P86:R86)</f>
        <v/>
      </c>
      <c r="T86" s="65" t="n"/>
      <c r="U86" s="118" t="n"/>
      <c r="V86" s="62" t="n"/>
      <c r="W86" s="153">
        <f>P86+(Q86/2)</f>
        <v/>
      </c>
      <c r="X86" s="153">
        <f>IFERROR($U86/W86,"-")</f>
        <v/>
      </c>
      <c r="Z86" s="153">
        <f>P86</f>
        <v/>
      </c>
      <c r="AA86" s="153">
        <f>IFERROR($U86/Z86,"-")</f>
        <v/>
      </c>
      <c r="AC86" s="153">
        <f>SUM(D86:I86)</f>
        <v/>
      </c>
      <c r="AD86" s="153">
        <f>IFERROR($U86/AC86,"-")</f>
        <v/>
      </c>
    </row>
    <row r="87" ht="16.5" customFormat="1" customHeight="1" s="64">
      <c r="B87" s="177" t="n"/>
      <c r="C87" s="152" t="n">
        <v>3</v>
      </c>
      <c r="D87" s="118" t="n"/>
      <c r="E87" s="118" t="n"/>
      <c r="F87" s="118" t="n"/>
      <c r="G87" s="118" t="n"/>
      <c r="H87" s="118" t="n"/>
      <c r="I87" s="118" t="n"/>
      <c r="J87" s="118" t="n"/>
      <c r="K87" s="118" t="n"/>
      <c r="L87" s="118" t="n"/>
      <c r="M87" s="118" t="n"/>
      <c r="N87" s="118" t="n"/>
      <c r="O87" s="118" t="n"/>
      <c r="P87" s="153">
        <f>SUM(D87,G87,J87,M87)</f>
        <v/>
      </c>
      <c r="Q87" s="153">
        <f>SUM(E87,H87,K87,N87)</f>
        <v/>
      </c>
      <c r="R87" s="153">
        <f>SUM(F87,I87,L87,O87)</f>
        <v/>
      </c>
      <c r="S87" s="153">
        <f>SUM(P87:R87)</f>
        <v/>
      </c>
      <c r="T87" s="65" t="n"/>
      <c r="U87" s="118" t="n"/>
      <c r="V87" s="62" t="n"/>
      <c r="W87" s="153">
        <f>P87+(Q87/2)</f>
        <v/>
      </c>
      <c r="X87" s="153">
        <f>IFERROR($U87/W87,"-")</f>
        <v/>
      </c>
      <c r="Z87" s="153">
        <f>P87</f>
        <v/>
      </c>
      <c r="AA87" s="153">
        <f>IFERROR($U87/Z87,"-")</f>
        <v/>
      </c>
      <c r="AC87" s="153">
        <f>SUM(D87:I87)</f>
        <v/>
      </c>
      <c r="AD87" s="153">
        <f>IFERROR($U87/AC87,"-")</f>
        <v/>
      </c>
    </row>
    <row r="88" ht="16.5" customFormat="1" customHeight="1" s="64">
      <c r="B88" s="150" t="n">
        <v>2025</v>
      </c>
      <c r="C88" s="152" t="n">
        <v>1</v>
      </c>
      <c r="D88" s="118" t="n"/>
      <c r="E88" s="118" t="n"/>
      <c r="F88" s="118" t="n"/>
      <c r="G88" s="118" t="n"/>
      <c r="H88" s="118" t="n"/>
      <c r="I88" s="118" t="n"/>
      <c r="J88" s="118" t="n"/>
      <c r="K88" s="118" t="n"/>
      <c r="L88" s="118" t="n"/>
      <c r="M88" s="118" t="n"/>
      <c r="N88" s="118" t="n"/>
      <c r="O88" s="118" t="n"/>
      <c r="P88" s="153">
        <f>SUM(D88,G88,J88,M88)</f>
        <v/>
      </c>
      <c r="Q88" s="153">
        <f>SUM(E88,H88,K88,N88)</f>
        <v/>
      </c>
      <c r="R88" s="153">
        <f>SUM(F88,I88,L88,O88)</f>
        <v/>
      </c>
      <c r="S88" s="153">
        <f>SUM(P88:R88)</f>
        <v/>
      </c>
      <c r="T88" s="65" t="n"/>
      <c r="U88" s="118" t="n"/>
      <c r="V88" s="62" t="n"/>
      <c r="W88" s="153">
        <f>P88+(Q88/2)</f>
        <v/>
      </c>
      <c r="X88" s="153">
        <f>IFERROR($U88/W88,"-")</f>
        <v/>
      </c>
      <c r="Z88" s="153">
        <f>P88</f>
        <v/>
      </c>
      <c r="AA88" s="153">
        <f>IFERROR($U88/Z88,"-")</f>
        <v/>
      </c>
      <c r="AC88" s="153">
        <f>SUM(D88:I88)</f>
        <v/>
      </c>
      <c r="AD88" s="153">
        <f>IFERROR($U88/AC88,"-")</f>
        <v/>
      </c>
    </row>
    <row r="89" ht="16.5" customFormat="1" customHeight="1" s="64">
      <c r="B89" s="173" t="n"/>
      <c r="C89" s="152" t="n">
        <v>2</v>
      </c>
      <c r="D89" s="118" t="n"/>
      <c r="E89" s="118" t="n"/>
      <c r="F89" s="118" t="n"/>
      <c r="G89" s="118" t="n"/>
      <c r="H89" s="118" t="n"/>
      <c r="I89" s="118" t="n"/>
      <c r="J89" s="118" t="n"/>
      <c r="K89" s="118" t="n"/>
      <c r="L89" s="118" t="n"/>
      <c r="M89" s="118" t="n"/>
      <c r="N89" s="118" t="n"/>
      <c r="O89" s="118" t="n"/>
      <c r="P89" s="153">
        <f>SUM(D89,G89,J89,M89)</f>
        <v/>
      </c>
      <c r="Q89" s="153">
        <f>SUM(E89,H89,K89,N89)</f>
        <v/>
      </c>
      <c r="R89" s="153">
        <f>SUM(F89,I89,L89,O89)</f>
        <v/>
      </c>
      <c r="S89" s="153">
        <f>SUM(P89:R89)</f>
        <v/>
      </c>
      <c r="T89" s="65" t="n"/>
      <c r="U89" s="118" t="n"/>
      <c r="V89" s="62" t="n"/>
      <c r="W89" s="153">
        <f>P89+(Q89/2)</f>
        <v/>
      </c>
      <c r="X89" s="153">
        <f>IFERROR($U89/W89,"-")</f>
        <v/>
      </c>
      <c r="Z89" s="153">
        <f>P89</f>
        <v/>
      </c>
      <c r="AA89" s="153">
        <f>IFERROR($U89/Z89,"-")</f>
        <v/>
      </c>
      <c r="AC89" s="153">
        <f>SUM(D89:I89)</f>
        <v/>
      </c>
      <c r="AD89" s="153">
        <f>IFERROR($U89/AC89,"-")</f>
        <v/>
      </c>
    </row>
    <row r="90" ht="16.5" customFormat="1" customHeight="1" s="64">
      <c r="B90" s="177" t="n"/>
      <c r="C90" s="152" t="n">
        <v>3</v>
      </c>
      <c r="D90" s="118" t="n"/>
      <c r="E90" s="118" t="n"/>
      <c r="F90" s="118" t="n"/>
      <c r="G90" s="118" t="n"/>
      <c r="H90" s="118" t="n"/>
      <c r="I90" s="118" t="n"/>
      <c r="J90" s="118" t="n"/>
      <c r="K90" s="118" t="n"/>
      <c r="L90" s="118" t="n"/>
      <c r="M90" s="118" t="n"/>
      <c r="N90" s="118" t="n"/>
      <c r="O90" s="118" t="n"/>
      <c r="P90" s="153">
        <f>SUM(D90,G90,J90,M90)</f>
        <v/>
      </c>
      <c r="Q90" s="153">
        <f>SUM(E90,H90,K90,N90)</f>
        <v/>
      </c>
      <c r="R90" s="153">
        <f>SUM(F90,I90,L90,O90)</f>
        <v/>
      </c>
      <c r="S90" s="153">
        <f>SUM(P90:R90)</f>
        <v/>
      </c>
      <c r="T90" s="65" t="n"/>
      <c r="U90" s="118" t="n"/>
      <c r="V90" s="62" t="n"/>
      <c r="W90" s="153">
        <f>P90+(Q90/2)</f>
        <v/>
      </c>
      <c r="X90" s="153">
        <f>IFERROR($U90/W90,"-")</f>
        <v/>
      </c>
      <c r="Z90" s="153">
        <f>P90</f>
        <v/>
      </c>
      <c r="AA90" s="153">
        <f>IFERROR($U90/Z90,"-")</f>
        <v/>
      </c>
      <c r="AC90" s="153">
        <f>SUM(D90:I90)</f>
        <v/>
      </c>
      <c r="AD90" s="153">
        <f>IFERROR($U90/AC90,"-")</f>
        <v/>
      </c>
    </row>
    <row r="91" ht="16.5" customFormat="1" customHeight="1" s="64">
      <c r="B91" s="132" t="inlineStr">
        <is>
          <t>TC - Tiempo completo</t>
        </is>
      </c>
      <c r="C91" s="67" t="n"/>
      <c r="D91" s="67" t="n"/>
      <c r="E91" s="67" t="n"/>
      <c r="F91" s="67" t="n"/>
      <c r="G91" s="67" t="n"/>
      <c r="H91" s="67" t="n"/>
      <c r="I91" s="67" t="n"/>
      <c r="J91" s="67" t="n"/>
      <c r="K91" s="67" t="n"/>
      <c r="L91" s="67" t="n"/>
      <c r="M91" s="67" t="n"/>
      <c r="N91" s="67" t="n"/>
      <c r="O91" s="67" t="n"/>
      <c r="P91" s="67" t="n"/>
      <c r="Q91" s="67" t="n"/>
      <c r="R91" s="67" t="n"/>
      <c r="U91" s="148" t="n"/>
      <c r="V91" s="148" t="n"/>
      <c r="W91" s="148" t="n"/>
      <c r="X91" s="148" t="n"/>
    </row>
    <row r="92" ht="16.5" customFormat="1" customHeight="1" s="64">
      <c r="B92" s="132" t="inlineStr">
        <is>
          <t>MT - Medio tiempo</t>
        </is>
      </c>
      <c r="C92" s="68" t="n"/>
      <c r="D92" s="178" t="n"/>
      <c r="E92" s="178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8" t="n"/>
      <c r="Q92" s="178" t="n"/>
      <c r="R92" s="178" t="n"/>
      <c r="S92" s="178" t="n"/>
      <c r="T92" s="178" t="n"/>
      <c r="U92" s="148" t="n"/>
      <c r="V92" s="148" t="n"/>
      <c r="W92" s="148" t="n"/>
      <c r="X92" s="148" t="n"/>
    </row>
    <row r="93" ht="16.5" customFormat="1" customHeight="1" s="64">
      <c r="B93" s="132" t="inlineStr">
        <is>
          <t>TP - Tiempo parcial</t>
        </is>
      </c>
      <c r="C93" s="68" t="n"/>
      <c r="D93" s="178" t="n"/>
      <c r="E93" s="178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8" t="n"/>
      <c r="Q93" s="178" t="n"/>
      <c r="R93" s="178" t="n"/>
      <c r="S93" s="178" t="n"/>
      <c r="T93" s="178" t="n"/>
      <c r="U93" s="148" t="n"/>
      <c r="V93" s="148" t="n"/>
      <c r="W93" s="148" t="n"/>
    </row>
    <row r="94" ht="16.5" customFormat="1" customHeight="1" s="64">
      <c r="B94" s="19" t="n"/>
      <c r="C94" s="68" t="n"/>
      <c r="D94" s="178" t="n"/>
      <c r="E94" s="178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8" t="n"/>
      <c r="Q94" s="178" t="n"/>
      <c r="R94" s="178" t="n"/>
      <c r="S94" s="178" t="n"/>
      <c r="T94" s="178" t="n"/>
      <c r="U94" s="148" t="n"/>
      <c r="V94" s="148" t="n"/>
      <c r="W94" s="148" t="n"/>
    </row>
    <row r="95" ht="16.5" customFormat="1" customHeight="1" s="64">
      <c r="B95" s="19" t="n"/>
      <c r="C95" s="68" t="n"/>
      <c r="D95" s="178" t="n"/>
      <c r="E95" s="178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8" t="n"/>
      <c r="Q95" s="178" t="n"/>
      <c r="R95" s="178" t="n"/>
      <c r="S95" s="178" t="n"/>
      <c r="T95" s="178" t="n"/>
      <c r="U95" s="148" t="n"/>
      <c r="V95" s="148" t="n"/>
      <c r="W95" s="148" t="n"/>
    </row>
    <row r="96" ht="16.5" customFormat="1" customHeight="1" s="64">
      <c r="B96" s="19" t="n"/>
      <c r="C96" s="68" t="n"/>
      <c r="D96" s="178" t="n"/>
      <c r="E96" s="178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8" t="n"/>
      <c r="Q96" s="178" t="n"/>
      <c r="R96" s="178" t="n"/>
      <c r="S96" s="178" t="n"/>
      <c r="T96" s="178" t="n"/>
      <c r="U96" s="148" t="n"/>
      <c r="V96" s="148" t="n"/>
      <c r="W96" s="148" t="n"/>
    </row>
    <row r="97" hidden="1" ht="16.5" customFormat="1" customHeight="1" s="64">
      <c r="B97" s="19" t="n"/>
      <c r="C97" s="68" t="n"/>
      <c r="D97" s="178" t="n"/>
      <c r="E97" s="178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8" t="n"/>
      <c r="Q97" s="178" t="n"/>
      <c r="R97" s="178" t="n"/>
      <c r="S97" s="178" t="n"/>
      <c r="T97" s="178" t="n"/>
      <c r="U97" s="148" t="n"/>
      <c r="V97" s="148" t="n"/>
      <c r="W97" s="148" t="n"/>
    </row>
    <row r="98" hidden="1" ht="16.5" customFormat="1" customHeight="1" s="64">
      <c r="B98" s="19" t="n"/>
      <c r="C98" s="68" t="n"/>
      <c r="D98" s="178" t="n"/>
      <c r="E98" s="178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8" t="n"/>
      <c r="Q98" s="178" t="n"/>
      <c r="R98" s="178" t="n"/>
      <c r="S98" s="178" t="n"/>
      <c r="T98" s="178" t="n"/>
      <c r="U98" s="148" t="n"/>
      <c r="V98" s="148" t="n"/>
      <c r="W98" s="148" t="n"/>
    </row>
    <row r="99" hidden="1" ht="16.5" customFormat="1" customHeight="1" s="64">
      <c r="B99" s="19" t="n"/>
      <c r="C99" s="68" t="n"/>
      <c r="D99" s="178" t="n"/>
      <c r="E99" s="178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8" t="n"/>
      <c r="Q99" s="178" t="n"/>
      <c r="R99" s="178" t="n"/>
      <c r="S99" s="178" t="n"/>
      <c r="T99" s="178" t="n"/>
      <c r="U99" s="148" t="n"/>
      <c r="V99" s="148" t="n"/>
      <c r="W99" s="148" t="n"/>
    </row>
    <row r="100" hidden="1" ht="16.5" customFormat="1" customHeight="1" s="64" thickBot="1">
      <c r="B100" s="19" t="n"/>
      <c r="C100" s="68" t="n"/>
      <c r="D100" s="178" t="n"/>
      <c r="E100" s="178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8" t="n"/>
      <c r="Q100" s="178" t="n"/>
      <c r="R100" s="178" t="n"/>
      <c r="S100" s="178" t="n"/>
      <c r="T100" s="178" t="n"/>
      <c r="U100" s="148" t="n"/>
      <c r="V100" s="148" t="n"/>
      <c r="W100" s="148" t="n"/>
    </row>
    <row r="101" hidden="1" ht="16.5" customHeight="1">
      <c r="C101" s="71" t="n"/>
      <c r="D101" s="72" t="n"/>
      <c r="E101" s="73" t="inlineStr">
        <is>
          <t>Total Profesores</t>
        </is>
      </c>
      <c r="F101" s="73" t="inlineStr">
        <is>
          <t>Relación estudiantes por profesor de planta</t>
        </is>
      </c>
      <c r="G101" s="73" t="inlineStr">
        <is>
          <t>Término indefinido</t>
        </is>
      </c>
      <c r="H101" s="73" t="inlineStr">
        <is>
          <t>Término Fijo</t>
        </is>
      </c>
      <c r="I101" s="74" t="inlineStr">
        <is>
          <t>1 año o más</t>
        </is>
      </c>
      <c r="J101" s="73" t="inlineStr">
        <is>
          <t>7 a 11 meses</t>
        </is>
      </c>
      <c r="K101" s="75" t="inlineStr">
        <is>
          <t>Por periodo académico</t>
        </is>
      </c>
      <c r="L101" s="73" t="inlineStr">
        <is>
          <t>Tiempo completo</t>
        </is>
      </c>
      <c r="M101" s="73" t="inlineStr">
        <is>
          <t>Medio Tiempo</t>
        </is>
      </c>
      <c r="N101" s="75" t="inlineStr">
        <is>
          <t>Tiempo Parcial</t>
        </is>
      </c>
    </row>
    <row r="102" hidden="1" ht="16.5" customHeight="1">
      <c r="C102" s="35" t="n">
        <v>2010</v>
      </c>
      <c r="D102" s="31" t="inlineStr">
        <is>
          <t>2010-1</t>
        </is>
      </c>
      <c r="E102" s="186">
        <f>+S43</f>
        <v/>
      </c>
      <c r="F102" s="77">
        <f>+X43</f>
        <v/>
      </c>
      <c r="G102" s="77">
        <f>SUM(D43:F43)</f>
        <v/>
      </c>
      <c r="H102" s="77">
        <f>SUM(G43:O43)</f>
        <v/>
      </c>
      <c r="I102" s="78">
        <f>SUM(G43:I43)</f>
        <v/>
      </c>
      <c r="J102" s="77">
        <f>SUM(J43:L43)</f>
        <v/>
      </c>
      <c r="K102" s="79">
        <f>SUM(M43:O43)</f>
        <v/>
      </c>
      <c r="L102" s="77">
        <f>P43</f>
        <v/>
      </c>
      <c r="M102" s="77">
        <f>Q43</f>
        <v/>
      </c>
      <c r="N102" s="79">
        <f>R43</f>
        <v/>
      </c>
    </row>
    <row r="103" hidden="1" ht="16.5" customHeight="1">
      <c r="C103" s="35" t="n"/>
      <c r="D103" s="31" t="inlineStr">
        <is>
          <t>2010-2</t>
        </is>
      </c>
      <c r="E103" s="186">
        <f>+S44</f>
        <v/>
      </c>
      <c r="F103" s="77">
        <f>+X44</f>
        <v/>
      </c>
      <c r="G103" s="77">
        <f>SUM(D44:F44)</f>
        <v/>
      </c>
      <c r="H103" s="77">
        <f>SUM(G44:O44)</f>
        <v/>
      </c>
      <c r="I103" s="78">
        <f>SUM(G44:I44)</f>
        <v/>
      </c>
      <c r="J103" s="77">
        <f>SUM(J44:L44)</f>
        <v/>
      </c>
      <c r="K103" s="79">
        <f>SUM(M44:O44)</f>
        <v/>
      </c>
      <c r="L103" s="77">
        <f>P44</f>
        <v/>
      </c>
      <c r="M103" s="77">
        <f>Q44</f>
        <v/>
      </c>
      <c r="N103" s="79">
        <f>R44</f>
        <v/>
      </c>
    </row>
    <row r="104" hidden="1" ht="16.5" customHeight="1">
      <c r="C104" s="35" t="n"/>
      <c r="D104" s="31" t="inlineStr">
        <is>
          <t>2010-3</t>
        </is>
      </c>
      <c r="E104" s="186">
        <f>+S45</f>
        <v/>
      </c>
      <c r="F104" s="77">
        <f>+X45</f>
        <v/>
      </c>
      <c r="G104" s="77">
        <f>SUM(D45:F45)</f>
        <v/>
      </c>
      <c r="H104" s="77">
        <f>SUM(G45:O45)</f>
        <v/>
      </c>
      <c r="I104" s="78">
        <f>SUM(G45:I45)</f>
        <v/>
      </c>
      <c r="J104" s="77">
        <f>SUM(J45:L45)</f>
        <v/>
      </c>
      <c r="K104" s="79">
        <f>SUM(M45:O45)</f>
        <v/>
      </c>
      <c r="L104" s="77">
        <f>P45</f>
        <v/>
      </c>
      <c r="M104" s="77">
        <f>Q45</f>
        <v/>
      </c>
      <c r="N104" s="79">
        <f>R45</f>
        <v/>
      </c>
    </row>
    <row r="105" hidden="1" ht="16.5" customHeight="1">
      <c r="C105" s="35" t="n">
        <v>2011</v>
      </c>
      <c r="D105" s="31" t="inlineStr">
        <is>
          <t>2011-1</t>
        </is>
      </c>
      <c r="E105" s="186">
        <f>+S46</f>
        <v/>
      </c>
      <c r="F105" s="77">
        <f>+X46</f>
        <v/>
      </c>
      <c r="G105" s="77">
        <f>SUM(D46:F46)</f>
        <v/>
      </c>
      <c r="H105" s="77">
        <f>SUM(G46:O46)</f>
        <v/>
      </c>
      <c r="I105" s="78">
        <f>SUM(G46:I46)</f>
        <v/>
      </c>
      <c r="J105" s="77">
        <f>SUM(J46:L46)</f>
        <v/>
      </c>
      <c r="K105" s="79">
        <f>SUM(M46:O46)</f>
        <v/>
      </c>
      <c r="L105" s="77">
        <f>P46</f>
        <v/>
      </c>
      <c r="M105" s="77">
        <f>Q46</f>
        <v/>
      </c>
      <c r="N105" s="79">
        <f>R46</f>
        <v/>
      </c>
    </row>
    <row r="106" hidden="1" ht="16.5" customHeight="1">
      <c r="C106" s="35" t="n"/>
      <c r="D106" s="31" t="inlineStr">
        <is>
          <t>2011-2</t>
        </is>
      </c>
      <c r="E106" s="186">
        <f>+S47</f>
        <v/>
      </c>
      <c r="F106" s="77">
        <f>+X47</f>
        <v/>
      </c>
      <c r="G106" s="77">
        <f>SUM(D47:F47)</f>
        <v/>
      </c>
      <c r="H106" s="77">
        <f>SUM(G47:O47)</f>
        <v/>
      </c>
      <c r="I106" s="78">
        <f>SUM(G47:I47)</f>
        <v/>
      </c>
      <c r="J106" s="77">
        <f>SUM(J47:L47)</f>
        <v/>
      </c>
      <c r="K106" s="79">
        <f>SUM(M47:O47)</f>
        <v/>
      </c>
      <c r="L106" s="77">
        <f>P47</f>
        <v/>
      </c>
      <c r="M106" s="77">
        <f>Q47</f>
        <v/>
      </c>
      <c r="N106" s="79">
        <f>R47</f>
        <v/>
      </c>
    </row>
    <row r="107" hidden="1" ht="16.5" customHeight="1">
      <c r="C107" s="35" t="n"/>
      <c r="D107" s="31" t="inlineStr">
        <is>
          <t>2011-3</t>
        </is>
      </c>
      <c r="E107" s="186">
        <f>+S48</f>
        <v/>
      </c>
      <c r="F107" s="77">
        <f>+X48</f>
        <v/>
      </c>
      <c r="G107" s="77">
        <f>SUM(D48:F48)</f>
        <v/>
      </c>
      <c r="H107" s="77">
        <f>SUM(G48:O48)</f>
        <v/>
      </c>
      <c r="I107" s="78">
        <f>SUM(G48:I48)</f>
        <v/>
      </c>
      <c r="J107" s="77">
        <f>SUM(J48:L48)</f>
        <v/>
      </c>
      <c r="K107" s="79">
        <f>SUM(M48:O48)</f>
        <v/>
      </c>
      <c r="L107" s="77">
        <f>P48</f>
        <v/>
      </c>
      <c r="M107" s="77">
        <f>Q48</f>
        <v/>
      </c>
      <c r="N107" s="79">
        <f>R48</f>
        <v/>
      </c>
    </row>
    <row r="108" hidden="1" ht="16.5" customHeight="1">
      <c r="C108" s="35" t="n">
        <v>2012</v>
      </c>
      <c r="D108" s="31" t="inlineStr">
        <is>
          <t>2012-1</t>
        </is>
      </c>
      <c r="E108" s="186">
        <f>+S49</f>
        <v/>
      </c>
      <c r="F108" s="77">
        <f>+X49</f>
        <v/>
      </c>
      <c r="G108" s="77">
        <f>SUM(D49:F49)</f>
        <v/>
      </c>
      <c r="H108" s="77">
        <f>SUM(G49:O49)</f>
        <v/>
      </c>
      <c r="I108" s="78">
        <f>SUM(G49:I49)</f>
        <v/>
      </c>
      <c r="J108" s="77">
        <f>SUM(J49:L49)</f>
        <v/>
      </c>
      <c r="K108" s="79">
        <f>SUM(M49:O49)</f>
        <v/>
      </c>
      <c r="L108" s="77">
        <f>P49</f>
        <v/>
      </c>
      <c r="M108" s="77">
        <f>Q49</f>
        <v/>
      </c>
      <c r="N108" s="79">
        <f>R49</f>
        <v/>
      </c>
    </row>
    <row r="109" hidden="1" ht="16.5" customHeight="1">
      <c r="C109" s="35" t="n"/>
      <c r="D109" s="31" t="inlineStr">
        <is>
          <t>2012-2</t>
        </is>
      </c>
      <c r="E109" s="186">
        <f>+S50</f>
        <v/>
      </c>
      <c r="F109" s="77">
        <f>+X50</f>
        <v/>
      </c>
      <c r="G109" s="77">
        <f>SUM(D50:F50)</f>
        <v/>
      </c>
      <c r="H109" s="77">
        <f>SUM(G50:O50)</f>
        <v/>
      </c>
      <c r="I109" s="78">
        <f>SUM(G50:I50)</f>
        <v/>
      </c>
      <c r="J109" s="77">
        <f>SUM(J50:L50)</f>
        <v/>
      </c>
      <c r="K109" s="79">
        <f>SUM(M50:O50)</f>
        <v/>
      </c>
      <c r="L109" s="77">
        <f>P50</f>
        <v/>
      </c>
      <c r="M109" s="77">
        <f>Q50</f>
        <v/>
      </c>
      <c r="N109" s="79">
        <f>R50</f>
        <v/>
      </c>
    </row>
    <row r="110" hidden="1" ht="16.5" customHeight="1">
      <c r="C110" s="35" t="n"/>
      <c r="D110" s="31" t="inlineStr">
        <is>
          <t>2012-3</t>
        </is>
      </c>
      <c r="E110" s="186">
        <f>+S51</f>
        <v/>
      </c>
      <c r="F110" s="77">
        <f>+X51</f>
        <v/>
      </c>
      <c r="G110" s="77">
        <f>SUM(D51:F51)</f>
        <v/>
      </c>
      <c r="H110" s="77">
        <f>SUM(G51:O51)</f>
        <v/>
      </c>
      <c r="I110" s="78">
        <f>SUM(G51:I51)</f>
        <v/>
      </c>
      <c r="J110" s="77">
        <f>SUM(J51:L51)</f>
        <v/>
      </c>
      <c r="K110" s="79">
        <f>SUM(M51:O51)</f>
        <v/>
      </c>
      <c r="L110" s="77">
        <f>P51</f>
        <v/>
      </c>
      <c r="M110" s="77">
        <f>Q51</f>
        <v/>
      </c>
      <c r="N110" s="79">
        <f>R51</f>
        <v/>
      </c>
    </row>
    <row r="111" hidden="1" ht="16.5" customHeight="1">
      <c r="C111" s="35" t="n">
        <v>2013</v>
      </c>
      <c r="D111" s="31" t="inlineStr">
        <is>
          <t>2013-1</t>
        </is>
      </c>
      <c r="E111" s="186">
        <f>+S52</f>
        <v/>
      </c>
      <c r="F111" s="77">
        <f>+X52</f>
        <v/>
      </c>
      <c r="G111" s="77">
        <f>SUM(D52:F52)</f>
        <v/>
      </c>
      <c r="H111" s="77">
        <f>SUM(G52:O52)</f>
        <v/>
      </c>
      <c r="I111" s="78">
        <f>SUM(G52:I52)</f>
        <v/>
      </c>
      <c r="J111" s="77">
        <f>SUM(J52:L52)</f>
        <v/>
      </c>
      <c r="K111" s="79">
        <f>SUM(M52:O52)</f>
        <v/>
      </c>
      <c r="L111" s="77">
        <f>P52</f>
        <v/>
      </c>
      <c r="M111" s="77">
        <f>Q52</f>
        <v/>
      </c>
      <c r="N111" s="79">
        <f>R52</f>
        <v/>
      </c>
    </row>
    <row r="112" hidden="1" ht="16.5" customHeight="1">
      <c r="C112" s="35" t="n"/>
      <c r="D112" s="31" t="inlineStr">
        <is>
          <t>2013-2</t>
        </is>
      </c>
      <c r="E112" s="186">
        <f>+S53</f>
        <v/>
      </c>
      <c r="F112" s="77">
        <f>+X53</f>
        <v/>
      </c>
      <c r="G112" s="77">
        <f>SUM(D53:F53)</f>
        <v/>
      </c>
      <c r="H112" s="77">
        <f>SUM(G53:O53)</f>
        <v/>
      </c>
      <c r="I112" s="78">
        <f>SUM(G53:I53)</f>
        <v/>
      </c>
      <c r="J112" s="77">
        <f>SUM(J53:L53)</f>
        <v/>
      </c>
      <c r="K112" s="79">
        <f>SUM(M53:O53)</f>
        <v/>
      </c>
      <c r="L112" s="77">
        <f>P53</f>
        <v/>
      </c>
      <c r="M112" s="77">
        <f>Q53</f>
        <v/>
      </c>
      <c r="N112" s="79">
        <f>R53</f>
        <v/>
      </c>
    </row>
    <row r="113" hidden="1" ht="16.5" customHeight="1">
      <c r="C113" s="35" t="n"/>
      <c r="D113" s="31" t="inlineStr">
        <is>
          <t>2013-3</t>
        </is>
      </c>
      <c r="E113" s="186">
        <f>+S54</f>
        <v/>
      </c>
      <c r="F113" s="77">
        <f>+X54</f>
        <v/>
      </c>
      <c r="G113" s="77">
        <f>SUM(D54:F54)</f>
        <v/>
      </c>
      <c r="H113" s="77">
        <f>SUM(G54:O54)</f>
        <v/>
      </c>
      <c r="I113" s="78">
        <f>SUM(G54:I54)</f>
        <v/>
      </c>
      <c r="J113" s="77">
        <f>SUM(J54:L54)</f>
        <v/>
      </c>
      <c r="K113" s="79">
        <f>SUM(M54:O54)</f>
        <v/>
      </c>
      <c r="L113" s="77">
        <f>P54</f>
        <v/>
      </c>
      <c r="M113" s="77">
        <f>Q54</f>
        <v/>
      </c>
      <c r="N113" s="79">
        <f>R54</f>
        <v/>
      </c>
    </row>
    <row r="114" hidden="1" ht="16.5" customHeight="1">
      <c r="C114" s="35" t="n">
        <v>2014</v>
      </c>
      <c r="D114" s="31" t="inlineStr">
        <is>
          <t>2014-1</t>
        </is>
      </c>
      <c r="E114" s="186">
        <f>+S55</f>
        <v/>
      </c>
      <c r="F114" s="77">
        <f>+X55</f>
        <v/>
      </c>
      <c r="G114" s="77">
        <f>SUM(D55:F55)</f>
        <v/>
      </c>
      <c r="H114" s="77">
        <f>SUM(G55:O55)</f>
        <v/>
      </c>
      <c r="I114" s="78">
        <f>SUM(G55:I55)</f>
        <v/>
      </c>
      <c r="J114" s="77">
        <f>SUM(J55:L55)</f>
        <v/>
      </c>
      <c r="K114" s="79">
        <f>SUM(M55:O55)</f>
        <v/>
      </c>
      <c r="L114" s="77">
        <f>P55</f>
        <v/>
      </c>
      <c r="M114" s="77">
        <f>Q55</f>
        <v/>
      </c>
      <c r="N114" s="79">
        <f>R55</f>
        <v/>
      </c>
    </row>
    <row r="115" hidden="1" ht="16.5" customHeight="1">
      <c r="C115" s="35" t="n"/>
      <c r="D115" s="31" t="inlineStr">
        <is>
          <t>2014-2</t>
        </is>
      </c>
      <c r="E115" s="186">
        <f>+S56</f>
        <v/>
      </c>
      <c r="F115" s="77">
        <f>+X56</f>
        <v/>
      </c>
      <c r="G115" s="77">
        <f>SUM(D56:F56)</f>
        <v/>
      </c>
      <c r="H115" s="77">
        <f>SUM(G56:O56)</f>
        <v/>
      </c>
      <c r="I115" s="78">
        <f>SUM(G56:I56)</f>
        <v/>
      </c>
      <c r="J115" s="77">
        <f>SUM(J56:L56)</f>
        <v/>
      </c>
      <c r="K115" s="79">
        <f>SUM(M56:O56)</f>
        <v/>
      </c>
      <c r="L115" s="77">
        <f>P56</f>
        <v/>
      </c>
      <c r="M115" s="77">
        <f>Q56</f>
        <v/>
      </c>
      <c r="N115" s="79">
        <f>R56</f>
        <v/>
      </c>
    </row>
    <row r="116" hidden="1" ht="16.5" customHeight="1">
      <c r="C116" s="35" t="n"/>
      <c r="D116" s="31" t="inlineStr">
        <is>
          <t>2014-3</t>
        </is>
      </c>
      <c r="E116" s="186">
        <f>+S57</f>
        <v/>
      </c>
      <c r="F116" s="77">
        <f>+X57</f>
        <v/>
      </c>
      <c r="G116" s="77">
        <f>SUM(D57:F57)</f>
        <v/>
      </c>
      <c r="H116" s="77">
        <f>SUM(G57:O57)</f>
        <v/>
      </c>
      <c r="I116" s="78">
        <f>SUM(G57:I57)</f>
        <v/>
      </c>
      <c r="J116" s="77">
        <f>SUM(J57:L57)</f>
        <v/>
      </c>
      <c r="K116" s="79">
        <f>SUM(M57:O57)</f>
        <v/>
      </c>
      <c r="L116" s="77">
        <f>P57</f>
        <v/>
      </c>
      <c r="M116" s="77">
        <f>Q57</f>
        <v/>
      </c>
      <c r="N116" s="79">
        <f>R57</f>
        <v/>
      </c>
    </row>
    <row r="117" hidden="1" ht="16.5" customHeight="1">
      <c r="C117" s="35" t="n">
        <v>2015</v>
      </c>
      <c r="D117" s="31" t="inlineStr">
        <is>
          <t>2015-1</t>
        </is>
      </c>
      <c r="E117" s="186">
        <f>+S58</f>
        <v/>
      </c>
      <c r="F117" s="77">
        <f>+X58</f>
        <v/>
      </c>
      <c r="G117" s="77">
        <f>SUM(D58:F58)</f>
        <v/>
      </c>
      <c r="H117" s="77">
        <f>SUM(G58:O58)</f>
        <v/>
      </c>
      <c r="I117" s="78">
        <f>SUM(G58:I58)</f>
        <v/>
      </c>
      <c r="J117" s="77">
        <f>SUM(J58:L58)</f>
        <v/>
      </c>
      <c r="K117" s="79">
        <f>SUM(M58:O58)</f>
        <v/>
      </c>
      <c r="L117" s="77">
        <f>P58</f>
        <v/>
      </c>
      <c r="M117" s="77">
        <f>Q58</f>
        <v/>
      </c>
      <c r="N117" s="79">
        <f>R58</f>
        <v/>
      </c>
    </row>
    <row r="118" hidden="1" ht="16.5" customHeight="1">
      <c r="C118" s="35" t="n"/>
      <c r="D118" s="31" t="inlineStr">
        <is>
          <t>2015-2</t>
        </is>
      </c>
      <c r="E118" s="186">
        <f>+S59</f>
        <v/>
      </c>
      <c r="F118" s="77">
        <f>+X59</f>
        <v/>
      </c>
      <c r="G118" s="77">
        <f>SUM(D59:F59)</f>
        <v/>
      </c>
      <c r="H118" s="77">
        <f>SUM(G59:O59)</f>
        <v/>
      </c>
      <c r="I118" s="78">
        <f>SUM(G59:I59)</f>
        <v/>
      </c>
      <c r="J118" s="77">
        <f>SUM(J59:L59)</f>
        <v/>
      </c>
      <c r="K118" s="79">
        <f>SUM(M59:O59)</f>
        <v/>
      </c>
      <c r="L118" s="77">
        <f>P59</f>
        <v/>
      </c>
      <c r="M118" s="77">
        <f>Q59</f>
        <v/>
      </c>
      <c r="N118" s="79">
        <f>R59</f>
        <v/>
      </c>
    </row>
    <row r="119" hidden="1" ht="16.5" customHeight="1">
      <c r="C119" s="35" t="n"/>
      <c r="D119" s="31" t="inlineStr">
        <is>
          <t>2015-3</t>
        </is>
      </c>
      <c r="E119" s="186">
        <f>+S60</f>
        <v/>
      </c>
      <c r="F119" s="77">
        <f>+X60</f>
        <v/>
      </c>
      <c r="G119" s="77">
        <f>SUM(D60:F60)</f>
        <v/>
      </c>
      <c r="H119" s="77">
        <f>SUM(G60:O60)</f>
        <v/>
      </c>
      <c r="I119" s="78">
        <f>SUM(G60:I60)</f>
        <v/>
      </c>
      <c r="J119" s="77">
        <f>SUM(J60:L60)</f>
        <v/>
      </c>
      <c r="K119" s="79">
        <f>SUM(M60:O60)</f>
        <v/>
      </c>
      <c r="L119" s="77">
        <f>P60</f>
        <v/>
      </c>
      <c r="M119" s="77">
        <f>Q60</f>
        <v/>
      </c>
      <c r="N119" s="79">
        <f>R60</f>
        <v/>
      </c>
    </row>
    <row r="120" hidden="1" ht="16.5" customHeight="1">
      <c r="C120" s="35" t="n">
        <v>2016</v>
      </c>
      <c r="D120" s="31" t="inlineStr">
        <is>
          <t>2016-1</t>
        </is>
      </c>
      <c r="E120" s="186">
        <f>+S61</f>
        <v/>
      </c>
      <c r="F120" s="77">
        <f>+X61</f>
        <v/>
      </c>
      <c r="G120" s="77">
        <f>SUM(D61:F61)</f>
        <v/>
      </c>
      <c r="H120" s="77">
        <f>SUM(G61:O61)</f>
        <v/>
      </c>
      <c r="I120" s="78">
        <f>SUM(G61:I61)</f>
        <v/>
      </c>
      <c r="J120" s="77">
        <f>SUM(J61:L61)</f>
        <v/>
      </c>
      <c r="K120" s="79">
        <f>SUM(M61:O61)</f>
        <v/>
      </c>
      <c r="L120" s="77">
        <f>P61</f>
        <v/>
      </c>
      <c r="M120" s="77">
        <f>Q61</f>
        <v/>
      </c>
      <c r="N120" s="79">
        <f>R61</f>
        <v/>
      </c>
    </row>
    <row r="121" hidden="1" ht="16.5" customHeight="1">
      <c r="C121" s="35" t="n"/>
      <c r="D121" s="31" t="inlineStr">
        <is>
          <t>2016-2</t>
        </is>
      </c>
      <c r="E121" s="186">
        <f>+S62</f>
        <v/>
      </c>
      <c r="F121" s="77">
        <f>+X62</f>
        <v/>
      </c>
      <c r="G121" s="77">
        <f>SUM(D62:F62)</f>
        <v/>
      </c>
      <c r="H121" s="77">
        <f>SUM(G62:O62)</f>
        <v/>
      </c>
      <c r="I121" s="78">
        <f>SUM(G62:I62)</f>
        <v/>
      </c>
      <c r="J121" s="77">
        <f>SUM(J62:L62)</f>
        <v/>
      </c>
      <c r="K121" s="79">
        <f>SUM(M62:O62)</f>
        <v/>
      </c>
      <c r="L121" s="77">
        <f>P62</f>
        <v/>
      </c>
      <c r="M121" s="77">
        <f>Q62</f>
        <v/>
      </c>
      <c r="N121" s="79">
        <f>R62</f>
        <v/>
      </c>
    </row>
    <row r="122" hidden="1" ht="16.5" customHeight="1">
      <c r="C122" s="35" t="n"/>
      <c r="D122" s="31" t="inlineStr">
        <is>
          <t>2016-3</t>
        </is>
      </c>
      <c r="E122" s="186">
        <f>+S63</f>
        <v/>
      </c>
      <c r="F122" s="77">
        <f>+X63</f>
        <v/>
      </c>
      <c r="G122" s="77">
        <f>SUM(D63:F63)</f>
        <v/>
      </c>
      <c r="H122" s="77">
        <f>SUM(G63:O63)</f>
        <v/>
      </c>
      <c r="I122" s="78">
        <f>SUM(G63:I63)</f>
        <v/>
      </c>
      <c r="J122" s="77">
        <f>SUM(J63:L63)</f>
        <v/>
      </c>
      <c r="K122" s="79">
        <f>SUM(M63:O63)</f>
        <v/>
      </c>
      <c r="L122" s="77">
        <f>P63</f>
        <v/>
      </c>
      <c r="M122" s="77">
        <f>Q63</f>
        <v/>
      </c>
      <c r="N122" s="79">
        <f>R63</f>
        <v/>
      </c>
    </row>
    <row r="123" hidden="1" ht="16.5" customHeight="1">
      <c r="C123" s="35" t="n">
        <v>2017</v>
      </c>
      <c r="D123" s="31" t="inlineStr">
        <is>
          <t>2017-1</t>
        </is>
      </c>
      <c r="E123" s="186">
        <f>+S64</f>
        <v/>
      </c>
      <c r="F123" s="77">
        <f>+X64</f>
        <v/>
      </c>
      <c r="G123" s="77">
        <f>SUM(D64:F64)</f>
        <v/>
      </c>
      <c r="H123" s="77">
        <f>SUM(G64:O64)</f>
        <v/>
      </c>
      <c r="I123" s="78">
        <f>SUM(G64:I64)</f>
        <v/>
      </c>
      <c r="J123" s="77">
        <f>SUM(J64:L64)</f>
        <v/>
      </c>
      <c r="K123" s="79">
        <f>SUM(M64:O64)</f>
        <v/>
      </c>
      <c r="L123" s="77">
        <f>P64</f>
        <v/>
      </c>
      <c r="M123" s="77">
        <f>Q64</f>
        <v/>
      </c>
      <c r="N123" s="79">
        <f>R64</f>
        <v/>
      </c>
    </row>
    <row r="124" hidden="1" ht="16.5" customHeight="1">
      <c r="C124" s="35" t="n"/>
      <c r="D124" s="31" t="inlineStr">
        <is>
          <t>2017-2</t>
        </is>
      </c>
      <c r="E124" s="186">
        <f>+S65</f>
        <v/>
      </c>
      <c r="F124" s="77">
        <f>+X65</f>
        <v/>
      </c>
      <c r="G124" s="77">
        <f>SUM(D65:F65)</f>
        <v/>
      </c>
      <c r="H124" s="77">
        <f>SUM(G65:O65)</f>
        <v/>
      </c>
      <c r="I124" s="78">
        <f>SUM(G65:I65)</f>
        <v/>
      </c>
      <c r="J124" s="77">
        <f>SUM(J65:L65)</f>
        <v/>
      </c>
      <c r="K124" s="79">
        <f>SUM(M65:O65)</f>
        <v/>
      </c>
      <c r="L124" s="77">
        <f>P65</f>
        <v/>
      </c>
      <c r="M124" s="77">
        <f>Q65</f>
        <v/>
      </c>
      <c r="N124" s="79">
        <f>R65</f>
        <v/>
      </c>
    </row>
    <row r="125" hidden="1" ht="16.5" customHeight="1">
      <c r="C125" s="35" t="n"/>
      <c r="D125" s="31" t="inlineStr">
        <is>
          <t>2017-3</t>
        </is>
      </c>
      <c r="E125" s="186">
        <f>+S66</f>
        <v/>
      </c>
      <c r="F125" s="77">
        <f>+X66</f>
        <v/>
      </c>
      <c r="G125" s="77">
        <f>SUM(D66:F66)</f>
        <v/>
      </c>
      <c r="H125" s="77">
        <f>SUM(G66:O66)</f>
        <v/>
      </c>
      <c r="I125" s="78">
        <f>SUM(G66:I66)</f>
        <v/>
      </c>
      <c r="J125" s="77">
        <f>SUM(J66:L66)</f>
        <v/>
      </c>
      <c r="K125" s="79">
        <f>SUM(M66:O66)</f>
        <v/>
      </c>
      <c r="L125" s="77">
        <f>P66</f>
        <v/>
      </c>
      <c r="M125" s="77">
        <f>Q66</f>
        <v/>
      </c>
      <c r="N125" s="79">
        <f>R66</f>
        <v/>
      </c>
    </row>
    <row r="126" hidden="1" ht="16.5" customHeight="1">
      <c r="C126" s="35" t="n">
        <v>2018</v>
      </c>
      <c r="D126" s="31" t="inlineStr">
        <is>
          <t>2018-1</t>
        </is>
      </c>
      <c r="E126" s="186">
        <f>+S67</f>
        <v/>
      </c>
      <c r="F126" s="77">
        <f>+X67</f>
        <v/>
      </c>
      <c r="G126" s="77">
        <f>SUM(D67:F67)</f>
        <v/>
      </c>
      <c r="H126" s="77">
        <f>SUM(G67:O67)</f>
        <v/>
      </c>
      <c r="I126" s="78">
        <f>SUM(G67:I67)</f>
        <v/>
      </c>
      <c r="J126" s="77">
        <f>SUM(J67:L67)</f>
        <v/>
      </c>
      <c r="K126" s="79">
        <f>SUM(M67:O67)</f>
        <v/>
      </c>
      <c r="L126" s="77">
        <f>P67</f>
        <v/>
      </c>
      <c r="M126" s="77">
        <f>Q67</f>
        <v/>
      </c>
      <c r="N126" s="79">
        <f>R67</f>
        <v/>
      </c>
    </row>
    <row r="127" hidden="1" ht="16.5" customHeight="1">
      <c r="C127" s="35" t="n"/>
      <c r="D127" s="31" t="inlineStr">
        <is>
          <t>2018-2</t>
        </is>
      </c>
      <c r="E127" s="186">
        <f>+S68</f>
        <v/>
      </c>
      <c r="F127" s="77">
        <f>+X68</f>
        <v/>
      </c>
      <c r="G127" s="77">
        <f>SUM(D68:F68)</f>
        <v/>
      </c>
      <c r="H127" s="77">
        <f>SUM(G68:O68)</f>
        <v/>
      </c>
      <c r="I127" s="78">
        <f>SUM(G68:I68)</f>
        <v/>
      </c>
      <c r="J127" s="77">
        <f>SUM(J68:L68)</f>
        <v/>
      </c>
      <c r="K127" s="79">
        <f>SUM(M68:O68)</f>
        <v/>
      </c>
      <c r="L127" s="77">
        <f>P68</f>
        <v/>
      </c>
      <c r="M127" s="77">
        <f>Q68</f>
        <v/>
      </c>
      <c r="N127" s="79">
        <f>R68</f>
        <v/>
      </c>
    </row>
    <row r="128" hidden="1" ht="16.5" customHeight="1">
      <c r="C128" s="35" t="n"/>
      <c r="D128" s="31" t="inlineStr">
        <is>
          <t>2018-3</t>
        </is>
      </c>
      <c r="E128" s="186">
        <f>+S69</f>
        <v/>
      </c>
      <c r="F128" s="77">
        <f>+X69</f>
        <v/>
      </c>
      <c r="G128" s="77">
        <f>SUM(D69:F69)</f>
        <v/>
      </c>
      <c r="H128" s="77">
        <f>SUM(G69:O69)</f>
        <v/>
      </c>
      <c r="I128" s="78">
        <f>SUM(G69:I69)</f>
        <v/>
      </c>
      <c r="J128" s="77">
        <f>SUM(J69:L69)</f>
        <v/>
      </c>
      <c r="K128" s="79">
        <f>SUM(M69:O69)</f>
        <v/>
      </c>
      <c r="L128" s="77">
        <f>P69</f>
        <v/>
      </c>
      <c r="M128" s="77">
        <f>Q69</f>
        <v/>
      </c>
      <c r="N128" s="79">
        <f>R69</f>
        <v/>
      </c>
    </row>
    <row r="129" hidden="1" ht="16.5" customHeight="1">
      <c r="C129" s="35" t="n">
        <v>2019</v>
      </c>
      <c r="D129" s="31" t="inlineStr">
        <is>
          <t>2019-1</t>
        </is>
      </c>
      <c r="E129" s="186">
        <f>+S70</f>
        <v/>
      </c>
      <c r="F129" s="77">
        <f>+X70</f>
        <v/>
      </c>
      <c r="G129" s="77">
        <f>SUM(D70:F70)</f>
        <v/>
      </c>
      <c r="H129" s="77">
        <f>SUM(G70:O70)</f>
        <v/>
      </c>
      <c r="I129" s="78">
        <f>SUM(G70:I70)</f>
        <v/>
      </c>
      <c r="J129" s="77">
        <f>SUM(J70:L70)</f>
        <v/>
      </c>
      <c r="K129" s="79">
        <f>SUM(M70:O70)</f>
        <v/>
      </c>
      <c r="L129" s="77">
        <f>P70</f>
        <v/>
      </c>
      <c r="M129" s="77">
        <f>Q70</f>
        <v/>
      </c>
      <c r="N129" s="79">
        <f>R70</f>
        <v/>
      </c>
    </row>
    <row r="130" hidden="1" ht="16.5" customHeight="1">
      <c r="C130" s="35" t="n"/>
      <c r="D130" s="31" t="inlineStr">
        <is>
          <t>2019-2</t>
        </is>
      </c>
      <c r="E130" s="186">
        <f>+S71</f>
        <v/>
      </c>
      <c r="F130" s="77">
        <f>+X71</f>
        <v/>
      </c>
      <c r="G130" s="77">
        <f>SUM(D71:F71)</f>
        <v/>
      </c>
      <c r="H130" s="77">
        <f>SUM(G71:O71)</f>
        <v/>
      </c>
      <c r="I130" s="78">
        <f>SUM(G71:I71)</f>
        <v/>
      </c>
      <c r="J130" s="77">
        <f>SUM(J71:L71)</f>
        <v/>
      </c>
      <c r="K130" s="79">
        <f>SUM(M71:O71)</f>
        <v/>
      </c>
      <c r="L130" s="77">
        <f>P71</f>
        <v/>
      </c>
      <c r="M130" s="77">
        <f>Q71</f>
        <v/>
      </c>
      <c r="N130" s="79">
        <f>R71</f>
        <v/>
      </c>
    </row>
    <row r="131" hidden="1" ht="16.5" customHeight="1">
      <c r="C131" s="35" t="n"/>
      <c r="D131" s="31" t="inlineStr">
        <is>
          <t>2019-3</t>
        </is>
      </c>
      <c r="E131" s="186">
        <f>+S72</f>
        <v/>
      </c>
      <c r="F131" s="77">
        <f>+X72</f>
        <v/>
      </c>
      <c r="G131" s="77">
        <f>SUM(D72:F72)</f>
        <v/>
      </c>
      <c r="H131" s="77">
        <f>SUM(G72:O72)</f>
        <v/>
      </c>
      <c r="I131" s="78">
        <f>SUM(G72:I72)</f>
        <v/>
      </c>
      <c r="J131" s="77">
        <f>SUM(J72:L72)</f>
        <v/>
      </c>
      <c r="K131" s="79">
        <f>SUM(M72:O72)</f>
        <v/>
      </c>
      <c r="L131" s="77">
        <f>P72</f>
        <v/>
      </c>
      <c r="M131" s="77">
        <f>Q72</f>
        <v/>
      </c>
      <c r="N131" s="79">
        <f>R72</f>
        <v/>
      </c>
    </row>
    <row r="132" hidden="1" ht="16.5" customHeight="1">
      <c r="C132" s="35" t="n">
        <v>2020</v>
      </c>
      <c r="D132" s="31" t="inlineStr">
        <is>
          <t>2020-1</t>
        </is>
      </c>
      <c r="E132" s="186">
        <f>+S73</f>
        <v/>
      </c>
      <c r="F132" s="77">
        <f>+X73</f>
        <v/>
      </c>
      <c r="G132" s="77">
        <f>SUM(D73:F73)</f>
        <v/>
      </c>
      <c r="H132" s="77">
        <f>SUM(G73:O73)</f>
        <v/>
      </c>
      <c r="I132" s="78">
        <f>SUM(G73:I73)</f>
        <v/>
      </c>
      <c r="J132" s="77">
        <f>SUM(J73:L73)</f>
        <v/>
      </c>
      <c r="K132" s="79">
        <f>SUM(M73:O73)</f>
        <v/>
      </c>
      <c r="L132" s="77">
        <f>P73</f>
        <v/>
      </c>
      <c r="M132" s="77">
        <f>Q73</f>
        <v/>
      </c>
      <c r="N132" s="79">
        <f>R73</f>
        <v/>
      </c>
    </row>
    <row r="133" hidden="1" ht="16.5" customHeight="1">
      <c r="C133" s="35" t="n"/>
      <c r="D133" s="31" t="inlineStr">
        <is>
          <t>2020-2</t>
        </is>
      </c>
      <c r="E133" s="186">
        <f>+S74</f>
        <v/>
      </c>
      <c r="F133" s="77">
        <f>+X74</f>
        <v/>
      </c>
      <c r="G133" s="77">
        <f>SUM(D74:F74)</f>
        <v/>
      </c>
      <c r="H133" s="77">
        <f>SUM(G74:O74)</f>
        <v/>
      </c>
      <c r="I133" s="78">
        <f>SUM(G74:I74)</f>
        <v/>
      </c>
      <c r="J133" s="77">
        <f>SUM(J74:L74)</f>
        <v/>
      </c>
      <c r="K133" s="79">
        <f>SUM(M74:O74)</f>
        <v/>
      </c>
      <c r="L133" s="77">
        <f>P74</f>
        <v/>
      </c>
      <c r="M133" s="77">
        <f>Q74</f>
        <v/>
      </c>
      <c r="N133" s="79">
        <f>R74</f>
        <v/>
      </c>
    </row>
    <row r="134" hidden="1" ht="16.5" customHeight="1">
      <c r="C134" s="35" t="n"/>
      <c r="D134" s="31" t="inlineStr">
        <is>
          <t>2020-3</t>
        </is>
      </c>
      <c r="E134" s="186">
        <f>+S75</f>
        <v/>
      </c>
      <c r="F134" s="77">
        <f>+X75</f>
        <v/>
      </c>
      <c r="G134" s="77">
        <f>SUM(D75:F75)</f>
        <v/>
      </c>
      <c r="H134" s="77">
        <f>SUM(G75:O75)</f>
        <v/>
      </c>
      <c r="I134" s="78">
        <f>SUM(G75:I75)</f>
        <v/>
      </c>
      <c r="J134" s="77">
        <f>SUM(J75:L75)</f>
        <v/>
      </c>
      <c r="K134" s="79">
        <f>SUM(M75:O75)</f>
        <v/>
      </c>
      <c r="L134" s="77">
        <f>P75</f>
        <v/>
      </c>
      <c r="M134" s="77">
        <f>Q75</f>
        <v/>
      </c>
      <c r="N134" s="79">
        <f>R75</f>
        <v/>
      </c>
    </row>
    <row r="135" hidden="1" ht="16.5" customHeight="1">
      <c r="C135" s="35" t="n">
        <v>2021</v>
      </c>
      <c r="D135" s="31" t="inlineStr">
        <is>
          <t>2021-1</t>
        </is>
      </c>
      <c r="E135" s="186">
        <f>+S76</f>
        <v/>
      </c>
      <c r="F135" s="77">
        <f>+X76</f>
        <v/>
      </c>
      <c r="G135" s="77">
        <f>SUM(D76:F76)</f>
        <v/>
      </c>
      <c r="H135" s="77">
        <f>SUM(G76:O76)</f>
        <v/>
      </c>
      <c r="I135" s="78">
        <f>SUM(G76:I76)</f>
        <v/>
      </c>
      <c r="J135" s="77">
        <f>SUM(J76:L76)</f>
        <v/>
      </c>
      <c r="K135" s="79">
        <f>SUM(M76:O76)</f>
        <v/>
      </c>
      <c r="L135" s="77">
        <f>P76</f>
        <v/>
      </c>
      <c r="M135" s="77">
        <f>Q76</f>
        <v/>
      </c>
      <c r="N135" s="79">
        <f>R76</f>
        <v/>
      </c>
    </row>
    <row r="136" hidden="1" ht="16.5" customHeight="1">
      <c r="C136" s="35" t="n"/>
      <c r="D136" s="31" t="inlineStr">
        <is>
          <t>2021-2</t>
        </is>
      </c>
      <c r="E136" s="186">
        <f>+S77</f>
        <v/>
      </c>
      <c r="F136" s="77">
        <f>+X77</f>
        <v/>
      </c>
      <c r="G136" s="77">
        <f>SUM(D77:F77)</f>
        <v/>
      </c>
      <c r="H136" s="77">
        <f>SUM(G77:O77)</f>
        <v/>
      </c>
      <c r="I136" s="78">
        <f>SUM(G77:I77)</f>
        <v/>
      </c>
      <c r="J136" s="77">
        <f>SUM(J77:L77)</f>
        <v/>
      </c>
      <c r="K136" s="79">
        <f>SUM(M77:O77)</f>
        <v/>
      </c>
      <c r="L136" s="77">
        <f>P77</f>
        <v/>
      </c>
      <c r="M136" s="77">
        <f>Q77</f>
        <v/>
      </c>
      <c r="N136" s="79">
        <f>R77</f>
        <v/>
      </c>
    </row>
    <row r="137" hidden="1" ht="16.5" customHeight="1">
      <c r="C137" s="35" t="n"/>
      <c r="D137" s="31" t="inlineStr">
        <is>
          <t>2021-3</t>
        </is>
      </c>
      <c r="E137" s="186">
        <f>+S78</f>
        <v/>
      </c>
      <c r="F137" s="77">
        <f>+X78</f>
        <v/>
      </c>
      <c r="G137" s="77">
        <f>SUM(D78:F78)</f>
        <v/>
      </c>
      <c r="H137" s="77">
        <f>SUM(G78:O78)</f>
        <v/>
      </c>
      <c r="I137" s="78">
        <f>SUM(G78:I78)</f>
        <v/>
      </c>
      <c r="J137" s="77">
        <f>SUM(J78:L78)</f>
        <v/>
      </c>
      <c r="K137" s="79">
        <f>SUM(M78:O78)</f>
        <v/>
      </c>
      <c r="L137" s="77">
        <f>P78</f>
        <v/>
      </c>
      <c r="M137" s="77">
        <f>Q78</f>
        <v/>
      </c>
      <c r="N137" s="79">
        <f>R78</f>
        <v/>
      </c>
    </row>
    <row r="138" hidden="1" ht="16.5" customHeight="1">
      <c r="C138" s="35" t="n">
        <v>2022</v>
      </c>
      <c r="D138" s="31" t="inlineStr">
        <is>
          <t>2022-1</t>
        </is>
      </c>
      <c r="E138" s="186">
        <f>+S79</f>
        <v/>
      </c>
      <c r="F138" s="77">
        <f>+X79</f>
        <v/>
      </c>
      <c r="G138" s="77">
        <f>SUM(D79:F79)</f>
        <v/>
      </c>
      <c r="H138" s="77">
        <f>SUM(G79:O79)</f>
        <v/>
      </c>
      <c r="I138" s="78">
        <f>SUM(G79:I79)</f>
        <v/>
      </c>
      <c r="J138" s="77">
        <f>SUM(J79:L79)</f>
        <v/>
      </c>
      <c r="K138" s="79">
        <f>SUM(M79:O79)</f>
        <v/>
      </c>
      <c r="L138" s="77">
        <f>P79</f>
        <v/>
      </c>
      <c r="M138" s="77">
        <f>Q79</f>
        <v/>
      </c>
      <c r="N138" s="79">
        <f>R79</f>
        <v/>
      </c>
    </row>
    <row r="139" hidden="1" ht="16.5" customHeight="1">
      <c r="C139" s="35" t="n"/>
      <c r="D139" s="31" t="inlineStr">
        <is>
          <t>2022-2</t>
        </is>
      </c>
      <c r="E139" s="186">
        <f>+S80</f>
        <v/>
      </c>
      <c r="F139" s="77">
        <f>+X80</f>
        <v/>
      </c>
      <c r="G139" s="77">
        <f>SUM(D80:F80)</f>
        <v/>
      </c>
      <c r="H139" s="77">
        <f>SUM(G80:O80)</f>
        <v/>
      </c>
      <c r="I139" s="78">
        <f>SUM(G80:I80)</f>
        <v/>
      </c>
      <c r="J139" s="77">
        <f>SUM(J80:L80)</f>
        <v/>
      </c>
      <c r="K139" s="79">
        <f>SUM(M80:O80)</f>
        <v/>
      </c>
      <c r="L139" s="77">
        <f>P80</f>
        <v/>
      </c>
      <c r="M139" s="77">
        <f>Q80</f>
        <v/>
      </c>
      <c r="N139" s="79">
        <f>R80</f>
        <v/>
      </c>
    </row>
    <row r="140" hidden="1" ht="16.5" customHeight="1">
      <c r="C140" s="35" t="n"/>
      <c r="D140" s="31" t="inlineStr">
        <is>
          <t>2022-3</t>
        </is>
      </c>
      <c r="E140" s="186">
        <f>+S81</f>
        <v/>
      </c>
      <c r="F140" s="77">
        <f>+X81</f>
        <v/>
      </c>
      <c r="G140" s="77">
        <f>SUM(D81:F81)</f>
        <v/>
      </c>
      <c r="H140" s="77">
        <f>SUM(G81:O81)</f>
        <v/>
      </c>
      <c r="I140" s="78">
        <f>SUM(G81:I81)</f>
        <v/>
      </c>
      <c r="J140" s="77">
        <f>SUM(J81:L81)</f>
        <v/>
      </c>
      <c r="K140" s="79">
        <f>SUM(M81:O81)</f>
        <v/>
      </c>
      <c r="L140" s="77">
        <f>P81</f>
        <v/>
      </c>
      <c r="M140" s="77">
        <f>Q81</f>
        <v/>
      </c>
      <c r="N140" s="79">
        <f>R81</f>
        <v/>
      </c>
    </row>
    <row r="141" hidden="1" ht="16.5" customHeight="1">
      <c r="C141" s="35" t="n">
        <v>2023</v>
      </c>
      <c r="D141" s="31" t="inlineStr">
        <is>
          <t>2023-1</t>
        </is>
      </c>
      <c r="E141" s="186">
        <f>+S82</f>
        <v/>
      </c>
      <c r="F141" s="77">
        <f>+X82</f>
        <v/>
      </c>
      <c r="G141" s="77">
        <f>SUM(D82:F82)</f>
        <v/>
      </c>
      <c r="H141" s="77">
        <f>SUM(G82:O82)</f>
        <v/>
      </c>
      <c r="I141" s="78">
        <f>SUM(G82:I82)</f>
        <v/>
      </c>
      <c r="J141" s="77">
        <f>SUM(J82:L82)</f>
        <v/>
      </c>
      <c r="K141" s="79">
        <f>SUM(M82:O82)</f>
        <v/>
      </c>
      <c r="L141" s="77">
        <f>P82</f>
        <v/>
      </c>
      <c r="M141" s="77">
        <f>Q82</f>
        <v/>
      </c>
      <c r="N141" s="79">
        <f>R82</f>
        <v/>
      </c>
    </row>
    <row r="142" hidden="1" ht="16.5" customHeight="1">
      <c r="C142" s="35" t="n"/>
      <c r="D142" s="31" t="inlineStr">
        <is>
          <t>2023-2</t>
        </is>
      </c>
      <c r="E142" s="186">
        <f>+S83</f>
        <v/>
      </c>
      <c r="F142" s="77">
        <f>+X83</f>
        <v/>
      </c>
      <c r="G142" s="77">
        <f>SUM(D83:F83)</f>
        <v/>
      </c>
      <c r="H142" s="77">
        <f>SUM(G83:O83)</f>
        <v/>
      </c>
      <c r="I142" s="78">
        <f>SUM(G83:I83)</f>
        <v/>
      </c>
      <c r="J142" s="77">
        <f>SUM(J83:L83)</f>
        <v/>
      </c>
      <c r="K142" s="79">
        <f>SUM(M83:O83)</f>
        <v/>
      </c>
      <c r="L142" s="77">
        <f>P83</f>
        <v/>
      </c>
      <c r="M142" s="77">
        <f>Q83</f>
        <v/>
      </c>
      <c r="N142" s="79">
        <f>R83</f>
        <v/>
      </c>
    </row>
    <row r="143" hidden="1" ht="16.5" customHeight="1">
      <c r="C143" s="35" t="n"/>
      <c r="D143" s="31" t="inlineStr">
        <is>
          <t>2023-3</t>
        </is>
      </c>
      <c r="E143" s="186">
        <f>+S84</f>
        <v/>
      </c>
      <c r="F143" s="77">
        <f>+X84</f>
        <v/>
      </c>
      <c r="G143" s="77">
        <f>SUM(D84:F84)</f>
        <v/>
      </c>
      <c r="H143" s="77">
        <f>SUM(G84:O84)</f>
        <v/>
      </c>
      <c r="I143" s="78">
        <f>SUM(G84:I84)</f>
        <v/>
      </c>
      <c r="J143" s="77">
        <f>SUM(J84:L84)</f>
        <v/>
      </c>
      <c r="K143" s="79">
        <f>SUM(M84:O84)</f>
        <v/>
      </c>
      <c r="L143" s="77">
        <f>P84</f>
        <v/>
      </c>
      <c r="M143" s="77">
        <f>Q84</f>
        <v/>
      </c>
      <c r="N143" s="79">
        <f>R84</f>
        <v/>
      </c>
    </row>
    <row r="144" hidden="1" ht="16.5" customHeight="1">
      <c r="C144" s="35" t="n">
        <v>2024</v>
      </c>
      <c r="D144" s="31" t="inlineStr">
        <is>
          <t>2024-1</t>
        </is>
      </c>
      <c r="E144" s="186">
        <f>+S85</f>
        <v/>
      </c>
      <c r="F144" s="77">
        <f>+X85</f>
        <v/>
      </c>
      <c r="G144" s="77">
        <f>SUM(D85:F85)</f>
        <v/>
      </c>
      <c r="H144" s="77">
        <f>SUM(G85:O85)</f>
        <v/>
      </c>
      <c r="I144" s="78">
        <f>SUM(G85:I85)</f>
        <v/>
      </c>
      <c r="J144" s="77">
        <f>SUM(J85:L85)</f>
        <v/>
      </c>
      <c r="K144" s="79">
        <f>SUM(M85:O85)</f>
        <v/>
      </c>
      <c r="L144" s="77">
        <f>P85</f>
        <v/>
      </c>
      <c r="M144" s="77">
        <f>Q85</f>
        <v/>
      </c>
      <c r="N144" s="79">
        <f>R85</f>
        <v/>
      </c>
    </row>
    <row r="145" hidden="1" ht="16.5" customHeight="1">
      <c r="C145" s="35" t="n"/>
      <c r="D145" s="31" t="inlineStr">
        <is>
          <t>2024-2</t>
        </is>
      </c>
      <c r="E145" s="186">
        <f>+S86</f>
        <v/>
      </c>
      <c r="F145" s="77">
        <f>+X86</f>
        <v/>
      </c>
      <c r="G145" s="77">
        <f>SUM(D86:F86)</f>
        <v/>
      </c>
      <c r="H145" s="77">
        <f>SUM(G86:O86)</f>
        <v/>
      </c>
      <c r="I145" s="78">
        <f>SUM(G86:I86)</f>
        <v/>
      </c>
      <c r="J145" s="77">
        <f>SUM(J86:L86)</f>
        <v/>
      </c>
      <c r="K145" s="79">
        <f>SUM(M86:O86)</f>
        <v/>
      </c>
      <c r="L145" s="77">
        <f>P86</f>
        <v/>
      </c>
      <c r="M145" s="77">
        <f>Q86</f>
        <v/>
      </c>
      <c r="N145" s="79">
        <f>R86</f>
        <v/>
      </c>
    </row>
    <row r="146" hidden="1" ht="16.5" customHeight="1">
      <c r="C146" s="35" t="n"/>
      <c r="D146" s="31" t="inlineStr">
        <is>
          <t>2024-3</t>
        </is>
      </c>
      <c r="E146" s="186">
        <f>+S87</f>
        <v/>
      </c>
      <c r="F146" s="77">
        <f>+X87</f>
        <v/>
      </c>
      <c r="G146" s="77">
        <f>SUM(D87:F87)</f>
        <v/>
      </c>
      <c r="H146" s="77">
        <f>SUM(G87:O87)</f>
        <v/>
      </c>
      <c r="I146" s="78">
        <f>SUM(G87:I87)</f>
        <v/>
      </c>
      <c r="J146" s="77">
        <f>SUM(J87:L87)</f>
        <v/>
      </c>
      <c r="K146" s="79">
        <f>SUM(M87:O87)</f>
        <v/>
      </c>
      <c r="L146" s="77">
        <f>P87</f>
        <v/>
      </c>
      <c r="M146" s="77">
        <f>Q87</f>
        <v/>
      </c>
      <c r="N146" s="79">
        <f>R87</f>
        <v/>
      </c>
    </row>
    <row r="147" hidden="1" ht="16.5" customHeight="1">
      <c r="C147" s="35" t="n">
        <v>2025</v>
      </c>
      <c r="D147" s="31" t="inlineStr">
        <is>
          <t>2025-1</t>
        </is>
      </c>
      <c r="E147" s="186">
        <f>+S88</f>
        <v/>
      </c>
      <c r="F147" s="77">
        <f>+X88</f>
        <v/>
      </c>
      <c r="G147" s="77">
        <f>SUM(D88:F88)</f>
        <v/>
      </c>
      <c r="H147" s="77">
        <f>SUM(G88:O88)</f>
        <v/>
      </c>
      <c r="I147" s="78">
        <f>SUM(G88:I88)</f>
        <v/>
      </c>
      <c r="J147" s="77">
        <f>SUM(J88:L88)</f>
        <v/>
      </c>
      <c r="K147" s="79">
        <f>SUM(M88:O88)</f>
        <v/>
      </c>
      <c r="L147" s="77">
        <f>P88</f>
        <v/>
      </c>
      <c r="M147" s="77">
        <f>Q88</f>
        <v/>
      </c>
      <c r="N147" s="79">
        <f>R88</f>
        <v/>
      </c>
    </row>
    <row r="148" hidden="1" ht="16.5" customHeight="1">
      <c r="C148" s="35" t="n"/>
      <c r="D148" s="31" t="inlineStr">
        <is>
          <t>2025-2</t>
        </is>
      </c>
      <c r="E148" s="186">
        <f>+S89</f>
        <v/>
      </c>
      <c r="F148" s="77">
        <f>+X89</f>
        <v/>
      </c>
      <c r="G148" s="77">
        <f>SUM(D89:F89)</f>
        <v/>
      </c>
      <c r="H148" s="77">
        <f>SUM(G89:O89)</f>
        <v/>
      </c>
      <c r="I148" s="78">
        <f>SUM(G89:I89)</f>
        <v/>
      </c>
      <c r="J148" s="77">
        <f>SUM(J89:L89)</f>
        <v/>
      </c>
      <c r="K148" s="79">
        <f>SUM(M89:O89)</f>
        <v/>
      </c>
      <c r="L148" s="77">
        <f>P89</f>
        <v/>
      </c>
      <c r="M148" s="77">
        <f>Q89</f>
        <v/>
      </c>
      <c r="N148" s="79">
        <f>R89</f>
        <v/>
      </c>
    </row>
    <row r="149" hidden="1" ht="16.5" customHeight="1" thickBot="1">
      <c r="C149" s="36" t="n"/>
      <c r="D149" s="37" t="inlineStr">
        <is>
          <t>2025-3</t>
        </is>
      </c>
      <c r="E149" s="186">
        <f>+S90</f>
        <v/>
      </c>
      <c r="F149" s="77">
        <f>+X90</f>
        <v/>
      </c>
      <c r="G149" s="77">
        <f>SUM(D90:F90)</f>
        <v/>
      </c>
      <c r="H149" s="77">
        <f>SUM(G90:O90)</f>
        <v/>
      </c>
      <c r="I149" s="78">
        <f>SUM(G90:I90)</f>
        <v/>
      </c>
      <c r="J149" s="77">
        <f>SUM(J90:L90)</f>
        <v/>
      </c>
      <c r="K149" s="79">
        <f>SUM(M90:O90)</f>
        <v/>
      </c>
      <c r="L149" s="77">
        <f>P90</f>
        <v/>
      </c>
      <c r="M149" s="77">
        <f>Q90</f>
        <v/>
      </c>
      <c r="N149" s="79">
        <f>R90</f>
        <v/>
      </c>
    </row>
    <row r="150" hidden="1" ht="16.5" customHeight="1">
      <c r="C150" s="81" t="n"/>
      <c r="D150" s="81" t="n"/>
      <c r="E150" s="81" t="n"/>
      <c r="F150" s="81" t="n"/>
      <c r="G150" s="81" t="n"/>
    </row>
    <row r="151" hidden="1" ht="16.5" customHeight="1">
      <c r="C151" s="81" t="n"/>
      <c r="D151" s="81" t="n"/>
      <c r="E151" s="81" t="n"/>
      <c r="F151" s="81" t="n"/>
      <c r="G151" s="8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31">
    <mergeCell ref="B49:B51"/>
    <mergeCell ref="AC40:AC42"/>
    <mergeCell ref="B40:B42"/>
    <mergeCell ref="B55:B57"/>
    <mergeCell ref="P40:S41"/>
    <mergeCell ref="J41:L41"/>
    <mergeCell ref="X40:X42"/>
    <mergeCell ref="Z40:Z42"/>
    <mergeCell ref="B64:B66"/>
    <mergeCell ref="M41:O41"/>
    <mergeCell ref="D40:F41"/>
    <mergeCell ref="B76:B78"/>
    <mergeCell ref="B85:B87"/>
    <mergeCell ref="B79:B81"/>
    <mergeCell ref="U40:U42"/>
    <mergeCell ref="W40:W42"/>
    <mergeCell ref="G41:I41"/>
    <mergeCell ref="B43:B45"/>
    <mergeCell ref="B52:B54"/>
    <mergeCell ref="G40:O40"/>
    <mergeCell ref="B46:B48"/>
    <mergeCell ref="AA40:AA42"/>
    <mergeCell ref="B58:B60"/>
    <mergeCell ref="B70:B72"/>
    <mergeCell ref="B67:B69"/>
    <mergeCell ref="C40:C42"/>
    <mergeCell ref="B61:B63"/>
    <mergeCell ref="AD40:AD42"/>
    <mergeCell ref="B73:B75"/>
    <mergeCell ref="B82:B84"/>
    <mergeCell ref="B88:B90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Hoja20">
    <tabColor rgb="FFA7D6E3"/>
    <outlinePr summaryBelow="1" summaryRight="1"/>
    <pageSetUpPr/>
  </sheetPr>
  <dimension ref="B6:N377"/>
  <sheetViews>
    <sheetView showGridLines="0" zoomScaleNormal="100" workbookViewId="0">
      <pane ySplit="5" topLeftCell="A6" activePane="bottomLeft" state="frozen"/>
      <selection activeCell="G23" sqref="G23"/>
      <selection pane="bottomLeft" activeCell="N9" sqref="N9"/>
    </sheetView>
  </sheetViews>
  <sheetFormatPr baseColWidth="10" defaultColWidth="0" defaultRowHeight="16.5" customHeight="1"/>
  <cols>
    <col width="6.25" customWidth="1" style="44" min="1" max="1"/>
    <col width="7.625" customWidth="1" style="44" min="2" max="2"/>
    <col width="8.25" customWidth="1" style="44" min="3" max="3"/>
    <col width="12.75" customWidth="1" style="44" min="4" max="4"/>
    <col width="17.5" customWidth="1" style="44" min="5" max="5"/>
    <col hidden="1" width="13.875" customWidth="1" style="44" min="6" max="6"/>
    <col width="13.875" customWidth="1" style="44" min="7" max="14"/>
    <col width="6.375" customWidth="1" style="44" min="15" max="15"/>
    <col hidden="1" width="12.625" customWidth="1" style="44" min="16" max="16"/>
    <col hidden="1" width="8.25" customWidth="1" style="44" min="17" max="17"/>
    <col hidden="1" style="44" min="18" max="18"/>
    <col hidden="1" width="10.75" customWidth="1" style="44" min="19" max="16384"/>
  </cols>
  <sheetData>
    <row r="6" ht="14.25" customHeight="1">
      <c r="B6" s="45" t="n"/>
      <c r="C6" s="45" t="n"/>
      <c r="D6" s="45" t="n"/>
      <c r="E6" s="45" t="n"/>
      <c r="F6" s="45" t="n"/>
      <c r="G6" s="45" t="n"/>
      <c r="H6" s="45" t="n"/>
      <c r="I6" s="45" t="n"/>
      <c r="J6" s="45" t="n"/>
      <c r="K6" s="45" t="n"/>
      <c r="L6" s="45" t="n"/>
      <c r="M6" s="45" t="n"/>
      <c r="N6" s="45" t="n"/>
    </row>
    <row r="7" ht="14.25" customHeight="1">
      <c r="B7" s="45" t="n"/>
      <c r="C7" s="45" t="n"/>
      <c r="D7" s="45" t="n"/>
      <c r="E7" s="45" t="n"/>
      <c r="F7" s="45" t="n"/>
      <c r="G7" s="45" t="n"/>
      <c r="H7" s="45" t="n"/>
      <c r="I7" s="45" t="n"/>
      <c r="J7" s="45" t="n"/>
      <c r="K7" s="45" t="n"/>
      <c r="L7" s="45" t="n"/>
      <c r="M7" s="45" t="n"/>
      <c r="N7" s="45" t="n"/>
    </row>
    <row r="8" ht="14.25" customHeight="1">
      <c r="B8" s="45" t="n"/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</row>
    <row r="9" ht="14.25" customHeight="1">
      <c r="B9" s="45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r="10" ht="14.25" customHeight="1">
      <c r="B10" s="45" t="n"/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</row>
    <row r="11" ht="14.25" customHeight="1">
      <c r="B11" s="45" t="n"/>
      <c r="C11" s="45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</row>
    <row r="12" ht="14.25" customHeight="1">
      <c r="B12" s="45" t="n"/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</row>
    <row r="13" ht="14.25" customHeight="1">
      <c r="B13" s="45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</row>
    <row r="14" ht="14.25" customHeight="1">
      <c r="B14" s="45" t="n"/>
      <c r="C14" s="45" t="n"/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N14" s="45" t="n"/>
    </row>
    <row r="15" ht="14.25" customHeight="1">
      <c r="B15" s="45" t="n"/>
      <c r="C15" s="45" t="n"/>
      <c r="D15" s="45" t="n"/>
      <c r="E15" s="45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</row>
    <row r="16" ht="14.25" customHeight="1">
      <c r="B16" s="45" t="n"/>
      <c r="C16" s="45" t="n"/>
      <c r="D16" s="45" t="n"/>
      <c r="E16" s="45" t="n"/>
      <c r="F16" s="45" t="n"/>
      <c r="G16" s="45" t="n"/>
      <c r="H16" s="45" t="n"/>
      <c r="I16" s="45" t="n"/>
      <c r="J16" s="45" t="n"/>
      <c r="K16" s="45" t="n"/>
      <c r="L16" s="45" t="n"/>
      <c r="M16" s="45" t="n"/>
      <c r="N16" s="45" t="n"/>
    </row>
    <row r="17" ht="14.25" customHeight="1">
      <c r="B17" s="45" t="n"/>
      <c r="C17" s="45" t="n"/>
      <c r="D17" s="45" t="n"/>
      <c r="E17" s="45" t="n"/>
      <c r="F17" s="45" t="n"/>
      <c r="G17" s="45" t="n"/>
      <c r="H17" s="45" t="n"/>
      <c r="I17" s="45" t="n"/>
      <c r="J17" s="45" t="n"/>
      <c r="K17" s="45" t="n"/>
      <c r="L17" s="45" t="n"/>
      <c r="M17" s="45" t="n"/>
      <c r="N17" s="45" t="n"/>
    </row>
    <row r="18" ht="14.25" customHeight="1">
      <c r="B18" s="45" t="n"/>
      <c r="C18" s="45" t="n"/>
      <c r="D18" s="45" t="n"/>
      <c r="E18" s="45" t="n"/>
      <c r="F18" s="45" t="n"/>
      <c r="G18" s="45" t="n"/>
      <c r="H18" s="45" t="n"/>
      <c r="I18" s="45" t="n"/>
      <c r="J18" s="45" t="n"/>
      <c r="K18" s="45" t="n"/>
      <c r="L18" s="45" t="n"/>
      <c r="M18" s="45" t="n"/>
      <c r="N18" s="45" t="n"/>
    </row>
    <row r="19" ht="14.25" customHeight="1"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45" t="n"/>
    </row>
    <row r="20" ht="14.25" customHeight="1"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</row>
    <row r="21" ht="14.25" customHeight="1"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</row>
    <row r="22" ht="14.25" customHeight="1">
      <c r="B22" s="45" t="n"/>
      <c r="C22" s="45" t="n"/>
      <c r="D22" s="45" t="n"/>
      <c r="E22" s="45" t="n"/>
      <c r="F22" s="45" t="n"/>
      <c r="G22" s="45" t="n"/>
      <c r="H22" s="45" t="n"/>
      <c r="I22" s="45" t="n"/>
      <c r="J22" s="45" t="n"/>
      <c r="K22" s="45" t="n"/>
      <c r="L22" s="45" t="n"/>
      <c r="M22" s="45" t="n"/>
      <c r="N22" s="46" t="n"/>
    </row>
    <row r="23" ht="14.25" customHeight="1">
      <c r="B23" s="45" t="n"/>
      <c r="C23" s="45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46" t="n"/>
    </row>
    <row r="24" ht="14.25" customHeight="1">
      <c r="B24" s="45" t="n"/>
      <c r="C24" s="45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46" t="n"/>
    </row>
    <row r="25" ht="14.25" customHeight="1">
      <c r="B25" s="45" t="n"/>
      <c r="C25" s="45" t="n"/>
      <c r="D25" s="45" t="n"/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  <c r="N25" s="46" t="n"/>
    </row>
    <row r="26" ht="16.5" customHeight="1">
      <c r="B26" s="151" t="inlineStr">
        <is>
          <t>Año</t>
        </is>
      </c>
      <c r="C26" s="151" t="inlineStr">
        <is>
          <t>Período</t>
        </is>
      </c>
      <c r="D26" s="151" t="inlineStr">
        <is>
          <t>Tipo de contratación</t>
        </is>
      </c>
      <c r="E26" s="151" t="inlineStr">
        <is>
          <t>Dedicación</t>
        </is>
      </c>
      <c r="F26" s="151" t="inlineStr">
        <is>
          <t>Nivel de formación (contabilizar solo el mayor nivel de grado)</t>
        </is>
      </c>
      <c r="G26" s="171" t="n"/>
      <c r="H26" s="171" t="n"/>
      <c r="I26" s="171" t="n"/>
      <c r="J26" s="171" t="n"/>
      <c r="K26" s="171" t="n"/>
      <c r="L26" s="172" t="n"/>
      <c r="M26" s="151" t="inlineStr">
        <is>
          <t>Total</t>
        </is>
      </c>
      <c r="N26" s="151" t="inlineStr">
        <is>
          <t>Total Período</t>
        </is>
      </c>
    </row>
    <row r="27" ht="16.5" customHeight="1">
      <c r="B27" s="177" t="n"/>
      <c r="C27" s="177" t="n"/>
      <c r="D27" s="177" t="n"/>
      <c r="E27" s="177" t="n"/>
      <c r="F27" s="104" t="n"/>
      <c r="G27" s="104" t="inlineStr">
        <is>
          <t>Doctorado</t>
        </is>
      </c>
      <c r="H27" s="104" t="inlineStr">
        <is>
          <t>Maestría</t>
        </is>
      </c>
      <c r="I27" s="104" t="inlineStr">
        <is>
          <t>Especialización</t>
        </is>
      </c>
      <c r="J27" s="104" t="inlineStr">
        <is>
          <t>Profesional</t>
        </is>
      </c>
      <c r="K27" s="104" t="inlineStr">
        <is>
          <t>Tecnología</t>
        </is>
      </c>
      <c r="L27" s="104" t="inlineStr">
        <is>
          <t>Técnico</t>
        </is>
      </c>
      <c r="M27" s="177" t="n"/>
      <c r="N27" s="177" t="n"/>
    </row>
    <row r="28" ht="16.5" customHeight="1">
      <c r="B28" s="152" t="n">
        <v>2010</v>
      </c>
      <c r="C28" s="152" t="n">
        <v>1</v>
      </c>
      <c r="D28" s="152" t="inlineStr">
        <is>
          <t>Contrato término indefinido</t>
        </is>
      </c>
      <c r="E28" s="152" t="inlineStr">
        <is>
          <t>Tiempo Completo</t>
        </is>
      </c>
      <c r="F28" s="126" t="n"/>
      <c r="G28" s="118" t="n"/>
      <c r="H28" s="118" t="n"/>
      <c r="I28" s="118" t="n"/>
      <c r="J28" s="118" t="n"/>
      <c r="K28" s="118" t="n"/>
      <c r="L28" s="118" t="n"/>
      <c r="M28" s="153">
        <f>SUM(G28:L28)</f>
        <v/>
      </c>
      <c r="N28" s="153">
        <f>SUM(M28:M33)</f>
        <v/>
      </c>
    </row>
    <row r="29" ht="16.5" customHeight="1">
      <c r="B29" s="173" t="n"/>
      <c r="C29" s="173" t="n"/>
      <c r="D29" s="173" t="n"/>
      <c r="E29" s="152" t="inlineStr">
        <is>
          <t>Medio Tiempo</t>
        </is>
      </c>
      <c r="F29" s="126" t="n"/>
      <c r="G29" s="118" t="n"/>
      <c r="H29" s="118" t="n"/>
      <c r="I29" s="118" t="n"/>
      <c r="J29" s="118" t="n"/>
      <c r="K29" s="118" t="n"/>
      <c r="L29" s="118" t="n"/>
      <c r="M29" s="153">
        <f>SUM(G29:L29)</f>
        <v/>
      </c>
      <c r="N29" s="173" t="n"/>
    </row>
    <row r="30" ht="16.5" customHeight="1">
      <c r="B30" s="173" t="n"/>
      <c r="C30" s="173" t="n"/>
      <c r="D30" s="177" t="n"/>
      <c r="E30" s="152" t="inlineStr">
        <is>
          <t>Tiempo Parcial</t>
        </is>
      </c>
      <c r="F30" s="126" t="n"/>
      <c r="G30" s="118" t="n"/>
      <c r="H30" s="118" t="n"/>
      <c r="I30" s="118" t="n"/>
      <c r="J30" s="118" t="n"/>
      <c r="K30" s="118" t="n"/>
      <c r="L30" s="118" t="n"/>
      <c r="M30" s="153">
        <f>SUM(G30:L30)</f>
        <v/>
      </c>
      <c r="N30" s="173" t="n"/>
    </row>
    <row r="31" ht="16.5" customHeight="1">
      <c r="B31" s="173" t="n"/>
      <c r="C31" s="173" t="n"/>
      <c r="D31" s="152" t="inlineStr">
        <is>
          <t>Contrato término fijo</t>
        </is>
      </c>
      <c r="E31" s="152" t="inlineStr">
        <is>
          <t>Tiempo Completo</t>
        </is>
      </c>
      <c r="F31" s="126" t="n"/>
      <c r="G31" s="118" t="n"/>
      <c r="H31" s="118" t="n"/>
      <c r="I31" s="118" t="n"/>
      <c r="J31" s="118" t="n"/>
      <c r="K31" s="118" t="n"/>
      <c r="L31" s="118" t="n"/>
      <c r="M31" s="153">
        <f>SUM(G31:L31)</f>
        <v/>
      </c>
      <c r="N31" s="173" t="n"/>
    </row>
    <row r="32" ht="16.5" customHeight="1">
      <c r="B32" s="173" t="n"/>
      <c r="C32" s="173" t="n"/>
      <c r="D32" s="173" t="n"/>
      <c r="E32" s="152" t="inlineStr">
        <is>
          <t>Medio Tiempo</t>
        </is>
      </c>
      <c r="F32" s="126" t="n"/>
      <c r="G32" s="118" t="n"/>
      <c r="H32" s="118" t="n"/>
      <c r="I32" s="118" t="n"/>
      <c r="J32" s="118" t="n"/>
      <c r="K32" s="118" t="n"/>
      <c r="L32" s="118" t="n"/>
      <c r="M32" s="153">
        <f>SUM(G32:L32)</f>
        <v/>
      </c>
      <c r="N32" s="173" t="n"/>
    </row>
    <row r="33" ht="16.5" customHeight="1">
      <c r="B33" s="173" t="n"/>
      <c r="C33" s="177" t="n"/>
      <c r="D33" s="177" t="n"/>
      <c r="E33" s="152" t="inlineStr">
        <is>
          <t>Tiempo Parcial</t>
        </is>
      </c>
      <c r="F33" s="126" t="n"/>
      <c r="G33" s="118" t="n"/>
      <c r="H33" s="118" t="n"/>
      <c r="I33" s="118" t="n"/>
      <c r="J33" s="118" t="n"/>
      <c r="K33" s="118" t="n"/>
      <c r="L33" s="118" t="n"/>
      <c r="M33" s="153">
        <f>SUM(G33:L33)</f>
        <v/>
      </c>
      <c r="N33" s="177" t="n"/>
    </row>
    <row r="34" ht="16.5" customHeight="1">
      <c r="B34" s="173" t="n"/>
      <c r="C34" s="152" t="n">
        <v>2</v>
      </c>
      <c r="D34" s="152" t="inlineStr">
        <is>
          <t>Contrato término indefinido</t>
        </is>
      </c>
      <c r="E34" s="152" t="inlineStr">
        <is>
          <t>Tiempo Completo</t>
        </is>
      </c>
      <c r="F34" s="126" t="n"/>
      <c r="G34" s="118" t="n"/>
      <c r="H34" s="118" t="n"/>
      <c r="I34" s="118" t="n"/>
      <c r="J34" s="118" t="n"/>
      <c r="K34" s="118" t="n"/>
      <c r="L34" s="118" t="n"/>
      <c r="M34" s="153">
        <f>SUM(G34:L34)</f>
        <v/>
      </c>
      <c r="N34" s="153">
        <f>SUM(M34:M39)</f>
        <v/>
      </c>
    </row>
    <row r="35" ht="16.5" customHeight="1">
      <c r="B35" s="173" t="n"/>
      <c r="C35" s="173" t="n"/>
      <c r="D35" s="173" t="n"/>
      <c r="E35" s="152" t="inlineStr">
        <is>
          <t>Medio Tiempo</t>
        </is>
      </c>
      <c r="F35" s="126" t="n"/>
      <c r="G35" s="118" t="n"/>
      <c r="H35" s="118" t="n"/>
      <c r="I35" s="118" t="n"/>
      <c r="J35" s="118" t="n"/>
      <c r="K35" s="118" t="n"/>
      <c r="L35" s="118" t="n"/>
      <c r="M35" s="153">
        <f>SUM(G35:L35)</f>
        <v/>
      </c>
      <c r="N35" s="173" t="n"/>
    </row>
    <row r="36" ht="16.5" customHeight="1">
      <c r="B36" s="173" t="n"/>
      <c r="C36" s="173" t="n"/>
      <c r="D36" s="177" t="n"/>
      <c r="E36" s="152" t="inlineStr">
        <is>
          <t>Tiempo Parcial</t>
        </is>
      </c>
      <c r="F36" s="126" t="n"/>
      <c r="G36" s="118" t="n"/>
      <c r="H36" s="118" t="n"/>
      <c r="I36" s="118" t="n"/>
      <c r="J36" s="118" t="n"/>
      <c r="K36" s="118" t="n"/>
      <c r="L36" s="118" t="n"/>
      <c r="M36" s="153">
        <f>SUM(G36:L36)</f>
        <v/>
      </c>
      <c r="N36" s="173" t="n"/>
    </row>
    <row r="37" ht="16.5" customHeight="1">
      <c r="B37" s="173" t="n"/>
      <c r="C37" s="173" t="n"/>
      <c r="D37" s="152" t="inlineStr">
        <is>
          <t>Contrato término fijo</t>
        </is>
      </c>
      <c r="E37" s="152" t="inlineStr">
        <is>
          <t>Tiempo Completo</t>
        </is>
      </c>
      <c r="F37" s="126" t="n"/>
      <c r="G37" s="118" t="n"/>
      <c r="H37" s="118" t="n"/>
      <c r="I37" s="118" t="n"/>
      <c r="J37" s="118" t="n"/>
      <c r="K37" s="118" t="n"/>
      <c r="L37" s="118" t="n"/>
      <c r="M37" s="153">
        <f>SUM(G37:L37)</f>
        <v/>
      </c>
      <c r="N37" s="173" t="n"/>
    </row>
    <row r="38" ht="16.5" customHeight="1">
      <c r="B38" s="173" t="n"/>
      <c r="C38" s="173" t="n"/>
      <c r="D38" s="173" t="n"/>
      <c r="E38" s="152" t="inlineStr">
        <is>
          <t>Medio Tiempo</t>
        </is>
      </c>
      <c r="F38" s="126" t="n"/>
      <c r="G38" s="118" t="n"/>
      <c r="H38" s="118" t="n"/>
      <c r="I38" s="118" t="n"/>
      <c r="J38" s="118" t="n"/>
      <c r="K38" s="118" t="n"/>
      <c r="L38" s="118" t="n"/>
      <c r="M38" s="153">
        <f>SUM(G38:L38)</f>
        <v/>
      </c>
      <c r="N38" s="173" t="n"/>
    </row>
    <row r="39" ht="16.5" customHeight="1">
      <c r="B39" s="173" t="n"/>
      <c r="C39" s="177" t="n"/>
      <c r="D39" s="177" t="n"/>
      <c r="E39" s="152" t="inlineStr">
        <is>
          <t>Tiempo Parcial</t>
        </is>
      </c>
      <c r="F39" s="126" t="n"/>
      <c r="G39" s="118" t="n"/>
      <c r="H39" s="118" t="n"/>
      <c r="I39" s="118" t="n"/>
      <c r="J39" s="118" t="n"/>
      <c r="K39" s="118" t="n"/>
      <c r="L39" s="118" t="n"/>
      <c r="M39" s="153">
        <f>SUM(G39:L39)</f>
        <v/>
      </c>
      <c r="N39" s="177" t="n"/>
    </row>
    <row r="40" ht="16.5" customHeight="1">
      <c r="B40" s="173" t="n"/>
      <c r="C40" s="152" t="n">
        <v>3</v>
      </c>
      <c r="D40" s="152" t="inlineStr">
        <is>
          <t>Contrato término indefinido</t>
        </is>
      </c>
      <c r="E40" s="152" t="inlineStr">
        <is>
          <t>Tiempo Completo</t>
        </is>
      </c>
      <c r="F40" s="126" t="n"/>
      <c r="G40" s="118" t="n"/>
      <c r="H40" s="118" t="n"/>
      <c r="I40" s="118" t="n"/>
      <c r="J40" s="118" t="n"/>
      <c r="K40" s="118" t="n"/>
      <c r="L40" s="118" t="n"/>
      <c r="M40" s="153">
        <f>SUM(G40:L40)</f>
        <v/>
      </c>
      <c r="N40" s="153">
        <f>SUM(M40:M45)</f>
        <v/>
      </c>
    </row>
    <row r="41" ht="16.5" customHeight="1">
      <c r="B41" s="173" t="n"/>
      <c r="C41" s="173" t="n"/>
      <c r="D41" s="173" t="n"/>
      <c r="E41" s="152" t="inlineStr">
        <is>
          <t>Medio Tiempo</t>
        </is>
      </c>
      <c r="F41" s="126" t="n"/>
      <c r="G41" s="118" t="n"/>
      <c r="H41" s="118" t="n"/>
      <c r="I41" s="118" t="n"/>
      <c r="J41" s="118" t="n"/>
      <c r="K41" s="118" t="n"/>
      <c r="L41" s="118" t="n"/>
      <c r="M41" s="153">
        <f>SUM(G41:L41)</f>
        <v/>
      </c>
      <c r="N41" s="173" t="n"/>
    </row>
    <row r="42" ht="16.5" customHeight="1">
      <c r="B42" s="173" t="n"/>
      <c r="C42" s="173" t="n"/>
      <c r="D42" s="177" t="n"/>
      <c r="E42" s="152" t="inlineStr">
        <is>
          <t>Tiempo Parcial</t>
        </is>
      </c>
      <c r="F42" s="126" t="n"/>
      <c r="G42" s="118" t="n"/>
      <c r="H42" s="118" t="n"/>
      <c r="I42" s="118" t="n"/>
      <c r="J42" s="118" t="n"/>
      <c r="K42" s="118" t="n"/>
      <c r="L42" s="118" t="n"/>
      <c r="M42" s="153">
        <f>SUM(G42:L42)</f>
        <v/>
      </c>
      <c r="N42" s="173" t="n"/>
    </row>
    <row r="43" ht="16.5" customHeight="1">
      <c r="B43" s="173" t="n"/>
      <c r="C43" s="173" t="n"/>
      <c r="D43" s="152" t="inlineStr">
        <is>
          <t>Contrato término fijo</t>
        </is>
      </c>
      <c r="E43" s="152" t="inlineStr">
        <is>
          <t>Tiempo Completo</t>
        </is>
      </c>
      <c r="F43" s="126" t="n"/>
      <c r="G43" s="118" t="n"/>
      <c r="H43" s="118" t="n"/>
      <c r="I43" s="118" t="n"/>
      <c r="J43" s="118" t="n"/>
      <c r="K43" s="118" t="n"/>
      <c r="L43" s="118" t="n"/>
      <c r="M43" s="153">
        <f>SUM(G43:L43)</f>
        <v/>
      </c>
      <c r="N43" s="173" t="n"/>
    </row>
    <row r="44" ht="16.5" customHeight="1">
      <c r="B44" s="173" t="n"/>
      <c r="C44" s="173" t="n"/>
      <c r="D44" s="173" t="n"/>
      <c r="E44" s="152" t="inlineStr">
        <is>
          <t>Medio Tiempo</t>
        </is>
      </c>
      <c r="F44" s="126" t="n"/>
      <c r="G44" s="118" t="n"/>
      <c r="H44" s="118" t="n"/>
      <c r="I44" s="118" t="n"/>
      <c r="J44" s="118" t="n"/>
      <c r="K44" s="118" t="n"/>
      <c r="L44" s="118" t="n"/>
      <c r="M44" s="153">
        <f>SUM(G44:L44)</f>
        <v/>
      </c>
      <c r="N44" s="173" t="n"/>
    </row>
    <row r="45" ht="16.5" customHeight="1">
      <c r="B45" s="177" t="n"/>
      <c r="C45" s="177" t="n"/>
      <c r="D45" s="177" t="n"/>
      <c r="E45" s="152" t="inlineStr">
        <is>
          <t>Tiempo Parcial</t>
        </is>
      </c>
      <c r="F45" s="126" t="n"/>
      <c r="G45" s="118" t="n"/>
      <c r="H45" s="118" t="n"/>
      <c r="I45" s="118" t="n"/>
      <c r="J45" s="118" t="n"/>
      <c r="K45" s="118" t="n"/>
      <c r="L45" s="118" t="n"/>
      <c r="M45" s="153">
        <f>SUM(G45:L45)</f>
        <v/>
      </c>
      <c r="N45" s="177" t="n"/>
    </row>
    <row r="46" ht="16.5" customHeight="1">
      <c r="B46" s="152" t="n">
        <v>2011</v>
      </c>
      <c r="C46" s="152" t="n">
        <v>1</v>
      </c>
      <c r="D46" s="152" t="inlineStr">
        <is>
          <t>Contrato término indefinido</t>
        </is>
      </c>
      <c r="E46" s="152" t="inlineStr">
        <is>
          <t>Tiempo Completo</t>
        </is>
      </c>
      <c r="F46" s="126" t="n"/>
      <c r="G46" s="118" t="n"/>
      <c r="H46" s="118" t="n"/>
      <c r="I46" s="118" t="n"/>
      <c r="J46" s="118" t="n"/>
      <c r="K46" s="118" t="n"/>
      <c r="L46" s="118" t="n"/>
      <c r="M46" s="153">
        <f>SUM(G46:L46)</f>
        <v/>
      </c>
      <c r="N46" s="153">
        <f>SUM(M46:M51)</f>
        <v/>
      </c>
    </row>
    <row r="47" ht="16.5" customHeight="1">
      <c r="B47" s="173" t="n"/>
      <c r="C47" s="173" t="n"/>
      <c r="D47" s="173" t="n"/>
      <c r="E47" s="152" t="inlineStr">
        <is>
          <t>Medio Tiempo</t>
        </is>
      </c>
      <c r="F47" s="126" t="n"/>
      <c r="G47" s="118" t="n"/>
      <c r="H47" s="118" t="n"/>
      <c r="I47" s="118" t="n"/>
      <c r="J47" s="118" t="n"/>
      <c r="K47" s="118" t="n"/>
      <c r="L47" s="118" t="n"/>
      <c r="M47" s="153">
        <f>SUM(G47:L47)</f>
        <v/>
      </c>
      <c r="N47" s="173" t="n"/>
    </row>
    <row r="48" ht="16.5" customHeight="1">
      <c r="B48" s="173" t="n"/>
      <c r="C48" s="173" t="n"/>
      <c r="D48" s="177" t="n"/>
      <c r="E48" s="152" t="inlineStr">
        <is>
          <t>Tiempo Parcial</t>
        </is>
      </c>
      <c r="F48" s="126" t="n"/>
      <c r="G48" s="118" t="n"/>
      <c r="H48" s="118" t="n"/>
      <c r="I48" s="118" t="n"/>
      <c r="J48" s="118" t="n"/>
      <c r="K48" s="118" t="n"/>
      <c r="L48" s="118" t="n"/>
      <c r="M48" s="153">
        <f>SUM(G48:L48)</f>
        <v/>
      </c>
      <c r="N48" s="173" t="n"/>
    </row>
    <row r="49" ht="16.5" customHeight="1">
      <c r="B49" s="173" t="n"/>
      <c r="C49" s="173" t="n"/>
      <c r="D49" s="152" t="inlineStr">
        <is>
          <t>Contrato término fijo</t>
        </is>
      </c>
      <c r="E49" s="152" t="inlineStr">
        <is>
          <t>Tiempo Completo</t>
        </is>
      </c>
      <c r="F49" s="126" t="n"/>
      <c r="G49" s="118" t="n"/>
      <c r="H49" s="118" t="n"/>
      <c r="I49" s="118" t="n"/>
      <c r="J49" s="118" t="n"/>
      <c r="K49" s="118" t="n"/>
      <c r="L49" s="118" t="n"/>
      <c r="M49" s="153">
        <f>SUM(G49:L49)</f>
        <v/>
      </c>
      <c r="N49" s="173" t="n"/>
    </row>
    <row r="50" ht="16.5" customHeight="1">
      <c r="B50" s="173" t="n"/>
      <c r="C50" s="173" t="n"/>
      <c r="D50" s="173" t="n"/>
      <c r="E50" s="152" t="inlineStr">
        <is>
          <t>Medio Tiempo</t>
        </is>
      </c>
      <c r="F50" s="126" t="n"/>
      <c r="G50" s="118" t="n"/>
      <c r="H50" s="118" t="n"/>
      <c r="I50" s="118" t="n"/>
      <c r="J50" s="118" t="n"/>
      <c r="K50" s="118" t="n"/>
      <c r="L50" s="118" t="n"/>
      <c r="M50" s="153">
        <f>SUM(G50:L50)</f>
        <v/>
      </c>
      <c r="N50" s="173" t="n"/>
    </row>
    <row r="51" ht="16.5" customHeight="1">
      <c r="B51" s="173" t="n"/>
      <c r="C51" s="177" t="n"/>
      <c r="D51" s="177" t="n"/>
      <c r="E51" s="152" t="inlineStr">
        <is>
          <t>Tiempo Parcial</t>
        </is>
      </c>
      <c r="F51" s="126" t="n"/>
      <c r="G51" s="118" t="n"/>
      <c r="H51" s="118" t="n"/>
      <c r="I51" s="118" t="n"/>
      <c r="J51" s="118" t="n"/>
      <c r="K51" s="118" t="n"/>
      <c r="L51" s="118" t="n"/>
      <c r="M51" s="153">
        <f>SUM(G51:L51)</f>
        <v/>
      </c>
      <c r="N51" s="177" t="n"/>
    </row>
    <row r="52" ht="16.5" customHeight="1">
      <c r="B52" s="173" t="n"/>
      <c r="C52" s="152" t="n">
        <v>2</v>
      </c>
      <c r="D52" s="152" t="inlineStr">
        <is>
          <t>Contrato término indefinido</t>
        </is>
      </c>
      <c r="E52" s="152" t="inlineStr">
        <is>
          <t>Tiempo Completo</t>
        </is>
      </c>
      <c r="F52" s="126" t="n"/>
      <c r="G52" s="118" t="n"/>
      <c r="H52" s="118" t="n"/>
      <c r="I52" s="118" t="n"/>
      <c r="J52" s="118" t="n"/>
      <c r="K52" s="118" t="n"/>
      <c r="L52" s="118" t="n"/>
      <c r="M52" s="153">
        <f>SUM(G52:L52)</f>
        <v/>
      </c>
      <c r="N52" s="153">
        <f>SUM(M52:M57)</f>
        <v/>
      </c>
    </row>
    <row r="53" ht="16.5" customHeight="1">
      <c r="B53" s="173" t="n"/>
      <c r="C53" s="173" t="n"/>
      <c r="D53" s="173" t="n"/>
      <c r="E53" s="152" t="inlineStr">
        <is>
          <t>Medio Tiempo</t>
        </is>
      </c>
      <c r="F53" s="126" t="n"/>
      <c r="G53" s="118" t="n"/>
      <c r="H53" s="118" t="n"/>
      <c r="I53" s="118" t="n"/>
      <c r="J53" s="118" t="n"/>
      <c r="K53" s="118" t="n"/>
      <c r="L53" s="118" t="n"/>
      <c r="M53" s="153">
        <f>SUM(G53:L53)</f>
        <v/>
      </c>
      <c r="N53" s="173" t="n"/>
    </row>
    <row r="54" ht="16.5" customHeight="1">
      <c r="B54" s="173" t="n"/>
      <c r="C54" s="173" t="n"/>
      <c r="D54" s="177" t="n"/>
      <c r="E54" s="152" t="inlineStr">
        <is>
          <t>Tiempo Parcial</t>
        </is>
      </c>
      <c r="F54" s="126" t="n"/>
      <c r="G54" s="118" t="n"/>
      <c r="H54" s="118" t="n"/>
      <c r="I54" s="118" t="n"/>
      <c r="J54" s="118" t="n"/>
      <c r="K54" s="118" t="n"/>
      <c r="L54" s="118" t="n"/>
      <c r="M54" s="153">
        <f>SUM(G54:L54)</f>
        <v/>
      </c>
      <c r="N54" s="173" t="n"/>
    </row>
    <row r="55" ht="16.5" customHeight="1">
      <c r="B55" s="173" t="n"/>
      <c r="C55" s="173" t="n"/>
      <c r="D55" s="152" t="inlineStr">
        <is>
          <t>Contrato término fijo</t>
        </is>
      </c>
      <c r="E55" s="152" t="inlineStr">
        <is>
          <t>Tiempo Completo</t>
        </is>
      </c>
      <c r="F55" s="126" t="n"/>
      <c r="G55" s="118" t="n"/>
      <c r="H55" s="118" t="n"/>
      <c r="I55" s="118" t="n"/>
      <c r="J55" s="118" t="n"/>
      <c r="K55" s="118" t="n"/>
      <c r="L55" s="118" t="n"/>
      <c r="M55" s="153">
        <f>SUM(G55:L55)</f>
        <v/>
      </c>
      <c r="N55" s="173" t="n"/>
    </row>
    <row r="56" ht="16.5" customHeight="1">
      <c r="B56" s="173" t="n"/>
      <c r="C56" s="173" t="n"/>
      <c r="D56" s="173" t="n"/>
      <c r="E56" s="152" t="inlineStr">
        <is>
          <t>Medio Tiempo</t>
        </is>
      </c>
      <c r="F56" s="126" t="n"/>
      <c r="G56" s="118" t="n"/>
      <c r="H56" s="118" t="n"/>
      <c r="I56" s="118" t="n"/>
      <c r="J56" s="118" t="n"/>
      <c r="K56" s="118" t="n"/>
      <c r="L56" s="118" t="n"/>
      <c r="M56" s="153">
        <f>SUM(G56:L56)</f>
        <v/>
      </c>
      <c r="N56" s="173" t="n"/>
    </row>
    <row r="57" ht="16.5" customHeight="1">
      <c r="B57" s="173" t="n"/>
      <c r="C57" s="177" t="n"/>
      <c r="D57" s="177" t="n"/>
      <c r="E57" s="152" t="inlineStr">
        <is>
          <t>Tiempo Parcial</t>
        </is>
      </c>
      <c r="F57" s="126" t="n"/>
      <c r="G57" s="118" t="n"/>
      <c r="H57" s="118" t="n"/>
      <c r="I57" s="118" t="n"/>
      <c r="J57" s="118" t="n"/>
      <c r="K57" s="118" t="n"/>
      <c r="L57" s="118" t="n"/>
      <c r="M57" s="153">
        <f>SUM(G57:L57)</f>
        <v/>
      </c>
      <c r="N57" s="177" t="n"/>
    </row>
    <row r="58" ht="16.5" customHeight="1">
      <c r="B58" s="173" t="n"/>
      <c r="C58" s="152" t="n">
        <v>3</v>
      </c>
      <c r="D58" s="152" t="inlineStr">
        <is>
          <t>Contrato término indefinido</t>
        </is>
      </c>
      <c r="E58" s="152" t="inlineStr">
        <is>
          <t>Tiempo Completo</t>
        </is>
      </c>
      <c r="F58" s="126" t="n"/>
      <c r="G58" s="118" t="n"/>
      <c r="H58" s="118" t="n"/>
      <c r="I58" s="118" t="n"/>
      <c r="J58" s="118" t="n"/>
      <c r="K58" s="118" t="n"/>
      <c r="L58" s="118" t="n"/>
      <c r="M58" s="153">
        <f>SUM(G58:L58)</f>
        <v/>
      </c>
      <c r="N58" s="153">
        <f>SUM(M58:M63)</f>
        <v/>
      </c>
    </row>
    <row r="59" ht="16.5" customHeight="1">
      <c r="B59" s="173" t="n"/>
      <c r="C59" s="173" t="n"/>
      <c r="D59" s="173" t="n"/>
      <c r="E59" s="152" t="inlineStr">
        <is>
          <t>Medio Tiempo</t>
        </is>
      </c>
      <c r="F59" s="126" t="n"/>
      <c r="G59" s="118" t="n"/>
      <c r="H59" s="118" t="n"/>
      <c r="I59" s="118" t="n"/>
      <c r="J59" s="118" t="n"/>
      <c r="K59" s="118" t="n"/>
      <c r="L59" s="118" t="n"/>
      <c r="M59" s="153">
        <f>SUM(G59:L59)</f>
        <v/>
      </c>
      <c r="N59" s="173" t="n"/>
    </row>
    <row r="60" ht="16.5" customHeight="1">
      <c r="B60" s="173" t="n"/>
      <c r="C60" s="173" t="n"/>
      <c r="D60" s="177" t="n"/>
      <c r="E60" s="152" t="inlineStr">
        <is>
          <t>Tiempo Parcial</t>
        </is>
      </c>
      <c r="F60" s="126" t="n"/>
      <c r="G60" s="118" t="n"/>
      <c r="H60" s="118" t="n"/>
      <c r="I60" s="118" t="n"/>
      <c r="J60" s="118" t="n"/>
      <c r="K60" s="118" t="n"/>
      <c r="L60" s="118" t="n"/>
      <c r="M60" s="153">
        <f>SUM(G60:L60)</f>
        <v/>
      </c>
      <c r="N60" s="173" t="n"/>
    </row>
    <row r="61" ht="16.5" customHeight="1">
      <c r="B61" s="173" t="n"/>
      <c r="C61" s="173" t="n"/>
      <c r="D61" s="152" t="inlineStr">
        <is>
          <t>Contrato término fijo</t>
        </is>
      </c>
      <c r="E61" s="152" t="inlineStr">
        <is>
          <t>Tiempo Completo</t>
        </is>
      </c>
      <c r="F61" s="126" t="n"/>
      <c r="G61" s="118" t="n"/>
      <c r="H61" s="118" t="n"/>
      <c r="I61" s="118" t="n"/>
      <c r="J61" s="118" t="n"/>
      <c r="K61" s="118" t="n"/>
      <c r="L61" s="118" t="n"/>
      <c r="M61" s="153">
        <f>SUM(G61:L61)</f>
        <v/>
      </c>
      <c r="N61" s="173" t="n"/>
    </row>
    <row r="62" ht="16.5" customHeight="1">
      <c r="B62" s="173" t="n"/>
      <c r="C62" s="173" t="n"/>
      <c r="D62" s="173" t="n"/>
      <c r="E62" s="152" t="inlineStr">
        <is>
          <t>Medio Tiempo</t>
        </is>
      </c>
      <c r="F62" s="126" t="n"/>
      <c r="G62" s="118" t="n"/>
      <c r="H62" s="118" t="n"/>
      <c r="I62" s="118" t="n"/>
      <c r="J62" s="118" t="n"/>
      <c r="K62" s="118" t="n"/>
      <c r="L62" s="118" t="n"/>
      <c r="M62" s="153">
        <f>SUM(G62:L62)</f>
        <v/>
      </c>
      <c r="N62" s="173" t="n"/>
    </row>
    <row r="63" ht="16.5" customHeight="1">
      <c r="B63" s="177" t="n"/>
      <c r="C63" s="177" t="n"/>
      <c r="D63" s="177" t="n"/>
      <c r="E63" s="152" t="inlineStr">
        <is>
          <t>Tiempo Parcial</t>
        </is>
      </c>
      <c r="F63" s="126" t="n"/>
      <c r="G63" s="118" t="n"/>
      <c r="H63" s="118" t="n"/>
      <c r="I63" s="118" t="n"/>
      <c r="J63" s="118" t="n"/>
      <c r="K63" s="118" t="n"/>
      <c r="L63" s="118" t="n"/>
      <c r="M63" s="153">
        <f>SUM(G63:L63)</f>
        <v/>
      </c>
      <c r="N63" s="177" t="n"/>
    </row>
    <row r="64" ht="16.5" customHeight="1">
      <c r="B64" s="152" t="n">
        <v>2012</v>
      </c>
      <c r="C64" s="152" t="n">
        <v>1</v>
      </c>
      <c r="D64" s="152" t="inlineStr">
        <is>
          <t>Contrato término indefinido</t>
        </is>
      </c>
      <c r="E64" s="152" t="inlineStr">
        <is>
          <t>Tiempo Completo</t>
        </is>
      </c>
      <c r="F64" s="126" t="n"/>
      <c r="G64" s="118" t="n"/>
      <c r="H64" s="118" t="n"/>
      <c r="I64" s="118" t="n"/>
      <c r="J64" s="118" t="n"/>
      <c r="K64" s="118" t="n"/>
      <c r="L64" s="118" t="n"/>
      <c r="M64" s="153">
        <f>SUM(G64:L64)</f>
        <v/>
      </c>
      <c r="N64" s="153">
        <f>SUM(M64:M69)</f>
        <v/>
      </c>
    </row>
    <row r="65" ht="16.5" customHeight="1">
      <c r="B65" s="173" t="n"/>
      <c r="C65" s="173" t="n"/>
      <c r="D65" s="173" t="n"/>
      <c r="E65" s="152" t="inlineStr">
        <is>
          <t>Medio Tiempo</t>
        </is>
      </c>
      <c r="F65" s="126" t="n"/>
      <c r="G65" s="118" t="n"/>
      <c r="H65" s="118" t="n"/>
      <c r="I65" s="118" t="n"/>
      <c r="J65" s="118" t="n"/>
      <c r="K65" s="118" t="n"/>
      <c r="L65" s="118" t="n"/>
      <c r="M65" s="153">
        <f>SUM(G65:L65)</f>
        <v/>
      </c>
      <c r="N65" s="173" t="n"/>
    </row>
    <row r="66" ht="16.5" customHeight="1">
      <c r="B66" s="173" t="n"/>
      <c r="C66" s="173" t="n"/>
      <c r="D66" s="177" t="n"/>
      <c r="E66" s="152" t="inlineStr">
        <is>
          <t>Tiempo Parcial</t>
        </is>
      </c>
      <c r="F66" s="126" t="n"/>
      <c r="G66" s="118" t="n"/>
      <c r="H66" s="118" t="n"/>
      <c r="I66" s="118" t="n"/>
      <c r="J66" s="118" t="n"/>
      <c r="K66" s="118" t="n"/>
      <c r="L66" s="118" t="n"/>
      <c r="M66" s="153">
        <f>SUM(G66:L66)</f>
        <v/>
      </c>
      <c r="N66" s="173" t="n"/>
    </row>
    <row r="67" ht="16.5" customHeight="1">
      <c r="B67" s="173" t="n"/>
      <c r="C67" s="173" t="n"/>
      <c r="D67" s="152" t="inlineStr">
        <is>
          <t>Contrato término fijo</t>
        </is>
      </c>
      <c r="E67" s="152" t="inlineStr">
        <is>
          <t>Tiempo Completo</t>
        </is>
      </c>
      <c r="F67" s="126" t="n"/>
      <c r="G67" s="118" t="n"/>
      <c r="H67" s="118" t="n"/>
      <c r="I67" s="118" t="n"/>
      <c r="J67" s="118" t="n"/>
      <c r="K67" s="118" t="n"/>
      <c r="L67" s="118" t="n"/>
      <c r="M67" s="153">
        <f>SUM(G67:L67)</f>
        <v/>
      </c>
      <c r="N67" s="173" t="n"/>
    </row>
    <row r="68" ht="16.5" customHeight="1">
      <c r="B68" s="173" t="n"/>
      <c r="C68" s="173" t="n"/>
      <c r="D68" s="173" t="n"/>
      <c r="E68" s="152" t="inlineStr">
        <is>
          <t>Medio Tiempo</t>
        </is>
      </c>
      <c r="F68" s="126" t="n"/>
      <c r="G68" s="118" t="n"/>
      <c r="H68" s="118" t="n"/>
      <c r="I68" s="118" t="n"/>
      <c r="J68" s="118" t="n"/>
      <c r="K68" s="118" t="n"/>
      <c r="L68" s="118" t="n"/>
      <c r="M68" s="153">
        <f>SUM(G68:L68)</f>
        <v/>
      </c>
      <c r="N68" s="173" t="n"/>
    </row>
    <row r="69" ht="16.5" customHeight="1">
      <c r="B69" s="173" t="n"/>
      <c r="C69" s="177" t="n"/>
      <c r="D69" s="177" t="n"/>
      <c r="E69" s="152" t="inlineStr">
        <is>
          <t>Tiempo Parcial</t>
        </is>
      </c>
      <c r="F69" s="126" t="n"/>
      <c r="G69" s="118" t="n"/>
      <c r="H69" s="118" t="n"/>
      <c r="I69" s="118" t="n"/>
      <c r="J69" s="118" t="n"/>
      <c r="K69" s="118" t="n"/>
      <c r="L69" s="118" t="n"/>
      <c r="M69" s="153">
        <f>SUM(G69:L69)</f>
        <v/>
      </c>
      <c r="N69" s="177" t="n"/>
    </row>
    <row r="70" ht="16.5" customHeight="1">
      <c r="B70" s="173" t="n"/>
      <c r="C70" s="152" t="n">
        <v>2</v>
      </c>
      <c r="D70" s="152" t="inlineStr">
        <is>
          <t>Contrato término indefinido</t>
        </is>
      </c>
      <c r="E70" s="152" t="inlineStr">
        <is>
          <t>Tiempo Completo</t>
        </is>
      </c>
      <c r="F70" s="126" t="n"/>
      <c r="G70" s="118" t="n"/>
      <c r="H70" s="118" t="n"/>
      <c r="I70" s="118" t="n"/>
      <c r="J70" s="118" t="n"/>
      <c r="K70" s="118" t="n"/>
      <c r="L70" s="118" t="n"/>
      <c r="M70" s="153">
        <f>SUM(G70:L70)</f>
        <v/>
      </c>
      <c r="N70" s="153">
        <f>SUM(M70:M75)</f>
        <v/>
      </c>
    </row>
    <row r="71" ht="16.5" customHeight="1">
      <c r="B71" s="173" t="n"/>
      <c r="C71" s="173" t="n"/>
      <c r="D71" s="173" t="n"/>
      <c r="E71" s="152" t="inlineStr">
        <is>
          <t>Medio Tiempo</t>
        </is>
      </c>
      <c r="F71" s="126" t="n"/>
      <c r="G71" s="118" t="n"/>
      <c r="H71" s="118" t="n"/>
      <c r="I71" s="118" t="n"/>
      <c r="J71" s="118" t="n"/>
      <c r="K71" s="118" t="n"/>
      <c r="L71" s="118" t="n"/>
      <c r="M71" s="153">
        <f>SUM(G71:L71)</f>
        <v/>
      </c>
      <c r="N71" s="173" t="n"/>
    </row>
    <row r="72" ht="16.5" customHeight="1">
      <c r="B72" s="173" t="n"/>
      <c r="C72" s="173" t="n"/>
      <c r="D72" s="177" t="n"/>
      <c r="E72" s="152" t="inlineStr">
        <is>
          <t>Tiempo Parcial</t>
        </is>
      </c>
      <c r="F72" s="126" t="n"/>
      <c r="G72" s="118" t="n"/>
      <c r="H72" s="118" t="n"/>
      <c r="I72" s="118" t="n"/>
      <c r="J72" s="118" t="n"/>
      <c r="K72" s="118" t="n"/>
      <c r="L72" s="118" t="n"/>
      <c r="M72" s="153">
        <f>SUM(G72:L72)</f>
        <v/>
      </c>
      <c r="N72" s="173" t="n"/>
    </row>
    <row r="73" ht="16.5" customHeight="1">
      <c r="B73" s="173" t="n"/>
      <c r="C73" s="173" t="n"/>
      <c r="D73" s="152" t="inlineStr">
        <is>
          <t>Contrato término fijo</t>
        </is>
      </c>
      <c r="E73" s="152" t="inlineStr">
        <is>
          <t>Tiempo Completo</t>
        </is>
      </c>
      <c r="F73" s="126" t="n"/>
      <c r="G73" s="118" t="n"/>
      <c r="H73" s="118" t="n"/>
      <c r="I73" s="118" t="n"/>
      <c r="J73" s="118" t="n"/>
      <c r="K73" s="118" t="n"/>
      <c r="L73" s="118" t="n"/>
      <c r="M73" s="153">
        <f>SUM(G73:L73)</f>
        <v/>
      </c>
      <c r="N73" s="173" t="n"/>
    </row>
    <row r="74" ht="16.5" customHeight="1">
      <c r="B74" s="173" t="n"/>
      <c r="C74" s="173" t="n"/>
      <c r="D74" s="173" t="n"/>
      <c r="E74" s="152" t="inlineStr">
        <is>
          <t>Medio Tiempo</t>
        </is>
      </c>
      <c r="F74" s="126" t="n"/>
      <c r="G74" s="118" t="n"/>
      <c r="H74" s="118" t="n"/>
      <c r="I74" s="118" t="n"/>
      <c r="J74" s="118" t="n"/>
      <c r="K74" s="118" t="n"/>
      <c r="L74" s="118" t="n"/>
      <c r="M74" s="153">
        <f>SUM(G74:L74)</f>
        <v/>
      </c>
      <c r="N74" s="173" t="n"/>
    </row>
    <row r="75" ht="16.5" customHeight="1">
      <c r="B75" s="173" t="n"/>
      <c r="C75" s="177" t="n"/>
      <c r="D75" s="177" t="n"/>
      <c r="E75" s="152" t="inlineStr">
        <is>
          <t>Tiempo Parcial</t>
        </is>
      </c>
      <c r="F75" s="126" t="n"/>
      <c r="G75" s="118" t="n"/>
      <c r="H75" s="118" t="n"/>
      <c r="I75" s="118" t="n"/>
      <c r="J75" s="118" t="n"/>
      <c r="K75" s="118" t="n"/>
      <c r="L75" s="118" t="n"/>
      <c r="M75" s="153">
        <f>SUM(G75:L75)</f>
        <v/>
      </c>
      <c r="N75" s="177" t="n"/>
    </row>
    <row r="76" ht="16.5" customHeight="1">
      <c r="B76" s="173" t="n"/>
      <c r="C76" s="152" t="n">
        <v>3</v>
      </c>
      <c r="D76" s="152" t="inlineStr">
        <is>
          <t>Contrato término indefinido</t>
        </is>
      </c>
      <c r="E76" s="152" t="inlineStr">
        <is>
          <t>Tiempo Completo</t>
        </is>
      </c>
      <c r="F76" s="126" t="n"/>
      <c r="G76" s="118" t="n"/>
      <c r="H76" s="118" t="n"/>
      <c r="I76" s="118" t="n"/>
      <c r="J76" s="118" t="n"/>
      <c r="K76" s="118" t="n"/>
      <c r="L76" s="118" t="n"/>
      <c r="M76" s="153">
        <f>SUM(G76:L76)</f>
        <v/>
      </c>
      <c r="N76" s="153">
        <f>SUM(M76:M81)</f>
        <v/>
      </c>
    </row>
    <row r="77" ht="16.5" customHeight="1">
      <c r="B77" s="173" t="n"/>
      <c r="C77" s="173" t="n"/>
      <c r="D77" s="173" t="n"/>
      <c r="E77" s="152" t="inlineStr">
        <is>
          <t>Medio Tiempo</t>
        </is>
      </c>
      <c r="F77" s="126" t="n"/>
      <c r="G77" s="118" t="n"/>
      <c r="H77" s="118" t="n"/>
      <c r="I77" s="118" t="n"/>
      <c r="J77" s="118" t="n"/>
      <c r="K77" s="118" t="n"/>
      <c r="L77" s="118" t="n"/>
      <c r="M77" s="153">
        <f>SUM(G77:L77)</f>
        <v/>
      </c>
      <c r="N77" s="173" t="n"/>
    </row>
    <row r="78" ht="16.5" customHeight="1">
      <c r="B78" s="173" t="n"/>
      <c r="C78" s="173" t="n"/>
      <c r="D78" s="177" t="n"/>
      <c r="E78" s="152" t="inlineStr">
        <is>
          <t>Tiempo Parcial</t>
        </is>
      </c>
      <c r="F78" s="126" t="n"/>
      <c r="G78" s="118" t="n"/>
      <c r="H78" s="118" t="n"/>
      <c r="I78" s="118" t="n"/>
      <c r="J78" s="118" t="n"/>
      <c r="K78" s="118" t="n"/>
      <c r="L78" s="118" t="n"/>
      <c r="M78" s="153">
        <f>SUM(G78:L78)</f>
        <v/>
      </c>
      <c r="N78" s="173" t="n"/>
    </row>
    <row r="79" ht="16.5" customHeight="1">
      <c r="B79" s="173" t="n"/>
      <c r="C79" s="173" t="n"/>
      <c r="D79" s="152" t="inlineStr">
        <is>
          <t>Contrato término fijo</t>
        </is>
      </c>
      <c r="E79" s="152" t="inlineStr">
        <is>
          <t>Tiempo Completo</t>
        </is>
      </c>
      <c r="F79" s="126" t="n"/>
      <c r="G79" s="118" t="n"/>
      <c r="H79" s="118" t="n"/>
      <c r="I79" s="118" t="n"/>
      <c r="J79" s="118" t="n"/>
      <c r="K79" s="118" t="n"/>
      <c r="L79" s="118" t="n"/>
      <c r="M79" s="153">
        <f>SUM(G79:L79)</f>
        <v/>
      </c>
      <c r="N79" s="173" t="n"/>
    </row>
    <row r="80" ht="16.5" customHeight="1">
      <c r="B80" s="173" t="n"/>
      <c r="C80" s="173" t="n"/>
      <c r="D80" s="173" t="n"/>
      <c r="E80" s="152" t="inlineStr">
        <is>
          <t>Medio Tiempo</t>
        </is>
      </c>
      <c r="F80" s="126" t="n"/>
      <c r="G80" s="118" t="n"/>
      <c r="H80" s="118" t="n"/>
      <c r="I80" s="118" t="n"/>
      <c r="J80" s="118" t="n"/>
      <c r="K80" s="118" t="n"/>
      <c r="L80" s="118" t="n"/>
      <c r="M80" s="153">
        <f>SUM(G80:L80)</f>
        <v/>
      </c>
      <c r="N80" s="173" t="n"/>
    </row>
    <row r="81" ht="16.5" customHeight="1">
      <c r="B81" s="177" t="n"/>
      <c r="C81" s="177" t="n"/>
      <c r="D81" s="177" t="n"/>
      <c r="E81" s="152" t="inlineStr">
        <is>
          <t>Tiempo Parcial</t>
        </is>
      </c>
      <c r="F81" s="126" t="n"/>
      <c r="G81" s="118" t="n"/>
      <c r="H81" s="118" t="n"/>
      <c r="I81" s="118" t="n"/>
      <c r="J81" s="118" t="n"/>
      <c r="K81" s="118" t="n"/>
      <c r="L81" s="118" t="n"/>
      <c r="M81" s="153">
        <f>SUM(G81:L81)</f>
        <v/>
      </c>
      <c r="N81" s="177" t="n"/>
    </row>
    <row r="82" ht="16.5" customHeight="1">
      <c r="B82" s="152" t="n">
        <v>2013</v>
      </c>
      <c r="C82" s="152" t="n">
        <v>1</v>
      </c>
      <c r="D82" s="152" t="inlineStr">
        <is>
          <t>Contrato término indefinido</t>
        </is>
      </c>
      <c r="E82" s="152" t="inlineStr">
        <is>
          <t>Tiempo Completo</t>
        </is>
      </c>
      <c r="F82" s="126" t="n"/>
      <c r="G82" s="118" t="n"/>
      <c r="H82" s="118" t="n"/>
      <c r="I82" s="118" t="n"/>
      <c r="J82" s="118" t="n"/>
      <c r="K82" s="118" t="n"/>
      <c r="L82" s="118" t="n"/>
      <c r="M82" s="153">
        <f>SUM(G82:L82)</f>
        <v/>
      </c>
      <c r="N82" s="153">
        <f>SUM(M82:M87)</f>
        <v/>
      </c>
    </row>
    <row r="83" ht="16.5" customHeight="1">
      <c r="B83" s="173" t="n"/>
      <c r="C83" s="173" t="n"/>
      <c r="D83" s="173" t="n"/>
      <c r="E83" s="152" t="inlineStr">
        <is>
          <t>Medio Tiempo</t>
        </is>
      </c>
      <c r="F83" s="126" t="n"/>
      <c r="G83" s="118" t="n"/>
      <c r="H83" s="118" t="n"/>
      <c r="I83" s="118" t="n"/>
      <c r="J83" s="118" t="n"/>
      <c r="K83" s="118" t="n"/>
      <c r="L83" s="118" t="n"/>
      <c r="M83" s="153">
        <f>SUM(G83:L83)</f>
        <v/>
      </c>
      <c r="N83" s="173" t="n"/>
    </row>
    <row r="84" ht="16.5" customHeight="1">
      <c r="B84" s="173" t="n"/>
      <c r="C84" s="173" t="n"/>
      <c r="D84" s="177" t="n"/>
      <c r="E84" s="152" t="inlineStr">
        <is>
          <t>Tiempo Parcial</t>
        </is>
      </c>
      <c r="F84" s="126" t="n"/>
      <c r="G84" s="118" t="n"/>
      <c r="H84" s="118" t="n"/>
      <c r="I84" s="118" t="n"/>
      <c r="J84" s="118" t="n"/>
      <c r="K84" s="118" t="n"/>
      <c r="L84" s="118" t="n"/>
      <c r="M84" s="153">
        <f>SUM(G84:L84)</f>
        <v/>
      </c>
      <c r="N84" s="173" t="n"/>
    </row>
    <row r="85" ht="16.5" customHeight="1">
      <c r="B85" s="173" t="n"/>
      <c r="C85" s="173" t="n"/>
      <c r="D85" s="152" t="inlineStr">
        <is>
          <t>Contrato término fijo</t>
        </is>
      </c>
      <c r="E85" s="152" t="inlineStr">
        <is>
          <t>Tiempo Completo</t>
        </is>
      </c>
      <c r="F85" s="126" t="n"/>
      <c r="G85" s="118" t="n"/>
      <c r="H85" s="118" t="n"/>
      <c r="I85" s="118" t="n"/>
      <c r="J85" s="118" t="n"/>
      <c r="K85" s="118" t="n"/>
      <c r="L85" s="118" t="n"/>
      <c r="M85" s="153">
        <f>SUM(G85:L85)</f>
        <v/>
      </c>
      <c r="N85" s="173" t="n"/>
    </row>
    <row r="86" ht="16.5" customHeight="1">
      <c r="B86" s="173" t="n"/>
      <c r="C86" s="173" t="n"/>
      <c r="D86" s="173" t="n"/>
      <c r="E86" s="152" t="inlineStr">
        <is>
          <t>Medio Tiempo</t>
        </is>
      </c>
      <c r="F86" s="126" t="n"/>
      <c r="G86" s="118" t="n"/>
      <c r="H86" s="118" t="n"/>
      <c r="I86" s="118" t="n"/>
      <c r="J86" s="118" t="n"/>
      <c r="K86" s="118" t="n"/>
      <c r="L86" s="118" t="n"/>
      <c r="M86" s="153">
        <f>SUM(G86:L86)</f>
        <v/>
      </c>
      <c r="N86" s="173" t="n"/>
    </row>
    <row r="87" ht="16.5" customHeight="1">
      <c r="B87" s="173" t="n"/>
      <c r="C87" s="177" t="n"/>
      <c r="D87" s="177" t="n"/>
      <c r="E87" s="152" t="inlineStr">
        <is>
          <t>Tiempo Parcial</t>
        </is>
      </c>
      <c r="F87" s="126" t="n"/>
      <c r="G87" s="118" t="n"/>
      <c r="H87" s="118" t="n"/>
      <c r="I87" s="118" t="n"/>
      <c r="J87" s="118" t="n"/>
      <c r="K87" s="118" t="n"/>
      <c r="L87" s="118" t="n"/>
      <c r="M87" s="153">
        <f>SUM(G87:L87)</f>
        <v/>
      </c>
      <c r="N87" s="177" t="n"/>
    </row>
    <row r="88" ht="16.5" customHeight="1">
      <c r="B88" s="173" t="n"/>
      <c r="C88" s="152" t="n">
        <v>2</v>
      </c>
      <c r="D88" s="152" t="inlineStr">
        <is>
          <t>Contrato término indefinido</t>
        </is>
      </c>
      <c r="E88" s="152" t="inlineStr">
        <is>
          <t>Tiempo Completo</t>
        </is>
      </c>
      <c r="F88" s="126" t="n"/>
      <c r="G88" s="118" t="n"/>
      <c r="H88" s="118" t="n"/>
      <c r="I88" s="118" t="n"/>
      <c r="J88" s="118" t="n"/>
      <c r="K88" s="118" t="n"/>
      <c r="L88" s="118" t="n"/>
      <c r="M88" s="153">
        <f>SUM(G88:L88)</f>
        <v/>
      </c>
      <c r="N88" s="153">
        <f>SUM(M88:M93)</f>
        <v/>
      </c>
    </row>
    <row r="89" ht="16.5" customHeight="1">
      <c r="B89" s="173" t="n"/>
      <c r="C89" s="173" t="n"/>
      <c r="D89" s="173" t="n"/>
      <c r="E89" s="152" t="inlineStr">
        <is>
          <t>Medio Tiempo</t>
        </is>
      </c>
      <c r="F89" s="126" t="n"/>
      <c r="G89" s="118" t="n"/>
      <c r="H89" s="118" t="n"/>
      <c r="I89" s="118" t="n"/>
      <c r="J89" s="118" t="n"/>
      <c r="K89" s="118" t="n"/>
      <c r="L89" s="118" t="n"/>
      <c r="M89" s="153">
        <f>SUM(G89:L89)</f>
        <v/>
      </c>
      <c r="N89" s="173" t="n"/>
    </row>
    <row r="90" ht="16.5" customHeight="1">
      <c r="B90" s="173" t="n"/>
      <c r="C90" s="173" t="n"/>
      <c r="D90" s="177" t="n"/>
      <c r="E90" s="152" t="inlineStr">
        <is>
          <t>Tiempo Parcial</t>
        </is>
      </c>
      <c r="F90" s="126" t="n"/>
      <c r="G90" s="118" t="n"/>
      <c r="H90" s="118" t="n"/>
      <c r="I90" s="118" t="n"/>
      <c r="J90" s="118" t="n"/>
      <c r="K90" s="118" t="n"/>
      <c r="L90" s="118" t="n"/>
      <c r="M90" s="153">
        <f>SUM(G90:L90)</f>
        <v/>
      </c>
      <c r="N90" s="173" t="n"/>
    </row>
    <row r="91" ht="16.5" customHeight="1">
      <c r="B91" s="173" t="n"/>
      <c r="C91" s="173" t="n"/>
      <c r="D91" s="152" t="inlineStr">
        <is>
          <t>Contrato término fijo</t>
        </is>
      </c>
      <c r="E91" s="152" t="inlineStr">
        <is>
          <t>Tiempo Completo</t>
        </is>
      </c>
      <c r="F91" s="126" t="n"/>
      <c r="G91" s="118" t="n"/>
      <c r="H91" s="118" t="n"/>
      <c r="I91" s="118" t="n"/>
      <c r="J91" s="118" t="n"/>
      <c r="K91" s="118" t="n"/>
      <c r="L91" s="118" t="n"/>
      <c r="M91" s="153">
        <f>SUM(G91:L91)</f>
        <v/>
      </c>
      <c r="N91" s="173" t="n"/>
    </row>
    <row r="92" ht="16.5" customHeight="1">
      <c r="B92" s="173" t="n"/>
      <c r="C92" s="173" t="n"/>
      <c r="D92" s="173" t="n"/>
      <c r="E92" s="152" t="inlineStr">
        <is>
          <t>Medio Tiempo</t>
        </is>
      </c>
      <c r="F92" s="126" t="n"/>
      <c r="G92" s="118" t="n"/>
      <c r="H92" s="118" t="n"/>
      <c r="I92" s="118" t="n"/>
      <c r="J92" s="118" t="n"/>
      <c r="K92" s="118" t="n"/>
      <c r="L92" s="118" t="n"/>
      <c r="M92" s="153">
        <f>SUM(G92:L92)</f>
        <v/>
      </c>
      <c r="N92" s="173" t="n"/>
    </row>
    <row r="93" ht="16.5" customHeight="1">
      <c r="B93" s="173" t="n"/>
      <c r="C93" s="177" t="n"/>
      <c r="D93" s="177" t="n"/>
      <c r="E93" s="152" t="inlineStr">
        <is>
          <t>Tiempo Parcial</t>
        </is>
      </c>
      <c r="F93" s="126" t="n"/>
      <c r="G93" s="118" t="n"/>
      <c r="H93" s="118" t="n"/>
      <c r="I93" s="118" t="n"/>
      <c r="J93" s="118" t="n"/>
      <c r="K93" s="118" t="n"/>
      <c r="L93" s="118" t="n"/>
      <c r="M93" s="153">
        <f>SUM(G93:L93)</f>
        <v/>
      </c>
      <c r="N93" s="177" t="n"/>
    </row>
    <row r="94" ht="16.5" customHeight="1">
      <c r="B94" s="173" t="n"/>
      <c r="C94" s="152" t="n">
        <v>3</v>
      </c>
      <c r="D94" s="152" t="inlineStr">
        <is>
          <t>Contrato término indefinido</t>
        </is>
      </c>
      <c r="E94" s="152" t="inlineStr">
        <is>
          <t>Tiempo Completo</t>
        </is>
      </c>
      <c r="F94" s="126" t="n"/>
      <c r="G94" s="118" t="n"/>
      <c r="H94" s="118" t="n"/>
      <c r="I94" s="118" t="n"/>
      <c r="J94" s="118" t="n"/>
      <c r="K94" s="118" t="n"/>
      <c r="L94" s="118" t="n"/>
      <c r="M94" s="153">
        <f>SUM(G94:L94)</f>
        <v/>
      </c>
      <c r="N94" s="153">
        <f>SUM(M94:M99)</f>
        <v/>
      </c>
    </row>
    <row r="95" ht="16.5" customHeight="1">
      <c r="B95" s="173" t="n"/>
      <c r="C95" s="173" t="n"/>
      <c r="D95" s="173" t="n"/>
      <c r="E95" s="152" t="inlineStr">
        <is>
          <t>Medio Tiempo</t>
        </is>
      </c>
      <c r="F95" s="126" t="n"/>
      <c r="G95" s="118" t="n"/>
      <c r="H95" s="118" t="n"/>
      <c r="I95" s="118" t="n"/>
      <c r="J95" s="118" t="n"/>
      <c r="K95" s="118" t="n"/>
      <c r="L95" s="118" t="n"/>
      <c r="M95" s="153">
        <f>SUM(G95:L95)</f>
        <v/>
      </c>
      <c r="N95" s="173" t="n"/>
    </row>
    <row r="96" ht="16.5" customHeight="1">
      <c r="B96" s="173" t="n"/>
      <c r="C96" s="173" t="n"/>
      <c r="D96" s="177" t="n"/>
      <c r="E96" s="152" t="inlineStr">
        <is>
          <t>Tiempo Parcial</t>
        </is>
      </c>
      <c r="F96" s="126" t="n"/>
      <c r="G96" s="118" t="n"/>
      <c r="H96" s="118" t="n"/>
      <c r="I96" s="118" t="n"/>
      <c r="J96" s="118" t="n"/>
      <c r="K96" s="118" t="n"/>
      <c r="L96" s="118" t="n"/>
      <c r="M96" s="153">
        <f>SUM(G96:L96)</f>
        <v/>
      </c>
      <c r="N96" s="173" t="n"/>
    </row>
    <row r="97" ht="16.5" customHeight="1">
      <c r="B97" s="173" t="n"/>
      <c r="C97" s="173" t="n"/>
      <c r="D97" s="152" t="inlineStr">
        <is>
          <t>Contrato término fijo</t>
        </is>
      </c>
      <c r="E97" s="152" t="inlineStr">
        <is>
          <t>Tiempo Completo</t>
        </is>
      </c>
      <c r="F97" s="126" t="n"/>
      <c r="G97" s="118" t="n"/>
      <c r="H97" s="118" t="n"/>
      <c r="I97" s="118" t="n"/>
      <c r="J97" s="118" t="n"/>
      <c r="K97" s="118" t="n"/>
      <c r="L97" s="118" t="n"/>
      <c r="M97" s="153">
        <f>SUM(G97:L97)</f>
        <v/>
      </c>
      <c r="N97" s="173" t="n"/>
    </row>
    <row r="98" ht="16.5" customHeight="1">
      <c r="B98" s="173" t="n"/>
      <c r="C98" s="173" t="n"/>
      <c r="D98" s="173" t="n"/>
      <c r="E98" s="152" t="inlineStr">
        <is>
          <t>Medio Tiempo</t>
        </is>
      </c>
      <c r="F98" s="126" t="n"/>
      <c r="G98" s="118" t="n"/>
      <c r="H98" s="118" t="n"/>
      <c r="I98" s="118" t="n"/>
      <c r="J98" s="118" t="n"/>
      <c r="K98" s="118" t="n"/>
      <c r="L98" s="118" t="n"/>
      <c r="M98" s="153">
        <f>SUM(G98:L98)</f>
        <v/>
      </c>
      <c r="N98" s="173" t="n"/>
    </row>
    <row r="99" ht="16.5" customHeight="1">
      <c r="B99" s="177" t="n"/>
      <c r="C99" s="177" t="n"/>
      <c r="D99" s="177" t="n"/>
      <c r="E99" s="152" t="inlineStr">
        <is>
          <t>Tiempo Parcial</t>
        </is>
      </c>
      <c r="F99" s="126" t="n"/>
      <c r="G99" s="118" t="n"/>
      <c r="H99" s="118" t="n"/>
      <c r="I99" s="118" t="n"/>
      <c r="J99" s="118" t="n"/>
      <c r="K99" s="118" t="n"/>
      <c r="L99" s="118" t="n"/>
      <c r="M99" s="153">
        <f>SUM(G99:L99)</f>
        <v/>
      </c>
      <c r="N99" s="177" t="n"/>
    </row>
    <row r="100" ht="16.5" customHeight="1">
      <c r="B100" s="152" t="n">
        <v>2014</v>
      </c>
      <c r="C100" s="152" t="n">
        <v>1</v>
      </c>
      <c r="D100" s="152" t="inlineStr">
        <is>
          <t>Contrato término indefinido</t>
        </is>
      </c>
      <c r="E100" s="152" t="inlineStr">
        <is>
          <t>Tiempo Completo</t>
        </is>
      </c>
      <c r="F100" s="126" t="n"/>
      <c r="G100" s="118" t="n"/>
      <c r="H100" s="118" t="n"/>
      <c r="I100" s="118" t="n"/>
      <c r="J100" s="118" t="n"/>
      <c r="K100" s="118" t="n"/>
      <c r="L100" s="118" t="n"/>
      <c r="M100" s="153">
        <f>SUM(G100:L100)</f>
        <v/>
      </c>
      <c r="N100" s="153">
        <f>SUM(M100:M105)</f>
        <v/>
      </c>
    </row>
    <row r="101" ht="16.5" customHeight="1">
      <c r="B101" s="173" t="n"/>
      <c r="C101" s="173" t="n"/>
      <c r="D101" s="173" t="n"/>
      <c r="E101" s="152" t="inlineStr">
        <is>
          <t>Medio Tiempo</t>
        </is>
      </c>
      <c r="F101" s="126" t="n"/>
      <c r="G101" s="118" t="n"/>
      <c r="H101" s="118" t="n"/>
      <c r="I101" s="118" t="n"/>
      <c r="J101" s="118" t="n"/>
      <c r="K101" s="118" t="n"/>
      <c r="L101" s="118" t="n"/>
      <c r="M101" s="153">
        <f>SUM(G101:L101)</f>
        <v/>
      </c>
      <c r="N101" s="173" t="n"/>
    </row>
    <row r="102" ht="16.5" customHeight="1">
      <c r="B102" s="173" t="n"/>
      <c r="C102" s="173" t="n"/>
      <c r="D102" s="177" t="n"/>
      <c r="E102" s="152" t="inlineStr">
        <is>
          <t>Tiempo Parcial</t>
        </is>
      </c>
      <c r="F102" s="126" t="n"/>
      <c r="G102" s="118" t="n"/>
      <c r="H102" s="118" t="n"/>
      <c r="I102" s="118" t="n"/>
      <c r="J102" s="118" t="n"/>
      <c r="K102" s="118" t="n"/>
      <c r="L102" s="118" t="n"/>
      <c r="M102" s="153">
        <f>SUM(G102:L102)</f>
        <v/>
      </c>
      <c r="N102" s="173" t="n"/>
    </row>
    <row r="103" ht="16.5" customHeight="1">
      <c r="B103" s="173" t="n"/>
      <c r="C103" s="173" t="n"/>
      <c r="D103" s="152" t="inlineStr">
        <is>
          <t>Contrato término fijo</t>
        </is>
      </c>
      <c r="E103" s="152" t="inlineStr">
        <is>
          <t>Tiempo Completo</t>
        </is>
      </c>
      <c r="F103" s="126" t="n"/>
      <c r="G103" s="118" t="n"/>
      <c r="H103" s="118" t="n"/>
      <c r="I103" s="118" t="n"/>
      <c r="J103" s="118" t="n"/>
      <c r="K103" s="118" t="n"/>
      <c r="L103" s="118" t="n"/>
      <c r="M103" s="153">
        <f>SUM(G103:L103)</f>
        <v/>
      </c>
      <c r="N103" s="173" t="n"/>
    </row>
    <row r="104" ht="16.5" customHeight="1">
      <c r="B104" s="173" t="n"/>
      <c r="C104" s="173" t="n"/>
      <c r="D104" s="173" t="n"/>
      <c r="E104" s="152" t="inlineStr">
        <is>
          <t>Medio Tiempo</t>
        </is>
      </c>
      <c r="F104" s="126" t="n"/>
      <c r="G104" s="118" t="n"/>
      <c r="H104" s="118" t="n"/>
      <c r="I104" s="118" t="n"/>
      <c r="J104" s="118" t="n"/>
      <c r="K104" s="118" t="n"/>
      <c r="L104" s="118" t="n"/>
      <c r="M104" s="153">
        <f>SUM(G104:L104)</f>
        <v/>
      </c>
      <c r="N104" s="173" t="n"/>
    </row>
    <row r="105" ht="16.5" customHeight="1">
      <c r="B105" s="173" t="n"/>
      <c r="C105" s="177" t="n"/>
      <c r="D105" s="177" t="n"/>
      <c r="E105" s="152" t="inlineStr">
        <is>
          <t>Tiempo Parcial</t>
        </is>
      </c>
      <c r="F105" s="126" t="n"/>
      <c r="G105" s="118" t="n"/>
      <c r="H105" s="118" t="n"/>
      <c r="I105" s="118" t="n"/>
      <c r="J105" s="118" t="n"/>
      <c r="K105" s="118" t="n"/>
      <c r="L105" s="118" t="n"/>
      <c r="M105" s="153">
        <f>SUM(G105:L105)</f>
        <v/>
      </c>
      <c r="N105" s="177" t="n"/>
    </row>
    <row r="106" ht="16.5" customHeight="1">
      <c r="B106" s="173" t="n"/>
      <c r="C106" s="152" t="n">
        <v>2</v>
      </c>
      <c r="D106" s="152" t="inlineStr">
        <is>
          <t>Contrato término indefinido</t>
        </is>
      </c>
      <c r="E106" s="152" t="inlineStr">
        <is>
          <t>Tiempo Completo</t>
        </is>
      </c>
      <c r="F106" s="126" t="n"/>
      <c r="G106" s="118" t="n"/>
      <c r="H106" s="118" t="n"/>
      <c r="I106" s="118" t="n"/>
      <c r="J106" s="118" t="n"/>
      <c r="K106" s="118" t="n"/>
      <c r="L106" s="118" t="n"/>
      <c r="M106" s="153">
        <f>SUM(G106:L106)</f>
        <v/>
      </c>
      <c r="N106" s="153">
        <f>SUM(M106:M111)</f>
        <v/>
      </c>
    </row>
    <row r="107" ht="16.5" customHeight="1">
      <c r="B107" s="173" t="n"/>
      <c r="C107" s="173" t="n"/>
      <c r="D107" s="173" t="n"/>
      <c r="E107" s="152" t="inlineStr">
        <is>
          <t>Medio Tiempo</t>
        </is>
      </c>
      <c r="F107" s="126" t="n"/>
      <c r="G107" s="118" t="n"/>
      <c r="H107" s="118" t="n"/>
      <c r="I107" s="118" t="n"/>
      <c r="J107" s="118" t="n"/>
      <c r="K107" s="118" t="n"/>
      <c r="L107" s="118" t="n"/>
      <c r="M107" s="153">
        <f>SUM(G107:L107)</f>
        <v/>
      </c>
      <c r="N107" s="173" t="n"/>
    </row>
    <row r="108" ht="16.5" customHeight="1">
      <c r="B108" s="173" t="n"/>
      <c r="C108" s="173" t="n"/>
      <c r="D108" s="177" t="n"/>
      <c r="E108" s="152" t="inlineStr">
        <is>
          <t>Tiempo Parcial</t>
        </is>
      </c>
      <c r="F108" s="126" t="n"/>
      <c r="G108" s="118" t="n"/>
      <c r="H108" s="118" t="n"/>
      <c r="I108" s="118" t="n"/>
      <c r="J108" s="118" t="n"/>
      <c r="K108" s="118" t="n"/>
      <c r="L108" s="118" t="n"/>
      <c r="M108" s="153">
        <f>SUM(G108:L108)</f>
        <v/>
      </c>
      <c r="N108" s="173" t="n"/>
    </row>
    <row r="109" ht="16.5" customHeight="1">
      <c r="B109" s="173" t="n"/>
      <c r="C109" s="173" t="n"/>
      <c r="D109" s="152" t="inlineStr">
        <is>
          <t>Contrato término fijo</t>
        </is>
      </c>
      <c r="E109" s="152" t="inlineStr">
        <is>
          <t>Tiempo Completo</t>
        </is>
      </c>
      <c r="F109" s="126" t="n"/>
      <c r="G109" s="118" t="n"/>
      <c r="H109" s="118" t="n"/>
      <c r="I109" s="118" t="n"/>
      <c r="J109" s="118" t="n"/>
      <c r="K109" s="118" t="n"/>
      <c r="L109" s="118" t="n"/>
      <c r="M109" s="153">
        <f>SUM(G109:L109)</f>
        <v/>
      </c>
      <c r="N109" s="173" t="n"/>
    </row>
    <row r="110" ht="16.5" customHeight="1">
      <c r="B110" s="173" t="n"/>
      <c r="C110" s="173" t="n"/>
      <c r="D110" s="173" t="n"/>
      <c r="E110" s="152" t="inlineStr">
        <is>
          <t>Medio Tiempo</t>
        </is>
      </c>
      <c r="F110" s="126" t="n"/>
      <c r="G110" s="118" t="n"/>
      <c r="H110" s="118" t="n"/>
      <c r="I110" s="118" t="n"/>
      <c r="J110" s="118" t="n"/>
      <c r="K110" s="118" t="n"/>
      <c r="L110" s="118" t="n"/>
      <c r="M110" s="153">
        <f>SUM(G110:L110)</f>
        <v/>
      </c>
      <c r="N110" s="173" t="n"/>
    </row>
    <row r="111" ht="16.5" customHeight="1">
      <c r="B111" s="173" t="n"/>
      <c r="C111" s="177" t="n"/>
      <c r="D111" s="177" t="n"/>
      <c r="E111" s="152" t="inlineStr">
        <is>
          <t>Tiempo Parcial</t>
        </is>
      </c>
      <c r="F111" s="126" t="n"/>
      <c r="G111" s="118" t="n"/>
      <c r="H111" s="118" t="n"/>
      <c r="I111" s="118" t="n"/>
      <c r="J111" s="118" t="n"/>
      <c r="K111" s="118" t="n"/>
      <c r="L111" s="118" t="n"/>
      <c r="M111" s="153">
        <f>SUM(G111:L111)</f>
        <v/>
      </c>
      <c r="N111" s="177" t="n"/>
    </row>
    <row r="112" ht="16.5" customHeight="1">
      <c r="B112" s="173" t="n"/>
      <c r="C112" s="152" t="n">
        <v>3</v>
      </c>
      <c r="D112" s="152" t="inlineStr">
        <is>
          <t>Contrato término indefinido</t>
        </is>
      </c>
      <c r="E112" s="152" t="inlineStr">
        <is>
          <t>Tiempo Completo</t>
        </is>
      </c>
      <c r="F112" s="126" t="n"/>
      <c r="G112" s="118" t="n"/>
      <c r="H112" s="118" t="n"/>
      <c r="I112" s="118" t="n"/>
      <c r="J112" s="118" t="n"/>
      <c r="K112" s="118" t="n"/>
      <c r="L112" s="118" t="n"/>
      <c r="M112" s="153">
        <f>SUM(G112:L112)</f>
        <v/>
      </c>
      <c r="N112" s="153">
        <f>SUM(M112:M117)</f>
        <v/>
      </c>
    </row>
    <row r="113" ht="16.5" customHeight="1">
      <c r="B113" s="173" t="n"/>
      <c r="C113" s="173" t="n"/>
      <c r="D113" s="173" t="n"/>
      <c r="E113" s="152" t="inlineStr">
        <is>
          <t>Medio Tiempo</t>
        </is>
      </c>
      <c r="F113" s="126" t="n"/>
      <c r="G113" s="118" t="n"/>
      <c r="H113" s="118" t="n"/>
      <c r="I113" s="118" t="n"/>
      <c r="J113" s="118" t="n"/>
      <c r="K113" s="118" t="n"/>
      <c r="L113" s="118" t="n"/>
      <c r="M113" s="153">
        <f>SUM(G113:L113)</f>
        <v/>
      </c>
      <c r="N113" s="173" t="n"/>
    </row>
    <row r="114" ht="16.5" customHeight="1">
      <c r="B114" s="173" t="n"/>
      <c r="C114" s="173" t="n"/>
      <c r="D114" s="177" t="n"/>
      <c r="E114" s="152" t="inlineStr">
        <is>
          <t>Tiempo Parcial</t>
        </is>
      </c>
      <c r="F114" s="126" t="n"/>
      <c r="G114" s="118" t="n"/>
      <c r="H114" s="118" t="n"/>
      <c r="I114" s="118" t="n"/>
      <c r="J114" s="118" t="n"/>
      <c r="K114" s="118" t="n"/>
      <c r="L114" s="118" t="n"/>
      <c r="M114" s="153">
        <f>SUM(G114:L114)</f>
        <v/>
      </c>
      <c r="N114" s="173" t="n"/>
    </row>
    <row r="115" ht="16.5" customHeight="1">
      <c r="B115" s="173" t="n"/>
      <c r="C115" s="173" t="n"/>
      <c r="D115" s="152" t="inlineStr">
        <is>
          <t>Contrato término fijo</t>
        </is>
      </c>
      <c r="E115" s="152" t="inlineStr">
        <is>
          <t>Tiempo Completo</t>
        </is>
      </c>
      <c r="F115" s="126" t="n"/>
      <c r="G115" s="118" t="n"/>
      <c r="H115" s="118" t="n"/>
      <c r="I115" s="118" t="n"/>
      <c r="J115" s="118" t="n"/>
      <c r="K115" s="118" t="n"/>
      <c r="L115" s="118" t="n"/>
      <c r="M115" s="153">
        <f>SUM(G115:L115)</f>
        <v/>
      </c>
      <c r="N115" s="173" t="n"/>
    </row>
    <row r="116" ht="16.5" customHeight="1">
      <c r="B116" s="173" t="n"/>
      <c r="C116" s="173" t="n"/>
      <c r="D116" s="173" t="n"/>
      <c r="E116" s="152" t="inlineStr">
        <is>
          <t>Medio Tiempo</t>
        </is>
      </c>
      <c r="F116" s="126" t="n"/>
      <c r="G116" s="118" t="n"/>
      <c r="H116" s="118" t="n"/>
      <c r="I116" s="118" t="n"/>
      <c r="J116" s="118" t="n"/>
      <c r="K116" s="118" t="n"/>
      <c r="L116" s="118" t="n"/>
      <c r="M116" s="153">
        <f>SUM(G116:L116)</f>
        <v/>
      </c>
      <c r="N116" s="173" t="n"/>
    </row>
    <row r="117" ht="16.5" customHeight="1">
      <c r="B117" s="177" t="n"/>
      <c r="C117" s="177" t="n"/>
      <c r="D117" s="177" t="n"/>
      <c r="E117" s="152" t="inlineStr">
        <is>
          <t>Tiempo Parcial</t>
        </is>
      </c>
      <c r="F117" s="126" t="n"/>
      <c r="G117" s="118" t="n"/>
      <c r="H117" s="118" t="n"/>
      <c r="I117" s="118" t="n"/>
      <c r="J117" s="118" t="n"/>
      <c r="K117" s="118" t="n"/>
      <c r="L117" s="118" t="n"/>
      <c r="M117" s="153">
        <f>SUM(G117:L117)</f>
        <v/>
      </c>
      <c r="N117" s="177" t="n"/>
    </row>
    <row r="118" ht="16.5" customHeight="1">
      <c r="B118" s="152" t="n">
        <v>2015</v>
      </c>
      <c r="C118" s="152" t="n">
        <v>1</v>
      </c>
      <c r="D118" s="152" t="inlineStr">
        <is>
          <t>Contrato término indefinido</t>
        </is>
      </c>
      <c r="E118" s="152" t="inlineStr">
        <is>
          <t>Tiempo Completo</t>
        </is>
      </c>
      <c r="F118" s="126" t="n"/>
      <c r="G118" s="118" t="n"/>
      <c r="H118" s="118" t="n"/>
      <c r="I118" s="118" t="n"/>
      <c r="J118" s="118" t="n"/>
      <c r="K118" s="118" t="n"/>
      <c r="L118" s="118" t="n"/>
      <c r="M118" s="153">
        <f>SUM(G118:L118)</f>
        <v/>
      </c>
      <c r="N118" s="153">
        <f>SUM(M118:M123)</f>
        <v/>
      </c>
    </row>
    <row r="119" ht="16.5" customHeight="1">
      <c r="B119" s="173" t="n"/>
      <c r="C119" s="173" t="n"/>
      <c r="D119" s="173" t="n"/>
      <c r="E119" s="152" t="inlineStr">
        <is>
          <t>Medio Tiempo</t>
        </is>
      </c>
      <c r="F119" s="126" t="n"/>
      <c r="G119" s="118" t="n"/>
      <c r="H119" s="118" t="n"/>
      <c r="I119" s="118" t="n"/>
      <c r="J119" s="118" t="n"/>
      <c r="K119" s="118" t="n"/>
      <c r="L119" s="118" t="n"/>
      <c r="M119" s="153">
        <f>SUM(G119:L119)</f>
        <v/>
      </c>
      <c r="N119" s="173" t="n"/>
    </row>
    <row r="120" ht="16.5" customHeight="1">
      <c r="B120" s="173" t="n"/>
      <c r="C120" s="173" t="n"/>
      <c r="D120" s="177" t="n"/>
      <c r="E120" s="152" t="inlineStr">
        <is>
          <t>Tiempo Parcial</t>
        </is>
      </c>
      <c r="F120" s="126" t="n"/>
      <c r="G120" s="118" t="n"/>
      <c r="H120" s="118" t="n"/>
      <c r="I120" s="118" t="n"/>
      <c r="J120" s="118" t="n"/>
      <c r="K120" s="118" t="n"/>
      <c r="L120" s="118" t="n"/>
      <c r="M120" s="153">
        <f>SUM(G120:L120)</f>
        <v/>
      </c>
      <c r="N120" s="173" t="n"/>
    </row>
    <row r="121" ht="16.5" customHeight="1">
      <c r="B121" s="173" t="n"/>
      <c r="C121" s="173" t="n"/>
      <c r="D121" s="152" t="inlineStr">
        <is>
          <t>Contrato término fijo</t>
        </is>
      </c>
      <c r="E121" s="152" t="inlineStr">
        <is>
          <t>Tiempo Completo</t>
        </is>
      </c>
      <c r="F121" s="126" t="n"/>
      <c r="G121" s="118" t="n"/>
      <c r="H121" s="118" t="n"/>
      <c r="I121" s="118" t="n"/>
      <c r="J121" s="118" t="n"/>
      <c r="K121" s="118" t="n"/>
      <c r="L121" s="118" t="n"/>
      <c r="M121" s="153">
        <f>SUM(G121:L121)</f>
        <v/>
      </c>
      <c r="N121" s="173" t="n"/>
    </row>
    <row r="122" ht="16.5" customHeight="1">
      <c r="B122" s="173" t="n"/>
      <c r="C122" s="173" t="n"/>
      <c r="D122" s="173" t="n"/>
      <c r="E122" s="152" t="inlineStr">
        <is>
          <t>Medio Tiempo</t>
        </is>
      </c>
      <c r="F122" s="126" t="n"/>
      <c r="G122" s="118" t="n"/>
      <c r="H122" s="118" t="n"/>
      <c r="I122" s="118" t="n"/>
      <c r="J122" s="118" t="n"/>
      <c r="K122" s="118" t="n"/>
      <c r="L122" s="118" t="n"/>
      <c r="M122" s="153">
        <f>SUM(G122:L122)</f>
        <v/>
      </c>
      <c r="N122" s="173" t="n"/>
    </row>
    <row r="123" ht="16.5" customHeight="1">
      <c r="B123" s="173" t="n"/>
      <c r="C123" s="177" t="n"/>
      <c r="D123" s="177" t="n"/>
      <c r="E123" s="152" t="inlineStr">
        <is>
          <t>Tiempo Parcial</t>
        </is>
      </c>
      <c r="F123" s="126" t="n"/>
      <c r="G123" s="118" t="n"/>
      <c r="H123" s="118" t="n"/>
      <c r="I123" s="118" t="n"/>
      <c r="J123" s="118" t="n"/>
      <c r="K123" s="118" t="n"/>
      <c r="L123" s="118" t="n"/>
      <c r="M123" s="153">
        <f>SUM(G123:L123)</f>
        <v/>
      </c>
      <c r="N123" s="177" t="n"/>
    </row>
    <row r="124" ht="16.5" customHeight="1">
      <c r="B124" s="173" t="n"/>
      <c r="C124" s="152" t="n">
        <v>2</v>
      </c>
      <c r="D124" s="152" t="inlineStr">
        <is>
          <t>Contrato término indefinido</t>
        </is>
      </c>
      <c r="E124" s="152" t="inlineStr">
        <is>
          <t>Tiempo Completo</t>
        </is>
      </c>
      <c r="F124" s="126" t="n"/>
      <c r="G124" s="118" t="n"/>
      <c r="H124" s="118" t="n"/>
      <c r="I124" s="118" t="n"/>
      <c r="J124" s="118" t="n"/>
      <c r="K124" s="118" t="n"/>
      <c r="L124" s="118" t="n"/>
      <c r="M124" s="153">
        <f>SUM(G124:L124)</f>
        <v/>
      </c>
      <c r="N124" s="153">
        <f>SUM(M124:M129)</f>
        <v/>
      </c>
    </row>
    <row r="125" ht="16.5" customHeight="1">
      <c r="B125" s="173" t="n"/>
      <c r="C125" s="173" t="n"/>
      <c r="D125" s="173" t="n"/>
      <c r="E125" s="152" t="inlineStr">
        <is>
          <t>Medio Tiempo</t>
        </is>
      </c>
      <c r="F125" s="126" t="n"/>
      <c r="G125" s="118" t="n"/>
      <c r="H125" s="118" t="n"/>
      <c r="I125" s="118" t="n"/>
      <c r="J125" s="118" t="n"/>
      <c r="K125" s="118" t="n"/>
      <c r="L125" s="118" t="n"/>
      <c r="M125" s="153">
        <f>SUM(G125:L125)</f>
        <v/>
      </c>
      <c r="N125" s="173" t="n"/>
    </row>
    <row r="126" ht="16.5" customHeight="1">
      <c r="B126" s="173" t="n"/>
      <c r="C126" s="173" t="n"/>
      <c r="D126" s="177" t="n"/>
      <c r="E126" s="152" t="inlineStr">
        <is>
          <t>Tiempo Parcial</t>
        </is>
      </c>
      <c r="F126" s="126" t="n"/>
      <c r="G126" s="118" t="n"/>
      <c r="H126" s="118" t="n"/>
      <c r="I126" s="118" t="n"/>
      <c r="J126" s="118" t="n"/>
      <c r="K126" s="118" t="n"/>
      <c r="L126" s="118" t="n"/>
      <c r="M126" s="153">
        <f>SUM(G126:L126)</f>
        <v/>
      </c>
      <c r="N126" s="173" t="n"/>
    </row>
    <row r="127" ht="16.5" customHeight="1">
      <c r="B127" s="173" t="n"/>
      <c r="C127" s="173" t="n"/>
      <c r="D127" s="152" t="inlineStr">
        <is>
          <t>Contrato término fijo</t>
        </is>
      </c>
      <c r="E127" s="152" t="inlineStr">
        <is>
          <t>Tiempo Completo</t>
        </is>
      </c>
      <c r="F127" s="126" t="n"/>
      <c r="G127" s="118" t="n"/>
      <c r="H127" s="118" t="n"/>
      <c r="I127" s="118" t="n"/>
      <c r="J127" s="118" t="n"/>
      <c r="K127" s="118" t="n"/>
      <c r="L127" s="118" t="n"/>
      <c r="M127" s="153">
        <f>SUM(G127:L127)</f>
        <v/>
      </c>
      <c r="N127" s="173" t="n"/>
    </row>
    <row r="128" ht="16.5" customHeight="1">
      <c r="B128" s="173" t="n"/>
      <c r="C128" s="173" t="n"/>
      <c r="D128" s="173" t="n"/>
      <c r="E128" s="152" t="inlineStr">
        <is>
          <t>Medio Tiempo</t>
        </is>
      </c>
      <c r="F128" s="126" t="n"/>
      <c r="G128" s="118" t="n"/>
      <c r="H128" s="118" t="n"/>
      <c r="I128" s="118" t="n"/>
      <c r="J128" s="118" t="n"/>
      <c r="K128" s="118" t="n"/>
      <c r="L128" s="118" t="n"/>
      <c r="M128" s="153">
        <f>SUM(G128:L128)</f>
        <v/>
      </c>
      <c r="N128" s="173" t="n"/>
    </row>
    <row r="129" ht="16.5" customHeight="1">
      <c r="B129" s="173" t="n"/>
      <c r="C129" s="177" t="n"/>
      <c r="D129" s="177" t="n"/>
      <c r="E129" s="152" t="inlineStr">
        <is>
          <t>Tiempo Parcial</t>
        </is>
      </c>
      <c r="F129" s="126" t="n"/>
      <c r="G129" s="118" t="n"/>
      <c r="H129" s="118" t="n"/>
      <c r="I129" s="118" t="n"/>
      <c r="J129" s="118" t="n"/>
      <c r="K129" s="118" t="n"/>
      <c r="L129" s="118" t="n"/>
      <c r="M129" s="153">
        <f>SUM(G129:L129)</f>
        <v/>
      </c>
      <c r="N129" s="177" t="n"/>
    </row>
    <row r="130" ht="16.5" customHeight="1">
      <c r="B130" s="173" t="n"/>
      <c r="C130" s="152" t="n">
        <v>3</v>
      </c>
      <c r="D130" s="152" t="inlineStr">
        <is>
          <t>Contrato término indefinido</t>
        </is>
      </c>
      <c r="E130" s="152" t="inlineStr">
        <is>
          <t>Tiempo Completo</t>
        </is>
      </c>
      <c r="F130" s="126" t="n"/>
      <c r="G130" s="118" t="n"/>
      <c r="H130" s="118" t="n"/>
      <c r="I130" s="118" t="n"/>
      <c r="J130" s="118" t="n"/>
      <c r="K130" s="118" t="n"/>
      <c r="L130" s="118" t="n"/>
      <c r="M130" s="153">
        <f>SUM(G130:L130)</f>
        <v/>
      </c>
      <c r="N130" s="153">
        <f>SUM(M130:M135)</f>
        <v/>
      </c>
    </row>
    <row r="131" ht="16.5" customHeight="1">
      <c r="B131" s="173" t="n"/>
      <c r="C131" s="173" t="n"/>
      <c r="D131" s="173" t="n"/>
      <c r="E131" s="152" t="inlineStr">
        <is>
          <t>Medio Tiempo</t>
        </is>
      </c>
      <c r="F131" s="126" t="n"/>
      <c r="G131" s="118" t="n"/>
      <c r="H131" s="118" t="n"/>
      <c r="I131" s="118" t="n"/>
      <c r="J131" s="118" t="n"/>
      <c r="K131" s="118" t="n"/>
      <c r="L131" s="118" t="n"/>
      <c r="M131" s="153">
        <f>SUM(G131:L131)</f>
        <v/>
      </c>
      <c r="N131" s="173" t="n"/>
    </row>
    <row r="132" ht="16.5" customHeight="1">
      <c r="B132" s="173" t="n"/>
      <c r="C132" s="173" t="n"/>
      <c r="D132" s="177" t="n"/>
      <c r="E132" s="152" t="inlineStr">
        <is>
          <t>Tiempo Parcial</t>
        </is>
      </c>
      <c r="F132" s="126" t="n"/>
      <c r="G132" s="118" t="n"/>
      <c r="H132" s="118" t="n"/>
      <c r="I132" s="118" t="n"/>
      <c r="J132" s="118" t="n"/>
      <c r="K132" s="118" t="n"/>
      <c r="L132" s="118" t="n"/>
      <c r="M132" s="153">
        <f>SUM(G132:L132)</f>
        <v/>
      </c>
      <c r="N132" s="173" t="n"/>
    </row>
    <row r="133" ht="16.5" customHeight="1">
      <c r="B133" s="173" t="n"/>
      <c r="C133" s="173" t="n"/>
      <c r="D133" s="152" t="inlineStr">
        <is>
          <t>Contrato término fijo</t>
        </is>
      </c>
      <c r="E133" s="152" t="inlineStr">
        <is>
          <t>Tiempo Completo</t>
        </is>
      </c>
      <c r="F133" s="126" t="n"/>
      <c r="G133" s="118" t="n"/>
      <c r="H133" s="118" t="n"/>
      <c r="I133" s="118" t="n"/>
      <c r="J133" s="118" t="n"/>
      <c r="K133" s="118" t="n"/>
      <c r="L133" s="118" t="n"/>
      <c r="M133" s="153">
        <f>SUM(G133:L133)</f>
        <v/>
      </c>
      <c r="N133" s="173" t="n"/>
    </row>
    <row r="134" ht="16.5" customHeight="1">
      <c r="B134" s="173" t="n"/>
      <c r="C134" s="173" t="n"/>
      <c r="D134" s="173" t="n"/>
      <c r="E134" s="152" t="inlineStr">
        <is>
          <t>Medio Tiempo</t>
        </is>
      </c>
      <c r="F134" s="126" t="n"/>
      <c r="G134" s="118" t="n"/>
      <c r="H134" s="118" t="n"/>
      <c r="I134" s="118" t="n"/>
      <c r="J134" s="118" t="n"/>
      <c r="K134" s="118" t="n"/>
      <c r="L134" s="118" t="n"/>
      <c r="M134" s="153">
        <f>SUM(G134:L134)</f>
        <v/>
      </c>
      <c r="N134" s="173" t="n"/>
    </row>
    <row r="135" ht="16.5" customHeight="1">
      <c r="B135" s="177" t="n"/>
      <c r="C135" s="177" t="n"/>
      <c r="D135" s="177" t="n"/>
      <c r="E135" s="152" t="inlineStr">
        <is>
          <t>Tiempo Parcial</t>
        </is>
      </c>
      <c r="F135" s="126" t="n"/>
      <c r="G135" s="118" t="n"/>
      <c r="H135" s="118" t="n"/>
      <c r="I135" s="118" t="n"/>
      <c r="J135" s="118" t="n"/>
      <c r="K135" s="118" t="n"/>
      <c r="L135" s="118" t="n"/>
      <c r="M135" s="153">
        <f>SUM(G135:L135)</f>
        <v/>
      </c>
      <c r="N135" s="177" t="n"/>
    </row>
    <row r="136" ht="16.5" customHeight="1">
      <c r="B136" s="152" t="n">
        <v>2016</v>
      </c>
      <c r="C136" s="152" t="n">
        <v>1</v>
      </c>
      <c r="D136" s="152" t="inlineStr">
        <is>
          <t>Contrato término indefinido</t>
        </is>
      </c>
      <c r="E136" s="152" t="inlineStr">
        <is>
          <t>Tiempo Completo</t>
        </is>
      </c>
      <c r="F136" s="126" t="n"/>
      <c r="G136" s="118" t="n"/>
      <c r="H136" s="118" t="n"/>
      <c r="I136" s="118" t="n"/>
      <c r="J136" s="118" t="n"/>
      <c r="K136" s="118" t="n"/>
      <c r="L136" s="118" t="n"/>
      <c r="M136" s="153">
        <f>SUM(G136:L136)</f>
        <v/>
      </c>
      <c r="N136" s="153">
        <f>SUM(M136:M141)</f>
        <v/>
      </c>
    </row>
    <row r="137" ht="16.5" customHeight="1">
      <c r="B137" s="173" t="n"/>
      <c r="C137" s="173" t="n"/>
      <c r="D137" s="173" t="n"/>
      <c r="E137" s="152" t="inlineStr">
        <is>
          <t>Medio Tiempo</t>
        </is>
      </c>
      <c r="F137" s="126" t="n"/>
      <c r="G137" s="118" t="n"/>
      <c r="H137" s="118" t="n"/>
      <c r="I137" s="118" t="n"/>
      <c r="J137" s="118" t="n"/>
      <c r="K137" s="118" t="n"/>
      <c r="L137" s="118" t="n"/>
      <c r="M137" s="153">
        <f>SUM(G137:L137)</f>
        <v/>
      </c>
      <c r="N137" s="173" t="n"/>
    </row>
    <row r="138" ht="16.5" customHeight="1">
      <c r="B138" s="173" t="n"/>
      <c r="C138" s="173" t="n"/>
      <c r="D138" s="177" t="n"/>
      <c r="E138" s="152" t="inlineStr">
        <is>
          <t>Tiempo Parcial</t>
        </is>
      </c>
      <c r="F138" s="126" t="n"/>
      <c r="G138" s="118" t="n"/>
      <c r="H138" s="118" t="n"/>
      <c r="I138" s="118" t="n"/>
      <c r="J138" s="118" t="n"/>
      <c r="K138" s="118" t="n"/>
      <c r="L138" s="118" t="n"/>
      <c r="M138" s="153">
        <f>SUM(G138:L138)</f>
        <v/>
      </c>
      <c r="N138" s="173" t="n"/>
    </row>
    <row r="139" ht="16.5" customHeight="1">
      <c r="B139" s="173" t="n"/>
      <c r="C139" s="173" t="n"/>
      <c r="D139" s="152" t="inlineStr">
        <is>
          <t>Contrato término fijo</t>
        </is>
      </c>
      <c r="E139" s="152" t="inlineStr">
        <is>
          <t>Tiempo Completo</t>
        </is>
      </c>
      <c r="F139" s="126" t="n"/>
      <c r="G139" s="118" t="n"/>
      <c r="H139" s="118" t="n"/>
      <c r="I139" s="118" t="n"/>
      <c r="J139" s="118" t="n"/>
      <c r="K139" s="118" t="n"/>
      <c r="L139" s="118" t="n"/>
      <c r="M139" s="153">
        <f>SUM(G139:L139)</f>
        <v/>
      </c>
      <c r="N139" s="173" t="n"/>
    </row>
    <row r="140" ht="16.5" customHeight="1">
      <c r="B140" s="173" t="n"/>
      <c r="C140" s="173" t="n"/>
      <c r="D140" s="173" t="n"/>
      <c r="E140" s="152" t="inlineStr">
        <is>
          <t>Medio Tiempo</t>
        </is>
      </c>
      <c r="F140" s="126" t="n"/>
      <c r="G140" s="118" t="n"/>
      <c r="H140" s="118" t="n"/>
      <c r="I140" s="118" t="n"/>
      <c r="J140" s="118" t="n"/>
      <c r="K140" s="118" t="n"/>
      <c r="L140" s="118" t="n"/>
      <c r="M140" s="153">
        <f>SUM(G140:L140)</f>
        <v/>
      </c>
      <c r="N140" s="173" t="n"/>
    </row>
    <row r="141" ht="16.5" customHeight="1">
      <c r="B141" s="173" t="n"/>
      <c r="C141" s="177" t="n"/>
      <c r="D141" s="177" t="n"/>
      <c r="E141" s="152" t="inlineStr">
        <is>
          <t>Tiempo Parcial</t>
        </is>
      </c>
      <c r="F141" s="126" t="n"/>
      <c r="G141" s="118" t="n"/>
      <c r="H141" s="118" t="n"/>
      <c r="I141" s="118" t="n"/>
      <c r="J141" s="118" t="n"/>
      <c r="K141" s="118" t="n"/>
      <c r="L141" s="118" t="n"/>
      <c r="M141" s="153">
        <f>SUM(G141:L141)</f>
        <v/>
      </c>
      <c r="N141" s="177" t="n"/>
    </row>
    <row r="142" ht="16.5" customHeight="1">
      <c r="B142" s="173" t="n"/>
      <c r="C142" s="152" t="n">
        <v>2</v>
      </c>
      <c r="D142" s="152" t="inlineStr">
        <is>
          <t>Contrato término indefinido</t>
        </is>
      </c>
      <c r="E142" s="152" t="inlineStr">
        <is>
          <t>Tiempo Completo</t>
        </is>
      </c>
      <c r="F142" s="126" t="n"/>
      <c r="G142" s="118" t="n"/>
      <c r="H142" s="118" t="n"/>
      <c r="I142" s="118" t="n"/>
      <c r="J142" s="118" t="n"/>
      <c r="K142" s="118" t="n"/>
      <c r="L142" s="118" t="n"/>
      <c r="M142" s="153">
        <f>SUM(G142:L142)</f>
        <v/>
      </c>
      <c r="N142" s="153">
        <f>SUM(M142:M147)</f>
        <v/>
      </c>
    </row>
    <row r="143" ht="16.5" customHeight="1">
      <c r="B143" s="173" t="n"/>
      <c r="C143" s="173" t="n"/>
      <c r="D143" s="173" t="n"/>
      <c r="E143" s="152" t="inlineStr">
        <is>
          <t>Medio Tiempo</t>
        </is>
      </c>
      <c r="F143" s="126" t="n"/>
      <c r="G143" s="118" t="n"/>
      <c r="H143" s="118" t="n"/>
      <c r="I143" s="118" t="n"/>
      <c r="J143" s="118" t="n"/>
      <c r="K143" s="118" t="n"/>
      <c r="L143" s="118" t="n"/>
      <c r="M143" s="153">
        <f>SUM(G143:L143)</f>
        <v/>
      </c>
      <c r="N143" s="173" t="n"/>
    </row>
    <row r="144" ht="16.5" customHeight="1">
      <c r="B144" s="173" t="n"/>
      <c r="C144" s="173" t="n"/>
      <c r="D144" s="177" t="n"/>
      <c r="E144" s="152" t="inlineStr">
        <is>
          <t>Tiempo Parcial</t>
        </is>
      </c>
      <c r="F144" s="126" t="n"/>
      <c r="G144" s="118" t="n"/>
      <c r="H144" s="118" t="n"/>
      <c r="I144" s="118" t="n"/>
      <c r="J144" s="118" t="n"/>
      <c r="K144" s="118" t="n"/>
      <c r="L144" s="118" t="n"/>
      <c r="M144" s="153">
        <f>SUM(G144:L144)</f>
        <v/>
      </c>
      <c r="N144" s="173" t="n"/>
    </row>
    <row r="145" ht="16.5" customHeight="1">
      <c r="B145" s="173" t="n"/>
      <c r="C145" s="173" t="n"/>
      <c r="D145" s="152" t="inlineStr">
        <is>
          <t>Contrato término fijo</t>
        </is>
      </c>
      <c r="E145" s="152" t="inlineStr">
        <is>
          <t>Tiempo Completo</t>
        </is>
      </c>
      <c r="F145" s="126" t="n"/>
      <c r="G145" s="118" t="n"/>
      <c r="H145" s="118" t="n"/>
      <c r="I145" s="118" t="n"/>
      <c r="J145" s="118" t="n"/>
      <c r="K145" s="118" t="n"/>
      <c r="L145" s="118" t="n"/>
      <c r="M145" s="153">
        <f>SUM(G145:L145)</f>
        <v/>
      </c>
      <c r="N145" s="173" t="n"/>
    </row>
    <row r="146" ht="16.5" customHeight="1">
      <c r="B146" s="173" t="n"/>
      <c r="C146" s="173" t="n"/>
      <c r="D146" s="173" t="n"/>
      <c r="E146" s="152" t="inlineStr">
        <is>
          <t>Medio Tiempo</t>
        </is>
      </c>
      <c r="F146" s="126" t="n"/>
      <c r="G146" s="118" t="n"/>
      <c r="H146" s="118" t="n"/>
      <c r="I146" s="118" t="n"/>
      <c r="J146" s="118" t="n"/>
      <c r="K146" s="118" t="n"/>
      <c r="L146" s="118" t="n"/>
      <c r="M146" s="153">
        <f>SUM(G146:L146)</f>
        <v/>
      </c>
      <c r="N146" s="173" t="n"/>
    </row>
    <row r="147" ht="16.5" customHeight="1">
      <c r="B147" s="173" t="n"/>
      <c r="C147" s="177" t="n"/>
      <c r="D147" s="177" t="n"/>
      <c r="E147" s="152" t="inlineStr">
        <is>
          <t>Tiempo Parcial</t>
        </is>
      </c>
      <c r="F147" s="126" t="n"/>
      <c r="G147" s="118" t="n"/>
      <c r="H147" s="118" t="n"/>
      <c r="I147" s="118" t="n"/>
      <c r="J147" s="118" t="n"/>
      <c r="K147" s="118" t="n"/>
      <c r="L147" s="118" t="n"/>
      <c r="M147" s="153">
        <f>SUM(G147:L147)</f>
        <v/>
      </c>
      <c r="N147" s="177" t="n"/>
    </row>
    <row r="148" ht="16.5" customHeight="1">
      <c r="B148" s="173" t="n"/>
      <c r="C148" s="152" t="n">
        <v>3</v>
      </c>
      <c r="D148" s="152" t="inlineStr">
        <is>
          <t>Contrato término indefinido</t>
        </is>
      </c>
      <c r="E148" s="152" t="inlineStr">
        <is>
          <t>Tiempo Completo</t>
        </is>
      </c>
      <c r="F148" s="126" t="n"/>
      <c r="G148" s="118" t="n"/>
      <c r="H148" s="118" t="n"/>
      <c r="I148" s="118" t="n"/>
      <c r="J148" s="118" t="n"/>
      <c r="K148" s="118" t="n"/>
      <c r="L148" s="118" t="n"/>
      <c r="M148" s="153">
        <f>SUM(G148:L148)</f>
        <v/>
      </c>
      <c r="N148" s="153">
        <f>SUM(M148:M153)</f>
        <v/>
      </c>
    </row>
    <row r="149" ht="16.5" customHeight="1">
      <c r="B149" s="173" t="n"/>
      <c r="C149" s="173" t="n"/>
      <c r="D149" s="173" t="n"/>
      <c r="E149" s="152" t="inlineStr">
        <is>
          <t>Medio Tiempo</t>
        </is>
      </c>
      <c r="F149" s="126" t="n"/>
      <c r="G149" s="118" t="n"/>
      <c r="H149" s="118" t="n"/>
      <c r="I149" s="118" t="n"/>
      <c r="J149" s="118" t="n"/>
      <c r="K149" s="118" t="n"/>
      <c r="L149" s="118" t="n"/>
      <c r="M149" s="153">
        <f>SUM(G149:L149)</f>
        <v/>
      </c>
      <c r="N149" s="173" t="n"/>
    </row>
    <row r="150" ht="16.5" customHeight="1">
      <c r="B150" s="173" t="n"/>
      <c r="C150" s="173" t="n"/>
      <c r="D150" s="177" t="n"/>
      <c r="E150" s="152" t="inlineStr">
        <is>
          <t>Tiempo Parcial</t>
        </is>
      </c>
      <c r="F150" s="126" t="n"/>
      <c r="G150" s="118" t="n"/>
      <c r="H150" s="118" t="n"/>
      <c r="I150" s="118" t="n"/>
      <c r="J150" s="118" t="n"/>
      <c r="K150" s="118" t="n"/>
      <c r="L150" s="118" t="n"/>
      <c r="M150" s="153">
        <f>SUM(G150:L150)</f>
        <v/>
      </c>
      <c r="N150" s="173" t="n"/>
    </row>
    <row r="151" ht="16.5" customHeight="1">
      <c r="B151" s="173" t="n"/>
      <c r="C151" s="173" t="n"/>
      <c r="D151" s="152" t="inlineStr">
        <is>
          <t>Contrato término fijo</t>
        </is>
      </c>
      <c r="E151" s="152" t="inlineStr">
        <is>
          <t>Tiempo Completo</t>
        </is>
      </c>
      <c r="F151" s="126" t="n"/>
      <c r="G151" s="118" t="n"/>
      <c r="H151" s="118" t="n"/>
      <c r="I151" s="118" t="n"/>
      <c r="J151" s="118" t="n"/>
      <c r="K151" s="118" t="n"/>
      <c r="L151" s="118" t="n"/>
      <c r="M151" s="153">
        <f>SUM(G151:L151)</f>
        <v/>
      </c>
      <c r="N151" s="173" t="n"/>
    </row>
    <row r="152" ht="16.5" customHeight="1">
      <c r="B152" s="173" t="n"/>
      <c r="C152" s="173" t="n"/>
      <c r="D152" s="173" t="n"/>
      <c r="E152" s="152" t="inlineStr">
        <is>
          <t>Medio Tiempo</t>
        </is>
      </c>
      <c r="F152" s="126" t="n"/>
      <c r="G152" s="118" t="n"/>
      <c r="H152" s="118" t="n"/>
      <c r="I152" s="118" t="n"/>
      <c r="J152" s="118" t="n"/>
      <c r="K152" s="118" t="n"/>
      <c r="L152" s="118" t="n"/>
      <c r="M152" s="153">
        <f>SUM(G152:L152)</f>
        <v/>
      </c>
      <c r="N152" s="173" t="n"/>
    </row>
    <row r="153" ht="16.5" customHeight="1">
      <c r="B153" s="177" t="n"/>
      <c r="C153" s="177" t="n"/>
      <c r="D153" s="177" t="n"/>
      <c r="E153" s="152" t="inlineStr">
        <is>
          <t>Tiempo Parcial</t>
        </is>
      </c>
      <c r="F153" s="126" t="n"/>
      <c r="G153" s="118" t="n"/>
      <c r="H153" s="118" t="n"/>
      <c r="I153" s="118" t="n"/>
      <c r="J153" s="118" t="n"/>
      <c r="K153" s="118" t="n"/>
      <c r="L153" s="118" t="n"/>
      <c r="M153" s="153">
        <f>SUM(G153:L153)</f>
        <v/>
      </c>
      <c r="N153" s="177" t="n"/>
    </row>
    <row r="154" ht="16.5" customHeight="1">
      <c r="B154" s="152" t="n">
        <v>2017</v>
      </c>
      <c r="C154" s="152" t="n">
        <v>1</v>
      </c>
      <c r="D154" s="152" t="inlineStr">
        <is>
          <t>Contrato término indefinido</t>
        </is>
      </c>
      <c r="E154" s="152" t="inlineStr">
        <is>
          <t>Tiempo Completo</t>
        </is>
      </c>
      <c r="F154" s="126" t="n"/>
      <c r="G154" s="118" t="n"/>
      <c r="H154" s="118" t="n"/>
      <c r="I154" s="118" t="n"/>
      <c r="J154" s="118" t="n"/>
      <c r="K154" s="118" t="n"/>
      <c r="L154" s="118" t="n"/>
      <c r="M154" s="153">
        <f>SUM(G154:L154)</f>
        <v/>
      </c>
      <c r="N154" s="153">
        <f>SUM(M154:M159)</f>
        <v/>
      </c>
    </row>
    <row r="155" ht="16.5" customHeight="1">
      <c r="B155" s="173" t="n"/>
      <c r="C155" s="173" t="n"/>
      <c r="D155" s="173" t="n"/>
      <c r="E155" s="152" t="inlineStr">
        <is>
          <t>Medio Tiempo</t>
        </is>
      </c>
      <c r="F155" s="126" t="n"/>
      <c r="G155" s="118" t="n"/>
      <c r="H155" s="118" t="n"/>
      <c r="I155" s="118" t="n"/>
      <c r="J155" s="118" t="n"/>
      <c r="K155" s="118" t="n"/>
      <c r="L155" s="118" t="n"/>
      <c r="M155" s="153">
        <f>SUM(G155:L155)</f>
        <v/>
      </c>
      <c r="N155" s="173" t="n"/>
    </row>
    <row r="156" ht="16.5" customHeight="1">
      <c r="B156" s="173" t="n"/>
      <c r="C156" s="173" t="n"/>
      <c r="D156" s="177" t="n"/>
      <c r="E156" s="152" t="inlineStr">
        <is>
          <t>Tiempo Parcial</t>
        </is>
      </c>
      <c r="F156" s="126" t="n"/>
      <c r="G156" s="118" t="n"/>
      <c r="H156" s="118" t="n"/>
      <c r="I156" s="118" t="n"/>
      <c r="J156" s="118" t="n"/>
      <c r="K156" s="118" t="n"/>
      <c r="L156" s="118" t="n"/>
      <c r="M156" s="153">
        <f>SUM(G156:L156)</f>
        <v/>
      </c>
      <c r="N156" s="173" t="n"/>
    </row>
    <row r="157" ht="16.5" customHeight="1">
      <c r="B157" s="173" t="n"/>
      <c r="C157" s="173" t="n"/>
      <c r="D157" s="152" t="inlineStr">
        <is>
          <t>Contrato término fijo</t>
        </is>
      </c>
      <c r="E157" s="152" t="inlineStr">
        <is>
          <t>Tiempo Completo</t>
        </is>
      </c>
      <c r="F157" s="126" t="n"/>
      <c r="G157" s="118" t="n"/>
      <c r="H157" s="118" t="n"/>
      <c r="I157" s="118" t="n"/>
      <c r="J157" s="118" t="n"/>
      <c r="K157" s="118" t="n"/>
      <c r="L157" s="118" t="n"/>
      <c r="M157" s="153">
        <f>SUM(G157:L157)</f>
        <v/>
      </c>
      <c r="N157" s="173" t="n"/>
    </row>
    <row r="158" ht="16.5" customHeight="1">
      <c r="B158" s="173" t="n"/>
      <c r="C158" s="173" t="n"/>
      <c r="D158" s="173" t="n"/>
      <c r="E158" s="152" t="inlineStr">
        <is>
          <t>Medio Tiempo</t>
        </is>
      </c>
      <c r="F158" s="126" t="n"/>
      <c r="G158" s="118" t="n"/>
      <c r="H158" s="118" t="n"/>
      <c r="I158" s="118" t="n"/>
      <c r="J158" s="118" t="n"/>
      <c r="K158" s="118" t="n"/>
      <c r="L158" s="118" t="n"/>
      <c r="M158" s="153">
        <f>SUM(G158:L158)</f>
        <v/>
      </c>
      <c r="N158" s="173" t="n"/>
    </row>
    <row r="159" ht="16.5" customHeight="1">
      <c r="B159" s="173" t="n"/>
      <c r="C159" s="177" t="n"/>
      <c r="D159" s="177" t="n"/>
      <c r="E159" s="152" t="inlineStr">
        <is>
          <t>Tiempo Parcial</t>
        </is>
      </c>
      <c r="F159" s="126" t="n"/>
      <c r="G159" s="118" t="n"/>
      <c r="H159" s="118" t="n"/>
      <c r="I159" s="118" t="n"/>
      <c r="J159" s="118" t="n"/>
      <c r="K159" s="118" t="n"/>
      <c r="L159" s="118" t="n"/>
      <c r="M159" s="153">
        <f>SUM(G159:L159)</f>
        <v/>
      </c>
      <c r="N159" s="177" t="n"/>
    </row>
    <row r="160" ht="16.5" customHeight="1">
      <c r="B160" s="173" t="n"/>
      <c r="C160" s="152" t="n">
        <v>2</v>
      </c>
      <c r="D160" s="152" t="inlineStr">
        <is>
          <t>Contrato término indefinido</t>
        </is>
      </c>
      <c r="E160" s="152" t="inlineStr">
        <is>
          <t>Tiempo Completo</t>
        </is>
      </c>
      <c r="F160" s="126" t="n"/>
      <c r="G160" s="118" t="n"/>
      <c r="H160" s="118" t="n"/>
      <c r="I160" s="118" t="n"/>
      <c r="J160" s="118" t="n"/>
      <c r="K160" s="118" t="n"/>
      <c r="L160" s="118" t="n"/>
      <c r="M160" s="153">
        <f>SUM(G160:L160)</f>
        <v/>
      </c>
      <c r="N160" s="153">
        <f>SUM(M160:M165)</f>
        <v/>
      </c>
    </row>
    <row r="161" ht="16.5" customHeight="1">
      <c r="B161" s="173" t="n"/>
      <c r="C161" s="173" t="n"/>
      <c r="D161" s="173" t="n"/>
      <c r="E161" s="152" t="inlineStr">
        <is>
          <t>Medio Tiempo</t>
        </is>
      </c>
      <c r="F161" s="126" t="n"/>
      <c r="G161" s="118" t="n"/>
      <c r="H161" s="118" t="n"/>
      <c r="I161" s="118" t="n"/>
      <c r="J161" s="118" t="n"/>
      <c r="K161" s="118" t="n"/>
      <c r="L161" s="118" t="n"/>
      <c r="M161" s="153">
        <f>SUM(G161:L161)</f>
        <v/>
      </c>
      <c r="N161" s="173" t="n"/>
    </row>
    <row r="162" ht="16.5" customHeight="1">
      <c r="B162" s="173" t="n"/>
      <c r="C162" s="173" t="n"/>
      <c r="D162" s="177" t="n"/>
      <c r="E162" s="152" t="inlineStr">
        <is>
          <t>Tiempo Parcial</t>
        </is>
      </c>
      <c r="F162" s="126" t="n"/>
      <c r="G162" s="118" t="n"/>
      <c r="H162" s="118" t="n"/>
      <c r="I162" s="118" t="n"/>
      <c r="J162" s="118" t="n"/>
      <c r="K162" s="118" t="n"/>
      <c r="L162" s="118" t="n"/>
      <c r="M162" s="153">
        <f>SUM(G162:L162)</f>
        <v/>
      </c>
      <c r="N162" s="173" t="n"/>
    </row>
    <row r="163" ht="16.5" customHeight="1">
      <c r="B163" s="173" t="n"/>
      <c r="C163" s="173" t="n"/>
      <c r="D163" s="152" t="inlineStr">
        <is>
          <t>Contrato término fijo</t>
        </is>
      </c>
      <c r="E163" s="152" t="inlineStr">
        <is>
          <t>Tiempo Completo</t>
        </is>
      </c>
      <c r="F163" s="126" t="n"/>
      <c r="G163" s="118" t="n"/>
      <c r="H163" s="118" t="n"/>
      <c r="I163" s="118" t="n"/>
      <c r="J163" s="118" t="n"/>
      <c r="K163" s="118" t="n"/>
      <c r="L163" s="118" t="n"/>
      <c r="M163" s="153">
        <f>SUM(G163:L163)</f>
        <v/>
      </c>
      <c r="N163" s="173" t="n"/>
    </row>
    <row r="164" ht="16.5" customHeight="1">
      <c r="B164" s="173" t="n"/>
      <c r="C164" s="173" t="n"/>
      <c r="D164" s="173" t="n"/>
      <c r="E164" s="152" t="inlineStr">
        <is>
          <t>Medio Tiempo</t>
        </is>
      </c>
      <c r="F164" s="126" t="n"/>
      <c r="G164" s="118" t="n"/>
      <c r="H164" s="118" t="n"/>
      <c r="I164" s="118" t="n"/>
      <c r="J164" s="118" t="n"/>
      <c r="K164" s="118" t="n"/>
      <c r="L164" s="118" t="n"/>
      <c r="M164" s="153">
        <f>SUM(G164:L164)</f>
        <v/>
      </c>
      <c r="N164" s="173" t="n"/>
    </row>
    <row r="165" ht="16.5" customHeight="1">
      <c r="B165" s="173" t="n"/>
      <c r="C165" s="177" t="n"/>
      <c r="D165" s="177" t="n"/>
      <c r="E165" s="152" t="inlineStr">
        <is>
          <t>Tiempo Parcial</t>
        </is>
      </c>
      <c r="F165" s="126" t="n"/>
      <c r="G165" s="118" t="n"/>
      <c r="H165" s="118" t="n"/>
      <c r="I165" s="118" t="n"/>
      <c r="J165" s="118" t="n"/>
      <c r="K165" s="118" t="n"/>
      <c r="L165" s="118" t="n"/>
      <c r="M165" s="153">
        <f>SUM(G165:L165)</f>
        <v/>
      </c>
      <c r="N165" s="177" t="n"/>
    </row>
    <row r="166" ht="16.5" customHeight="1">
      <c r="B166" s="173" t="n"/>
      <c r="C166" s="152" t="n">
        <v>3</v>
      </c>
      <c r="D166" s="152" t="inlineStr">
        <is>
          <t>Contrato término indefinido</t>
        </is>
      </c>
      <c r="E166" s="152" t="inlineStr">
        <is>
          <t>Tiempo Completo</t>
        </is>
      </c>
      <c r="F166" s="126" t="n"/>
      <c r="G166" s="118" t="n"/>
      <c r="H166" s="118" t="n"/>
      <c r="I166" s="118" t="n"/>
      <c r="J166" s="118" t="n"/>
      <c r="K166" s="118" t="n"/>
      <c r="L166" s="118" t="n"/>
      <c r="M166" s="153">
        <f>SUM(G166:L166)</f>
        <v/>
      </c>
      <c r="N166" s="153">
        <f>SUM(M166:M171)</f>
        <v/>
      </c>
    </row>
    <row r="167" ht="16.5" customHeight="1">
      <c r="B167" s="173" t="n"/>
      <c r="C167" s="173" t="n"/>
      <c r="D167" s="173" t="n"/>
      <c r="E167" s="152" t="inlineStr">
        <is>
          <t>Medio Tiempo</t>
        </is>
      </c>
      <c r="F167" s="126" t="n"/>
      <c r="G167" s="118" t="n"/>
      <c r="H167" s="118" t="n"/>
      <c r="I167" s="118" t="n"/>
      <c r="J167" s="118" t="n"/>
      <c r="K167" s="118" t="n"/>
      <c r="L167" s="118" t="n"/>
      <c r="M167" s="153">
        <f>SUM(G167:L167)</f>
        <v/>
      </c>
      <c r="N167" s="173" t="n"/>
    </row>
    <row r="168" ht="16.5" customHeight="1">
      <c r="B168" s="173" t="n"/>
      <c r="C168" s="173" t="n"/>
      <c r="D168" s="177" t="n"/>
      <c r="E168" s="152" t="inlineStr">
        <is>
          <t>Tiempo Parcial</t>
        </is>
      </c>
      <c r="F168" s="126" t="n"/>
      <c r="G168" s="118" t="n"/>
      <c r="H168" s="118" t="n"/>
      <c r="I168" s="118" t="n"/>
      <c r="J168" s="118" t="n"/>
      <c r="K168" s="118" t="n"/>
      <c r="L168" s="118" t="n"/>
      <c r="M168" s="153">
        <f>SUM(G168:L168)</f>
        <v/>
      </c>
      <c r="N168" s="173" t="n"/>
    </row>
    <row r="169" ht="16.5" customHeight="1">
      <c r="B169" s="173" t="n"/>
      <c r="C169" s="173" t="n"/>
      <c r="D169" s="152" t="inlineStr">
        <is>
          <t>Contrato término fijo</t>
        </is>
      </c>
      <c r="E169" s="152" t="inlineStr">
        <is>
          <t>Tiempo Completo</t>
        </is>
      </c>
      <c r="F169" s="126" t="n"/>
      <c r="G169" s="118" t="n"/>
      <c r="H169" s="118" t="n"/>
      <c r="I169" s="118" t="n"/>
      <c r="J169" s="118" t="n"/>
      <c r="K169" s="118" t="n"/>
      <c r="L169" s="118" t="n"/>
      <c r="M169" s="153">
        <f>SUM(G169:L169)</f>
        <v/>
      </c>
      <c r="N169" s="173" t="n"/>
    </row>
    <row r="170" ht="16.5" customHeight="1">
      <c r="B170" s="173" t="n"/>
      <c r="C170" s="173" t="n"/>
      <c r="D170" s="173" t="n"/>
      <c r="E170" s="152" t="inlineStr">
        <is>
          <t>Medio Tiempo</t>
        </is>
      </c>
      <c r="F170" s="126" t="n"/>
      <c r="G170" s="118" t="n"/>
      <c r="H170" s="118" t="n"/>
      <c r="I170" s="118" t="n"/>
      <c r="J170" s="118" t="n"/>
      <c r="K170" s="118" t="n"/>
      <c r="L170" s="118" t="n"/>
      <c r="M170" s="153">
        <f>SUM(G170:L170)</f>
        <v/>
      </c>
      <c r="N170" s="173" t="n"/>
    </row>
    <row r="171" ht="16.5" customHeight="1">
      <c r="B171" s="177" t="n"/>
      <c r="C171" s="177" t="n"/>
      <c r="D171" s="177" t="n"/>
      <c r="E171" s="152" t="inlineStr">
        <is>
          <t>Tiempo Parcial</t>
        </is>
      </c>
      <c r="F171" s="126" t="n"/>
      <c r="G171" s="118" t="n"/>
      <c r="H171" s="118" t="n"/>
      <c r="I171" s="118" t="n"/>
      <c r="J171" s="118" t="n"/>
      <c r="K171" s="118" t="n"/>
      <c r="L171" s="118" t="n"/>
      <c r="M171" s="153">
        <f>SUM(G171:L171)</f>
        <v/>
      </c>
      <c r="N171" s="177" t="n"/>
    </row>
    <row r="172" ht="16.5" customHeight="1">
      <c r="B172" s="152" t="n">
        <v>2018</v>
      </c>
      <c r="C172" s="152" t="n">
        <v>1</v>
      </c>
      <c r="D172" s="152" t="inlineStr">
        <is>
          <t>Contrato término indefinido</t>
        </is>
      </c>
      <c r="E172" s="152" t="inlineStr">
        <is>
          <t>Tiempo Completo</t>
        </is>
      </c>
      <c r="F172" s="126" t="n"/>
      <c r="G172" s="118" t="n"/>
      <c r="H172" s="118" t="n"/>
      <c r="I172" s="118" t="n"/>
      <c r="J172" s="118" t="n"/>
      <c r="K172" s="118" t="n"/>
      <c r="L172" s="118" t="n"/>
      <c r="M172" s="153">
        <f>SUM(G172:L172)</f>
        <v/>
      </c>
      <c r="N172" s="153">
        <f>SUM(M172:M177)</f>
        <v/>
      </c>
    </row>
    <row r="173" ht="16.5" customHeight="1">
      <c r="B173" s="173" t="n"/>
      <c r="C173" s="173" t="n"/>
      <c r="D173" s="173" t="n"/>
      <c r="E173" s="152" t="inlineStr">
        <is>
          <t>Medio Tiempo</t>
        </is>
      </c>
      <c r="F173" s="126" t="n"/>
      <c r="G173" s="118" t="n"/>
      <c r="H173" s="118" t="n"/>
      <c r="I173" s="118" t="n"/>
      <c r="J173" s="118" t="n"/>
      <c r="K173" s="118" t="n"/>
      <c r="L173" s="118" t="n"/>
      <c r="M173" s="153">
        <f>SUM(G173:L173)</f>
        <v/>
      </c>
      <c r="N173" s="173" t="n"/>
    </row>
    <row r="174" ht="16.5" customHeight="1">
      <c r="B174" s="173" t="n"/>
      <c r="C174" s="173" t="n"/>
      <c r="D174" s="177" t="n"/>
      <c r="E174" s="152" t="inlineStr">
        <is>
          <t>Tiempo Parcial</t>
        </is>
      </c>
      <c r="F174" s="126" t="n"/>
      <c r="G174" s="118" t="n"/>
      <c r="H174" s="118" t="n"/>
      <c r="I174" s="118" t="n"/>
      <c r="J174" s="118" t="n"/>
      <c r="K174" s="118" t="n"/>
      <c r="L174" s="118" t="n"/>
      <c r="M174" s="153">
        <f>SUM(G174:L174)</f>
        <v/>
      </c>
      <c r="N174" s="173" t="n"/>
    </row>
    <row r="175" ht="16.5" customHeight="1">
      <c r="B175" s="173" t="n"/>
      <c r="C175" s="173" t="n"/>
      <c r="D175" s="152" t="inlineStr">
        <is>
          <t>Contrato término fijo</t>
        </is>
      </c>
      <c r="E175" s="152" t="inlineStr">
        <is>
          <t>Tiempo Completo</t>
        </is>
      </c>
      <c r="F175" s="126" t="n"/>
      <c r="G175" s="118" t="n"/>
      <c r="H175" s="118" t="n"/>
      <c r="I175" s="118" t="n"/>
      <c r="J175" s="118" t="n"/>
      <c r="K175" s="118" t="n"/>
      <c r="L175" s="118" t="n"/>
      <c r="M175" s="153">
        <f>SUM(G175:L175)</f>
        <v/>
      </c>
      <c r="N175" s="173" t="n"/>
    </row>
    <row r="176" ht="16.5" customHeight="1">
      <c r="B176" s="173" t="n"/>
      <c r="C176" s="173" t="n"/>
      <c r="D176" s="173" t="n"/>
      <c r="E176" s="152" t="inlineStr">
        <is>
          <t>Medio Tiempo</t>
        </is>
      </c>
      <c r="F176" s="126" t="n"/>
      <c r="G176" s="118" t="n"/>
      <c r="H176" s="118" t="n"/>
      <c r="I176" s="118" t="n"/>
      <c r="J176" s="118" t="n"/>
      <c r="K176" s="118" t="n"/>
      <c r="L176" s="118" t="n"/>
      <c r="M176" s="153">
        <f>SUM(G176:L176)</f>
        <v/>
      </c>
      <c r="N176" s="173" t="n"/>
    </row>
    <row r="177" ht="16.5" customHeight="1">
      <c r="B177" s="173" t="n"/>
      <c r="C177" s="177" t="n"/>
      <c r="D177" s="177" t="n"/>
      <c r="E177" s="152" t="inlineStr">
        <is>
          <t>Tiempo Parcial</t>
        </is>
      </c>
      <c r="F177" s="126" t="n"/>
      <c r="G177" s="118" t="n"/>
      <c r="H177" s="118" t="n"/>
      <c r="I177" s="118" t="n"/>
      <c r="J177" s="118" t="n"/>
      <c r="K177" s="118" t="n"/>
      <c r="L177" s="118" t="n"/>
      <c r="M177" s="153">
        <f>SUM(G177:L177)</f>
        <v/>
      </c>
      <c r="N177" s="177" t="n"/>
    </row>
    <row r="178" ht="16.5" customHeight="1">
      <c r="B178" s="173" t="n"/>
      <c r="C178" s="152" t="n">
        <v>2</v>
      </c>
      <c r="D178" s="152" t="inlineStr">
        <is>
          <t>Contrato término indefinido</t>
        </is>
      </c>
      <c r="E178" s="152" t="inlineStr">
        <is>
          <t>Tiempo Completo</t>
        </is>
      </c>
      <c r="F178" s="126" t="n"/>
      <c r="G178" s="118" t="n"/>
      <c r="H178" s="118" t="n"/>
      <c r="I178" s="118" t="n"/>
      <c r="J178" s="118" t="n"/>
      <c r="K178" s="118" t="n"/>
      <c r="L178" s="118" t="n"/>
      <c r="M178" s="153">
        <f>SUM(G178:L178)</f>
        <v/>
      </c>
      <c r="N178" s="153">
        <f>SUM(M178:M183)</f>
        <v/>
      </c>
    </row>
    <row r="179" ht="16.5" customHeight="1">
      <c r="B179" s="173" t="n"/>
      <c r="C179" s="173" t="n"/>
      <c r="D179" s="173" t="n"/>
      <c r="E179" s="152" t="inlineStr">
        <is>
          <t>Medio Tiempo</t>
        </is>
      </c>
      <c r="F179" s="126" t="n"/>
      <c r="G179" s="118" t="n"/>
      <c r="H179" s="118" t="n"/>
      <c r="I179" s="118" t="n"/>
      <c r="J179" s="118" t="n"/>
      <c r="K179" s="118" t="n"/>
      <c r="L179" s="118" t="n"/>
      <c r="M179" s="153">
        <f>SUM(G179:L179)</f>
        <v/>
      </c>
      <c r="N179" s="173" t="n"/>
    </row>
    <row r="180" ht="16.5" customHeight="1">
      <c r="B180" s="173" t="n"/>
      <c r="C180" s="173" t="n"/>
      <c r="D180" s="177" t="n"/>
      <c r="E180" s="152" t="inlineStr">
        <is>
          <t>Tiempo Parcial</t>
        </is>
      </c>
      <c r="F180" s="126" t="n"/>
      <c r="G180" s="118" t="n"/>
      <c r="H180" s="118" t="n"/>
      <c r="I180" s="118" t="n"/>
      <c r="J180" s="118" t="n"/>
      <c r="K180" s="118" t="n"/>
      <c r="L180" s="118" t="n"/>
      <c r="M180" s="153">
        <f>SUM(G180:L180)</f>
        <v/>
      </c>
      <c r="N180" s="173" t="n"/>
    </row>
    <row r="181" ht="16.5" customHeight="1">
      <c r="B181" s="173" t="n"/>
      <c r="C181" s="173" t="n"/>
      <c r="D181" s="152" t="inlineStr">
        <is>
          <t>Contrato término fijo</t>
        </is>
      </c>
      <c r="E181" s="152" t="inlineStr">
        <is>
          <t>Tiempo Completo</t>
        </is>
      </c>
      <c r="F181" s="126" t="n"/>
      <c r="G181" s="118" t="n"/>
      <c r="H181" s="118" t="n"/>
      <c r="I181" s="118" t="n"/>
      <c r="J181" s="118" t="n"/>
      <c r="K181" s="118" t="n"/>
      <c r="L181" s="118" t="n"/>
      <c r="M181" s="153">
        <f>SUM(G181:L181)</f>
        <v/>
      </c>
      <c r="N181" s="173" t="n"/>
    </row>
    <row r="182" ht="16.5" customHeight="1">
      <c r="B182" s="173" t="n"/>
      <c r="C182" s="173" t="n"/>
      <c r="D182" s="173" t="n"/>
      <c r="E182" s="152" t="inlineStr">
        <is>
          <t>Medio Tiempo</t>
        </is>
      </c>
      <c r="F182" s="126" t="n"/>
      <c r="G182" s="118" t="n"/>
      <c r="H182" s="118" t="n"/>
      <c r="I182" s="118" t="n"/>
      <c r="J182" s="118" t="n"/>
      <c r="K182" s="118" t="n"/>
      <c r="L182" s="118" t="n"/>
      <c r="M182" s="153">
        <f>SUM(G182:L182)</f>
        <v/>
      </c>
      <c r="N182" s="173" t="n"/>
    </row>
    <row r="183" ht="16.5" customHeight="1">
      <c r="B183" s="173" t="n"/>
      <c r="C183" s="177" t="n"/>
      <c r="D183" s="177" t="n"/>
      <c r="E183" s="152" t="inlineStr">
        <is>
          <t>Tiempo Parcial</t>
        </is>
      </c>
      <c r="F183" s="126" t="n"/>
      <c r="G183" s="118" t="n"/>
      <c r="H183" s="118" t="n"/>
      <c r="I183" s="118" t="n"/>
      <c r="J183" s="118" t="n"/>
      <c r="K183" s="118" t="n"/>
      <c r="L183" s="118" t="n"/>
      <c r="M183" s="153">
        <f>SUM(G183:L183)</f>
        <v/>
      </c>
      <c r="N183" s="177" t="n"/>
    </row>
    <row r="184" ht="16.5" customHeight="1">
      <c r="B184" s="173" t="n"/>
      <c r="C184" s="152" t="n">
        <v>3</v>
      </c>
      <c r="D184" s="152" t="inlineStr">
        <is>
          <t>Contrato término indefinido</t>
        </is>
      </c>
      <c r="E184" s="152" t="inlineStr">
        <is>
          <t>Tiempo Completo</t>
        </is>
      </c>
      <c r="F184" s="126" t="n"/>
      <c r="G184" s="118" t="n"/>
      <c r="H184" s="118" t="n"/>
      <c r="I184" s="118" t="n"/>
      <c r="J184" s="118" t="n"/>
      <c r="K184" s="118" t="n"/>
      <c r="L184" s="118" t="n"/>
      <c r="M184" s="153">
        <f>SUM(G184:L184)</f>
        <v/>
      </c>
      <c r="N184" s="153">
        <f>SUM(M184:M189)</f>
        <v/>
      </c>
    </row>
    <row r="185" ht="16.5" customHeight="1">
      <c r="B185" s="173" t="n"/>
      <c r="C185" s="173" t="n"/>
      <c r="D185" s="173" t="n"/>
      <c r="E185" s="152" t="inlineStr">
        <is>
          <t>Medio Tiempo</t>
        </is>
      </c>
      <c r="F185" s="126" t="n"/>
      <c r="G185" s="118" t="n"/>
      <c r="H185" s="118" t="n"/>
      <c r="I185" s="118" t="n"/>
      <c r="J185" s="118" t="n"/>
      <c r="K185" s="118" t="n"/>
      <c r="L185" s="118" t="n"/>
      <c r="M185" s="153">
        <f>SUM(G185:L185)</f>
        <v/>
      </c>
      <c r="N185" s="173" t="n"/>
    </row>
    <row r="186" ht="16.5" customHeight="1">
      <c r="B186" s="173" t="n"/>
      <c r="C186" s="173" t="n"/>
      <c r="D186" s="177" t="n"/>
      <c r="E186" s="152" t="inlineStr">
        <is>
          <t>Tiempo Parcial</t>
        </is>
      </c>
      <c r="F186" s="126" t="n"/>
      <c r="G186" s="118" t="n"/>
      <c r="H186" s="118" t="n"/>
      <c r="I186" s="118" t="n"/>
      <c r="J186" s="118" t="n"/>
      <c r="K186" s="118" t="n"/>
      <c r="L186" s="118" t="n"/>
      <c r="M186" s="153">
        <f>SUM(G186:L186)</f>
        <v/>
      </c>
      <c r="N186" s="173" t="n"/>
    </row>
    <row r="187" ht="16.5" customHeight="1">
      <c r="B187" s="173" t="n"/>
      <c r="C187" s="173" t="n"/>
      <c r="D187" s="152" t="inlineStr">
        <is>
          <t>Contrato término fijo</t>
        </is>
      </c>
      <c r="E187" s="152" t="inlineStr">
        <is>
          <t>Tiempo Completo</t>
        </is>
      </c>
      <c r="F187" s="126" t="n"/>
      <c r="G187" s="118" t="n"/>
      <c r="H187" s="118" t="n"/>
      <c r="I187" s="118" t="n"/>
      <c r="J187" s="118" t="n"/>
      <c r="K187" s="118" t="n"/>
      <c r="L187" s="118" t="n"/>
      <c r="M187" s="153">
        <f>SUM(G187:L187)</f>
        <v/>
      </c>
      <c r="N187" s="173" t="n"/>
    </row>
    <row r="188" ht="16.5" customHeight="1">
      <c r="B188" s="173" t="n"/>
      <c r="C188" s="173" t="n"/>
      <c r="D188" s="173" t="n"/>
      <c r="E188" s="152" t="inlineStr">
        <is>
          <t>Medio Tiempo</t>
        </is>
      </c>
      <c r="F188" s="126" t="n"/>
      <c r="G188" s="118" t="n"/>
      <c r="H188" s="118" t="n"/>
      <c r="I188" s="118" t="n"/>
      <c r="J188" s="118" t="n"/>
      <c r="K188" s="118" t="n"/>
      <c r="L188" s="118" t="n"/>
      <c r="M188" s="153">
        <f>SUM(G188:L188)</f>
        <v/>
      </c>
      <c r="N188" s="173" t="n"/>
    </row>
    <row r="189" ht="16.5" customHeight="1">
      <c r="B189" s="177" t="n"/>
      <c r="C189" s="177" t="n"/>
      <c r="D189" s="177" t="n"/>
      <c r="E189" s="152" t="inlineStr">
        <is>
          <t>Tiempo Parcial</t>
        </is>
      </c>
      <c r="F189" s="126" t="n"/>
      <c r="G189" s="118" t="n"/>
      <c r="H189" s="118" t="n"/>
      <c r="I189" s="118" t="n"/>
      <c r="J189" s="118" t="n"/>
      <c r="K189" s="118" t="n"/>
      <c r="L189" s="118" t="n"/>
      <c r="M189" s="153">
        <f>SUM(G189:L189)</f>
        <v/>
      </c>
      <c r="N189" s="177" t="n"/>
    </row>
    <row r="190" ht="16.5" customHeight="1">
      <c r="B190" s="152" t="n">
        <v>2019</v>
      </c>
      <c r="C190" s="152" t="n">
        <v>1</v>
      </c>
      <c r="D190" s="152" t="inlineStr">
        <is>
          <t>Contrato término indefinido</t>
        </is>
      </c>
      <c r="E190" s="152" t="inlineStr">
        <is>
          <t>Tiempo Completo</t>
        </is>
      </c>
      <c r="F190" s="126" t="n"/>
      <c r="G190" s="118" t="n"/>
      <c r="H190" s="118" t="n"/>
      <c r="I190" s="118" t="n"/>
      <c r="J190" s="118" t="n"/>
      <c r="K190" s="118" t="n"/>
      <c r="L190" s="118" t="n"/>
      <c r="M190" s="153">
        <f>SUM(G190:L190)</f>
        <v/>
      </c>
      <c r="N190" s="153">
        <f>SUM(M190:M195)</f>
        <v/>
      </c>
    </row>
    <row r="191" ht="16.5" customHeight="1">
      <c r="B191" s="173" t="n"/>
      <c r="C191" s="173" t="n"/>
      <c r="D191" s="173" t="n"/>
      <c r="E191" s="152" t="inlineStr">
        <is>
          <t>Medio Tiempo</t>
        </is>
      </c>
      <c r="F191" s="126" t="n"/>
      <c r="G191" s="118" t="n"/>
      <c r="H191" s="118" t="n"/>
      <c r="I191" s="118" t="n"/>
      <c r="J191" s="118" t="n"/>
      <c r="K191" s="118" t="n"/>
      <c r="L191" s="118" t="n"/>
      <c r="M191" s="153">
        <f>SUM(G191:L191)</f>
        <v/>
      </c>
      <c r="N191" s="173" t="n"/>
    </row>
    <row r="192" ht="16.5" customHeight="1">
      <c r="B192" s="173" t="n"/>
      <c r="C192" s="173" t="n"/>
      <c r="D192" s="177" t="n"/>
      <c r="E192" s="152" t="inlineStr">
        <is>
          <t>Tiempo Parcial</t>
        </is>
      </c>
      <c r="F192" s="126" t="n"/>
      <c r="G192" s="118" t="n"/>
      <c r="H192" s="118" t="n"/>
      <c r="I192" s="118" t="n"/>
      <c r="J192" s="118" t="n"/>
      <c r="K192" s="118" t="n"/>
      <c r="L192" s="118" t="n"/>
      <c r="M192" s="153">
        <f>SUM(G192:L192)</f>
        <v/>
      </c>
      <c r="N192" s="173" t="n"/>
    </row>
    <row r="193" ht="16.5" customHeight="1">
      <c r="B193" s="173" t="n"/>
      <c r="C193" s="173" t="n"/>
      <c r="D193" s="152" t="inlineStr">
        <is>
          <t>Contrato término fijo</t>
        </is>
      </c>
      <c r="E193" s="152" t="inlineStr">
        <is>
          <t>Tiempo Completo</t>
        </is>
      </c>
      <c r="F193" s="126" t="n"/>
      <c r="G193" s="118" t="n"/>
      <c r="H193" s="118" t="n"/>
      <c r="I193" s="118" t="n"/>
      <c r="J193" s="118" t="n"/>
      <c r="K193" s="118" t="n"/>
      <c r="L193" s="118" t="n"/>
      <c r="M193" s="153">
        <f>SUM(G193:L193)</f>
        <v/>
      </c>
      <c r="N193" s="173" t="n"/>
    </row>
    <row r="194" ht="16.5" customHeight="1">
      <c r="B194" s="173" t="n"/>
      <c r="C194" s="173" t="n"/>
      <c r="D194" s="173" t="n"/>
      <c r="E194" s="152" t="inlineStr">
        <is>
          <t>Medio Tiempo</t>
        </is>
      </c>
      <c r="F194" s="126" t="n"/>
      <c r="G194" s="118" t="n"/>
      <c r="H194" s="118" t="n"/>
      <c r="I194" s="118" t="n"/>
      <c r="J194" s="118" t="n"/>
      <c r="K194" s="118" t="n"/>
      <c r="L194" s="118" t="n"/>
      <c r="M194" s="153">
        <f>SUM(G194:L194)</f>
        <v/>
      </c>
      <c r="N194" s="173" t="n"/>
    </row>
    <row r="195" ht="16.5" customHeight="1">
      <c r="B195" s="173" t="n"/>
      <c r="C195" s="177" t="n"/>
      <c r="D195" s="177" t="n"/>
      <c r="E195" s="152" t="inlineStr">
        <is>
          <t>Tiempo Parcial</t>
        </is>
      </c>
      <c r="F195" s="126" t="n"/>
      <c r="G195" s="118" t="n"/>
      <c r="H195" s="118" t="n"/>
      <c r="I195" s="118" t="n"/>
      <c r="J195" s="118" t="n"/>
      <c r="K195" s="118" t="n"/>
      <c r="L195" s="118" t="n"/>
      <c r="M195" s="153">
        <f>SUM(G195:L195)</f>
        <v/>
      </c>
      <c r="N195" s="177" t="n"/>
    </row>
    <row r="196" ht="16.5" customHeight="1">
      <c r="B196" s="173" t="n"/>
      <c r="C196" s="152" t="n">
        <v>2</v>
      </c>
      <c r="D196" s="152" t="inlineStr">
        <is>
          <t>Contrato término indefinido</t>
        </is>
      </c>
      <c r="E196" s="152" t="inlineStr">
        <is>
          <t>Tiempo Completo</t>
        </is>
      </c>
      <c r="F196" s="126" t="n"/>
      <c r="G196" s="118" t="n"/>
      <c r="H196" s="118" t="n"/>
      <c r="I196" s="118" t="n"/>
      <c r="J196" s="118" t="n"/>
      <c r="K196" s="118" t="n"/>
      <c r="L196" s="118" t="n"/>
      <c r="M196" s="153">
        <f>SUM(G196:L196)</f>
        <v/>
      </c>
      <c r="N196" s="153">
        <f>SUM(M196:M201)</f>
        <v/>
      </c>
    </row>
    <row r="197" ht="16.5" customHeight="1">
      <c r="B197" s="173" t="n"/>
      <c r="C197" s="173" t="n"/>
      <c r="D197" s="173" t="n"/>
      <c r="E197" s="152" t="inlineStr">
        <is>
          <t>Medio Tiempo</t>
        </is>
      </c>
      <c r="F197" s="126" t="n"/>
      <c r="G197" s="118" t="n"/>
      <c r="H197" s="118" t="n"/>
      <c r="I197" s="118" t="n"/>
      <c r="J197" s="118" t="n"/>
      <c r="K197" s="118" t="n"/>
      <c r="L197" s="118" t="n"/>
      <c r="M197" s="153">
        <f>SUM(G197:L197)</f>
        <v/>
      </c>
      <c r="N197" s="173" t="n"/>
    </row>
    <row r="198" ht="16.5" customHeight="1">
      <c r="B198" s="173" t="n"/>
      <c r="C198" s="173" t="n"/>
      <c r="D198" s="177" t="n"/>
      <c r="E198" s="152" t="inlineStr">
        <is>
          <t>Tiempo Parcial</t>
        </is>
      </c>
      <c r="F198" s="126" t="n"/>
      <c r="G198" s="118" t="n"/>
      <c r="H198" s="118" t="n"/>
      <c r="I198" s="118" t="n"/>
      <c r="J198" s="118" t="n"/>
      <c r="K198" s="118" t="n"/>
      <c r="L198" s="118" t="n"/>
      <c r="M198" s="153">
        <f>SUM(G198:L198)</f>
        <v/>
      </c>
      <c r="N198" s="173" t="n"/>
    </row>
    <row r="199" ht="16.5" customHeight="1">
      <c r="B199" s="173" t="n"/>
      <c r="C199" s="173" t="n"/>
      <c r="D199" s="152" t="inlineStr">
        <is>
          <t>Contrato término fijo</t>
        </is>
      </c>
      <c r="E199" s="152" t="inlineStr">
        <is>
          <t>Tiempo Completo</t>
        </is>
      </c>
      <c r="F199" s="126" t="n"/>
      <c r="G199" s="118" t="n"/>
      <c r="H199" s="118" t="n"/>
      <c r="I199" s="118" t="n"/>
      <c r="J199" s="118" t="n"/>
      <c r="K199" s="118" t="n"/>
      <c r="L199" s="118" t="n"/>
      <c r="M199" s="153">
        <f>SUM(G199:L199)</f>
        <v/>
      </c>
      <c r="N199" s="173" t="n"/>
    </row>
    <row r="200" ht="16.5" customHeight="1">
      <c r="B200" s="173" t="n"/>
      <c r="C200" s="173" t="n"/>
      <c r="D200" s="173" t="n"/>
      <c r="E200" s="152" t="inlineStr">
        <is>
          <t>Medio Tiempo</t>
        </is>
      </c>
      <c r="F200" s="126" t="n"/>
      <c r="G200" s="118" t="n"/>
      <c r="H200" s="118" t="n"/>
      <c r="I200" s="118" t="n"/>
      <c r="J200" s="118" t="n"/>
      <c r="K200" s="118" t="n"/>
      <c r="L200" s="118" t="n"/>
      <c r="M200" s="153">
        <f>SUM(G200:L200)</f>
        <v/>
      </c>
      <c r="N200" s="173" t="n"/>
    </row>
    <row r="201" ht="16.5" customHeight="1">
      <c r="B201" s="173" t="n"/>
      <c r="C201" s="177" t="n"/>
      <c r="D201" s="177" t="n"/>
      <c r="E201" s="152" t="inlineStr">
        <is>
          <t>Tiempo Parcial</t>
        </is>
      </c>
      <c r="F201" s="126" t="n"/>
      <c r="G201" s="118" t="n"/>
      <c r="H201" s="118" t="n"/>
      <c r="I201" s="118" t="n"/>
      <c r="J201" s="118" t="n"/>
      <c r="K201" s="118" t="n"/>
      <c r="L201" s="118" t="n"/>
      <c r="M201" s="153">
        <f>SUM(G201:L201)</f>
        <v/>
      </c>
      <c r="N201" s="177" t="n"/>
    </row>
    <row r="202" ht="16.5" customHeight="1">
      <c r="B202" s="173" t="n"/>
      <c r="C202" s="152" t="n">
        <v>3</v>
      </c>
      <c r="D202" s="152" t="inlineStr">
        <is>
          <t>Contrato término indefinido</t>
        </is>
      </c>
      <c r="E202" s="152" t="inlineStr">
        <is>
          <t>Tiempo Completo</t>
        </is>
      </c>
      <c r="F202" s="126" t="n"/>
      <c r="G202" s="118" t="n"/>
      <c r="H202" s="118" t="n"/>
      <c r="I202" s="118" t="n"/>
      <c r="J202" s="118" t="n"/>
      <c r="K202" s="118" t="n"/>
      <c r="L202" s="118" t="n"/>
      <c r="M202" s="153">
        <f>SUM(G202:L202)</f>
        <v/>
      </c>
      <c r="N202" s="153">
        <f>SUM(M202:M207)</f>
        <v/>
      </c>
    </row>
    <row r="203" ht="16.5" customHeight="1">
      <c r="B203" s="173" t="n"/>
      <c r="C203" s="173" t="n"/>
      <c r="D203" s="173" t="n"/>
      <c r="E203" s="152" t="inlineStr">
        <is>
          <t>Medio Tiempo</t>
        </is>
      </c>
      <c r="F203" s="126" t="n"/>
      <c r="G203" s="118" t="n"/>
      <c r="H203" s="118" t="n"/>
      <c r="I203" s="118" t="n"/>
      <c r="J203" s="118" t="n"/>
      <c r="K203" s="118" t="n"/>
      <c r="L203" s="118" t="n"/>
      <c r="M203" s="153">
        <f>SUM(G203:L203)</f>
        <v/>
      </c>
      <c r="N203" s="173" t="n"/>
    </row>
    <row r="204" ht="16.5" customHeight="1">
      <c r="B204" s="173" t="n"/>
      <c r="C204" s="173" t="n"/>
      <c r="D204" s="177" t="n"/>
      <c r="E204" s="152" t="inlineStr">
        <is>
          <t>Tiempo Parcial</t>
        </is>
      </c>
      <c r="F204" s="126" t="n"/>
      <c r="G204" s="118" t="n"/>
      <c r="H204" s="118" t="n"/>
      <c r="I204" s="118" t="n"/>
      <c r="J204" s="118" t="n"/>
      <c r="K204" s="118" t="n"/>
      <c r="L204" s="118" t="n"/>
      <c r="M204" s="153">
        <f>SUM(G204:L204)</f>
        <v/>
      </c>
      <c r="N204" s="173" t="n"/>
    </row>
    <row r="205" ht="16.5" customHeight="1">
      <c r="B205" s="173" t="n"/>
      <c r="C205" s="173" t="n"/>
      <c r="D205" s="152" t="inlineStr">
        <is>
          <t>Contrato término fijo</t>
        </is>
      </c>
      <c r="E205" s="152" t="inlineStr">
        <is>
          <t>Tiempo Completo</t>
        </is>
      </c>
      <c r="F205" s="126" t="n"/>
      <c r="G205" s="118" t="n"/>
      <c r="H205" s="118" t="n"/>
      <c r="I205" s="118" t="n"/>
      <c r="J205" s="118" t="n"/>
      <c r="K205" s="118" t="n"/>
      <c r="L205" s="118" t="n"/>
      <c r="M205" s="153">
        <f>SUM(G205:L205)</f>
        <v/>
      </c>
      <c r="N205" s="173" t="n"/>
    </row>
    <row r="206" ht="16.5" customHeight="1">
      <c r="B206" s="173" t="n"/>
      <c r="C206" s="173" t="n"/>
      <c r="D206" s="173" t="n"/>
      <c r="E206" s="152" t="inlineStr">
        <is>
          <t>Medio Tiempo</t>
        </is>
      </c>
      <c r="F206" s="126" t="n"/>
      <c r="G206" s="118" t="n"/>
      <c r="H206" s="118" t="n"/>
      <c r="I206" s="118" t="n"/>
      <c r="J206" s="118" t="n"/>
      <c r="K206" s="118" t="n"/>
      <c r="L206" s="118" t="n"/>
      <c r="M206" s="153">
        <f>SUM(G206:L206)</f>
        <v/>
      </c>
      <c r="N206" s="173" t="n"/>
    </row>
    <row r="207" ht="16.5" customHeight="1">
      <c r="B207" s="177" t="n"/>
      <c r="C207" s="177" t="n"/>
      <c r="D207" s="177" t="n"/>
      <c r="E207" s="152" t="inlineStr">
        <is>
          <t>Tiempo Parcial</t>
        </is>
      </c>
      <c r="F207" s="126" t="n"/>
      <c r="G207" s="118" t="n"/>
      <c r="H207" s="118" t="n"/>
      <c r="I207" s="118" t="n"/>
      <c r="J207" s="118" t="n"/>
      <c r="K207" s="118" t="n"/>
      <c r="L207" s="118" t="n"/>
      <c r="M207" s="153">
        <f>SUM(G207:L207)</f>
        <v/>
      </c>
      <c r="N207" s="177" t="n"/>
    </row>
    <row r="208" ht="16.5" customHeight="1">
      <c r="B208" s="152" t="n">
        <v>2020</v>
      </c>
      <c r="C208" s="152" t="n">
        <v>1</v>
      </c>
      <c r="D208" s="152" t="inlineStr">
        <is>
          <t>Contrato término indefinido</t>
        </is>
      </c>
      <c r="E208" s="152" t="inlineStr">
        <is>
          <t>Tiempo Completo</t>
        </is>
      </c>
      <c r="F208" s="126" t="n"/>
      <c r="G208" s="118" t="n"/>
      <c r="H208" s="118" t="n"/>
      <c r="I208" s="118" t="n"/>
      <c r="J208" s="118" t="n"/>
      <c r="K208" s="118" t="n"/>
      <c r="L208" s="118" t="n"/>
      <c r="M208" s="153">
        <f>SUM(G208:L208)</f>
        <v/>
      </c>
      <c r="N208" s="153">
        <f>SUM(M208:M213)</f>
        <v/>
      </c>
    </row>
    <row r="209" ht="16.5" customHeight="1">
      <c r="B209" s="173" t="n"/>
      <c r="C209" s="173" t="n"/>
      <c r="D209" s="173" t="n"/>
      <c r="E209" s="152" t="inlineStr">
        <is>
          <t>Medio Tiempo</t>
        </is>
      </c>
      <c r="F209" s="126" t="n"/>
      <c r="G209" s="118" t="n"/>
      <c r="H209" s="118" t="n"/>
      <c r="I209" s="118" t="n"/>
      <c r="J209" s="118" t="n"/>
      <c r="K209" s="118" t="n"/>
      <c r="L209" s="118" t="n"/>
      <c r="M209" s="153">
        <f>SUM(G209:L209)</f>
        <v/>
      </c>
      <c r="N209" s="173" t="n"/>
    </row>
    <row r="210" ht="16.5" customHeight="1">
      <c r="B210" s="173" t="n"/>
      <c r="C210" s="173" t="n"/>
      <c r="D210" s="177" t="n"/>
      <c r="E210" s="152" t="inlineStr">
        <is>
          <t>Tiempo Parcial</t>
        </is>
      </c>
      <c r="F210" s="126" t="n"/>
      <c r="G210" s="118" t="n"/>
      <c r="H210" s="118" t="n"/>
      <c r="I210" s="118" t="n"/>
      <c r="J210" s="118" t="n"/>
      <c r="K210" s="118" t="n"/>
      <c r="L210" s="118" t="n"/>
      <c r="M210" s="153">
        <f>SUM(G210:L210)</f>
        <v/>
      </c>
      <c r="N210" s="173" t="n"/>
    </row>
    <row r="211" ht="16.5" customHeight="1">
      <c r="B211" s="173" t="n"/>
      <c r="C211" s="173" t="n"/>
      <c r="D211" s="152" t="inlineStr">
        <is>
          <t>Contrato término fijo</t>
        </is>
      </c>
      <c r="E211" s="152" t="inlineStr">
        <is>
          <t>Tiempo Completo</t>
        </is>
      </c>
      <c r="F211" s="126" t="n"/>
      <c r="G211" s="118" t="n"/>
      <c r="H211" s="118" t="n"/>
      <c r="I211" s="118" t="n"/>
      <c r="J211" s="118" t="n"/>
      <c r="K211" s="118" t="n"/>
      <c r="L211" s="118" t="n"/>
      <c r="M211" s="153">
        <f>SUM(G211:L211)</f>
        <v/>
      </c>
      <c r="N211" s="173" t="n"/>
    </row>
    <row r="212" ht="16.5" customHeight="1">
      <c r="B212" s="173" t="n"/>
      <c r="C212" s="173" t="n"/>
      <c r="D212" s="173" t="n"/>
      <c r="E212" s="152" t="inlineStr">
        <is>
          <t>Medio Tiempo</t>
        </is>
      </c>
      <c r="F212" s="126" t="n"/>
      <c r="G212" s="118" t="n"/>
      <c r="H212" s="118" t="n"/>
      <c r="I212" s="118" t="n"/>
      <c r="J212" s="118" t="n"/>
      <c r="K212" s="118" t="n"/>
      <c r="L212" s="118" t="n"/>
      <c r="M212" s="153">
        <f>SUM(G212:L212)</f>
        <v/>
      </c>
      <c r="N212" s="173" t="n"/>
    </row>
    <row r="213" ht="16.5" customHeight="1">
      <c r="B213" s="173" t="n"/>
      <c r="C213" s="177" t="n"/>
      <c r="D213" s="177" t="n"/>
      <c r="E213" s="152" t="inlineStr">
        <is>
          <t>Tiempo Parcial</t>
        </is>
      </c>
      <c r="F213" s="126" t="n"/>
      <c r="G213" s="118" t="n"/>
      <c r="H213" s="118" t="n"/>
      <c r="I213" s="118" t="n"/>
      <c r="J213" s="118" t="n"/>
      <c r="K213" s="118" t="n"/>
      <c r="L213" s="118" t="n"/>
      <c r="M213" s="153">
        <f>SUM(G213:L213)</f>
        <v/>
      </c>
      <c r="N213" s="177" t="n"/>
    </row>
    <row r="214" ht="16.5" customHeight="1">
      <c r="B214" s="173" t="n"/>
      <c r="C214" s="152" t="n">
        <v>2</v>
      </c>
      <c r="D214" s="152" t="inlineStr">
        <is>
          <t>Contrato término indefinido</t>
        </is>
      </c>
      <c r="E214" s="152" t="inlineStr">
        <is>
          <t>Tiempo Completo</t>
        </is>
      </c>
      <c r="F214" s="126" t="n"/>
      <c r="G214" s="118" t="n"/>
      <c r="H214" s="118" t="n"/>
      <c r="I214" s="118" t="n"/>
      <c r="J214" s="118" t="n"/>
      <c r="K214" s="118" t="n"/>
      <c r="L214" s="118" t="n"/>
      <c r="M214" s="153">
        <f>SUM(G214:L214)</f>
        <v/>
      </c>
      <c r="N214" s="153">
        <f>SUM(M214:M219)</f>
        <v/>
      </c>
    </row>
    <row r="215" ht="16.5" customHeight="1">
      <c r="B215" s="173" t="n"/>
      <c r="C215" s="173" t="n"/>
      <c r="D215" s="173" t="n"/>
      <c r="E215" s="152" t="inlineStr">
        <is>
          <t>Medio Tiempo</t>
        </is>
      </c>
      <c r="F215" s="126" t="n"/>
      <c r="G215" s="118" t="n"/>
      <c r="H215" s="118" t="n"/>
      <c r="I215" s="118" t="n"/>
      <c r="J215" s="118" t="n"/>
      <c r="K215" s="118" t="n"/>
      <c r="L215" s="118" t="n"/>
      <c r="M215" s="153">
        <f>SUM(G215:L215)</f>
        <v/>
      </c>
      <c r="N215" s="173" t="n"/>
    </row>
    <row r="216" ht="16.5" customHeight="1">
      <c r="B216" s="173" t="n"/>
      <c r="C216" s="173" t="n"/>
      <c r="D216" s="177" t="n"/>
      <c r="E216" s="152" t="inlineStr">
        <is>
          <t>Tiempo Parcial</t>
        </is>
      </c>
      <c r="F216" s="126" t="n"/>
      <c r="G216" s="118" t="n"/>
      <c r="H216" s="118" t="n"/>
      <c r="I216" s="118" t="n"/>
      <c r="J216" s="118" t="n"/>
      <c r="K216" s="118" t="n"/>
      <c r="L216" s="118" t="n"/>
      <c r="M216" s="153">
        <f>SUM(G216:L216)</f>
        <v/>
      </c>
      <c r="N216" s="173" t="n"/>
    </row>
    <row r="217" ht="16.5" customHeight="1">
      <c r="B217" s="173" t="n"/>
      <c r="C217" s="173" t="n"/>
      <c r="D217" s="152" t="inlineStr">
        <is>
          <t>Contrato término fijo</t>
        </is>
      </c>
      <c r="E217" s="152" t="inlineStr">
        <is>
          <t>Tiempo Completo</t>
        </is>
      </c>
      <c r="F217" s="126" t="n"/>
      <c r="G217" s="118" t="n"/>
      <c r="H217" s="118" t="n"/>
      <c r="I217" s="118" t="n"/>
      <c r="J217" s="118" t="n"/>
      <c r="K217" s="118" t="n"/>
      <c r="L217" s="118" t="n"/>
      <c r="M217" s="153">
        <f>SUM(G217:L217)</f>
        <v/>
      </c>
      <c r="N217" s="173" t="n"/>
    </row>
    <row r="218" ht="16.5" customHeight="1">
      <c r="B218" s="173" t="n"/>
      <c r="C218" s="173" t="n"/>
      <c r="D218" s="173" t="n"/>
      <c r="E218" s="152" t="inlineStr">
        <is>
          <t>Medio Tiempo</t>
        </is>
      </c>
      <c r="F218" s="126" t="n"/>
      <c r="G218" s="118" t="n"/>
      <c r="H218" s="118" t="n"/>
      <c r="I218" s="118" t="n"/>
      <c r="J218" s="118" t="n"/>
      <c r="K218" s="118" t="n"/>
      <c r="L218" s="118" t="n"/>
      <c r="M218" s="153">
        <f>SUM(G218:L218)</f>
        <v/>
      </c>
      <c r="N218" s="173" t="n"/>
    </row>
    <row r="219" ht="16.5" customHeight="1">
      <c r="B219" s="173" t="n"/>
      <c r="C219" s="177" t="n"/>
      <c r="D219" s="177" t="n"/>
      <c r="E219" s="152" t="inlineStr">
        <is>
          <t>Tiempo Parcial</t>
        </is>
      </c>
      <c r="F219" s="126" t="n"/>
      <c r="G219" s="118" t="n"/>
      <c r="H219" s="118" t="n"/>
      <c r="I219" s="118" t="n"/>
      <c r="J219" s="118" t="n"/>
      <c r="K219" s="118" t="n"/>
      <c r="L219" s="118" t="n"/>
      <c r="M219" s="153">
        <f>SUM(G219:L219)</f>
        <v/>
      </c>
      <c r="N219" s="177" t="n"/>
    </row>
    <row r="220" ht="16.5" customHeight="1">
      <c r="B220" s="173" t="n"/>
      <c r="C220" s="152" t="n">
        <v>3</v>
      </c>
      <c r="D220" s="152" t="inlineStr">
        <is>
          <t>Contrato término indefinido</t>
        </is>
      </c>
      <c r="E220" s="152" t="inlineStr">
        <is>
          <t>Tiempo Completo</t>
        </is>
      </c>
      <c r="F220" s="126" t="n"/>
      <c r="G220" s="118" t="n"/>
      <c r="H220" s="118" t="n"/>
      <c r="I220" s="118" t="n"/>
      <c r="J220" s="118" t="n"/>
      <c r="K220" s="118" t="n"/>
      <c r="L220" s="118" t="n"/>
      <c r="M220" s="153">
        <f>SUM(G220:L220)</f>
        <v/>
      </c>
      <c r="N220" s="153">
        <f>SUM(M220:M225)</f>
        <v/>
      </c>
    </row>
    <row r="221" ht="16.5" customHeight="1">
      <c r="B221" s="173" t="n"/>
      <c r="C221" s="173" t="n"/>
      <c r="D221" s="173" t="n"/>
      <c r="E221" s="152" t="inlineStr">
        <is>
          <t>Medio Tiempo</t>
        </is>
      </c>
      <c r="F221" s="126" t="n"/>
      <c r="G221" s="118" t="n"/>
      <c r="H221" s="118" t="n"/>
      <c r="I221" s="118" t="n"/>
      <c r="J221" s="118" t="n"/>
      <c r="K221" s="118" t="n"/>
      <c r="L221" s="118" t="n"/>
      <c r="M221" s="153">
        <f>SUM(G221:L221)</f>
        <v/>
      </c>
      <c r="N221" s="173" t="n"/>
    </row>
    <row r="222" ht="16.5" customHeight="1">
      <c r="B222" s="173" t="n"/>
      <c r="C222" s="173" t="n"/>
      <c r="D222" s="177" t="n"/>
      <c r="E222" s="152" t="inlineStr">
        <is>
          <t>Tiempo Parcial</t>
        </is>
      </c>
      <c r="F222" s="126" t="n"/>
      <c r="G222" s="118" t="n"/>
      <c r="H222" s="118" t="n"/>
      <c r="I222" s="118" t="n"/>
      <c r="J222" s="118" t="n"/>
      <c r="K222" s="118" t="n"/>
      <c r="L222" s="118" t="n"/>
      <c r="M222" s="153">
        <f>SUM(G222:L222)</f>
        <v/>
      </c>
      <c r="N222" s="173" t="n"/>
    </row>
    <row r="223" ht="16.5" customHeight="1">
      <c r="B223" s="173" t="n"/>
      <c r="C223" s="173" t="n"/>
      <c r="D223" s="152" t="inlineStr">
        <is>
          <t>Contrato término fijo</t>
        </is>
      </c>
      <c r="E223" s="152" t="inlineStr">
        <is>
          <t>Tiempo Completo</t>
        </is>
      </c>
      <c r="F223" s="126" t="n"/>
      <c r="G223" s="118" t="n"/>
      <c r="H223" s="118" t="n"/>
      <c r="I223" s="118" t="n"/>
      <c r="J223" s="118" t="n"/>
      <c r="K223" s="118" t="n"/>
      <c r="L223" s="118" t="n"/>
      <c r="M223" s="153">
        <f>SUM(G223:L223)</f>
        <v/>
      </c>
      <c r="N223" s="173" t="n"/>
    </row>
    <row r="224" ht="16.5" customHeight="1">
      <c r="B224" s="173" t="n"/>
      <c r="C224" s="173" t="n"/>
      <c r="D224" s="173" t="n"/>
      <c r="E224" s="152" t="inlineStr">
        <is>
          <t>Medio Tiempo</t>
        </is>
      </c>
      <c r="F224" s="126" t="n"/>
      <c r="G224" s="118" t="n"/>
      <c r="H224" s="118" t="n"/>
      <c r="I224" s="118" t="n"/>
      <c r="J224" s="118" t="n"/>
      <c r="K224" s="118" t="n"/>
      <c r="L224" s="118" t="n"/>
      <c r="M224" s="153">
        <f>SUM(G224:L224)</f>
        <v/>
      </c>
      <c r="N224" s="173" t="n"/>
    </row>
    <row r="225" ht="16.5" customHeight="1">
      <c r="B225" s="177" t="n"/>
      <c r="C225" s="177" t="n"/>
      <c r="D225" s="177" t="n"/>
      <c r="E225" s="152" t="inlineStr">
        <is>
          <t>Tiempo Parcial</t>
        </is>
      </c>
      <c r="F225" s="126" t="n"/>
      <c r="G225" s="118" t="n"/>
      <c r="H225" s="118" t="n"/>
      <c r="I225" s="118" t="n"/>
      <c r="J225" s="118" t="n"/>
      <c r="K225" s="118" t="n"/>
      <c r="L225" s="118" t="n"/>
      <c r="M225" s="153">
        <f>SUM(G225:L225)</f>
        <v/>
      </c>
      <c r="N225" s="177" t="n"/>
    </row>
    <row r="226" ht="16.5" customHeight="1">
      <c r="B226" s="152" t="n">
        <v>2021</v>
      </c>
      <c r="C226" s="152" t="n">
        <v>1</v>
      </c>
      <c r="D226" s="152" t="inlineStr">
        <is>
          <t>Contrato término indefinido</t>
        </is>
      </c>
      <c r="E226" s="152" t="inlineStr">
        <is>
          <t>Tiempo Completo</t>
        </is>
      </c>
      <c r="F226" s="126" t="n"/>
      <c r="G226" s="118" t="n"/>
      <c r="H226" s="118" t="n"/>
      <c r="I226" s="118" t="n"/>
      <c r="J226" s="118" t="n"/>
      <c r="K226" s="118" t="n"/>
      <c r="L226" s="118" t="n"/>
      <c r="M226" s="153">
        <f>SUM(G226:L226)</f>
        <v/>
      </c>
      <c r="N226" s="153">
        <f>SUM(M226:M231)</f>
        <v/>
      </c>
    </row>
    <row r="227" ht="16.5" customHeight="1">
      <c r="B227" s="173" t="n"/>
      <c r="C227" s="173" t="n"/>
      <c r="D227" s="173" t="n"/>
      <c r="E227" s="152" t="inlineStr">
        <is>
          <t>Medio Tiempo</t>
        </is>
      </c>
      <c r="F227" s="126" t="n"/>
      <c r="G227" s="118" t="n"/>
      <c r="H227" s="118" t="n"/>
      <c r="I227" s="118" t="n"/>
      <c r="J227" s="118" t="n"/>
      <c r="K227" s="118" t="n"/>
      <c r="L227" s="118" t="n"/>
      <c r="M227" s="153">
        <f>SUM(G227:L227)</f>
        <v/>
      </c>
      <c r="N227" s="173" t="n"/>
    </row>
    <row r="228" ht="16.5" customHeight="1">
      <c r="B228" s="173" t="n"/>
      <c r="C228" s="173" t="n"/>
      <c r="D228" s="177" t="n"/>
      <c r="E228" s="152" t="inlineStr">
        <is>
          <t>Tiempo Parcial</t>
        </is>
      </c>
      <c r="F228" s="126" t="n"/>
      <c r="G228" s="118" t="n"/>
      <c r="H228" s="118" t="n"/>
      <c r="I228" s="118" t="n"/>
      <c r="J228" s="118" t="n"/>
      <c r="K228" s="118" t="n"/>
      <c r="L228" s="118" t="n"/>
      <c r="M228" s="153">
        <f>SUM(G228:L228)</f>
        <v/>
      </c>
      <c r="N228" s="173" t="n"/>
    </row>
    <row r="229" ht="16.5" customHeight="1">
      <c r="B229" s="173" t="n"/>
      <c r="C229" s="173" t="n"/>
      <c r="D229" s="152" t="inlineStr">
        <is>
          <t>Contrato término fijo</t>
        </is>
      </c>
      <c r="E229" s="152" t="inlineStr">
        <is>
          <t>Tiempo Completo</t>
        </is>
      </c>
      <c r="F229" s="126" t="n"/>
      <c r="G229" s="118" t="n"/>
      <c r="H229" s="118" t="n"/>
      <c r="I229" s="118" t="n"/>
      <c r="J229" s="118" t="n"/>
      <c r="K229" s="118" t="n"/>
      <c r="L229" s="118" t="n"/>
      <c r="M229" s="153">
        <f>SUM(G229:L229)</f>
        <v/>
      </c>
      <c r="N229" s="173" t="n"/>
    </row>
    <row r="230" ht="16.5" customHeight="1">
      <c r="B230" s="173" t="n"/>
      <c r="C230" s="173" t="n"/>
      <c r="D230" s="173" t="n"/>
      <c r="E230" s="152" t="inlineStr">
        <is>
          <t>Medio Tiempo</t>
        </is>
      </c>
      <c r="F230" s="126" t="n"/>
      <c r="G230" s="118" t="n"/>
      <c r="H230" s="118" t="n"/>
      <c r="I230" s="118" t="n"/>
      <c r="J230" s="118" t="n"/>
      <c r="K230" s="118" t="n"/>
      <c r="L230" s="118" t="n"/>
      <c r="M230" s="153">
        <f>SUM(G230:L230)</f>
        <v/>
      </c>
      <c r="N230" s="173" t="n"/>
    </row>
    <row r="231" ht="16.5" customHeight="1">
      <c r="B231" s="173" t="n"/>
      <c r="C231" s="177" t="n"/>
      <c r="D231" s="177" t="n"/>
      <c r="E231" s="152" t="inlineStr">
        <is>
          <t>Tiempo Parcial</t>
        </is>
      </c>
      <c r="F231" s="126" t="n"/>
      <c r="G231" s="118" t="n"/>
      <c r="H231" s="118" t="n"/>
      <c r="I231" s="118" t="n"/>
      <c r="J231" s="118" t="n"/>
      <c r="K231" s="118" t="n"/>
      <c r="L231" s="118" t="n"/>
      <c r="M231" s="153">
        <f>SUM(G231:L231)</f>
        <v/>
      </c>
      <c r="N231" s="177" t="n"/>
    </row>
    <row r="232" ht="16.5" customHeight="1">
      <c r="B232" s="173" t="n"/>
      <c r="C232" s="152" t="n">
        <v>2</v>
      </c>
      <c r="D232" s="152" t="inlineStr">
        <is>
          <t>Contrato término indefinido</t>
        </is>
      </c>
      <c r="E232" s="152" t="inlineStr">
        <is>
          <t>Tiempo Completo</t>
        </is>
      </c>
      <c r="F232" s="126" t="n"/>
      <c r="G232" s="118" t="n"/>
      <c r="H232" s="118" t="n"/>
      <c r="I232" s="118" t="n"/>
      <c r="J232" s="118" t="n"/>
      <c r="K232" s="118" t="n"/>
      <c r="L232" s="118" t="n"/>
      <c r="M232" s="153">
        <f>SUM(G232:L232)</f>
        <v/>
      </c>
      <c r="N232" s="153">
        <f>SUM(M232:M237)</f>
        <v/>
      </c>
    </row>
    <row r="233" ht="16.5" customHeight="1">
      <c r="B233" s="173" t="n"/>
      <c r="C233" s="173" t="n"/>
      <c r="D233" s="173" t="n"/>
      <c r="E233" s="152" t="inlineStr">
        <is>
          <t>Medio Tiempo</t>
        </is>
      </c>
      <c r="F233" s="126" t="n"/>
      <c r="G233" s="118" t="n"/>
      <c r="H233" s="118" t="n"/>
      <c r="I233" s="118" t="n"/>
      <c r="J233" s="118" t="n"/>
      <c r="K233" s="118" t="n"/>
      <c r="L233" s="118" t="n"/>
      <c r="M233" s="153">
        <f>SUM(G233:L233)</f>
        <v/>
      </c>
      <c r="N233" s="173" t="n"/>
    </row>
    <row r="234" ht="16.5" customHeight="1">
      <c r="B234" s="173" t="n"/>
      <c r="C234" s="173" t="n"/>
      <c r="D234" s="177" t="n"/>
      <c r="E234" s="152" t="inlineStr">
        <is>
          <t>Tiempo Parcial</t>
        </is>
      </c>
      <c r="F234" s="126" t="n"/>
      <c r="G234" s="118" t="n"/>
      <c r="H234" s="118" t="n"/>
      <c r="I234" s="118" t="n"/>
      <c r="J234" s="118" t="n"/>
      <c r="K234" s="118" t="n"/>
      <c r="L234" s="118" t="n"/>
      <c r="M234" s="153">
        <f>SUM(G234:L234)</f>
        <v/>
      </c>
      <c r="N234" s="173" t="n"/>
    </row>
    <row r="235" ht="16.5" customHeight="1">
      <c r="B235" s="173" t="n"/>
      <c r="C235" s="173" t="n"/>
      <c r="D235" s="152" t="inlineStr">
        <is>
          <t>Contrato término fijo</t>
        </is>
      </c>
      <c r="E235" s="152" t="inlineStr">
        <is>
          <t>Tiempo Completo</t>
        </is>
      </c>
      <c r="F235" s="126" t="n"/>
      <c r="G235" s="118" t="n"/>
      <c r="H235" s="118" t="n"/>
      <c r="I235" s="118" t="n"/>
      <c r="J235" s="118" t="n"/>
      <c r="K235" s="118" t="n"/>
      <c r="L235" s="118" t="n"/>
      <c r="M235" s="153">
        <f>SUM(G235:L235)</f>
        <v/>
      </c>
      <c r="N235" s="173" t="n"/>
    </row>
    <row r="236" ht="16.5" customHeight="1">
      <c r="B236" s="173" t="n"/>
      <c r="C236" s="173" t="n"/>
      <c r="D236" s="173" t="n"/>
      <c r="E236" s="152" t="inlineStr">
        <is>
          <t>Medio Tiempo</t>
        </is>
      </c>
      <c r="F236" s="126" t="n"/>
      <c r="G236" s="118" t="n"/>
      <c r="H236" s="118" t="n"/>
      <c r="I236" s="118" t="n"/>
      <c r="J236" s="118" t="n"/>
      <c r="K236" s="118" t="n"/>
      <c r="L236" s="118" t="n"/>
      <c r="M236" s="153">
        <f>SUM(G236:L236)</f>
        <v/>
      </c>
      <c r="N236" s="173" t="n"/>
    </row>
    <row r="237" ht="16.5" customHeight="1">
      <c r="B237" s="173" t="n"/>
      <c r="C237" s="177" t="n"/>
      <c r="D237" s="177" t="n"/>
      <c r="E237" s="152" t="inlineStr">
        <is>
          <t>Tiempo Parcial</t>
        </is>
      </c>
      <c r="F237" s="126" t="n"/>
      <c r="G237" s="118" t="n"/>
      <c r="H237" s="118" t="n"/>
      <c r="I237" s="118" t="n"/>
      <c r="J237" s="118" t="n"/>
      <c r="K237" s="118" t="n"/>
      <c r="L237" s="118" t="n"/>
      <c r="M237" s="153">
        <f>SUM(G237:L237)</f>
        <v/>
      </c>
      <c r="N237" s="177" t="n"/>
    </row>
    <row r="238" ht="16.5" customHeight="1">
      <c r="B238" s="173" t="n"/>
      <c r="C238" s="152" t="n">
        <v>3</v>
      </c>
      <c r="D238" s="152" t="inlineStr">
        <is>
          <t>Contrato término indefinido</t>
        </is>
      </c>
      <c r="E238" s="152" t="inlineStr">
        <is>
          <t>Tiempo Completo</t>
        </is>
      </c>
      <c r="F238" s="126" t="n"/>
      <c r="G238" s="118" t="n"/>
      <c r="H238" s="118" t="n"/>
      <c r="I238" s="118" t="n"/>
      <c r="J238" s="118" t="n"/>
      <c r="K238" s="118" t="n"/>
      <c r="L238" s="118" t="n"/>
      <c r="M238" s="153">
        <f>SUM(G238:L238)</f>
        <v/>
      </c>
      <c r="N238" s="153">
        <f>SUM(M238:M243)</f>
        <v/>
      </c>
    </row>
    <row r="239" ht="16.5" customHeight="1">
      <c r="B239" s="173" t="n"/>
      <c r="C239" s="173" t="n"/>
      <c r="D239" s="173" t="n"/>
      <c r="E239" s="152" t="inlineStr">
        <is>
          <t>Medio Tiempo</t>
        </is>
      </c>
      <c r="F239" s="126" t="n"/>
      <c r="G239" s="118" t="n"/>
      <c r="H239" s="118" t="n"/>
      <c r="I239" s="118" t="n"/>
      <c r="J239" s="118" t="n"/>
      <c r="K239" s="118" t="n"/>
      <c r="L239" s="118" t="n"/>
      <c r="M239" s="153">
        <f>SUM(G239:L239)</f>
        <v/>
      </c>
      <c r="N239" s="173" t="n"/>
    </row>
    <row r="240" ht="16.5" customHeight="1">
      <c r="B240" s="173" t="n"/>
      <c r="C240" s="173" t="n"/>
      <c r="D240" s="177" t="n"/>
      <c r="E240" s="152" t="inlineStr">
        <is>
          <t>Tiempo Parcial</t>
        </is>
      </c>
      <c r="F240" s="126" t="n"/>
      <c r="G240" s="118" t="n"/>
      <c r="H240" s="118" t="n"/>
      <c r="I240" s="118" t="n"/>
      <c r="J240" s="118" t="n"/>
      <c r="K240" s="118" t="n"/>
      <c r="L240" s="118" t="n"/>
      <c r="M240" s="153">
        <f>SUM(G240:L240)</f>
        <v/>
      </c>
      <c r="N240" s="173" t="n"/>
    </row>
    <row r="241" ht="16.5" customHeight="1">
      <c r="B241" s="173" t="n"/>
      <c r="C241" s="173" t="n"/>
      <c r="D241" s="152" t="inlineStr">
        <is>
          <t>Contrato término fijo</t>
        </is>
      </c>
      <c r="E241" s="152" t="inlineStr">
        <is>
          <t>Tiempo Completo</t>
        </is>
      </c>
      <c r="F241" s="126" t="n"/>
      <c r="G241" s="118" t="n"/>
      <c r="H241" s="118" t="n"/>
      <c r="I241" s="118" t="n"/>
      <c r="J241" s="118" t="n"/>
      <c r="K241" s="118" t="n"/>
      <c r="L241" s="118" t="n"/>
      <c r="M241" s="153">
        <f>SUM(G241:L241)</f>
        <v/>
      </c>
      <c r="N241" s="173" t="n"/>
    </row>
    <row r="242" ht="16.5" customHeight="1">
      <c r="B242" s="173" t="n"/>
      <c r="C242" s="173" t="n"/>
      <c r="D242" s="173" t="n"/>
      <c r="E242" s="152" t="inlineStr">
        <is>
          <t>Medio Tiempo</t>
        </is>
      </c>
      <c r="F242" s="126" t="n"/>
      <c r="G242" s="118" t="n"/>
      <c r="H242" s="118" t="n"/>
      <c r="I242" s="118" t="n"/>
      <c r="J242" s="118" t="n"/>
      <c r="K242" s="118" t="n"/>
      <c r="L242" s="118" t="n"/>
      <c r="M242" s="153">
        <f>SUM(G242:L242)</f>
        <v/>
      </c>
      <c r="N242" s="173" t="n"/>
    </row>
    <row r="243" ht="16.5" customHeight="1">
      <c r="B243" s="177" t="n"/>
      <c r="C243" s="177" t="n"/>
      <c r="D243" s="177" t="n"/>
      <c r="E243" s="152" t="inlineStr">
        <is>
          <t>Tiempo Parcial</t>
        </is>
      </c>
      <c r="F243" s="126" t="n"/>
      <c r="G243" s="118" t="n"/>
      <c r="H243" s="118" t="n"/>
      <c r="I243" s="118" t="n"/>
      <c r="J243" s="118" t="n"/>
      <c r="K243" s="118" t="n"/>
      <c r="L243" s="118" t="n"/>
      <c r="M243" s="153">
        <f>SUM(G243:L243)</f>
        <v/>
      </c>
      <c r="N243" s="177" t="n"/>
    </row>
    <row r="244" ht="16.5" customHeight="1">
      <c r="B244" s="152" t="n">
        <v>2022</v>
      </c>
      <c r="C244" s="152" t="n">
        <v>1</v>
      </c>
      <c r="D244" s="152" t="inlineStr">
        <is>
          <t>Contrato término indefinido</t>
        </is>
      </c>
      <c r="E244" s="152" t="inlineStr">
        <is>
          <t>Tiempo Completo</t>
        </is>
      </c>
      <c r="F244" s="126" t="n"/>
      <c r="G244" s="118" t="n"/>
      <c r="H244" s="118" t="n"/>
      <c r="I244" s="118" t="n"/>
      <c r="J244" s="118" t="n"/>
      <c r="K244" s="118" t="n"/>
      <c r="L244" s="118" t="n"/>
      <c r="M244" s="153">
        <f>SUM(G244:L244)</f>
        <v/>
      </c>
      <c r="N244" s="153">
        <f>SUM(M244:M249)</f>
        <v/>
      </c>
    </row>
    <row r="245" ht="16.5" customHeight="1">
      <c r="B245" s="173" t="n"/>
      <c r="C245" s="173" t="n"/>
      <c r="D245" s="173" t="n"/>
      <c r="E245" s="152" t="inlineStr">
        <is>
          <t>Medio Tiempo</t>
        </is>
      </c>
      <c r="F245" s="126" t="n"/>
      <c r="G245" s="118" t="n"/>
      <c r="H245" s="118" t="n"/>
      <c r="I245" s="118" t="n"/>
      <c r="J245" s="118" t="n"/>
      <c r="K245" s="118" t="n"/>
      <c r="L245" s="118" t="n"/>
      <c r="M245" s="153">
        <f>SUM(G245:L245)</f>
        <v/>
      </c>
      <c r="N245" s="173" t="n"/>
    </row>
    <row r="246" ht="16.5" customHeight="1">
      <c r="B246" s="173" t="n"/>
      <c r="C246" s="173" t="n"/>
      <c r="D246" s="177" t="n"/>
      <c r="E246" s="152" t="inlineStr">
        <is>
          <t>Tiempo Parcial</t>
        </is>
      </c>
      <c r="F246" s="126" t="n"/>
      <c r="G246" s="118" t="n"/>
      <c r="H246" s="118" t="n"/>
      <c r="I246" s="118" t="n"/>
      <c r="J246" s="118" t="n"/>
      <c r="K246" s="118" t="n"/>
      <c r="L246" s="118" t="n"/>
      <c r="M246" s="153">
        <f>SUM(G246:L246)</f>
        <v/>
      </c>
      <c r="N246" s="173" t="n"/>
    </row>
    <row r="247" ht="16.5" customHeight="1">
      <c r="B247" s="173" t="n"/>
      <c r="C247" s="173" t="n"/>
      <c r="D247" s="152" t="inlineStr">
        <is>
          <t>Contrato término fijo</t>
        </is>
      </c>
      <c r="E247" s="152" t="inlineStr">
        <is>
          <t>Tiempo Completo</t>
        </is>
      </c>
      <c r="F247" s="126" t="n"/>
      <c r="G247" s="118" t="n"/>
      <c r="H247" s="118" t="n"/>
      <c r="I247" s="118" t="n"/>
      <c r="J247" s="118" t="n"/>
      <c r="K247" s="118" t="n"/>
      <c r="L247" s="118" t="n"/>
      <c r="M247" s="153">
        <f>SUM(G247:L247)</f>
        <v/>
      </c>
      <c r="N247" s="173" t="n"/>
    </row>
    <row r="248" ht="16.5" customHeight="1">
      <c r="B248" s="173" t="n"/>
      <c r="C248" s="173" t="n"/>
      <c r="D248" s="173" t="n"/>
      <c r="E248" s="152" t="inlineStr">
        <is>
          <t>Medio Tiempo</t>
        </is>
      </c>
      <c r="F248" s="126" t="n"/>
      <c r="G248" s="118" t="n"/>
      <c r="H248" s="118" t="n"/>
      <c r="I248" s="118" t="n"/>
      <c r="J248" s="118" t="n"/>
      <c r="K248" s="118" t="n"/>
      <c r="L248" s="118" t="n"/>
      <c r="M248" s="153">
        <f>SUM(G248:L248)</f>
        <v/>
      </c>
      <c r="N248" s="173" t="n"/>
    </row>
    <row r="249" ht="16.5" customHeight="1">
      <c r="B249" s="173" t="n"/>
      <c r="C249" s="177" t="n"/>
      <c r="D249" s="177" t="n"/>
      <c r="E249" s="152" t="inlineStr">
        <is>
          <t>Tiempo Parcial</t>
        </is>
      </c>
      <c r="F249" s="126" t="n"/>
      <c r="G249" s="118" t="n"/>
      <c r="H249" s="118" t="n"/>
      <c r="I249" s="118" t="n"/>
      <c r="J249" s="118" t="n"/>
      <c r="K249" s="118" t="n"/>
      <c r="L249" s="118" t="n"/>
      <c r="M249" s="153">
        <f>SUM(G249:L249)</f>
        <v/>
      </c>
      <c r="N249" s="177" t="n"/>
    </row>
    <row r="250" ht="16.5" customHeight="1">
      <c r="B250" s="173" t="n"/>
      <c r="C250" s="152" t="n">
        <v>2</v>
      </c>
      <c r="D250" s="152" t="inlineStr">
        <is>
          <t>Contrato término indefinido</t>
        </is>
      </c>
      <c r="E250" s="152" t="inlineStr">
        <is>
          <t>Tiempo Completo</t>
        </is>
      </c>
      <c r="F250" s="126" t="n"/>
      <c r="G250" s="118" t="n"/>
      <c r="H250" s="118" t="n"/>
      <c r="I250" s="118" t="n"/>
      <c r="J250" s="118" t="n"/>
      <c r="K250" s="118" t="n"/>
      <c r="L250" s="118" t="n"/>
      <c r="M250" s="153">
        <f>SUM(G250:L250)</f>
        <v/>
      </c>
      <c r="N250" s="153">
        <f>SUM(M250:M255)</f>
        <v/>
      </c>
    </row>
    <row r="251" ht="16.5" customHeight="1">
      <c r="B251" s="173" t="n"/>
      <c r="C251" s="173" t="n"/>
      <c r="D251" s="173" t="n"/>
      <c r="E251" s="152" t="inlineStr">
        <is>
          <t>Medio Tiempo</t>
        </is>
      </c>
      <c r="F251" s="126" t="n"/>
      <c r="G251" s="118" t="n"/>
      <c r="H251" s="118" t="n"/>
      <c r="I251" s="118" t="n"/>
      <c r="J251" s="118" t="n"/>
      <c r="K251" s="118" t="n"/>
      <c r="L251" s="118" t="n"/>
      <c r="M251" s="153">
        <f>SUM(G251:L251)</f>
        <v/>
      </c>
      <c r="N251" s="173" t="n"/>
    </row>
    <row r="252" ht="16.5" customHeight="1">
      <c r="B252" s="173" t="n"/>
      <c r="C252" s="173" t="n"/>
      <c r="D252" s="177" t="n"/>
      <c r="E252" s="152" t="inlineStr">
        <is>
          <t>Tiempo Parcial</t>
        </is>
      </c>
      <c r="F252" s="126" t="n"/>
      <c r="G252" s="118" t="n"/>
      <c r="H252" s="118" t="n"/>
      <c r="I252" s="118" t="n"/>
      <c r="J252" s="118" t="n"/>
      <c r="K252" s="118" t="n"/>
      <c r="L252" s="118" t="n"/>
      <c r="M252" s="153">
        <f>SUM(G252:L252)</f>
        <v/>
      </c>
      <c r="N252" s="173" t="n"/>
    </row>
    <row r="253" ht="16.5" customHeight="1">
      <c r="B253" s="173" t="n"/>
      <c r="C253" s="173" t="n"/>
      <c r="D253" s="152" t="inlineStr">
        <is>
          <t>Contrato término fijo</t>
        </is>
      </c>
      <c r="E253" s="152" t="inlineStr">
        <is>
          <t>Tiempo Completo</t>
        </is>
      </c>
      <c r="F253" s="126" t="n"/>
      <c r="G253" s="118" t="n"/>
      <c r="H253" s="118" t="n"/>
      <c r="I253" s="118" t="n"/>
      <c r="J253" s="118" t="n"/>
      <c r="K253" s="118" t="n"/>
      <c r="L253" s="118" t="n"/>
      <c r="M253" s="153">
        <f>SUM(G253:L253)</f>
        <v/>
      </c>
      <c r="N253" s="173" t="n"/>
    </row>
    <row r="254" ht="16.5" customHeight="1">
      <c r="B254" s="173" t="n"/>
      <c r="C254" s="173" t="n"/>
      <c r="D254" s="173" t="n"/>
      <c r="E254" s="152" t="inlineStr">
        <is>
          <t>Medio Tiempo</t>
        </is>
      </c>
      <c r="F254" s="126" t="n"/>
      <c r="G254" s="118" t="n"/>
      <c r="H254" s="118" t="n"/>
      <c r="I254" s="118" t="n"/>
      <c r="J254" s="118" t="n"/>
      <c r="K254" s="118" t="n"/>
      <c r="L254" s="118" t="n"/>
      <c r="M254" s="153">
        <f>SUM(G254:L254)</f>
        <v/>
      </c>
      <c r="N254" s="173" t="n"/>
    </row>
    <row r="255" ht="16.5" customHeight="1">
      <c r="B255" s="173" t="n"/>
      <c r="C255" s="177" t="n"/>
      <c r="D255" s="177" t="n"/>
      <c r="E255" s="152" t="inlineStr">
        <is>
          <t>Tiempo Parcial</t>
        </is>
      </c>
      <c r="F255" s="126" t="n"/>
      <c r="G255" s="118" t="n"/>
      <c r="H255" s="118" t="n"/>
      <c r="I255" s="118" t="n"/>
      <c r="J255" s="118" t="n"/>
      <c r="K255" s="118" t="n"/>
      <c r="L255" s="118" t="n"/>
      <c r="M255" s="153">
        <f>SUM(G255:L255)</f>
        <v/>
      </c>
      <c r="N255" s="177" t="n"/>
    </row>
    <row r="256" ht="16.5" customHeight="1">
      <c r="B256" s="173" t="n"/>
      <c r="C256" s="152" t="n">
        <v>3</v>
      </c>
      <c r="D256" s="152" t="inlineStr">
        <is>
          <t>Contrato término indefinido</t>
        </is>
      </c>
      <c r="E256" s="152" t="inlineStr">
        <is>
          <t>Tiempo Completo</t>
        </is>
      </c>
      <c r="F256" s="126" t="n"/>
      <c r="G256" s="118" t="n"/>
      <c r="H256" s="118" t="n"/>
      <c r="I256" s="118" t="n"/>
      <c r="J256" s="118" t="n"/>
      <c r="K256" s="118" t="n"/>
      <c r="L256" s="118" t="n"/>
      <c r="M256" s="153">
        <f>SUM(G256:L256)</f>
        <v/>
      </c>
      <c r="N256" s="153">
        <f>SUM(M256:M261)</f>
        <v/>
      </c>
    </row>
    <row r="257" ht="16.5" customHeight="1">
      <c r="B257" s="173" t="n"/>
      <c r="C257" s="173" t="n"/>
      <c r="D257" s="173" t="n"/>
      <c r="E257" s="152" t="inlineStr">
        <is>
          <t>Medio Tiempo</t>
        </is>
      </c>
      <c r="F257" s="126" t="n"/>
      <c r="G257" s="118" t="n"/>
      <c r="H257" s="118" t="n"/>
      <c r="I257" s="118" t="n"/>
      <c r="J257" s="118" t="n"/>
      <c r="K257" s="118" t="n"/>
      <c r="L257" s="118" t="n"/>
      <c r="M257" s="153">
        <f>SUM(G257:L257)</f>
        <v/>
      </c>
      <c r="N257" s="173" t="n"/>
    </row>
    <row r="258" ht="16.5" customHeight="1">
      <c r="B258" s="173" t="n"/>
      <c r="C258" s="173" t="n"/>
      <c r="D258" s="177" t="n"/>
      <c r="E258" s="152" t="inlineStr">
        <is>
          <t>Tiempo Parcial</t>
        </is>
      </c>
      <c r="F258" s="126" t="n"/>
      <c r="G258" s="118" t="n"/>
      <c r="H258" s="118" t="n"/>
      <c r="I258" s="118" t="n"/>
      <c r="J258" s="118" t="n"/>
      <c r="K258" s="118" t="n"/>
      <c r="L258" s="118" t="n"/>
      <c r="M258" s="153">
        <f>SUM(G258:L258)</f>
        <v/>
      </c>
      <c r="N258" s="173" t="n"/>
    </row>
    <row r="259" ht="16.5" customHeight="1">
      <c r="B259" s="173" t="n"/>
      <c r="C259" s="173" t="n"/>
      <c r="D259" s="152" t="inlineStr">
        <is>
          <t>Contrato término fijo</t>
        </is>
      </c>
      <c r="E259" s="152" t="inlineStr">
        <is>
          <t>Tiempo Completo</t>
        </is>
      </c>
      <c r="F259" s="126" t="n"/>
      <c r="G259" s="118" t="n"/>
      <c r="H259" s="118" t="n"/>
      <c r="I259" s="118" t="n"/>
      <c r="J259" s="118" t="n"/>
      <c r="K259" s="118" t="n"/>
      <c r="L259" s="118" t="n"/>
      <c r="M259" s="153">
        <f>SUM(G259:L259)</f>
        <v/>
      </c>
      <c r="N259" s="173" t="n"/>
    </row>
    <row r="260" ht="16.5" customHeight="1">
      <c r="B260" s="173" t="n"/>
      <c r="C260" s="173" t="n"/>
      <c r="D260" s="173" t="n"/>
      <c r="E260" s="152" t="inlineStr">
        <is>
          <t>Medio Tiempo</t>
        </is>
      </c>
      <c r="F260" s="126" t="n"/>
      <c r="G260" s="118" t="n"/>
      <c r="H260" s="118" t="n"/>
      <c r="I260" s="118" t="n"/>
      <c r="J260" s="118" t="n"/>
      <c r="K260" s="118" t="n"/>
      <c r="L260" s="118" t="n"/>
      <c r="M260" s="153">
        <f>SUM(G260:L260)</f>
        <v/>
      </c>
      <c r="N260" s="173" t="n"/>
    </row>
    <row r="261" ht="16.5" customHeight="1">
      <c r="B261" s="177" t="n"/>
      <c r="C261" s="177" t="n"/>
      <c r="D261" s="177" t="n"/>
      <c r="E261" s="152" t="inlineStr">
        <is>
          <t>Tiempo Parcial</t>
        </is>
      </c>
      <c r="F261" s="126" t="n"/>
      <c r="G261" s="118" t="n"/>
      <c r="H261" s="118" t="n"/>
      <c r="I261" s="118" t="n"/>
      <c r="J261" s="118" t="n"/>
      <c r="K261" s="118" t="n"/>
      <c r="L261" s="118" t="n"/>
      <c r="M261" s="153">
        <f>SUM(G261:L261)</f>
        <v/>
      </c>
      <c r="N261" s="177" t="n"/>
    </row>
    <row r="262" ht="16.5" customHeight="1">
      <c r="B262" s="152" t="n">
        <v>2023</v>
      </c>
      <c r="C262" s="152" t="n">
        <v>1</v>
      </c>
      <c r="D262" s="152" t="inlineStr">
        <is>
          <t>Contrato término indefinido</t>
        </is>
      </c>
      <c r="E262" s="152" t="inlineStr">
        <is>
          <t>Tiempo Completo</t>
        </is>
      </c>
      <c r="F262" s="126" t="n"/>
      <c r="G262" s="118" t="n"/>
      <c r="H262" s="118" t="n"/>
      <c r="I262" s="118" t="n"/>
      <c r="J262" s="118" t="n"/>
      <c r="K262" s="118" t="n"/>
      <c r="L262" s="118" t="n"/>
      <c r="M262" s="153">
        <f>SUM(G262:L262)</f>
        <v/>
      </c>
      <c r="N262" s="153">
        <f>SUM(M262:M267)</f>
        <v/>
      </c>
    </row>
    <row r="263" ht="16.5" customHeight="1">
      <c r="B263" s="173" t="n"/>
      <c r="C263" s="173" t="n"/>
      <c r="D263" s="173" t="n"/>
      <c r="E263" s="152" t="inlineStr">
        <is>
          <t>Medio Tiempo</t>
        </is>
      </c>
      <c r="F263" s="126" t="n"/>
      <c r="G263" s="118" t="n"/>
      <c r="H263" s="118" t="n"/>
      <c r="I263" s="118" t="n"/>
      <c r="J263" s="118" t="n"/>
      <c r="K263" s="118" t="n"/>
      <c r="L263" s="118" t="n"/>
      <c r="M263" s="153">
        <f>SUM(G263:L263)</f>
        <v/>
      </c>
      <c r="N263" s="173" t="n"/>
    </row>
    <row r="264" ht="16.5" customHeight="1">
      <c r="B264" s="173" t="n"/>
      <c r="C264" s="173" t="n"/>
      <c r="D264" s="177" t="n"/>
      <c r="E264" s="152" t="inlineStr">
        <is>
          <t>Tiempo Parcial</t>
        </is>
      </c>
      <c r="F264" s="126" t="n"/>
      <c r="G264" s="118" t="n"/>
      <c r="H264" s="118" t="n"/>
      <c r="I264" s="118" t="n"/>
      <c r="J264" s="118" t="n"/>
      <c r="K264" s="118" t="n"/>
      <c r="L264" s="118" t="n"/>
      <c r="M264" s="153">
        <f>SUM(G264:L264)</f>
        <v/>
      </c>
      <c r="N264" s="173" t="n"/>
    </row>
    <row r="265" ht="16.5" customHeight="1">
      <c r="B265" s="173" t="n"/>
      <c r="C265" s="173" t="n"/>
      <c r="D265" s="152" t="inlineStr">
        <is>
          <t>Contrato término fijo</t>
        </is>
      </c>
      <c r="E265" s="152" t="inlineStr">
        <is>
          <t>Tiempo Completo</t>
        </is>
      </c>
      <c r="F265" s="126" t="n"/>
      <c r="G265" s="118" t="n"/>
      <c r="H265" s="118" t="n"/>
      <c r="I265" s="118" t="n"/>
      <c r="J265" s="118" t="n"/>
      <c r="K265" s="118" t="n"/>
      <c r="L265" s="118" t="n"/>
      <c r="M265" s="153">
        <f>SUM(G265:L265)</f>
        <v/>
      </c>
      <c r="N265" s="173" t="n"/>
    </row>
    <row r="266" ht="16.5" customHeight="1">
      <c r="B266" s="173" t="n"/>
      <c r="C266" s="173" t="n"/>
      <c r="D266" s="173" t="n"/>
      <c r="E266" s="152" t="inlineStr">
        <is>
          <t>Medio Tiempo</t>
        </is>
      </c>
      <c r="F266" s="126" t="n"/>
      <c r="G266" s="118" t="n"/>
      <c r="H266" s="118" t="n"/>
      <c r="I266" s="118" t="n"/>
      <c r="J266" s="118" t="n"/>
      <c r="K266" s="118" t="n"/>
      <c r="L266" s="118" t="n"/>
      <c r="M266" s="153">
        <f>SUM(G266:L266)</f>
        <v/>
      </c>
      <c r="N266" s="173" t="n"/>
    </row>
    <row r="267" ht="16.5" customHeight="1">
      <c r="B267" s="173" t="n"/>
      <c r="C267" s="177" t="n"/>
      <c r="D267" s="177" t="n"/>
      <c r="E267" s="152" t="inlineStr">
        <is>
          <t>Tiempo Parcial</t>
        </is>
      </c>
      <c r="F267" s="126" t="n"/>
      <c r="G267" s="118" t="n"/>
      <c r="H267" s="118" t="n"/>
      <c r="I267" s="118" t="n"/>
      <c r="J267" s="118" t="n"/>
      <c r="K267" s="118" t="n"/>
      <c r="L267" s="118" t="n"/>
      <c r="M267" s="153">
        <f>SUM(G267:L267)</f>
        <v/>
      </c>
      <c r="N267" s="177" t="n"/>
    </row>
    <row r="268" ht="16.5" customHeight="1">
      <c r="B268" s="173" t="n"/>
      <c r="C268" s="152" t="n">
        <v>2</v>
      </c>
      <c r="D268" s="152" t="inlineStr">
        <is>
          <t>Contrato término indefinido</t>
        </is>
      </c>
      <c r="E268" s="152" t="inlineStr">
        <is>
          <t>Tiempo Completo</t>
        </is>
      </c>
      <c r="F268" s="126" t="n"/>
      <c r="G268" s="118" t="n"/>
      <c r="H268" s="118" t="n"/>
      <c r="I268" s="118" t="n"/>
      <c r="J268" s="118" t="n"/>
      <c r="K268" s="118" t="n"/>
      <c r="L268" s="118" t="n"/>
      <c r="M268" s="153">
        <f>SUM(G268:L268)</f>
        <v/>
      </c>
      <c r="N268" s="153">
        <f>SUM(M268:M273)</f>
        <v/>
      </c>
    </row>
    <row r="269" ht="16.5" customHeight="1">
      <c r="B269" s="173" t="n"/>
      <c r="C269" s="173" t="n"/>
      <c r="D269" s="173" t="n"/>
      <c r="E269" s="152" t="inlineStr">
        <is>
          <t>Medio Tiempo</t>
        </is>
      </c>
      <c r="F269" s="126" t="n"/>
      <c r="G269" s="118" t="n"/>
      <c r="H269" s="118" t="n"/>
      <c r="I269" s="118" t="n"/>
      <c r="J269" s="118" t="n"/>
      <c r="K269" s="118" t="n"/>
      <c r="L269" s="118" t="n"/>
      <c r="M269" s="153">
        <f>SUM(G269:L269)</f>
        <v/>
      </c>
      <c r="N269" s="173" t="n"/>
    </row>
    <row r="270" ht="16.5" customHeight="1">
      <c r="B270" s="173" t="n"/>
      <c r="C270" s="173" t="n"/>
      <c r="D270" s="177" t="n"/>
      <c r="E270" s="152" t="inlineStr">
        <is>
          <t>Tiempo Parcial</t>
        </is>
      </c>
      <c r="F270" s="126" t="n"/>
      <c r="G270" s="118" t="n"/>
      <c r="H270" s="118" t="n"/>
      <c r="I270" s="118" t="n"/>
      <c r="J270" s="118" t="n"/>
      <c r="K270" s="118" t="n"/>
      <c r="L270" s="118" t="n"/>
      <c r="M270" s="153">
        <f>SUM(G270:L270)</f>
        <v/>
      </c>
      <c r="N270" s="173" t="n"/>
    </row>
    <row r="271" ht="16.5" customHeight="1">
      <c r="B271" s="173" t="n"/>
      <c r="C271" s="173" t="n"/>
      <c r="D271" s="152" t="inlineStr">
        <is>
          <t>Contrato término fijo</t>
        </is>
      </c>
      <c r="E271" s="152" t="inlineStr">
        <is>
          <t>Tiempo Completo</t>
        </is>
      </c>
      <c r="F271" s="126" t="n"/>
      <c r="G271" s="118" t="n"/>
      <c r="H271" s="118" t="n"/>
      <c r="I271" s="118" t="n"/>
      <c r="J271" s="118" t="n"/>
      <c r="K271" s="118" t="n"/>
      <c r="L271" s="118" t="n"/>
      <c r="M271" s="153">
        <f>SUM(G271:L271)</f>
        <v/>
      </c>
      <c r="N271" s="173" t="n"/>
    </row>
    <row r="272" ht="16.5" customHeight="1">
      <c r="B272" s="173" t="n"/>
      <c r="C272" s="173" t="n"/>
      <c r="D272" s="173" t="n"/>
      <c r="E272" s="152" t="inlineStr">
        <is>
          <t>Medio Tiempo</t>
        </is>
      </c>
      <c r="F272" s="126" t="n"/>
      <c r="G272" s="118" t="n"/>
      <c r="H272" s="118" t="n"/>
      <c r="I272" s="118" t="n"/>
      <c r="J272" s="118" t="n"/>
      <c r="K272" s="118" t="n"/>
      <c r="L272" s="118" t="n"/>
      <c r="M272" s="153">
        <f>SUM(G272:L272)</f>
        <v/>
      </c>
      <c r="N272" s="173" t="n"/>
    </row>
    <row r="273" ht="16.5" customHeight="1">
      <c r="B273" s="173" t="n"/>
      <c r="C273" s="177" t="n"/>
      <c r="D273" s="177" t="n"/>
      <c r="E273" s="152" t="inlineStr">
        <is>
          <t>Tiempo Parcial</t>
        </is>
      </c>
      <c r="F273" s="126" t="n"/>
      <c r="G273" s="118" t="n"/>
      <c r="H273" s="118" t="n"/>
      <c r="I273" s="118" t="n"/>
      <c r="J273" s="118" t="n"/>
      <c r="K273" s="118" t="n"/>
      <c r="L273" s="118" t="n"/>
      <c r="M273" s="153">
        <f>SUM(G273:L273)</f>
        <v/>
      </c>
      <c r="N273" s="177" t="n"/>
    </row>
    <row r="274" ht="16.5" customHeight="1">
      <c r="B274" s="173" t="n"/>
      <c r="C274" s="152" t="n">
        <v>3</v>
      </c>
      <c r="D274" s="152" t="inlineStr">
        <is>
          <t>Contrato término indefinido</t>
        </is>
      </c>
      <c r="E274" s="152" t="inlineStr">
        <is>
          <t>Tiempo Completo</t>
        </is>
      </c>
      <c r="F274" s="126" t="n"/>
      <c r="G274" s="118" t="n"/>
      <c r="H274" s="118" t="n"/>
      <c r="I274" s="118" t="n"/>
      <c r="J274" s="118" t="n"/>
      <c r="K274" s="118" t="n"/>
      <c r="L274" s="118" t="n"/>
      <c r="M274" s="153">
        <f>SUM(G274:L274)</f>
        <v/>
      </c>
      <c r="N274" s="153">
        <f>SUM(M274:M279)</f>
        <v/>
      </c>
    </row>
    <row r="275" ht="16.5" customHeight="1">
      <c r="B275" s="173" t="n"/>
      <c r="C275" s="173" t="n"/>
      <c r="D275" s="173" t="n"/>
      <c r="E275" s="152" t="inlineStr">
        <is>
          <t>Medio Tiempo</t>
        </is>
      </c>
      <c r="F275" s="126" t="n"/>
      <c r="G275" s="118" t="n"/>
      <c r="H275" s="118" t="n"/>
      <c r="I275" s="118" t="n"/>
      <c r="J275" s="118" t="n"/>
      <c r="K275" s="118" t="n"/>
      <c r="L275" s="118" t="n"/>
      <c r="M275" s="153">
        <f>SUM(G275:L275)</f>
        <v/>
      </c>
      <c r="N275" s="173" t="n"/>
    </row>
    <row r="276" ht="16.5" customHeight="1">
      <c r="B276" s="173" t="n"/>
      <c r="C276" s="173" t="n"/>
      <c r="D276" s="177" t="n"/>
      <c r="E276" s="152" t="inlineStr">
        <is>
          <t>Tiempo Parcial</t>
        </is>
      </c>
      <c r="F276" s="126" t="n"/>
      <c r="G276" s="118" t="n"/>
      <c r="H276" s="118" t="n"/>
      <c r="I276" s="118" t="n"/>
      <c r="J276" s="118" t="n"/>
      <c r="K276" s="118" t="n"/>
      <c r="L276" s="118" t="n"/>
      <c r="M276" s="153">
        <f>SUM(G276:L276)</f>
        <v/>
      </c>
      <c r="N276" s="173" t="n"/>
    </row>
    <row r="277" ht="16.5" customHeight="1">
      <c r="B277" s="173" t="n"/>
      <c r="C277" s="173" t="n"/>
      <c r="D277" s="152" t="inlineStr">
        <is>
          <t>Contrato término fijo</t>
        </is>
      </c>
      <c r="E277" s="152" t="inlineStr">
        <is>
          <t>Tiempo Completo</t>
        </is>
      </c>
      <c r="F277" s="126" t="n"/>
      <c r="G277" s="118" t="n"/>
      <c r="H277" s="118" t="n"/>
      <c r="I277" s="118" t="n"/>
      <c r="J277" s="118" t="n"/>
      <c r="K277" s="118" t="n"/>
      <c r="L277" s="118" t="n"/>
      <c r="M277" s="153">
        <f>SUM(G277:L277)</f>
        <v/>
      </c>
      <c r="N277" s="173" t="n"/>
    </row>
    <row r="278" ht="16.5" customHeight="1">
      <c r="B278" s="173" t="n"/>
      <c r="C278" s="173" t="n"/>
      <c r="D278" s="173" t="n"/>
      <c r="E278" s="152" t="inlineStr">
        <is>
          <t>Medio Tiempo</t>
        </is>
      </c>
      <c r="F278" s="126" t="n"/>
      <c r="G278" s="118" t="n"/>
      <c r="H278" s="118" t="n"/>
      <c r="I278" s="118" t="n"/>
      <c r="J278" s="118" t="n"/>
      <c r="K278" s="118" t="n"/>
      <c r="L278" s="118" t="n"/>
      <c r="M278" s="153">
        <f>SUM(G278:L278)</f>
        <v/>
      </c>
      <c r="N278" s="173" t="n"/>
    </row>
    <row r="279" ht="16.5" customHeight="1">
      <c r="B279" s="177" t="n"/>
      <c r="C279" s="177" t="n"/>
      <c r="D279" s="177" t="n"/>
      <c r="E279" s="152" t="inlineStr">
        <is>
          <t>Tiempo Parcial</t>
        </is>
      </c>
      <c r="F279" s="126" t="n"/>
      <c r="G279" s="118" t="n"/>
      <c r="H279" s="118" t="n"/>
      <c r="I279" s="118" t="n"/>
      <c r="J279" s="118" t="n"/>
      <c r="K279" s="118" t="n"/>
      <c r="L279" s="118" t="n"/>
      <c r="M279" s="153">
        <f>SUM(G279:L279)</f>
        <v/>
      </c>
      <c r="N279" s="177" t="n"/>
    </row>
    <row r="280" ht="16.5" customHeight="1">
      <c r="B280" s="152" t="n">
        <v>2024</v>
      </c>
      <c r="C280" s="152" t="n">
        <v>1</v>
      </c>
      <c r="D280" s="152" t="inlineStr">
        <is>
          <t>Contrato término indefinido</t>
        </is>
      </c>
      <c r="E280" s="152" t="inlineStr">
        <is>
          <t>Tiempo Completo</t>
        </is>
      </c>
      <c r="F280" s="126" t="n"/>
      <c r="G280" s="118" t="n"/>
      <c r="H280" s="118" t="n"/>
      <c r="I280" s="118" t="n"/>
      <c r="J280" s="118" t="n"/>
      <c r="K280" s="118" t="n"/>
      <c r="L280" s="118" t="n"/>
      <c r="M280" s="153">
        <f>SUM(G280:L280)</f>
        <v/>
      </c>
      <c r="N280" s="153">
        <f>SUM(M280:M285)</f>
        <v/>
      </c>
    </row>
    <row r="281" ht="16.5" customHeight="1">
      <c r="B281" s="173" t="n"/>
      <c r="C281" s="173" t="n"/>
      <c r="D281" s="173" t="n"/>
      <c r="E281" s="152" t="inlineStr">
        <is>
          <t>Medio Tiempo</t>
        </is>
      </c>
      <c r="F281" s="126" t="n"/>
      <c r="G281" s="118" t="n"/>
      <c r="H281" s="118" t="n"/>
      <c r="I281" s="118" t="n"/>
      <c r="J281" s="118" t="n"/>
      <c r="K281" s="118" t="n"/>
      <c r="L281" s="118" t="n"/>
      <c r="M281" s="153">
        <f>SUM(G281:L281)</f>
        <v/>
      </c>
      <c r="N281" s="173" t="n"/>
    </row>
    <row r="282" ht="16.5" customHeight="1">
      <c r="B282" s="173" t="n"/>
      <c r="C282" s="173" t="n"/>
      <c r="D282" s="177" t="n"/>
      <c r="E282" s="152" t="inlineStr">
        <is>
          <t>Tiempo Parcial</t>
        </is>
      </c>
      <c r="F282" s="126" t="n"/>
      <c r="G282" s="118" t="n"/>
      <c r="H282" s="118" t="n"/>
      <c r="I282" s="118" t="n"/>
      <c r="J282" s="118" t="n"/>
      <c r="K282" s="118" t="n"/>
      <c r="L282" s="118" t="n"/>
      <c r="M282" s="153">
        <f>SUM(G282:L282)</f>
        <v/>
      </c>
      <c r="N282" s="173" t="n"/>
    </row>
    <row r="283" ht="16.5" customHeight="1">
      <c r="B283" s="173" t="n"/>
      <c r="C283" s="173" t="n"/>
      <c r="D283" s="152" t="inlineStr">
        <is>
          <t>Contrato término fijo</t>
        </is>
      </c>
      <c r="E283" s="152" t="inlineStr">
        <is>
          <t>Tiempo Completo</t>
        </is>
      </c>
      <c r="F283" s="126" t="n"/>
      <c r="G283" s="118" t="n"/>
      <c r="H283" s="118" t="n"/>
      <c r="I283" s="118" t="n"/>
      <c r="J283" s="118" t="n"/>
      <c r="K283" s="118" t="n"/>
      <c r="L283" s="118" t="n"/>
      <c r="M283" s="153">
        <f>SUM(G283:L283)</f>
        <v/>
      </c>
      <c r="N283" s="173" t="n"/>
    </row>
    <row r="284" ht="16.5" customHeight="1">
      <c r="B284" s="173" t="n"/>
      <c r="C284" s="173" t="n"/>
      <c r="D284" s="173" t="n"/>
      <c r="E284" s="152" t="inlineStr">
        <is>
          <t>Medio Tiempo</t>
        </is>
      </c>
      <c r="F284" s="126" t="n"/>
      <c r="G284" s="118" t="n"/>
      <c r="H284" s="118" t="n"/>
      <c r="I284" s="118" t="n"/>
      <c r="J284" s="118" t="n"/>
      <c r="K284" s="118" t="n"/>
      <c r="L284" s="118" t="n"/>
      <c r="M284" s="153">
        <f>SUM(G284:L284)</f>
        <v/>
      </c>
      <c r="N284" s="173" t="n"/>
    </row>
    <row r="285" ht="16.5" customHeight="1">
      <c r="B285" s="173" t="n"/>
      <c r="C285" s="177" t="n"/>
      <c r="D285" s="177" t="n"/>
      <c r="E285" s="152" t="inlineStr">
        <is>
          <t>Tiempo Parcial</t>
        </is>
      </c>
      <c r="F285" s="126" t="n"/>
      <c r="G285" s="118" t="n"/>
      <c r="H285" s="118" t="n"/>
      <c r="I285" s="118" t="n"/>
      <c r="J285" s="118" t="n"/>
      <c r="K285" s="118" t="n"/>
      <c r="L285" s="118" t="n"/>
      <c r="M285" s="153">
        <f>SUM(G285:L285)</f>
        <v/>
      </c>
      <c r="N285" s="177" t="n"/>
    </row>
    <row r="286" ht="16.5" customHeight="1">
      <c r="B286" s="173" t="n"/>
      <c r="C286" s="152" t="n">
        <v>2</v>
      </c>
      <c r="D286" s="152" t="inlineStr">
        <is>
          <t>Contrato término indefinido</t>
        </is>
      </c>
      <c r="E286" s="152" t="inlineStr">
        <is>
          <t>Tiempo Completo</t>
        </is>
      </c>
      <c r="F286" s="126" t="n"/>
      <c r="G286" s="118" t="n"/>
      <c r="H286" s="118" t="n"/>
      <c r="I286" s="118" t="n"/>
      <c r="J286" s="118" t="n"/>
      <c r="K286" s="118" t="n"/>
      <c r="L286" s="118" t="n"/>
      <c r="M286" s="153">
        <f>SUM(G286:L286)</f>
        <v/>
      </c>
      <c r="N286" s="153">
        <f>SUM(M286:M291)</f>
        <v/>
      </c>
    </row>
    <row r="287" ht="16.5" customHeight="1">
      <c r="B287" s="173" t="n"/>
      <c r="C287" s="173" t="n"/>
      <c r="D287" s="173" t="n"/>
      <c r="E287" s="152" t="inlineStr">
        <is>
          <t>Medio Tiempo</t>
        </is>
      </c>
      <c r="F287" s="126" t="n"/>
      <c r="G287" s="118" t="n"/>
      <c r="H287" s="118" t="n"/>
      <c r="I287" s="118" t="n"/>
      <c r="J287" s="118" t="n"/>
      <c r="K287" s="118" t="n"/>
      <c r="L287" s="118" t="n"/>
      <c r="M287" s="153">
        <f>SUM(G287:L287)</f>
        <v/>
      </c>
      <c r="N287" s="173" t="n"/>
    </row>
    <row r="288" ht="16.5" customHeight="1">
      <c r="B288" s="173" t="n"/>
      <c r="C288" s="173" t="n"/>
      <c r="D288" s="177" t="n"/>
      <c r="E288" s="152" t="inlineStr">
        <is>
          <t>Tiempo Parcial</t>
        </is>
      </c>
      <c r="F288" s="126" t="n"/>
      <c r="G288" s="118" t="n"/>
      <c r="H288" s="118" t="n"/>
      <c r="I288" s="118" t="n"/>
      <c r="J288" s="118" t="n"/>
      <c r="K288" s="118" t="n"/>
      <c r="L288" s="118" t="n"/>
      <c r="M288" s="153">
        <f>SUM(G288:L288)</f>
        <v/>
      </c>
      <c r="N288" s="173" t="n"/>
    </row>
    <row r="289" ht="16.5" customHeight="1">
      <c r="B289" s="173" t="n"/>
      <c r="C289" s="173" t="n"/>
      <c r="D289" s="152" t="inlineStr">
        <is>
          <t>Contrato término fijo</t>
        </is>
      </c>
      <c r="E289" s="152" t="inlineStr">
        <is>
          <t>Tiempo Completo</t>
        </is>
      </c>
      <c r="F289" s="126" t="n"/>
      <c r="G289" s="118" t="n"/>
      <c r="H289" s="118" t="n"/>
      <c r="I289" s="118" t="n"/>
      <c r="J289" s="118" t="n"/>
      <c r="K289" s="118" t="n"/>
      <c r="L289" s="118" t="n"/>
      <c r="M289" s="153">
        <f>SUM(G289:L289)</f>
        <v/>
      </c>
      <c r="N289" s="173" t="n"/>
    </row>
    <row r="290" ht="16.5" customHeight="1">
      <c r="B290" s="173" t="n"/>
      <c r="C290" s="173" t="n"/>
      <c r="D290" s="173" t="n"/>
      <c r="E290" s="152" t="inlineStr">
        <is>
          <t>Medio Tiempo</t>
        </is>
      </c>
      <c r="F290" s="126" t="n"/>
      <c r="G290" s="118" t="n"/>
      <c r="H290" s="118" t="n"/>
      <c r="I290" s="118" t="n"/>
      <c r="J290" s="118" t="n"/>
      <c r="K290" s="118" t="n"/>
      <c r="L290" s="118" t="n"/>
      <c r="M290" s="153">
        <f>SUM(G290:L290)</f>
        <v/>
      </c>
      <c r="N290" s="173" t="n"/>
    </row>
    <row r="291" ht="16.5" customHeight="1">
      <c r="B291" s="173" t="n"/>
      <c r="C291" s="177" t="n"/>
      <c r="D291" s="177" t="n"/>
      <c r="E291" s="152" t="inlineStr">
        <is>
          <t>Tiempo Parcial</t>
        </is>
      </c>
      <c r="F291" s="126" t="n"/>
      <c r="G291" s="118" t="n"/>
      <c r="H291" s="118" t="n"/>
      <c r="I291" s="118" t="n"/>
      <c r="J291" s="118" t="n"/>
      <c r="K291" s="118" t="n"/>
      <c r="L291" s="118" t="n"/>
      <c r="M291" s="153">
        <f>SUM(G291:L291)</f>
        <v/>
      </c>
      <c r="N291" s="177" t="n"/>
    </row>
    <row r="292" ht="16.5" customHeight="1">
      <c r="B292" s="173" t="n"/>
      <c r="C292" s="152" t="n">
        <v>3</v>
      </c>
      <c r="D292" s="152" t="inlineStr">
        <is>
          <t>Contrato término indefinido</t>
        </is>
      </c>
      <c r="E292" s="152" t="inlineStr">
        <is>
          <t>Tiempo Completo</t>
        </is>
      </c>
      <c r="F292" s="126" t="n"/>
      <c r="G292" s="118" t="n"/>
      <c r="H292" s="118" t="n"/>
      <c r="I292" s="118" t="n"/>
      <c r="J292" s="118" t="n"/>
      <c r="K292" s="118" t="n"/>
      <c r="L292" s="118" t="n"/>
      <c r="M292" s="153">
        <f>SUM(G292:L292)</f>
        <v/>
      </c>
      <c r="N292" s="153">
        <f>SUM(M292:M297)</f>
        <v/>
      </c>
    </row>
    <row r="293" ht="16.5" customHeight="1">
      <c r="B293" s="173" t="n"/>
      <c r="C293" s="173" t="n"/>
      <c r="D293" s="173" t="n"/>
      <c r="E293" s="152" t="inlineStr">
        <is>
          <t>Medio Tiempo</t>
        </is>
      </c>
      <c r="F293" s="126" t="n"/>
      <c r="G293" s="118" t="n"/>
      <c r="H293" s="118" t="n"/>
      <c r="I293" s="118" t="n"/>
      <c r="J293" s="118" t="n"/>
      <c r="K293" s="118" t="n"/>
      <c r="L293" s="118" t="n"/>
      <c r="M293" s="153">
        <f>SUM(G293:L293)</f>
        <v/>
      </c>
      <c r="N293" s="173" t="n"/>
    </row>
    <row r="294" ht="16.5" customHeight="1">
      <c r="B294" s="173" t="n"/>
      <c r="C294" s="173" t="n"/>
      <c r="D294" s="177" t="n"/>
      <c r="E294" s="152" t="inlineStr">
        <is>
          <t>Tiempo Parcial</t>
        </is>
      </c>
      <c r="F294" s="126" t="n"/>
      <c r="G294" s="118" t="n"/>
      <c r="H294" s="118" t="n"/>
      <c r="I294" s="118" t="n"/>
      <c r="J294" s="118" t="n"/>
      <c r="K294" s="118" t="n"/>
      <c r="L294" s="118" t="n"/>
      <c r="M294" s="153">
        <f>SUM(G294:L294)</f>
        <v/>
      </c>
      <c r="N294" s="173" t="n"/>
    </row>
    <row r="295" ht="16.5" customHeight="1">
      <c r="B295" s="173" t="n"/>
      <c r="C295" s="173" t="n"/>
      <c r="D295" s="152" t="inlineStr">
        <is>
          <t>Contrato término fijo</t>
        </is>
      </c>
      <c r="E295" s="152" t="inlineStr">
        <is>
          <t>Tiempo Completo</t>
        </is>
      </c>
      <c r="F295" s="126" t="n"/>
      <c r="G295" s="118" t="n"/>
      <c r="H295" s="118" t="n"/>
      <c r="I295" s="118" t="n"/>
      <c r="J295" s="118" t="n"/>
      <c r="K295" s="118" t="n"/>
      <c r="L295" s="118" t="n"/>
      <c r="M295" s="153">
        <f>SUM(G295:L295)</f>
        <v/>
      </c>
      <c r="N295" s="173" t="n"/>
    </row>
    <row r="296" ht="16.5" customHeight="1">
      <c r="B296" s="173" t="n"/>
      <c r="C296" s="173" t="n"/>
      <c r="D296" s="173" t="n"/>
      <c r="E296" s="152" t="inlineStr">
        <is>
          <t>Medio Tiempo</t>
        </is>
      </c>
      <c r="F296" s="126" t="n"/>
      <c r="G296" s="118" t="n"/>
      <c r="H296" s="118" t="n"/>
      <c r="I296" s="118" t="n"/>
      <c r="J296" s="118" t="n"/>
      <c r="K296" s="118" t="n"/>
      <c r="L296" s="118" t="n"/>
      <c r="M296" s="153">
        <f>SUM(G296:L296)</f>
        <v/>
      </c>
      <c r="N296" s="173" t="n"/>
    </row>
    <row r="297" ht="16.5" customHeight="1">
      <c r="B297" s="177" t="n"/>
      <c r="C297" s="177" t="n"/>
      <c r="D297" s="177" t="n"/>
      <c r="E297" s="152" t="inlineStr">
        <is>
          <t>Tiempo Parcial</t>
        </is>
      </c>
      <c r="F297" s="126" t="n"/>
      <c r="G297" s="118" t="n"/>
      <c r="H297" s="118" t="n"/>
      <c r="I297" s="118" t="n"/>
      <c r="J297" s="118" t="n"/>
      <c r="K297" s="118" t="n"/>
      <c r="L297" s="118" t="n"/>
      <c r="M297" s="153">
        <f>SUM(G297:L297)</f>
        <v/>
      </c>
      <c r="N297" s="177" t="n"/>
    </row>
    <row r="298" ht="16.5" customHeight="1">
      <c r="B298" s="152" t="n">
        <v>2025</v>
      </c>
      <c r="C298" s="152" t="n">
        <v>1</v>
      </c>
      <c r="D298" s="152" t="inlineStr">
        <is>
          <t>Contrato término indefinido</t>
        </is>
      </c>
      <c r="E298" s="152" t="inlineStr">
        <is>
          <t>Tiempo Completo</t>
        </is>
      </c>
      <c r="F298" s="126" t="n"/>
      <c r="G298" s="118" t="n"/>
      <c r="H298" s="118" t="n"/>
      <c r="I298" s="118" t="n"/>
      <c r="J298" s="118" t="n"/>
      <c r="K298" s="118" t="n"/>
      <c r="L298" s="118" t="n"/>
      <c r="M298" s="153">
        <f>SUM(G298:L298)</f>
        <v/>
      </c>
      <c r="N298" s="153">
        <f>SUM(M298:M303)</f>
        <v/>
      </c>
    </row>
    <row r="299" ht="16.5" customHeight="1">
      <c r="B299" s="173" t="n"/>
      <c r="C299" s="173" t="n"/>
      <c r="D299" s="173" t="n"/>
      <c r="E299" s="152" t="inlineStr">
        <is>
          <t>Medio Tiempo</t>
        </is>
      </c>
      <c r="F299" s="126" t="n"/>
      <c r="G299" s="118" t="n"/>
      <c r="H299" s="118" t="n"/>
      <c r="I299" s="118" t="n"/>
      <c r="J299" s="118" t="n"/>
      <c r="K299" s="118" t="n"/>
      <c r="L299" s="118" t="n"/>
      <c r="M299" s="153">
        <f>SUM(G299:L299)</f>
        <v/>
      </c>
      <c r="N299" s="173" t="n"/>
    </row>
    <row r="300" ht="16.5" customHeight="1">
      <c r="B300" s="173" t="n"/>
      <c r="C300" s="173" t="n"/>
      <c r="D300" s="177" t="n"/>
      <c r="E300" s="152" t="inlineStr">
        <is>
          <t>Tiempo Parcial</t>
        </is>
      </c>
      <c r="F300" s="126" t="n"/>
      <c r="G300" s="118" t="n"/>
      <c r="H300" s="118" t="n"/>
      <c r="I300" s="118" t="n"/>
      <c r="J300" s="118" t="n"/>
      <c r="K300" s="118" t="n"/>
      <c r="L300" s="118" t="n"/>
      <c r="M300" s="153">
        <f>SUM(G300:L300)</f>
        <v/>
      </c>
      <c r="N300" s="173" t="n"/>
    </row>
    <row r="301" ht="16.5" customHeight="1">
      <c r="B301" s="173" t="n"/>
      <c r="C301" s="173" t="n"/>
      <c r="D301" s="152" t="inlineStr">
        <is>
          <t>Contrato término fijo</t>
        </is>
      </c>
      <c r="E301" s="152" t="inlineStr">
        <is>
          <t>Tiempo Completo</t>
        </is>
      </c>
      <c r="F301" s="126" t="n"/>
      <c r="G301" s="118" t="n"/>
      <c r="H301" s="118" t="n"/>
      <c r="I301" s="118" t="n"/>
      <c r="J301" s="118" t="n"/>
      <c r="K301" s="118" t="n"/>
      <c r="L301" s="118" t="n"/>
      <c r="M301" s="153">
        <f>SUM(G301:L301)</f>
        <v/>
      </c>
      <c r="N301" s="173" t="n"/>
    </row>
    <row r="302" ht="16.5" customHeight="1">
      <c r="B302" s="173" t="n"/>
      <c r="C302" s="173" t="n"/>
      <c r="D302" s="173" t="n"/>
      <c r="E302" s="152" t="inlineStr">
        <is>
          <t>Medio Tiempo</t>
        </is>
      </c>
      <c r="F302" s="126" t="n"/>
      <c r="G302" s="118" t="n"/>
      <c r="H302" s="118" t="n"/>
      <c r="I302" s="118" t="n"/>
      <c r="J302" s="118" t="n"/>
      <c r="K302" s="118" t="n"/>
      <c r="L302" s="118" t="n"/>
      <c r="M302" s="153">
        <f>SUM(G302:L302)</f>
        <v/>
      </c>
      <c r="N302" s="173" t="n"/>
    </row>
    <row r="303" ht="16.5" customHeight="1">
      <c r="B303" s="173" t="n"/>
      <c r="C303" s="177" t="n"/>
      <c r="D303" s="177" t="n"/>
      <c r="E303" s="152" t="inlineStr">
        <is>
          <t>Tiempo Parcial</t>
        </is>
      </c>
      <c r="F303" s="126" t="n"/>
      <c r="G303" s="118" t="n"/>
      <c r="H303" s="118" t="n"/>
      <c r="I303" s="118" t="n"/>
      <c r="J303" s="118" t="n"/>
      <c r="K303" s="118" t="n"/>
      <c r="L303" s="118" t="n"/>
      <c r="M303" s="153">
        <f>SUM(G303:L303)</f>
        <v/>
      </c>
      <c r="N303" s="177" t="n"/>
    </row>
    <row r="304" ht="16.5" customHeight="1">
      <c r="B304" s="173" t="n"/>
      <c r="C304" s="152" t="n">
        <v>2</v>
      </c>
      <c r="D304" s="152" t="inlineStr">
        <is>
          <t>Contrato término indefinido</t>
        </is>
      </c>
      <c r="E304" s="152" t="inlineStr">
        <is>
          <t>Tiempo Completo</t>
        </is>
      </c>
      <c r="F304" s="126" t="n"/>
      <c r="G304" s="118" t="n"/>
      <c r="H304" s="118" t="n"/>
      <c r="I304" s="118" t="n"/>
      <c r="J304" s="118" t="n"/>
      <c r="K304" s="118" t="n"/>
      <c r="L304" s="118" t="n"/>
      <c r="M304" s="153">
        <f>SUM(G304:L304)</f>
        <v/>
      </c>
      <c r="N304" s="153">
        <f>SUM(M304:M309)</f>
        <v/>
      </c>
    </row>
    <row r="305" ht="16.5" customHeight="1">
      <c r="B305" s="173" t="n"/>
      <c r="C305" s="173" t="n"/>
      <c r="D305" s="173" t="n"/>
      <c r="E305" s="152" t="inlineStr">
        <is>
          <t>Medio Tiempo</t>
        </is>
      </c>
      <c r="F305" s="126" t="n"/>
      <c r="G305" s="118" t="n"/>
      <c r="H305" s="118" t="n"/>
      <c r="I305" s="118" t="n"/>
      <c r="J305" s="118" t="n"/>
      <c r="K305" s="118" t="n"/>
      <c r="L305" s="118" t="n"/>
      <c r="M305" s="153">
        <f>SUM(G305:L305)</f>
        <v/>
      </c>
      <c r="N305" s="173" t="n"/>
    </row>
    <row r="306" ht="16.5" customHeight="1">
      <c r="B306" s="173" t="n"/>
      <c r="C306" s="173" t="n"/>
      <c r="D306" s="177" t="n"/>
      <c r="E306" s="152" t="inlineStr">
        <is>
          <t>Tiempo Parcial</t>
        </is>
      </c>
      <c r="F306" s="126" t="n"/>
      <c r="G306" s="118" t="n"/>
      <c r="H306" s="118" t="n"/>
      <c r="I306" s="118" t="n"/>
      <c r="J306" s="118" t="n"/>
      <c r="K306" s="118" t="n"/>
      <c r="L306" s="118" t="n"/>
      <c r="M306" s="153">
        <f>SUM(G306:L306)</f>
        <v/>
      </c>
      <c r="N306" s="173" t="n"/>
    </row>
    <row r="307" ht="16.5" customHeight="1">
      <c r="B307" s="173" t="n"/>
      <c r="C307" s="173" t="n"/>
      <c r="D307" s="152" t="inlineStr">
        <is>
          <t>Contrato término fijo</t>
        </is>
      </c>
      <c r="E307" s="152" t="inlineStr">
        <is>
          <t>Tiempo Completo</t>
        </is>
      </c>
      <c r="F307" s="126" t="n"/>
      <c r="G307" s="118" t="n"/>
      <c r="H307" s="118" t="n"/>
      <c r="I307" s="118" t="n"/>
      <c r="J307" s="118" t="n"/>
      <c r="K307" s="118" t="n"/>
      <c r="L307" s="118" t="n"/>
      <c r="M307" s="153">
        <f>SUM(G307:L307)</f>
        <v/>
      </c>
      <c r="N307" s="173" t="n"/>
    </row>
    <row r="308" ht="16.5" customHeight="1">
      <c r="B308" s="173" t="n"/>
      <c r="C308" s="173" t="n"/>
      <c r="D308" s="173" t="n"/>
      <c r="E308" s="152" t="inlineStr">
        <is>
          <t>Medio Tiempo</t>
        </is>
      </c>
      <c r="F308" s="126" t="n"/>
      <c r="G308" s="118" t="n"/>
      <c r="H308" s="118" t="n"/>
      <c r="I308" s="118" t="n"/>
      <c r="J308" s="118" t="n"/>
      <c r="K308" s="118" t="n"/>
      <c r="L308" s="118" t="n"/>
      <c r="M308" s="153">
        <f>SUM(G308:L308)</f>
        <v/>
      </c>
      <c r="N308" s="173" t="n"/>
    </row>
    <row r="309" ht="16.5" customHeight="1">
      <c r="B309" s="173" t="n"/>
      <c r="C309" s="177" t="n"/>
      <c r="D309" s="177" t="n"/>
      <c r="E309" s="152" t="inlineStr">
        <is>
          <t>Tiempo Parcial</t>
        </is>
      </c>
      <c r="F309" s="126" t="n"/>
      <c r="G309" s="118" t="n"/>
      <c r="H309" s="118" t="n"/>
      <c r="I309" s="118" t="n"/>
      <c r="J309" s="118" t="n"/>
      <c r="K309" s="118" t="n"/>
      <c r="L309" s="118" t="n"/>
      <c r="M309" s="153">
        <f>SUM(G309:L309)</f>
        <v/>
      </c>
      <c r="N309" s="177" t="n"/>
    </row>
    <row r="310" ht="16.5" customHeight="1">
      <c r="B310" s="173" t="n"/>
      <c r="C310" s="152" t="n">
        <v>3</v>
      </c>
      <c r="D310" s="152" t="inlineStr">
        <is>
          <t>Contrato término indefinido</t>
        </is>
      </c>
      <c r="E310" s="152" t="inlineStr">
        <is>
          <t>Tiempo Completo</t>
        </is>
      </c>
      <c r="F310" s="126" t="n"/>
      <c r="G310" s="118" t="n"/>
      <c r="H310" s="118" t="n"/>
      <c r="I310" s="118" t="n"/>
      <c r="J310" s="118" t="n"/>
      <c r="K310" s="118" t="n"/>
      <c r="L310" s="118" t="n"/>
      <c r="M310" s="153">
        <f>SUM(G310:L310)</f>
        <v/>
      </c>
      <c r="N310" s="153">
        <f>SUM(M310:M315)</f>
        <v/>
      </c>
    </row>
    <row r="311" ht="16.5" customHeight="1">
      <c r="B311" s="173" t="n"/>
      <c r="C311" s="173" t="n"/>
      <c r="D311" s="173" t="n"/>
      <c r="E311" s="152" t="inlineStr">
        <is>
          <t>Medio Tiempo</t>
        </is>
      </c>
      <c r="F311" s="126" t="n"/>
      <c r="G311" s="118" t="n"/>
      <c r="H311" s="118" t="n"/>
      <c r="I311" s="118" t="n"/>
      <c r="J311" s="118" t="n"/>
      <c r="K311" s="118" t="n"/>
      <c r="L311" s="118" t="n"/>
      <c r="M311" s="153">
        <f>SUM(G311:L311)</f>
        <v/>
      </c>
      <c r="N311" s="173" t="n"/>
    </row>
    <row r="312" ht="16.5" customHeight="1">
      <c r="B312" s="173" t="n"/>
      <c r="C312" s="173" t="n"/>
      <c r="D312" s="177" t="n"/>
      <c r="E312" s="152" t="inlineStr">
        <is>
          <t>Tiempo Parcial</t>
        </is>
      </c>
      <c r="F312" s="126" t="n"/>
      <c r="G312" s="118" t="n"/>
      <c r="H312" s="118" t="n"/>
      <c r="I312" s="118" t="n"/>
      <c r="J312" s="118" t="n"/>
      <c r="K312" s="118" t="n"/>
      <c r="L312" s="118" t="n"/>
      <c r="M312" s="153">
        <f>SUM(G312:L312)</f>
        <v/>
      </c>
      <c r="N312" s="173" t="n"/>
    </row>
    <row r="313" ht="16.5" customHeight="1">
      <c r="B313" s="173" t="n"/>
      <c r="C313" s="173" t="n"/>
      <c r="D313" s="152" t="inlineStr">
        <is>
          <t>Contrato término fijo</t>
        </is>
      </c>
      <c r="E313" s="152" t="inlineStr">
        <is>
          <t>Tiempo Completo</t>
        </is>
      </c>
      <c r="F313" s="126" t="n"/>
      <c r="G313" s="118" t="n"/>
      <c r="H313" s="118" t="n"/>
      <c r="I313" s="118" t="n"/>
      <c r="J313" s="118" t="n"/>
      <c r="K313" s="118" t="n"/>
      <c r="L313" s="118" t="n"/>
      <c r="M313" s="153">
        <f>SUM(G313:L313)</f>
        <v/>
      </c>
      <c r="N313" s="173" t="n"/>
    </row>
    <row r="314" ht="16.5" customHeight="1">
      <c r="B314" s="173" t="n"/>
      <c r="C314" s="173" t="n"/>
      <c r="D314" s="173" t="n"/>
      <c r="E314" s="152" t="inlineStr">
        <is>
          <t>Medio Tiempo</t>
        </is>
      </c>
      <c r="F314" s="126" t="n"/>
      <c r="G314" s="118" t="n"/>
      <c r="H314" s="118" t="n"/>
      <c r="I314" s="118" t="n"/>
      <c r="J314" s="118" t="n"/>
      <c r="K314" s="118" t="n"/>
      <c r="L314" s="118" t="n"/>
      <c r="M314" s="153">
        <f>SUM(G314:L314)</f>
        <v/>
      </c>
      <c r="N314" s="173" t="n"/>
    </row>
    <row r="315" ht="16.5" customHeight="1">
      <c r="B315" s="177" t="n"/>
      <c r="C315" s="177" t="n"/>
      <c r="D315" s="177" t="n"/>
      <c r="E315" s="152" t="inlineStr">
        <is>
          <t>Tiempo Parcial</t>
        </is>
      </c>
      <c r="F315" s="126" t="n"/>
      <c r="G315" s="118" t="n"/>
      <c r="H315" s="118" t="n"/>
      <c r="I315" s="118" t="n"/>
      <c r="J315" s="118" t="n"/>
      <c r="K315" s="118" t="n"/>
      <c r="L315" s="118" t="n"/>
      <c r="M315" s="153">
        <f>SUM(G315:L315)</f>
        <v/>
      </c>
      <c r="N315" s="177" t="n"/>
    </row>
    <row r="316" ht="16.5" customHeight="1">
      <c r="B316" s="19" t="n"/>
      <c r="C316" s="47" t="n"/>
      <c r="D316" s="47" t="n"/>
      <c r="E316" s="47" t="n"/>
      <c r="F316" s="47" t="n"/>
      <c r="G316" s="47" t="n"/>
      <c r="H316" s="47" t="n"/>
      <c r="I316" s="47" t="n"/>
      <c r="J316" s="47" t="n"/>
      <c r="K316" s="47" t="n"/>
      <c r="L316" s="47" t="n"/>
      <c r="M316" s="47" t="n"/>
    </row>
    <row r="317" ht="16.5" customHeight="1">
      <c r="B317" s="19" t="n"/>
      <c r="C317" s="47" t="n"/>
      <c r="D317" s="47" t="n"/>
      <c r="E317" s="47" t="n"/>
      <c r="F317" s="47" t="n"/>
      <c r="G317" s="47" t="n"/>
      <c r="H317" s="47" t="n"/>
      <c r="I317" s="47" t="n"/>
      <c r="J317" s="47" t="n"/>
      <c r="K317" s="47" t="n"/>
      <c r="L317" s="47" t="n"/>
      <c r="M317" s="47" t="n"/>
    </row>
    <row r="318" ht="16.5" customHeight="1">
      <c r="B318" s="19" t="n"/>
      <c r="C318" s="47" t="n"/>
      <c r="D318" s="47" t="n"/>
      <c r="E318" s="47" t="n"/>
      <c r="F318" s="47" t="n"/>
      <c r="G318" s="47" t="n"/>
      <c r="H318" s="47" t="n"/>
      <c r="I318" s="47" t="n"/>
      <c r="J318" s="47" t="n"/>
      <c r="K318" s="47" t="n"/>
      <c r="L318" s="47" t="n"/>
      <c r="M318" s="47" t="n"/>
    </row>
    <row r="319" ht="16.5" customHeight="1">
      <c r="B319" s="19" t="n"/>
      <c r="C319" s="47" t="n"/>
      <c r="D319" s="47" t="n"/>
      <c r="E319" s="47" t="n"/>
      <c r="F319" s="47" t="n"/>
      <c r="G319" s="47" t="n"/>
      <c r="H319" s="47" t="n"/>
      <c r="I319" s="47" t="n"/>
      <c r="J319" s="47" t="n"/>
      <c r="K319" s="47" t="n"/>
      <c r="L319" s="47" t="n"/>
      <c r="M319" s="47" t="n"/>
    </row>
    <row r="320" ht="16.5" customHeight="1">
      <c r="B320" s="19" t="n"/>
      <c r="C320" s="47" t="n"/>
      <c r="D320" s="47" t="n"/>
      <c r="E320" s="47" t="n"/>
      <c r="F320" s="47" t="n"/>
      <c r="G320" s="47" t="n"/>
      <c r="H320" s="47" t="n"/>
      <c r="I320" s="47" t="n"/>
      <c r="J320" s="47" t="n"/>
      <c r="K320" s="47" t="n"/>
      <c r="L320" s="47" t="n"/>
      <c r="M320" s="47" t="n"/>
    </row>
    <row r="321" ht="16.5" customHeight="1">
      <c r="B321" s="19" t="n"/>
      <c r="C321" s="47" t="n"/>
      <c r="D321" s="47" t="n"/>
      <c r="E321" s="47" t="n"/>
      <c r="F321" s="47" t="n"/>
      <c r="G321" s="47" t="n"/>
      <c r="H321" s="47" t="n"/>
      <c r="I321" s="47" t="n"/>
      <c r="J321" s="47" t="n"/>
      <c r="K321" s="47" t="n"/>
      <c r="L321" s="47" t="n"/>
      <c r="M321" s="47" t="n"/>
    </row>
    <row r="322" ht="16.5" customHeight="1">
      <c r="B322" s="19" t="n"/>
      <c r="C322" s="47" t="n"/>
      <c r="D322" s="47" t="n"/>
      <c r="E322" s="47" t="n"/>
      <c r="F322" s="47" t="n"/>
      <c r="G322" s="47" t="n"/>
      <c r="H322" s="47" t="n"/>
      <c r="I322" s="47" t="n"/>
      <c r="J322" s="47" t="n"/>
      <c r="K322" s="47" t="n"/>
      <c r="L322" s="47" t="n"/>
      <c r="M322" s="47" t="n"/>
    </row>
    <row r="323" ht="16.5" customHeight="1">
      <c r="B323" s="19" t="n"/>
      <c r="C323" s="47" t="n"/>
      <c r="D323" s="47" t="n"/>
      <c r="E323" s="47" t="n"/>
      <c r="F323" s="47" t="n"/>
      <c r="G323" s="47" t="n"/>
      <c r="H323" s="47" t="n"/>
      <c r="I323" s="47" t="n"/>
      <c r="J323" s="47" t="n"/>
      <c r="K323" s="47" t="n"/>
      <c r="L323" s="47" t="n"/>
      <c r="M323" s="47" t="n"/>
    </row>
    <row r="324" ht="16.5" customHeight="1">
      <c r="B324" s="19" t="n"/>
      <c r="C324" s="47" t="n"/>
      <c r="D324" s="47" t="n"/>
      <c r="E324" s="47" t="n"/>
      <c r="F324" s="47" t="n"/>
      <c r="G324" s="47" t="n"/>
      <c r="H324" s="47" t="n"/>
      <c r="I324" s="47" t="n"/>
      <c r="J324" s="47" t="n"/>
      <c r="K324" s="47" t="n"/>
      <c r="L324" s="47" t="n"/>
      <c r="M324" s="47" t="n"/>
    </row>
    <row r="325" ht="16.5" customHeight="1">
      <c r="B325" s="19" t="n"/>
      <c r="C325" s="47" t="n"/>
      <c r="D325" s="47" t="n"/>
      <c r="E325" s="47" t="n"/>
      <c r="F325" s="47" t="n"/>
      <c r="G325" s="47" t="n"/>
      <c r="H325" s="47" t="n"/>
      <c r="I325" s="47" t="n"/>
      <c r="J325" s="47" t="n"/>
      <c r="K325" s="47" t="n"/>
      <c r="L325" s="47" t="n"/>
      <c r="M325" s="47" t="n"/>
    </row>
    <row r="326" ht="16.5" customHeight="1" thickBot="1">
      <c r="C326" s="47" t="n"/>
      <c r="D326" s="47" t="n"/>
      <c r="E326" s="48" t="n"/>
      <c r="F326" s="48" t="inlineStr">
        <is>
          <t>G</t>
        </is>
      </c>
      <c r="G326" s="48" t="inlineStr">
        <is>
          <t>H</t>
        </is>
      </c>
      <c r="H326" s="48" t="inlineStr">
        <is>
          <t>I</t>
        </is>
      </c>
      <c r="I326" s="48" t="inlineStr">
        <is>
          <t>J</t>
        </is>
      </c>
      <c r="J326" s="48" t="inlineStr">
        <is>
          <t>K</t>
        </is>
      </c>
      <c r="K326" s="48" t="inlineStr">
        <is>
          <t>L</t>
        </is>
      </c>
      <c r="L326" s="47" t="n"/>
      <c r="M326" s="47" t="n"/>
    </row>
    <row r="327" ht="16.5" customHeight="1">
      <c r="B327" s="49" t="n"/>
      <c r="C327" s="50" t="n"/>
      <c r="D327" s="51" t="inlineStr">
        <is>
          <t>Total Profesores</t>
        </is>
      </c>
      <c r="E327" s="52" t="n"/>
      <c r="F327" s="52" t="inlineStr">
        <is>
          <t>Doctorado</t>
        </is>
      </c>
      <c r="G327" s="52" t="inlineStr">
        <is>
          <t>Maestría</t>
        </is>
      </c>
      <c r="H327" s="52" t="inlineStr">
        <is>
          <t>Especialización</t>
        </is>
      </c>
      <c r="I327" s="52" t="inlineStr">
        <is>
          <t>Profesional</t>
        </is>
      </c>
      <c r="J327" s="52" t="inlineStr">
        <is>
          <t>Tecnología</t>
        </is>
      </c>
      <c r="K327" s="53" t="inlineStr">
        <is>
          <t>Técnico</t>
        </is>
      </c>
    </row>
    <row r="328" ht="16.5" customHeight="1">
      <c r="B328" s="35" t="n">
        <v>2010</v>
      </c>
      <c r="C328" s="31" t="inlineStr">
        <is>
          <t>2010-1</t>
        </is>
      </c>
      <c r="D328" s="182">
        <f>INDIRECT(CONCATENATE("N",L328))</f>
        <v/>
      </c>
      <c r="E328" s="55" t="n"/>
      <c r="F328" s="55">
        <f>SUM(INDIRECT(CONCATENATE(F$326,$L328,":",F$326,$M328)))</f>
        <v/>
      </c>
      <c r="G328" s="55">
        <f>SUM(INDIRECT(CONCATENATE(G$326,$L328,":",G$326,$M328)))</f>
        <v/>
      </c>
      <c r="H328" s="55">
        <f>SUM(INDIRECT(CONCATENATE(H$326,$L328,":",H$326,$M328)))</f>
        <v/>
      </c>
      <c r="I328" s="55">
        <f>SUM(INDIRECT(CONCATENATE(I$326,$L328,":",I$326,$M328)))</f>
        <v/>
      </c>
      <c r="J328" s="55">
        <f>SUM(INDIRECT(CONCATENATE(J$326,$L328,":",J$326,$M328)))</f>
        <v/>
      </c>
      <c r="K328" s="56">
        <f>SUM(INDIRECT(CONCATENATE(K$326,$L328,":",K$326,$M328)))</f>
        <v/>
      </c>
      <c r="L328" s="44" t="n">
        <v>28</v>
      </c>
      <c r="M328" s="44" t="n">
        <v>33</v>
      </c>
    </row>
    <row r="329" ht="16.5" customHeight="1">
      <c r="B329" s="35" t="n"/>
      <c r="C329" s="31" t="inlineStr">
        <is>
          <t>2010-2</t>
        </is>
      </c>
      <c r="D329" s="182">
        <f>INDIRECT(CONCATENATE("N",L329))</f>
        <v/>
      </c>
      <c r="E329" s="55" t="n"/>
      <c r="F329" s="55">
        <f>SUM(INDIRECT(CONCATENATE(F$326,$L329,":",F$326,$M329)))</f>
        <v/>
      </c>
      <c r="G329" s="55">
        <f>SUM(INDIRECT(CONCATENATE(G$326,$L329,":",G$326,$M329)))</f>
        <v/>
      </c>
      <c r="H329" s="55">
        <f>SUM(INDIRECT(CONCATENATE(H$326,$L329,":",H$326,$M329)))</f>
        <v/>
      </c>
      <c r="I329" s="55">
        <f>SUM(INDIRECT(CONCATENATE(I$326,$L329,":",I$326,$M329)))</f>
        <v/>
      </c>
      <c r="J329" s="55">
        <f>SUM(INDIRECT(CONCATENATE(J$326,$L329,":",J$326,$M329)))</f>
        <v/>
      </c>
      <c r="K329" s="56">
        <f>SUM(INDIRECT(CONCATENATE(K$326,$L329,":",K$326,$M329)))</f>
        <v/>
      </c>
      <c r="L329" s="44" t="n">
        <v>34</v>
      </c>
      <c r="M329" s="44" t="n">
        <v>39</v>
      </c>
    </row>
    <row r="330" ht="16.5" customHeight="1">
      <c r="B330" s="35" t="n"/>
      <c r="C330" s="31" t="inlineStr">
        <is>
          <t>2010-3</t>
        </is>
      </c>
      <c r="D330" s="182">
        <f>INDIRECT(CONCATENATE("N",L330))</f>
        <v/>
      </c>
      <c r="E330" s="55" t="n"/>
      <c r="F330" s="55">
        <f>SUM(INDIRECT(CONCATENATE(F$326,$L330,":",F$326,$M330)))</f>
        <v/>
      </c>
      <c r="G330" s="55">
        <f>SUM(INDIRECT(CONCATENATE(G$326,$L330,":",G$326,$M330)))</f>
        <v/>
      </c>
      <c r="H330" s="55">
        <f>SUM(INDIRECT(CONCATENATE(H$326,$L330,":",H$326,$M330)))</f>
        <v/>
      </c>
      <c r="I330" s="55">
        <f>SUM(INDIRECT(CONCATENATE(I$326,$L330,":",I$326,$M330)))</f>
        <v/>
      </c>
      <c r="J330" s="55">
        <f>SUM(INDIRECT(CONCATENATE(J$326,$L330,":",J$326,$M330)))</f>
        <v/>
      </c>
      <c r="K330" s="56">
        <f>SUM(INDIRECT(CONCATENATE(K$326,$L330,":",K$326,$M330)))</f>
        <v/>
      </c>
      <c r="L330" s="44" t="n">
        <v>40</v>
      </c>
      <c r="M330" s="44" t="n">
        <v>45</v>
      </c>
    </row>
    <row r="331" ht="16.5" customHeight="1">
      <c r="B331" s="35" t="n">
        <v>2011</v>
      </c>
      <c r="C331" s="31" t="inlineStr">
        <is>
          <t>2011-1</t>
        </is>
      </c>
      <c r="D331" s="182">
        <f>INDIRECT(CONCATENATE("N",L331))</f>
        <v/>
      </c>
      <c r="E331" s="55" t="n"/>
      <c r="F331" s="55">
        <f>SUM(INDIRECT(CONCATENATE(F$326,$L331,":",F$326,$M331)))</f>
        <v/>
      </c>
      <c r="G331" s="55">
        <f>SUM(INDIRECT(CONCATENATE(G$326,$L331,":",G$326,$M331)))</f>
        <v/>
      </c>
      <c r="H331" s="55">
        <f>SUM(INDIRECT(CONCATENATE(H$326,$L331,":",H$326,$M331)))</f>
        <v/>
      </c>
      <c r="I331" s="55">
        <f>SUM(INDIRECT(CONCATENATE(I$326,$L331,":",I$326,$M331)))</f>
        <v/>
      </c>
      <c r="J331" s="55">
        <f>SUM(INDIRECT(CONCATENATE(J$326,$L331,":",J$326,$M331)))</f>
        <v/>
      </c>
      <c r="K331" s="56">
        <f>SUM(INDIRECT(CONCATENATE(K$326,$L331,":",K$326,$M331)))</f>
        <v/>
      </c>
      <c r="L331" s="44" t="n">
        <v>46</v>
      </c>
      <c r="M331" s="44" t="n">
        <v>51</v>
      </c>
    </row>
    <row r="332" ht="16.5" customHeight="1">
      <c r="B332" s="35" t="n"/>
      <c r="C332" s="31" t="inlineStr">
        <is>
          <t>2011-2</t>
        </is>
      </c>
      <c r="D332" s="182">
        <f>INDIRECT(CONCATENATE("N",L332))</f>
        <v/>
      </c>
      <c r="E332" s="55" t="n"/>
      <c r="F332" s="55">
        <f>SUM(INDIRECT(CONCATENATE(F$326,$L332,":",F$326,$M332)))</f>
        <v/>
      </c>
      <c r="G332" s="55">
        <f>SUM(INDIRECT(CONCATENATE(G$326,$L332,":",G$326,$M332)))</f>
        <v/>
      </c>
      <c r="H332" s="55">
        <f>SUM(INDIRECT(CONCATENATE(H$326,$L332,":",H$326,$M332)))</f>
        <v/>
      </c>
      <c r="I332" s="55">
        <f>SUM(INDIRECT(CONCATENATE(I$326,$L332,":",I$326,$M332)))</f>
        <v/>
      </c>
      <c r="J332" s="55">
        <f>SUM(INDIRECT(CONCATENATE(J$326,$L332,":",J$326,$M332)))</f>
        <v/>
      </c>
      <c r="K332" s="56">
        <f>SUM(INDIRECT(CONCATENATE(K$326,$L332,":",K$326,$M332)))</f>
        <v/>
      </c>
      <c r="L332" s="44" t="n">
        <v>52</v>
      </c>
      <c r="M332" s="44" t="n">
        <v>57</v>
      </c>
    </row>
    <row r="333" ht="16.5" customHeight="1">
      <c r="B333" s="35" t="n"/>
      <c r="C333" s="31" t="inlineStr">
        <is>
          <t>2011-3</t>
        </is>
      </c>
      <c r="D333" s="182">
        <f>INDIRECT(CONCATENATE("N",L333))</f>
        <v/>
      </c>
      <c r="E333" s="55" t="n"/>
      <c r="F333" s="55">
        <f>SUM(INDIRECT(CONCATENATE(F$326,$L333,":",F$326,$M333)))</f>
        <v/>
      </c>
      <c r="G333" s="55">
        <f>SUM(INDIRECT(CONCATENATE(G$326,$L333,":",G$326,$M333)))</f>
        <v/>
      </c>
      <c r="H333" s="55">
        <f>SUM(INDIRECT(CONCATENATE(H$326,$L333,":",H$326,$M333)))</f>
        <v/>
      </c>
      <c r="I333" s="55">
        <f>SUM(INDIRECT(CONCATENATE(I$326,$L333,":",I$326,$M333)))</f>
        <v/>
      </c>
      <c r="J333" s="55">
        <f>SUM(INDIRECT(CONCATENATE(J$326,$L333,":",J$326,$M333)))</f>
        <v/>
      </c>
      <c r="K333" s="56">
        <f>SUM(INDIRECT(CONCATENATE(K$326,$L333,":",K$326,$M333)))</f>
        <v/>
      </c>
      <c r="L333" s="44" t="n">
        <v>58</v>
      </c>
      <c r="M333" s="44" t="n">
        <v>63</v>
      </c>
    </row>
    <row r="334" ht="16.5" customHeight="1">
      <c r="B334" s="35" t="n">
        <v>2012</v>
      </c>
      <c r="C334" s="31" t="inlineStr">
        <is>
          <t>2012-1</t>
        </is>
      </c>
      <c r="D334" s="182">
        <f>INDIRECT(CONCATENATE("N",L334))</f>
        <v/>
      </c>
      <c r="E334" s="55" t="n"/>
      <c r="F334" s="55">
        <f>SUM(INDIRECT(CONCATENATE(F$326,$L334,":",F$326,$M334)))</f>
        <v/>
      </c>
      <c r="G334" s="55">
        <f>SUM(INDIRECT(CONCATENATE(G$326,$L334,":",G$326,$M334)))</f>
        <v/>
      </c>
      <c r="H334" s="55">
        <f>SUM(INDIRECT(CONCATENATE(H$326,$L334,":",H$326,$M334)))</f>
        <v/>
      </c>
      <c r="I334" s="55">
        <f>SUM(INDIRECT(CONCATENATE(I$326,$L334,":",I$326,$M334)))</f>
        <v/>
      </c>
      <c r="J334" s="55">
        <f>SUM(INDIRECT(CONCATENATE(J$326,$L334,":",J$326,$M334)))</f>
        <v/>
      </c>
      <c r="K334" s="56">
        <f>SUM(INDIRECT(CONCATENATE(K$326,$L334,":",K$326,$M334)))</f>
        <v/>
      </c>
      <c r="L334" s="44" t="n">
        <v>64</v>
      </c>
      <c r="M334" s="44" t="n">
        <v>69</v>
      </c>
    </row>
    <row r="335" ht="16.5" customHeight="1">
      <c r="B335" s="35" t="n"/>
      <c r="C335" s="31" t="inlineStr">
        <is>
          <t>2012-2</t>
        </is>
      </c>
      <c r="D335" s="182">
        <f>INDIRECT(CONCATENATE("N",L335))</f>
        <v/>
      </c>
      <c r="E335" s="55" t="n"/>
      <c r="F335" s="55">
        <f>SUM(INDIRECT(CONCATENATE(F$326,$L335,":",F$326,$M335)))</f>
        <v/>
      </c>
      <c r="G335" s="55">
        <f>SUM(INDIRECT(CONCATENATE(G$326,$L335,":",G$326,$M335)))</f>
        <v/>
      </c>
      <c r="H335" s="55">
        <f>SUM(INDIRECT(CONCATENATE(H$326,$L335,":",H$326,$M335)))</f>
        <v/>
      </c>
      <c r="I335" s="55">
        <f>SUM(INDIRECT(CONCATENATE(I$326,$L335,":",I$326,$M335)))</f>
        <v/>
      </c>
      <c r="J335" s="55">
        <f>SUM(INDIRECT(CONCATENATE(J$326,$L335,":",J$326,$M335)))</f>
        <v/>
      </c>
      <c r="K335" s="56">
        <f>SUM(INDIRECT(CONCATENATE(K$326,$L335,":",K$326,$M335)))</f>
        <v/>
      </c>
      <c r="L335" s="44" t="n">
        <v>70</v>
      </c>
      <c r="M335" s="44" t="n">
        <v>75</v>
      </c>
    </row>
    <row r="336" ht="16.5" customHeight="1">
      <c r="B336" s="35" t="n"/>
      <c r="C336" s="31" t="inlineStr">
        <is>
          <t>2012-3</t>
        </is>
      </c>
      <c r="D336" s="182">
        <f>INDIRECT(CONCATENATE("N",L336))</f>
        <v/>
      </c>
      <c r="E336" s="55" t="n"/>
      <c r="F336" s="55">
        <f>SUM(INDIRECT(CONCATENATE(F$326,$L336,":",F$326,$M336)))</f>
        <v/>
      </c>
      <c r="G336" s="55">
        <f>SUM(INDIRECT(CONCATENATE(G$326,$L336,":",G$326,$M336)))</f>
        <v/>
      </c>
      <c r="H336" s="55">
        <f>SUM(INDIRECT(CONCATENATE(H$326,$L336,":",H$326,$M336)))</f>
        <v/>
      </c>
      <c r="I336" s="55">
        <f>SUM(INDIRECT(CONCATENATE(I$326,$L336,":",I$326,$M336)))</f>
        <v/>
      </c>
      <c r="J336" s="55">
        <f>SUM(INDIRECT(CONCATENATE(J$326,$L336,":",J$326,$M336)))</f>
        <v/>
      </c>
      <c r="K336" s="56">
        <f>SUM(INDIRECT(CONCATENATE(K$326,$L336,":",K$326,$M336)))</f>
        <v/>
      </c>
      <c r="L336" s="44" t="n">
        <v>76</v>
      </c>
      <c r="M336" s="44" t="n">
        <v>81</v>
      </c>
    </row>
    <row r="337" ht="16.5" customHeight="1">
      <c r="B337" s="35" t="n">
        <v>2013</v>
      </c>
      <c r="C337" s="31" t="inlineStr">
        <is>
          <t>2013-1</t>
        </is>
      </c>
      <c r="D337" s="182">
        <f>INDIRECT(CONCATENATE("N",L337))</f>
        <v/>
      </c>
      <c r="E337" s="55" t="n"/>
      <c r="F337" s="55">
        <f>SUM(INDIRECT(CONCATENATE(F$326,$L337,":",F$326,$M337)))</f>
        <v/>
      </c>
      <c r="G337" s="55">
        <f>SUM(INDIRECT(CONCATENATE(G$326,$L337,":",G$326,$M337)))</f>
        <v/>
      </c>
      <c r="H337" s="55">
        <f>SUM(INDIRECT(CONCATENATE(H$326,$L337,":",H$326,$M337)))</f>
        <v/>
      </c>
      <c r="I337" s="55">
        <f>SUM(INDIRECT(CONCATENATE(I$326,$L337,":",I$326,$M337)))</f>
        <v/>
      </c>
      <c r="J337" s="55">
        <f>SUM(INDIRECT(CONCATENATE(J$326,$L337,":",J$326,$M337)))</f>
        <v/>
      </c>
      <c r="K337" s="56">
        <f>SUM(INDIRECT(CONCATENATE(K$326,$L337,":",K$326,$M337)))</f>
        <v/>
      </c>
      <c r="L337" s="44" t="n">
        <v>82</v>
      </c>
      <c r="M337" s="44" t="n">
        <v>87</v>
      </c>
    </row>
    <row r="338" ht="16.5" customHeight="1">
      <c r="B338" s="35" t="n"/>
      <c r="C338" s="31" t="inlineStr">
        <is>
          <t>2013-2</t>
        </is>
      </c>
      <c r="D338" s="182">
        <f>INDIRECT(CONCATENATE("N",L338))</f>
        <v/>
      </c>
      <c r="E338" s="55" t="n"/>
      <c r="F338" s="55">
        <f>SUM(INDIRECT(CONCATENATE(F$326,$L338,":",F$326,$M338)))</f>
        <v/>
      </c>
      <c r="G338" s="55">
        <f>SUM(INDIRECT(CONCATENATE(G$326,$L338,":",G$326,$M338)))</f>
        <v/>
      </c>
      <c r="H338" s="55">
        <f>SUM(INDIRECT(CONCATENATE(H$326,$L338,":",H$326,$M338)))</f>
        <v/>
      </c>
      <c r="I338" s="55">
        <f>SUM(INDIRECT(CONCATENATE(I$326,$L338,":",I$326,$M338)))</f>
        <v/>
      </c>
      <c r="J338" s="55">
        <f>SUM(INDIRECT(CONCATENATE(J$326,$L338,":",J$326,$M338)))</f>
        <v/>
      </c>
      <c r="K338" s="56">
        <f>SUM(INDIRECT(CONCATENATE(K$326,$L338,":",K$326,$M338)))</f>
        <v/>
      </c>
      <c r="L338" s="44" t="n">
        <v>88</v>
      </c>
      <c r="M338" s="44" t="n">
        <v>93</v>
      </c>
    </row>
    <row r="339" ht="16.5" customHeight="1">
      <c r="B339" s="35" t="n"/>
      <c r="C339" s="31" t="inlineStr">
        <is>
          <t>2013-3</t>
        </is>
      </c>
      <c r="D339" s="182">
        <f>INDIRECT(CONCATENATE("N",L339))</f>
        <v/>
      </c>
      <c r="E339" s="55" t="n"/>
      <c r="F339" s="55">
        <f>SUM(INDIRECT(CONCATENATE(F$326,$L339,":",F$326,$M339)))</f>
        <v/>
      </c>
      <c r="G339" s="55">
        <f>SUM(INDIRECT(CONCATENATE(G$326,$L339,":",G$326,$M339)))</f>
        <v/>
      </c>
      <c r="H339" s="55">
        <f>SUM(INDIRECT(CONCATENATE(H$326,$L339,":",H$326,$M339)))</f>
        <v/>
      </c>
      <c r="I339" s="55">
        <f>SUM(INDIRECT(CONCATENATE(I$326,$L339,":",I$326,$M339)))</f>
        <v/>
      </c>
      <c r="J339" s="55">
        <f>SUM(INDIRECT(CONCATENATE(J$326,$L339,":",J$326,$M339)))</f>
        <v/>
      </c>
      <c r="K339" s="56">
        <f>SUM(INDIRECT(CONCATENATE(K$326,$L339,":",K$326,$M339)))</f>
        <v/>
      </c>
      <c r="L339" s="44" t="n">
        <v>94</v>
      </c>
      <c r="M339" s="44" t="n">
        <v>99</v>
      </c>
    </row>
    <row r="340" ht="16.5" customHeight="1">
      <c r="B340" s="35" t="n">
        <v>2014</v>
      </c>
      <c r="C340" s="31" t="inlineStr">
        <is>
          <t>2014-1</t>
        </is>
      </c>
      <c r="D340" s="182">
        <f>INDIRECT(CONCATENATE("N",L340))</f>
        <v/>
      </c>
      <c r="E340" s="55" t="n"/>
      <c r="F340" s="55">
        <f>SUM(INDIRECT(CONCATENATE(F$326,$L340,":",F$326,$M340)))</f>
        <v/>
      </c>
      <c r="G340" s="55">
        <f>SUM(INDIRECT(CONCATENATE(G$326,$L340,":",G$326,$M340)))</f>
        <v/>
      </c>
      <c r="H340" s="55">
        <f>SUM(INDIRECT(CONCATENATE(H$326,$L340,":",H$326,$M340)))</f>
        <v/>
      </c>
      <c r="I340" s="55">
        <f>SUM(INDIRECT(CONCATENATE(I$326,$L340,":",I$326,$M340)))</f>
        <v/>
      </c>
      <c r="J340" s="55">
        <f>SUM(INDIRECT(CONCATENATE(J$326,$L340,":",J$326,$M340)))</f>
        <v/>
      </c>
      <c r="K340" s="56">
        <f>SUM(INDIRECT(CONCATENATE(K$326,$L340,":",K$326,$M340)))</f>
        <v/>
      </c>
      <c r="L340" s="44" t="n">
        <v>100</v>
      </c>
      <c r="M340" s="44" t="n">
        <v>105</v>
      </c>
    </row>
    <row r="341" ht="16.5" customHeight="1">
      <c r="B341" s="35" t="n"/>
      <c r="C341" s="31" t="inlineStr">
        <is>
          <t>2014-2</t>
        </is>
      </c>
      <c r="D341" s="182">
        <f>INDIRECT(CONCATENATE("N",L341))</f>
        <v/>
      </c>
      <c r="E341" s="55" t="n"/>
      <c r="F341" s="55">
        <f>SUM(INDIRECT(CONCATENATE(F$326,$L341,":",F$326,$M341)))</f>
        <v/>
      </c>
      <c r="G341" s="55">
        <f>SUM(INDIRECT(CONCATENATE(G$326,$L341,":",G$326,$M341)))</f>
        <v/>
      </c>
      <c r="H341" s="55">
        <f>SUM(INDIRECT(CONCATENATE(H$326,$L341,":",H$326,$M341)))</f>
        <v/>
      </c>
      <c r="I341" s="55">
        <f>SUM(INDIRECT(CONCATENATE(I$326,$L341,":",I$326,$M341)))</f>
        <v/>
      </c>
      <c r="J341" s="55">
        <f>SUM(INDIRECT(CONCATENATE(J$326,$L341,":",J$326,$M341)))</f>
        <v/>
      </c>
      <c r="K341" s="56">
        <f>SUM(INDIRECT(CONCATENATE(K$326,$L341,":",K$326,$M341)))</f>
        <v/>
      </c>
      <c r="L341" s="44" t="n">
        <v>106</v>
      </c>
      <c r="M341" s="44" t="n">
        <v>111</v>
      </c>
    </row>
    <row r="342" ht="16.5" customHeight="1">
      <c r="B342" s="35" t="n"/>
      <c r="C342" s="31" t="inlineStr">
        <is>
          <t>2014-3</t>
        </is>
      </c>
      <c r="D342" s="182">
        <f>INDIRECT(CONCATENATE("N",L342))</f>
        <v/>
      </c>
      <c r="E342" s="55" t="n"/>
      <c r="F342" s="55">
        <f>SUM(INDIRECT(CONCATENATE(F$326,$L342,":",F$326,$M342)))</f>
        <v/>
      </c>
      <c r="G342" s="55">
        <f>SUM(INDIRECT(CONCATENATE(G$326,$L342,":",G$326,$M342)))</f>
        <v/>
      </c>
      <c r="H342" s="55">
        <f>SUM(INDIRECT(CONCATENATE(H$326,$L342,":",H$326,$M342)))</f>
        <v/>
      </c>
      <c r="I342" s="55">
        <f>SUM(INDIRECT(CONCATENATE(I$326,$L342,":",I$326,$M342)))</f>
        <v/>
      </c>
      <c r="J342" s="55">
        <f>SUM(INDIRECT(CONCATENATE(J$326,$L342,":",J$326,$M342)))</f>
        <v/>
      </c>
      <c r="K342" s="56">
        <f>SUM(INDIRECT(CONCATENATE(K$326,$L342,":",K$326,$M342)))</f>
        <v/>
      </c>
      <c r="L342" s="44" t="n">
        <v>112</v>
      </c>
      <c r="M342" s="44" t="n">
        <v>117</v>
      </c>
    </row>
    <row r="343" ht="16.5" customHeight="1">
      <c r="B343" s="35" t="n">
        <v>2015</v>
      </c>
      <c r="C343" s="31" t="inlineStr">
        <is>
          <t>2015-1</t>
        </is>
      </c>
      <c r="D343" s="182">
        <f>INDIRECT(CONCATENATE("N",L343))</f>
        <v/>
      </c>
      <c r="E343" s="55" t="n"/>
      <c r="F343" s="55">
        <f>SUM(INDIRECT(CONCATENATE(F$326,$L343,":",F$326,$M343)))</f>
        <v/>
      </c>
      <c r="G343" s="55">
        <f>SUM(INDIRECT(CONCATENATE(G$326,$L343,":",G$326,$M343)))</f>
        <v/>
      </c>
      <c r="H343" s="55">
        <f>SUM(INDIRECT(CONCATENATE(H$326,$L343,":",H$326,$M343)))</f>
        <v/>
      </c>
      <c r="I343" s="55">
        <f>SUM(INDIRECT(CONCATENATE(I$326,$L343,":",I$326,$M343)))</f>
        <v/>
      </c>
      <c r="J343" s="55">
        <f>SUM(INDIRECT(CONCATENATE(J$326,$L343,":",J$326,$M343)))</f>
        <v/>
      </c>
      <c r="K343" s="56">
        <f>SUM(INDIRECT(CONCATENATE(K$326,$L343,":",K$326,$M343)))</f>
        <v/>
      </c>
      <c r="L343" s="44" t="n">
        <v>118</v>
      </c>
      <c r="M343" s="44" t="n">
        <v>123</v>
      </c>
    </row>
    <row r="344" ht="16.5" customHeight="1">
      <c r="B344" s="35" t="n"/>
      <c r="C344" s="31" t="inlineStr">
        <is>
          <t>2015-2</t>
        </is>
      </c>
      <c r="D344" s="182">
        <f>INDIRECT(CONCATENATE("N",L344))</f>
        <v/>
      </c>
      <c r="E344" s="55" t="n"/>
      <c r="F344" s="55">
        <f>SUM(INDIRECT(CONCATENATE(F$326,$L344,":",F$326,$M344)))</f>
        <v/>
      </c>
      <c r="G344" s="55">
        <f>SUM(INDIRECT(CONCATENATE(G$326,$L344,":",G$326,$M344)))</f>
        <v/>
      </c>
      <c r="H344" s="55">
        <f>SUM(INDIRECT(CONCATENATE(H$326,$L344,":",H$326,$M344)))</f>
        <v/>
      </c>
      <c r="I344" s="55">
        <f>SUM(INDIRECT(CONCATENATE(I$326,$L344,":",I$326,$M344)))</f>
        <v/>
      </c>
      <c r="J344" s="55">
        <f>SUM(INDIRECT(CONCATENATE(J$326,$L344,":",J$326,$M344)))</f>
        <v/>
      </c>
      <c r="K344" s="56">
        <f>SUM(INDIRECT(CONCATENATE(K$326,$L344,":",K$326,$M344)))</f>
        <v/>
      </c>
      <c r="L344" s="44" t="n">
        <v>124</v>
      </c>
      <c r="M344" s="44" t="n">
        <v>129</v>
      </c>
    </row>
    <row r="345" ht="16.5" customHeight="1">
      <c r="B345" s="35" t="n"/>
      <c r="C345" s="31" t="inlineStr">
        <is>
          <t>2015-3</t>
        </is>
      </c>
      <c r="D345" s="182">
        <f>INDIRECT(CONCATENATE("N",L345))</f>
        <v/>
      </c>
      <c r="E345" s="55" t="n"/>
      <c r="F345" s="55">
        <f>SUM(INDIRECT(CONCATENATE(F$326,$L345,":",F$326,$M345)))</f>
        <v/>
      </c>
      <c r="G345" s="55">
        <f>SUM(INDIRECT(CONCATENATE(G$326,$L345,":",G$326,$M345)))</f>
        <v/>
      </c>
      <c r="H345" s="55">
        <f>SUM(INDIRECT(CONCATENATE(H$326,$L345,":",H$326,$M345)))</f>
        <v/>
      </c>
      <c r="I345" s="55">
        <f>SUM(INDIRECT(CONCATENATE(I$326,$L345,":",I$326,$M345)))</f>
        <v/>
      </c>
      <c r="J345" s="55">
        <f>SUM(INDIRECT(CONCATENATE(J$326,$L345,":",J$326,$M345)))</f>
        <v/>
      </c>
      <c r="K345" s="56">
        <f>SUM(INDIRECT(CONCATENATE(K$326,$L345,":",K$326,$M345)))</f>
        <v/>
      </c>
      <c r="L345" s="44" t="n">
        <v>130</v>
      </c>
      <c r="M345" s="44" t="n">
        <v>135</v>
      </c>
    </row>
    <row r="346" ht="16.5" customHeight="1">
      <c r="B346" s="35" t="n">
        <v>2016</v>
      </c>
      <c r="C346" s="31" t="inlineStr">
        <is>
          <t>2016-1</t>
        </is>
      </c>
      <c r="D346" s="182">
        <f>INDIRECT(CONCATENATE("N",L346))</f>
        <v/>
      </c>
      <c r="E346" s="55" t="n"/>
      <c r="F346" s="55">
        <f>SUM(INDIRECT(CONCATENATE(F$326,$L346,":",F$326,$M346)))</f>
        <v/>
      </c>
      <c r="G346" s="55">
        <f>SUM(INDIRECT(CONCATENATE(G$326,$L346,":",G$326,$M346)))</f>
        <v/>
      </c>
      <c r="H346" s="55">
        <f>SUM(INDIRECT(CONCATENATE(H$326,$L346,":",H$326,$M346)))</f>
        <v/>
      </c>
      <c r="I346" s="55">
        <f>SUM(INDIRECT(CONCATENATE(I$326,$L346,":",I$326,$M346)))</f>
        <v/>
      </c>
      <c r="J346" s="55">
        <f>SUM(INDIRECT(CONCATENATE(J$326,$L346,":",J$326,$M346)))</f>
        <v/>
      </c>
      <c r="K346" s="56">
        <f>SUM(INDIRECT(CONCATENATE(K$326,$L346,":",K$326,$M346)))</f>
        <v/>
      </c>
      <c r="L346" s="44" t="n">
        <v>136</v>
      </c>
      <c r="M346" s="44" t="n">
        <v>141</v>
      </c>
    </row>
    <row r="347" ht="16.5" customHeight="1">
      <c r="B347" s="35" t="n"/>
      <c r="C347" s="31" t="inlineStr">
        <is>
          <t>2016-2</t>
        </is>
      </c>
      <c r="D347" s="182">
        <f>INDIRECT(CONCATENATE("N",L347))</f>
        <v/>
      </c>
      <c r="E347" s="55" t="n"/>
      <c r="F347" s="55">
        <f>SUM(INDIRECT(CONCATENATE(F$326,$L347,":",F$326,$M347)))</f>
        <v/>
      </c>
      <c r="G347" s="55">
        <f>SUM(INDIRECT(CONCATENATE(G$326,$L347,":",G$326,$M347)))</f>
        <v/>
      </c>
      <c r="H347" s="55">
        <f>SUM(INDIRECT(CONCATENATE(H$326,$L347,":",H$326,$M347)))</f>
        <v/>
      </c>
      <c r="I347" s="55">
        <f>SUM(INDIRECT(CONCATENATE(I$326,$L347,":",I$326,$M347)))</f>
        <v/>
      </c>
      <c r="J347" s="55">
        <f>SUM(INDIRECT(CONCATENATE(J$326,$L347,":",J$326,$M347)))</f>
        <v/>
      </c>
      <c r="K347" s="56">
        <f>SUM(INDIRECT(CONCATENATE(K$326,$L347,":",K$326,$M347)))</f>
        <v/>
      </c>
      <c r="L347" s="44" t="n">
        <v>142</v>
      </c>
      <c r="M347" s="44" t="n">
        <v>147</v>
      </c>
    </row>
    <row r="348" ht="16.5" customHeight="1">
      <c r="B348" s="35" t="n"/>
      <c r="C348" s="31" t="inlineStr">
        <is>
          <t>2016-3</t>
        </is>
      </c>
      <c r="D348" s="182">
        <f>INDIRECT(CONCATENATE("N",L348))</f>
        <v/>
      </c>
      <c r="E348" s="55" t="n"/>
      <c r="F348" s="55">
        <f>SUM(INDIRECT(CONCATENATE(F$326,$L348,":",F$326,$M348)))</f>
        <v/>
      </c>
      <c r="G348" s="55">
        <f>SUM(INDIRECT(CONCATENATE(G$326,$L348,":",G$326,$M348)))</f>
        <v/>
      </c>
      <c r="H348" s="55">
        <f>SUM(INDIRECT(CONCATENATE(H$326,$L348,":",H$326,$M348)))</f>
        <v/>
      </c>
      <c r="I348" s="55">
        <f>SUM(INDIRECT(CONCATENATE(I$326,$L348,":",I$326,$M348)))</f>
        <v/>
      </c>
      <c r="J348" s="55">
        <f>SUM(INDIRECT(CONCATENATE(J$326,$L348,":",J$326,$M348)))</f>
        <v/>
      </c>
      <c r="K348" s="56">
        <f>SUM(INDIRECT(CONCATENATE(K$326,$L348,":",K$326,$M348)))</f>
        <v/>
      </c>
      <c r="L348" s="44" t="n">
        <v>148</v>
      </c>
      <c r="M348" s="44" t="n">
        <v>153</v>
      </c>
    </row>
    <row r="349" ht="16.5" customHeight="1">
      <c r="B349" s="35" t="n">
        <v>2017</v>
      </c>
      <c r="C349" s="31" t="inlineStr">
        <is>
          <t>2017-1</t>
        </is>
      </c>
      <c r="D349" s="182">
        <f>INDIRECT(CONCATENATE("N",L349))</f>
        <v/>
      </c>
      <c r="E349" s="55" t="n"/>
      <c r="F349" s="55">
        <f>SUM(INDIRECT(CONCATENATE(F$326,$L349,":",F$326,$M349)))</f>
        <v/>
      </c>
      <c r="G349" s="55">
        <f>SUM(INDIRECT(CONCATENATE(G$326,$L349,":",G$326,$M349)))</f>
        <v/>
      </c>
      <c r="H349" s="55">
        <f>SUM(INDIRECT(CONCATENATE(H$326,$L349,":",H$326,$M349)))</f>
        <v/>
      </c>
      <c r="I349" s="55">
        <f>SUM(INDIRECT(CONCATENATE(I$326,$L349,":",I$326,$M349)))</f>
        <v/>
      </c>
      <c r="J349" s="55">
        <f>SUM(INDIRECT(CONCATENATE(J$326,$L349,":",J$326,$M349)))</f>
        <v/>
      </c>
      <c r="K349" s="56">
        <f>SUM(INDIRECT(CONCATENATE(K$326,$L349,":",K$326,$M349)))</f>
        <v/>
      </c>
      <c r="L349" s="44" t="n">
        <v>154</v>
      </c>
      <c r="M349" s="44" t="n">
        <v>159</v>
      </c>
    </row>
    <row r="350" ht="16.5" customHeight="1">
      <c r="B350" s="35" t="n"/>
      <c r="C350" s="31" t="inlineStr">
        <is>
          <t>2017-2</t>
        </is>
      </c>
      <c r="D350" s="182">
        <f>INDIRECT(CONCATENATE("N",L350))</f>
        <v/>
      </c>
      <c r="E350" s="55" t="n"/>
      <c r="F350" s="55">
        <f>SUM(INDIRECT(CONCATENATE(F$326,$L350,":",F$326,$M350)))</f>
        <v/>
      </c>
      <c r="G350" s="55">
        <f>SUM(INDIRECT(CONCATENATE(G$326,$L350,":",G$326,$M350)))</f>
        <v/>
      </c>
      <c r="H350" s="55">
        <f>SUM(INDIRECT(CONCATENATE(H$326,$L350,":",H$326,$M350)))</f>
        <v/>
      </c>
      <c r="I350" s="55">
        <f>SUM(INDIRECT(CONCATENATE(I$326,$L350,":",I$326,$M350)))</f>
        <v/>
      </c>
      <c r="J350" s="55">
        <f>SUM(INDIRECT(CONCATENATE(J$326,$L350,":",J$326,$M350)))</f>
        <v/>
      </c>
      <c r="K350" s="56">
        <f>SUM(INDIRECT(CONCATENATE(K$326,$L350,":",K$326,$M350)))</f>
        <v/>
      </c>
      <c r="L350" s="44" t="n">
        <v>160</v>
      </c>
      <c r="M350" s="44" t="n">
        <v>165</v>
      </c>
    </row>
    <row r="351" ht="16.5" customHeight="1">
      <c r="B351" s="35" t="n"/>
      <c r="C351" s="31" t="inlineStr">
        <is>
          <t>2017-3</t>
        </is>
      </c>
      <c r="D351" s="182">
        <f>INDIRECT(CONCATENATE("N",L351))</f>
        <v/>
      </c>
      <c r="E351" s="55" t="n"/>
      <c r="F351" s="55">
        <f>SUM(INDIRECT(CONCATENATE(F$326,$L351,":",F$326,$M351)))</f>
        <v/>
      </c>
      <c r="G351" s="55">
        <f>SUM(INDIRECT(CONCATENATE(G$326,$L351,":",G$326,$M351)))</f>
        <v/>
      </c>
      <c r="H351" s="55">
        <f>SUM(INDIRECT(CONCATENATE(H$326,$L351,":",H$326,$M351)))</f>
        <v/>
      </c>
      <c r="I351" s="55">
        <f>SUM(INDIRECT(CONCATENATE(I$326,$L351,":",I$326,$M351)))</f>
        <v/>
      </c>
      <c r="J351" s="55">
        <f>SUM(INDIRECT(CONCATENATE(J$326,$L351,":",J$326,$M351)))</f>
        <v/>
      </c>
      <c r="K351" s="56">
        <f>SUM(INDIRECT(CONCATENATE(K$326,$L351,":",K$326,$M351)))</f>
        <v/>
      </c>
      <c r="L351" s="44" t="n">
        <v>166</v>
      </c>
      <c r="M351" s="44" t="n">
        <v>171</v>
      </c>
    </row>
    <row r="352" ht="16.5" customHeight="1">
      <c r="B352" s="35" t="n">
        <v>2018</v>
      </c>
      <c r="C352" s="31" t="inlineStr">
        <is>
          <t>2018-1</t>
        </is>
      </c>
      <c r="D352" s="182">
        <f>INDIRECT(CONCATENATE("N",L352))</f>
        <v/>
      </c>
      <c r="E352" s="55" t="n"/>
      <c r="F352" s="55">
        <f>SUM(INDIRECT(CONCATENATE(F$326,$L352,":",F$326,$M352)))</f>
        <v/>
      </c>
      <c r="G352" s="55">
        <f>SUM(INDIRECT(CONCATENATE(G$326,$L352,":",G$326,$M352)))</f>
        <v/>
      </c>
      <c r="H352" s="55">
        <f>SUM(INDIRECT(CONCATENATE(H$326,$L352,":",H$326,$M352)))</f>
        <v/>
      </c>
      <c r="I352" s="55">
        <f>SUM(INDIRECT(CONCATENATE(I$326,$L352,":",I$326,$M352)))</f>
        <v/>
      </c>
      <c r="J352" s="55">
        <f>SUM(INDIRECT(CONCATENATE(J$326,$L352,":",J$326,$M352)))</f>
        <v/>
      </c>
      <c r="K352" s="56">
        <f>SUM(INDIRECT(CONCATENATE(K$326,$L352,":",K$326,$M352)))</f>
        <v/>
      </c>
      <c r="L352" s="44" t="n">
        <v>172</v>
      </c>
      <c r="M352" s="44" t="n">
        <v>177</v>
      </c>
    </row>
    <row r="353" ht="16.5" customHeight="1">
      <c r="B353" s="35" t="n"/>
      <c r="C353" s="31" t="inlineStr">
        <is>
          <t>2018-2</t>
        </is>
      </c>
      <c r="D353" s="182">
        <f>INDIRECT(CONCATENATE("N",L353))</f>
        <v/>
      </c>
      <c r="E353" s="55" t="n"/>
      <c r="F353" s="55">
        <f>SUM(INDIRECT(CONCATENATE(F$326,$L353,":",F$326,$M353)))</f>
        <v/>
      </c>
      <c r="G353" s="55">
        <f>SUM(INDIRECT(CONCATENATE(G$326,$L353,":",G$326,$M353)))</f>
        <v/>
      </c>
      <c r="H353" s="55">
        <f>SUM(INDIRECT(CONCATENATE(H$326,$L353,":",H$326,$M353)))</f>
        <v/>
      </c>
      <c r="I353" s="55">
        <f>SUM(INDIRECT(CONCATENATE(I$326,$L353,":",I$326,$M353)))</f>
        <v/>
      </c>
      <c r="J353" s="55">
        <f>SUM(INDIRECT(CONCATENATE(J$326,$L353,":",J$326,$M353)))</f>
        <v/>
      </c>
      <c r="K353" s="56">
        <f>SUM(INDIRECT(CONCATENATE(K$326,$L353,":",K$326,$M353)))</f>
        <v/>
      </c>
      <c r="L353" s="44" t="n">
        <v>178</v>
      </c>
      <c r="M353" s="44" t="n">
        <v>183</v>
      </c>
    </row>
    <row r="354" ht="16.5" customHeight="1">
      <c r="B354" s="35" t="n"/>
      <c r="C354" s="31" t="inlineStr">
        <is>
          <t>2018-3</t>
        </is>
      </c>
      <c r="D354" s="182">
        <f>INDIRECT(CONCATENATE("N",L354))</f>
        <v/>
      </c>
      <c r="E354" s="55" t="n"/>
      <c r="F354" s="55">
        <f>SUM(INDIRECT(CONCATENATE(F$326,$L354,":",F$326,$M354)))</f>
        <v/>
      </c>
      <c r="G354" s="55">
        <f>SUM(INDIRECT(CONCATENATE(G$326,$L354,":",G$326,$M354)))</f>
        <v/>
      </c>
      <c r="H354" s="55">
        <f>SUM(INDIRECT(CONCATENATE(H$326,$L354,":",H$326,$M354)))</f>
        <v/>
      </c>
      <c r="I354" s="55">
        <f>SUM(INDIRECT(CONCATENATE(I$326,$L354,":",I$326,$M354)))</f>
        <v/>
      </c>
      <c r="J354" s="55">
        <f>SUM(INDIRECT(CONCATENATE(J$326,$L354,":",J$326,$M354)))</f>
        <v/>
      </c>
      <c r="K354" s="56">
        <f>SUM(INDIRECT(CONCATENATE(K$326,$L354,":",K$326,$M354)))</f>
        <v/>
      </c>
      <c r="L354" s="44" t="n">
        <v>184</v>
      </c>
      <c r="M354" s="44" t="n">
        <v>189</v>
      </c>
    </row>
    <row r="355" ht="16.5" customHeight="1">
      <c r="B355" s="35" t="n">
        <v>2019</v>
      </c>
      <c r="C355" s="31" t="inlineStr">
        <is>
          <t>2019-1</t>
        </is>
      </c>
      <c r="D355" s="182">
        <f>INDIRECT(CONCATENATE("N",L355))</f>
        <v/>
      </c>
      <c r="E355" s="55" t="n"/>
      <c r="F355" s="55">
        <f>SUM(INDIRECT(CONCATENATE(F$326,$L355,":",F$326,$M355)))</f>
        <v/>
      </c>
      <c r="G355" s="55">
        <f>SUM(INDIRECT(CONCATENATE(G$326,$L355,":",G$326,$M355)))</f>
        <v/>
      </c>
      <c r="H355" s="55">
        <f>SUM(INDIRECT(CONCATENATE(H$326,$L355,":",H$326,$M355)))</f>
        <v/>
      </c>
      <c r="I355" s="55">
        <f>SUM(INDIRECT(CONCATENATE(I$326,$L355,":",I$326,$M355)))</f>
        <v/>
      </c>
      <c r="J355" s="55">
        <f>SUM(INDIRECT(CONCATENATE(J$326,$L355,":",J$326,$M355)))</f>
        <v/>
      </c>
      <c r="K355" s="56">
        <f>SUM(INDIRECT(CONCATENATE(K$326,$L355,":",K$326,$M355)))</f>
        <v/>
      </c>
      <c r="L355" s="44" t="n">
        <v>190</v>
      </c>
      <c r="M355" s="44" t="n">
        <v>195</v>
      </c>
    </row>
    <row r="356" ht="16.5" customHeight="1">
      <c r="B356" s="35" t="n"/>
      <c r="C356" s="31" t="inlineStr">
        <is>
          <t>2019-2</t>
        </is>
      </c>
      <c r="D356" s="182">
        <f>INDIRECT(CONCATENATE("N",L356))</f>
        <v/>
      </c>
      <c r="E356" s="55" t="n"/>
      <c r="F356" s="55">
        <f>SUM(INDIRECT(CONCATENATE(F$326,$L356,":",F$326,$M356)))</f>
        <v/>
      </c>
      <c r="G356" s="55">
        <f>SUM(INDIRECT(CONCATENATE(G$326,$L356,":",G$326,$M356)))</f>
        <v/>
      </c>
      <c r="H356" s="55">
        <f>SUM(INDIRECT(CONCATENATE(H$326,$L356,":",H$326,$M356)))</f>
        <v/>
      </c>
      <c r="I356" s="55">
        <f>SUM(INDIRECT(CONCATENATE(I$326,$L356,":",I$326,$M356)))</f>
        <v/>
      </c>
      <c r="J356" s="55">
        <f>SUM(INDIRECT(CONCATENATE(J$326,$L356,":",J$326,$M356)))</f>
        <v/>
      </c>
      <c r="K356" s="56">
        <f>SUM(INDIRECT(CONCATENATE(K$326,$L356,":",K$326,$M356)))</f>
        <v/>
      </c>
      <c r="L356" s="44" t="n">
        <v>196</v>
      </c>
      <c r="M356" s="44" t="n">
        <v>201</v>
      </c>
    </row>
    <row r="357" ht="16.5" customHeight="1">
      <c r="B357" s="35" t="n"/>
      <c r="C357" s="31" t="inlineStr">
        <is>
          <t>2019-3</t>
        </is>
      </c>
      <c r="D357" s="182">
        <f>INDIRECT(CONCATENATE("N",L357))</f>
        <v/>
      </c>
      <c r="E357" s="55" t="n"/>
      <c r="F357" s="55">
        <f>SUM(INDIRECT(CONCATENATE(F$326,$L357,":",F$326,$M357)))</f>
        <v/>
      </c>
      <c r="G357" s="55">
        <f>SUM(INDIRECT(CONCATENATE(G$326,$L357,":",G$326,$M357)))</f>
        <v/>
      </c>
      <c r="H357" s="55">
        <f>SUM(INDIRECT(CONCATENATE(H$326,$L357,":",H$326,$M357)))</f>
        <v/>
      </c>
      <c r="I357" s="55">
        <f>SUM(INDIRECT(CONCATENATE(I$326,$L357,":",I$326,$M357)))</f>
        <v/>
      </c>
      <c r="J357" s="55">
        <f>SUM(INDIRECT(CONCATENATE(J$326,$L357,":",J$326,$M357)))</f>
        <v/>
      </c>
      <c r="K357" s="56">
        <f>SUM(INDIRECT(CONCATENATE(K$326,$L357,":",K$326,$M357)))</f>
        <v/>
      </c>
      <c r="L357" s="44" t="n">
        <v>202</v>
      </c>
      <c r="M357" s="44" t="n">
        <v>207</v>
      </c>
    </row>
    <row r="358" ht="16.5" customHeight="1">
      <c r="B358" s="35" t="n">
        <v>2020</v>
      </c>
      <c r="C358" s="31" t="inlineStr">
        <is>
          <t>2020-1</t>
        </is>
      </c>
      <c r="D358" s="182">
        <f>INDIRECT(CONCATENATE("N",L358))</f>
        <v/>
      </c>
      <c r="E358" s="55" t="n"/>
      <c r="F358" s="55">
        <f>SUM(INDIRECT(CONCATENATE(F$326,$L358,":",F$326,$M358)))</f>
        <v/>
      </c>
      <c r="G358" s="55">
        <f>SUM(INDIRECT(CONCATENATE(G$326,$L358,":",G$326,$M358)))</f>
        <v/>
      </c>
      <c r="H358" s="55">
        <f>SUM(INDIRECT(CONCATENATE(H$326,$L358,":",H$326,$M358)))</f>
        <v/>
      </c>
      <c r="I358" s="55">
        <f>SUM(INDIRECT(CONCATENATE(I$326,$L358,":",I$326,$M358)))</f>
        <v/>
      </c>
      <c r="J358" s="55">
        <f>SUM(INDIRECT(CONCATENATE(J$326,$L358,":",J$326,$M358)))</f>
        <v/>
      </c>
      <c r="K358" s="56">
        <f>SUM(INDIRECT(CONCATENATE(K$326,$L358,":",K$326,$M358)))</f>
        <v/>
      </c>
      <c r="L358" s="44" t="n">
        <v>208</v>
      </c>
      <c r="M358" s="44" t="n">
        <v>213</v>
      </c>
    </row>
    <row r="359" ht="16.5" customHeight="1">
      <c r="B359" s="35" t="n"/>
      <c r="C359" s="31" t="inlineStr">
        <is>
          <t>2020-2</t>
        </is>
      </c>
      <c r="D359" s="182">
        <f>INDIRECT(CONCATENATE("N",L359))</f>
        <v/>
      </c>
      <c r="E359" s="55" t="n"/>
      <c r="F359" s="55">
        <f>SUM(INDIRECT(CONCATENATE(F$326,$L359,":",F$326,$M359)))</f>
        <v/>
      </c>
      <c r="G359" s="55">
        <f>SUM(INDIRECT(CONCATENATE(G$326,$L359,":",G$326,$M359)))</f>
        <v/>
      </c>
      <c r="H359" s="55">
        <f>SUM(INDIRECT(CONCATENATE(H$326,$L359,":",H$326,$M359)))</f>
        <v/>
      </c>
      <c r="I359" s="55">
        <f>SUM(INDIRECT(CONCATENATE(I$326,$L359,":",I$326,$M359)))</f>
        <v/>
      </c>
      <c r="J359" s="55">
        <f>SUM(INDIRECT(CONCATENATE(J$326,$L359,":",J$326,$M359)))</f>
        <v/>
      </c>
      <c r="K359" s="56">
        <f>SUM(INDIRECT(CONCATENATE(K$326,$L359,":",K$326,$M359)))</f>
        <v/>
      </c>
      <c r="L359" s="44" t="n">
        <v>214</v>
      </c>
      <c r="M359" s="44" t="n">
        <v>219</v>
      </c>
    </row>
    <row r="360" ht="16.5" customHeight="1">
      <c r="B360" s="35" t="n"/>
      <c r="C360" s="31" t="inlineStr">
        <is>
          <t>2020-3</t>
        </is>
      </c>
      <c r="D360" s="182">
        <f>INDIRECT(CONCATENATE("N",L360))</f>
        <v/>
      </c>
      <c r="E360" s="55" t="n"/>
      <c r="F360" s="55">
        <f>SUM(INDIRECT(CONCATENATE(F$326,$L360,":",F$326,$M360)))</f>
        <v/>
      </c>
      <c r="G360" s="55">
        <f>SUM(INDIRECT(CONCATENATE(G$326,$L360,":",G$326,$M360)))</f>
        <v/>
      </c>
      <c r="H360" s="55">
        <f>SUM(INDIRECT(CONCATENATE(H$326,$L360,":",H$326,$M360)))</f>
        <v/>
      </c>
      <c r="I360" s="55">
        <f>SUM(INDIRECT(CONCATENATE(I$326,$L360,":",I$326,$M360)))</f>
        <v/>
      </c>
      <c r="J360" s="55">
        <f>SUM(INDIRECT(CONCATENATE(J$326,$L360,":",J$326,$M360)))</f>
        <v/>
      </c>
      <c r="K360" s="56">
        <f>SUM(INDIRECT(CONCATENATE(K$326,$L360,":",K$326,$M360)))</f>
        <v/>
      </c>
      <c r="L360" s="44" t="n">
        <v>220</v>
      </c>
      <c r="M360" s="44" t="n">
        <v>225</v>
      </c>
    </row>
    <row r="361" ht="16.5" customHeight="1">
      <c r="B361" s="35" t="n">
        <v>2021</v>
      </c>
      <c r="C361" s="31" t="inlineStr">
        <is>
          <t>2021-1</t>
        </is>
      </c>
      <c r="D361" s="182">
        <f>INDIRECT(CONCATENATE("N",L361))</f>
        <v/>
      </c>
      <c r="E361" s="55" t="n"/>
      <c r="F361" s="55">
        <f>SUM(INDIRECT(CONCATENATE(F$326,$L361,":",F$326,$M361)))</f>
        <v/>
      </c>
      <c r="G361" s="55">
        <f>SUM(INDIRECT(CONCATENATE(G$326,$L361,":",G$326,$M361)))</f>
        <v/>
      </c>
      <c r="H361" s="55">
        <f>SUM(INDIRECT(CONCATENATE(H$326,$L361,":",H$326,$M361)))</f>
        <v/>
      </c>
      <c r="I361" s="55">
        <f>SUM(INDIRECT(CONCATENATE(I$326,$L361,":",I$326,$M361)))</f>
        <v/>
      </c>
      <c r="J361" s="55">
        <f>SUM(INDIRECT(CONCATENATE(J$326,$L361,":",J$326,$M361)))</f>
        <v/>
      </c>
      <c r="K361" s="56">
        <f>SUM(INDIRECT(CONCATENATE(K$326,$L361,":",K$326,$M361)))</f>
        <v/>
      </c>
      <c r="L361" s="44" t="n">
        <v>226</v>
      </c>
      <c r="M361" s="44" t="n">
        <v>231</v>
      </c>
    </row>
    <row r="362" ht="16.5" customHeight="1">
      <c r="B362" s="35" t="n"/>
      <c r="C362" s="31" t="inlineStr">
        <is>
          <t>2021-2</t>
        </is>
      </c>
      <c r="D362" s="182">
        <f>INDIRECT(CONCATENATE("N",L362))</f>
        <v/>
      </c>
      <c r="E362" s="55" t="n"/>
      <c r="F362" s="55">
        <f>SUM(INDIRECT(CONCATENATE(F$326,$L362,":",F$326,$M362)))</f>
        <v/>
      </c>
      <c r="G362" s="55">
        <f>SUM(INDIRECT(CONCATENATE(G$326,$L362,":",G$326,$M362)))</f>
        <v/>
      </c>
      <c r="H362" s="55">
        <f>SUM(INDIRECT(CONCATENATE(H$326,$L362,":",H$326,$M362)))</f>
        <v/>
      </c>
      <c r="I362" s="55">
        <f>SUM(INDIRECT(CONCATENATE(I$326,$L362,":",I$326,$M362)))</f>
        <v/>
      </c>
      <c r="J362" s="55">
        <f>SUM(INDIRECT(CONCATENATE(J$326,$L362,":",J$326,$M362)))</f>
        <v/>
      </c>
      <c r="K362" s="56">
        <f>SUM(INDIRECT(CONCATENATE(K$326,$L362,":",K$326,$M362)))</f>
        <v/>
      </c>
      <c r="L362" s="44" t="n">
        <v>232</v>
      </c>
      <c r="M362" s="44" t="n">
        <v>237</v>
      </c>
    </row>
    <row r="363" ht="16.5" customHeight="1">
      <c r="B363" s="35" t="n"/>
      <c r="C363" s="31" t="inlineStr">
        <is>
          <t>2021-3</t>
        </is>
      </c>
      <c r="D363" s="182">
        <f>INDIRECT(CONCATENATE("N",L363))</f>
        <v/>
      </c>
      <c r="E363" s="55" t="n"/>
      <c r="F363" s="55">
        <f>SUM(INDIRECT(CONCATENATE(F$326,$L363,":",F$326,$M363)))</f>
        <v/>
      </c>
      <c r="G363" s="55">
        <f>SUM(INDIRECT(CONCATENATE(G$326,$L363,":",G$326,$M363)))</f>
        <v/>
      </c>
      <c r="H363" s="55">
        <f>SUM(INDIRECT(CONCATENATE(H$326,$L363,":",H$326,$M363)))</f>
        <v/>
      </c>
      <c r="I363" s="55">
        <f>SUM(INDIRECT(CONCATENATE(I$326,$L363,":",I$326,$M363)))</f>
        <v/>
      </c>
      <c r="J363" s="55">
        <f>SUM(INDIRECT(CONCATENATE(J$326,$L363,":",J$326,$M363)))</f>
        <v/>
      </c>
      <c r="K363" s="56">
        <f>SUM(INDIRECT(CONCATENATE(K$326,$L363,":",K$326,$M363)))</f>
        <v/>
      </c>
      <c r="L363" s="44" t="n">
        <v>238</v>
      </c>
      <c r="M363" s="44" t="n">
        <v>243</v>
      </c>
    </row>
    <row r="364" ht="16.5" customHeight="1">
      <c r="B364" s="35" t="n">
        <v>2022</v>
      </c>
      <c r="C364" s="31" t="inlineStr">
        <is>
          <t>2022-1</t>
        </is>
      </c>
      <c r="D364" s="182">
        <f>INDIRECT(CONCATENATE("N",L364))</f>
        <v/>
      </c>
      <c r="E364" s="55" t="n"/>
      <c r="F364" s="55">
        <f>SUM(INDIRECT(CONCATENATE(F$326,$L364,":",F$326,$M364)))</f>
        <v/>
      </c>
      <c r="G364" s="55">
        <f>SUM(INDIRECT(CONCATENATE(G$326,$L364,":",G$326,$M364)))</f>
        <v/>
      </c>
      <c r="H364" s="55">
        <f>SUM(INDIRECT(CONCATENATE(H$326,$L364,":",H$326,$M364)))</f>
        <v/>
      </c>
      <c r="I364" s="55">
        <f>SUM(INDIRECT(CONCATENATE(I$326,$L364,":",I$326,$M364)))</f>
        <v/>
      </c>
      <c r="J364" s="55">
        <f>SUM(INDIRECT(CONCATENATE(J$326,$L364,":",J$326,$M364)))</f>
        <v/>
      </c>
      <c r="K364" s="56">
        <f>SUM(INDIRECT(CONCATENATE(K$326,$L364,":",K$326,$M364)))</f>
        <v/>
      </c>
      <c r="L364" s="44" t="n">
        <v>244</v>
      </c>
      <c r="M364" s="44" t="n">
        <v>249</v>
      </c>
    </row>
    <row r="365" ht="16.5" customHeight="1">
      <c r="B365" s="35" t="n"/>
      <c r="C365" s="31" t="inlineStr">
        <is>
          <t>2022-2</t>
        </is>
      </c>
      <c r="D365" s="182">
        <f>INDIRECT(CONCATENATE("N",L365))</f>
        <v/>
      </c>
      <c r="E365" s="55" t="n"/>
      <c r="F365" s="55">
        <f>SUM(INDIRECT(CONCATENATE(F$326,$L365,":",F$326,$M365)))</f>
        <v/>
      </c>
      <c r="G365" s="55">
        <f>SUM(INDIRECT(CONCATENATE(G$326,$L365,":",G$326,$M365)))</f>
        <v/>
      </c>
      <c r="H365" s="55">
        <f>SUM(INDIRECT(CONCATENATE(H$326,$L365,":",H$326,$M365)))</f>
        <v/>
      </c>
      <c r="I365" s="55">
        <f>SUM(INDIRECT(CONCATENATE(I$326,$L365,":",I$326,$M365)))</f>
        <v/>
      </c>
      <c r="J365" s="55">
        <f>SUM(INDIRECT(CONCATENATE(J$326,$L365,":",J$326,$M365)))</f>
        <v/>
      </c>
      <c r="K365" s="56">
        <f>SUM(INDIRECT(CONCATENATE(K$326,$L365,":",K$326,$M365)))</f>
        <v/>
      </c>
      <c r="L365" s="44" t="n">
        <v>250</v>
      </c>
      <c r="M365" s="44" t="n">
        <v>255</v>
      </c>
    </row>
    <row r="366" ht="16.5" customHeight="1">
      <c r="B366" s="35" t="n"/>
      <c r="C366" s="31" t="inlineStr">
        <is>
          <t>2022-3</t>
        </is>
      </c>
      <c r="D366" s="182">
        <f>INDIRECT(CONCATENATE("N",L366))</f>
        <v/>
      </c>
      <c r="E366" s="55" t="n"/>
      <c r="F366" s="55">
        <f>SUM(INDIRECT(CONCATENATE(F$326,$L366,":",F$326,$M366)))</f>
        <v/>
      </c>
      <c r="G366" s="55">
        <f>SUM(INDIRECT(CONCATENATE(G$326,$L366,":",G$326,$M366)))</f>
        <v/>
      </c>
      <c r="H366" s="55">
        <f>SUM(INDIRECT(CONCATENATE(H$326,$L366,":",H$326,$M366)))</f>
        <v/>
      </c>
      <c r="I366" s="55">
        <f>SUM(INDIRECT(CONCATENATE(I$326,$L366,":",I$326,$M366)))</f>
        <v/>
      </c>
      <c r="J366" s="55">
        <f>SUM(INDIRECT(CONCATENATE(J$326,$L366,":",J$326,$M366)))</f>
        <v/>
      </c>
      <c r="K366" s="56">
        <f>SUM(INDIRECT(CONCATENATE(K$326,$L366,":",K$326,$M366)))</f>
        <v/>
      </c>
      <c r="L366" s="44" t="n">
        <v>256</v>
      </c>
      <c r="M366" s="44" t="n">
        <v>261</v>
      </c>
    </row>
    <row r="367" ht="16.5" customHeight="1">
      <c r="B367" s="35" t="n">
        <v>2023</v>
      </c>
      <c r="C367" s="31" t="inlineStr">
        <is>
          <t>2023-1</t>
        </is>
      </c>
      <c r="D367" s="182">
        <f>INDIRECT(CONCATENATE("N",L367))</f>
        <v/>
      </c>
      <c r="E367" s="55" t="n"/>
      <c r="F367" s="55">
        <f>SUM(INDIRECT(CONCATENATE(F$326,$L367,":",F$326,$M367)))</f>
        <v/>
      </c>
      <c r="G367" s="55">
        <f>SUM(INDIRECT(CONCATENATE(G$326,$L367,":",G$326,$M367)))</f>
        <v/>
      </c>
      <c r="H367" s="55">
        <f>SUM(INDIRECT(CONCATENATE(H$326,$L367,":",H$326,$M367)))</f>
        <v/>
      </c>
      <c r="I367" s="55">
        <f>SUM(INDIRECT(CONCATENATE(I$326,$L367,":",I$326,$M367)))</f>
        <v/>
      </c>
      <c r="J367" s="55">
        <f>SUM(INDIRECT(CONCATENATE(J$326,$L367,":",J$326,$M367)))</f>
        <v/>
      </c>
      <c r="K367" s="56">
        <f>SUM(INDIRECT(CONCATENATE(K$326,$L367,":",K$326,$M367)))</f>
        <v/>
      </c>
      <c r="L367" s="44" t="n">
        <v>262</v>
      </c>
      <c r="M367" s="44" t="n">
        <v>267</v>
      </c>
    </row>
    <row r="368" ht="16.5" customHeight="1">
      <c r="B368" s="35" t="n"/>
      <c r="C368" s="31" t="inlineStr">
        <is>
          <t>2023-2</t>
        </is>
      </c>
      <c r="D368" s="182">
        <f>INDIRECT(CONCATENATE("N",L368))</f>
        <v/>
      </c>
      <c r="E368" s="55" t="n"/>
      <c r="F368" s="55">
        <f>SUM(INDIRECT(CONCATENATE(F$326,$L368,":",F$326,$M368)))</f>
        <v/>
      </c>
      <c r="G368" s="55">
        <f>SUM(INDIRECT(CONCATENATE(G$326,$L368,":",G$326,$M368)))</f>
        <v/>
      </c>
      <c r="H368" s="55">
        <f>SUM(INDIRECT(CONCATENATE(H$326,$L368,":",H$326,$M368)))</f>
        <v/>
      </c>
      <c r="I368" s="55">
        <f>SUM(INDIRECT(CONCATENATE(I$326,$L368,":",I$326,$M368)))</f>
        <v/>
      </c>
      <c r="J368" s="55">
        <f>SUM(INDIRECT(CONCATENATE(J$326,$L368,":",J$326,$M368)))</f>
        <v/>
      </c>
      <c r="K368" s="56">
        <f>SUM(INDIRECT(CONCATENATE(K$326,$L368,":",K$326,$M368)))</f>
        <v/>
      </c>
      <c r="L368" s="44" t="n">
        <v>268</v>
      </c>
      <c r="M368" s="44" t="n">
        <v>273</v>
      </c>
    </row>
    <row r="369" ht="16.5" customHeight="1">
      <c r="B369" s="35" t="n"/>
      <c r="C369" s="31" t="inlineStr">
        <is>
          <t>2023-3</t>
        </is>
      </c>
      <c r="D369" s="182">
        <f>INDIRECT(CONCATENATE("N",L369))</f>
        <v/>
      </c>
      <c r="E369" s="55" t="n"/>
      <c r="F369" s="55">
        <f>SUM(INDIRECT(CONCATENATE(F$326,$L369,":",F$326,$M369)))</f>
        <v/>
      </c>
      <c r="G369" s="55">
        <f>SUM(INDIRECT(CONCATENATE(G$326,$L369,":",G$326,$M369)))</f>
        <v/>
      </c>
      <c r="H369" s="55">
        <f>SUM(INDIRECT(CONCATENATE(H$326,$L369,":",H$326,$M369)))</f>
        <v/>
      </c>
      <c r="I369" s="55">
        <f>SUM(INDIRECT(CONCATENATE(I$326,$L369,":",I$326,$M369)))</f>
        <v/>
      </c>
      <c r="J369" s="55">
        <f>SUM(INDIRECT(CONCATENATE(J$326,$L369,":",J$326,$M369)))</f>
        <v/>
      </c>
      <c r="K369" s="56">
        <f>SUM(INDIRECT(CONCATENATE(K$326,$L369,":",K$326,$M369)))</f>
        <v/>
      </c>
      <c r="L369" s="44" t="n">
        <v>274</v>
      </c>
      <c r="M369" s="44" t="n">
        <v>279</v>
      </c>
    </row>
    <row r="370" ht="16.5" customHeight="1">
      <c r="B370" s="35" t="n">
        <v>2024</v>
      </c>
      <c r="C370" s="31" t="inlineStr">
        <is>
          <t>2024-1</t>
        </is>
      </c>
      <c r="D370" s="182">
        <f>INDIRECT(CONCATENATE("N",L370))</f>
        <v/>
      </c>
      <c r="E370" s="55" t="n"/>
      <c r="F370" s="55">
        <f>SUM(INDIRECT(CONCATENATE(F$326,$L370,":",F$326,$M370)))</f>
        <v/>
      </c>
      <c r="G370" s="55">
        <f>SUM(INDIRECT(CONCATENATE(G$326,$L370,":",G$326,$M370)))</f>
        <v/>
      </c>
      <c r="H370" s="55">
        <f>SUM(INDIRECT(CONCATENATE(H$326,$L370,":",H$326,$M370)))</f>
        <v/>
      </c>
      <c r="I370" s="55">
        <f>SUM(INDIRECT(CONCATENATE(I$326,$L370,":",I$326,$M370)))</f>
        <v/>
      </c>
      <c r="J370" s="55">
        <f>SUM(INDIRECT(CONCATENATE(J$326,$L370,":",J$326,$M370)))</f>
        <v/>
      </c>
      <c r="K370" s="56">
        <f>SUM(INDIRECT(CONCATENATE(K$326,$L370,":",K$326,$M370)))</f>
        <v/>
      </c>
      <c r="L370" s="44" t="n">
        <v>280</v>
      </c>
      <c r="M370" s="44" t="n">
        <v>285</v>
      </c>
    </row>
    <row r="371" ht="16.5" customHeight="1">
      <c r="B371" s="35" t="n"/>
      <c r="C371" s="31" t="inlineStr">
        <is>
          <t>2024-2</t>
        </is>
      </c>
      <c r="D371" s="182">
        <f>INDIRECT(CONCATENATE("N",L371))</f>
        <v/>
      </c>
      <c r="E371" s="55" t="n"/>
      <c r="F371" s="55">
        <f>SUM(INDIRECT(CONCATENATE(F$326,$L371,":",F$326,$M371)))</f>
        <v/>
      </c>
      <c r="G371" s="55">
        <f>SUM(INDIRECT(CONCATENATE(G$326,$L371,":",G$326,$M371)))</f>
        <v/>
      </c>
      <c r="H371" s="55">
        <f>SUM(INDIRECT(CONCATENATE(H$326,$L371,":",H$326,$M371)))</f>
        <v/>
      </c>
      <c r="I371" s="55">
        <f>SUM(INDIRECT(CONCATENATE(I$326,$L371,":",I$326,$M371)))</f>
        <v/>
      </c>
      <c r="J371" s="55">
        <f>SUM(INDIRECT(CONCATENATE(J$326,$L371,":",J$326,$M371)))</f>
        <v/>
      </c>
      <c r="K371" s="56">
        <f>SUM(INDIRECT(CONCATENATE(K$326,$L371,":",K$326,$M371)))</f>
        <v/>
      </c>
      <c r="L371" s="44" t="n">
        <v>286</v>
      </c>
      <c r="M371" s="44" t="n">
        <v>291</v>
      </c>
    </row>
    <row r="372" ht="16.5" customHeight="1">
      <c r="B372" s="35" t="n"/>
      <c r="C372" s="31" t="inlineStr">
        <is>
          <t>2024-3</t>
        </is>
      </c>
      <c r="D372" s="182">
        <f>INDIRECT(CONCATENATE("N",L372))</f>
        <v/>
      </c>
      <c r="E372" s="55" t="n"/>
      <c r="F372" s="55">
        <f>SUM(INDIRECT(CONCATENATE(F$326,$L372,":",F$326,$M372)))</f>
        <v/>
      </c>
      <c r="G372" s="55">
        <f>SUM(INDIRECT(CONCATENATE(G$326,$L372,":",G$326,$M372)))</f>
        <v/>
      </c>
      <c r="H372" s="55">
        <f>SUM(INDIRECT(CONCATENATE(H$326,$L372,":",H$326,$M372)))</f>
        <v/>
      </c>
      <c r="I372" s="55">
        <f>SUM(INDIRECT(CONCATENATE(I$326,$L372,":",I$326,$M372)))</f>
        <v/>
      </c>
      <c r="J372" s="55">
        <f>SUM(INDIRECT(CONCATENATE(J$326,$L372,":",J$326,$M372)))</f>
        <v/>
      </c>
      <c r="K372" s="56">
        <f>SUM(INDIRECT(CONCATENATE(K$326,$L372,":",K$326,$M372)))</f>
        <v/>
      </c>
      <c r="L372" s="44" t="n">
        <v>292</v>
      </c>
      <c r="M372" s="44" t="n">
        <v>297</v>
      </c>
    </row>
    <row r="373" ht="16.5" customHeight="1">
      <c r="B373" s="35" t="n">
        <v>2025</v>
      </c>
      <c r="C373" s="31" t="inlineStr">
        <is>
          <t>2025-1</t>
        </is>
      </c>
      <c r="D373" s="182">
        <f>INDIRECT(CONCATENATE("N",L373))</f>
        <v/>
      </c>
      <c r="E373" s="55" t="n"/>
      <c r="F373" s="55">
        <f>SUM(INDIRECT(CONCATENATE(F$326,$L373,":",F$326,$M373)))</f>
        <v/>
      </c>
      <c r="G373" s="55">
        <f>SUM(INDIRECT(CONCATENATE(G$326,$L373,":",G$326,$M373)))</f>
        <v/>
      </c>
      <c r="H373" s="55">
        <f>SUM(INDIRECT(CONCATENATE(H$326,$L373,":",H$326,$M373)))</f>
        <v/>
      </c>
      <c r="I373" s="55">
        <f>SUM(INDIRECT(CONCATENATE(I$326,$L373,":",I$326,$M373)))</f>
        <v/>
      </c>
      <c r="J373" s="55">
        <f>SUM(INDIRECT(CONCATENATE(J$326,$L373,":",J$326,$M373)))</f>
        <v/>
      </c>
      <c r="K373" s="56">
        <f>SUM(INDIRECT(CONCATENATE(K$326,$L373,":",K$326,$M373)))</f>
        <v/>
      </c>
      <c r="L373" s="44" t="n">
        <v>298</v>
      </c>
      <c r="M373" s="44" t="n">
        <v>303</v>
      </c>
    </row>
    <row r="374" ht="16.5" customHeight="1">
      <c r="B374" s="35" t="n"/>
      <c r="C374" s="31" t="inlineStr">
        <is>
          <t>2025-2</t>
        </is>
      </c>
      <c r="D374" s="182">
        <f>INDIRECT(CONCATENATE("N",L374))</f>
        <v/>
      </c>
      <c r="E374" s="55" t="n"/>
      <c r="F374" s="55">
        <f>SUM(INDIRECT(CONCATENATE(F$326,$L374,":",F$326,$M374)))</f>
        <v/>
      </c>
      <c r="G374" s="55">
        <f>SUM(INDIRECT(CONCATENATE(G$326,$L374,":",G$326,$M374)))</f>
        <v/>
      </c>
      <c r="H374" s="55">
        <f>SUM(INDIRECT(CONCATENATE(H$326,$L374,":",H$326,$M374)))</f>
        <v/>
      </c>
      <c r="I374" s="55">
        <f>SUM(INDIRECT(CONCATENATE(I$326,$L374,":",I$326,$M374)))</f>
        <v/>
      </c>
      <c r="J374" s="55">
        <f>SUM(INDIRECT(CONCATENATE(J$326,$L374,":",J$326,$M374)))</f>
        <v/>
      </c>
      <c r="K374" s="56">
        <f>SUM(INDIRECT(CONCATENATE(K$326,$L374,":",K$326,$M374)))</f>
        <v/>
      </c>
      <c r="L374" s="44" t="n">
        <v>304</v>
      </c>
      <c r="M374" s="44" t="n">
        <v>309</v>
      </c>
    </row>
    <row r="375" ht="16.5" customHeight="1" thickBot="1">
      <c r="B375" s="36" t="n"/>
      <c r="C375" s="37" t="inlineStr">
        <is>
          <t>2025-3</t>
        </is>
      </c>
      <c r="D375" s="183">
        <f>INDIRECT(CONCATENATE("N",L375))</f>
        <v/>
      </c>
      <c r="E375" s="58" t="n"/>
      <c r="F375" s="58">
        <f>SUM(INDIRECT(CONCATENATE(F$326,$L375,":",F$326,$M375)))</f>
        <v/>
      </c>
      <c r="G375" s="58">
        <f>SUM(INDIRECT(CONCATENATE(G$326,$L375,":",G$326,$M375)))</f>
        <v/>
      </c>
      <c r="H375" s="58">
        <f>SUM(INDIRECT(CONCATENATE(H$326,$L375,":",H$326,$M375)))</f>
        <v/>
      </c>
      <c r="I375" s="58">
        <f>SUM(INDIRECT(CONCATENATE(I$326,$L375,":",I$326,$M375)))</f>
        <v/>
      </c>
      <c r="J375" s="58">
        <f>SUM(INDIRECT(CONCATENATE(J$326,$L375,":",J$326,$M375)))</f>
        <v/>
      </c>
      <c r="K375" s="59">
        <f>SUM(INDIRECT(CONCATENATE(K$326,$L375,":",K$326,$M375)))</f>
        <v/>
      </c>
      <c r="L375" s="44" t="n">
        <v>310</v>
      </c>
      <c r="M375" s="44" t="n">
        <v>315</v>
      </c>
    </row>
    <row r="376" ht="16.5" customHeight="1"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</row>
    <row r="377" ht="16.5" customHeight="1"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15">
    <mergeCell ref="D259:D261"/>
    <mergeCell ref="C160:C165"/>
    <mergeCell ref="N250:N255"/>
    <mergeCell ref="N154:N159"/>
    <mergeCell ref="D289:D291"/>
    <mergeCell ref="D118:D120"/>
    <mergeCell ref="D133:D135"/>
    <mergeCell ref="N286:N291"/>
    <mergeCell ref="N160:N165"/>
    <mergeCell ref="D130:D132"/>
    <mergeCell ref="C304:C309"/>
    <mergeCell ref="B172:B189"/>
    <mergeCell ref="N76:N81"/>
    <mergeCell ref="D55:D57"/>
    <mergeCell ref="B28:B45"/>
    <mergeCell ref="C256:C261"/>
    <mergeCell ref="C112:C117"/>
    <mergeCell ref="C94:C99"/>
    <mergeCell ref="D223:D225"/>
    <mergeCell ref="C64:C69"/>
    <mergeCell ref="C184:C189"/>
    <mergeCell ref="D232:D234"/>
    <mergeCell ref="N238:N243"/>
    <mergeCell ref="N130:N135"/>
    <mergeCell ref="D265:D267"/>
    <mergeCell ref="D94:D96"/>
    <mergeCell ref="C226:C231"/>
    <mergeCell ref="N58:N63"/>
    <mergeCell ref="N52:N57"/>
    <mergeCell ref="D262:D264"/>
    <mergeCell ref="D31:D33"/>
    <mergeCell ref="B280:B297"/>
    <mergeCell ref="C148:C153"/>
    <mergeCell ref="D199:D201"/>
    <mergeCell ref="C40:C45"/>
    <mergeCell ref="D208:D210"/>
    <mergeCell ref="B190:B207"/>
    <mergeCell ref="B46:B63"/>
    <mergeCell ref="C76:C81"/>
    <mergeCell ref="D160:D162"/>
    <mergeCell ref="D136:D138"/>
    <mergeCell ref="D70:D72"/>
    <mergeCell ref="C244:C249"/>
    <mergeCell ref="N118:N123"/>
    <mergeCell ref="C82:C87"/>
    <mergeCell ref="N304:N309"/>
    <mergeCell ref="D283:D285"/>
    <mergeCell ref="N142:N147"/>
    <mergeCell ref="B26:B27"/>
    <mergeCell ref="N226:N231"/>
    <mergeCell ref="D121:D123"/>
    <mergeCell ref="N208:N213"/>
    <mergeCell ref="D181:D183"/>
    <mergeCell ref="D277:D279"/>
    <mergeCell ref="D292:D294"/>
    <mergeCell ref="D274:D276"/>
    <mergeCell ref="N26:N27"/>
    <mergeCell ref="D184:D186"/>
    <mergeCell ref="N70:N75"/>
    <mergeCell ref="C34:C39"/>
    <mergeCell ref="D214:D216"/>
    <mergeCell ref="D43:D45"/>
    <mergeCell ref="C310:C315"/>
    <mergeCell ref="C166:C171"/>
    <mergeCell ref="C58:C63"/>
    <mergeCell ref="D211:D213"/>
    <mergeCell ref="D226:D228"/>
    <mergeCell ref="D220:D222"/>
    <mergeCell ref="N112:N117"/>
    <mergeCell ref="N292:N297"/>
    <mergeCell ref="D256:D258"/>
    <mergeCell ref="D148:D150"/>
    <mergeCell ref="N184:N189"/>
    <mergeCell ref="D157:D159"/>
    <mergeCell ref="N214:N219"/>
    <mergeCell ref="C100:C105"/>
    <mergeCell ref="C280:C285"/>
    <mergeCell ref="N106:N111"/>
    <mergeCell ref="D172:D174"/>
    <mergeCell ref="D85:D87"/>
    <mergeCell ref="C142:C147"/>
    <mergeCell ref="D190:D192"/>
    <mergeCell ref="C202:C207"/>
    <mergeCell ref="C46:C51"/>
    <mergeCell ref="D100:D102"/>
    <mergeCell ref="D109:D111"/>
    <mergeCell ref="N148:N153"/>
    <mergeCell ref="B100:B117"/>
    <mergeCell ref="D61:D63"/>
    <mergeCell ref="N262:N267"/>
    <mergeCell ref="D46:D48"/>
    <mergeCell ref="N190:N195"/>
    <mergeCell ref="E26:E27"/>
    <mergeCell ref="D238:D240"/>
    <mergeCell ref="N172:N177"/>
    <mergeCell ref="C70:C75"/>
    <mergeCell ref="N28:N33"/>
    <mergeCell ref="C268:C273"/>
    <mergeCell ref="D253:D255"/>
    <mergeCell ref="D166:D168"/>
    <mergeCell ref="N196:N201"/>
    <mergeCell ref="C178:C183"/>
    <mergeCell ref="D26:D27"/>
    <mergeCell ref="D175:D177"/>
    <mergeCell ref="C292:C297"/>
    <mergeCell ref="N124:N129"/>
    <mergeCell ref="D103:D105"/>
    <mergeCell ref="B136:B153"/>
    <mergeCell ref="D268:D270"/>
    <mergeCell ref="D112:D114"/>
    <mergeCell ref="D97:D99"/>
    <mergeCell ref="D106:D108"/>
    <mergeCell ref="C220:C225"/>
    <mergeCell ref="N280:N285"/>
    <mergeCell ref="D193:D195"/>
    <mergeCell ref="D142:D144"/>
    <mergeCell ref="D301:D303"/>
    <mergeCell ref="D202:D204"/>
    <mergeCell ref="D307:D309"/>
    <mergeCell ref="D58:D60"/>
    <mergeCell ref="B298:B315"/>
    <mergeCell ref="D67:D69"/>
    <mergeCell ref="B226:B243"/>
    <mergeCell ref="N268:N273"/>
    <mergeCell ref="C172:C177"/>
    <mergeCell ref="N46:N51"/>
    <mergeCell ref="N94:N99"/>
    <mergeCell ref="C286:C291"/>
    <mergeCell ref="D73:D75"/>
    <mergeCell ref="D82:D84"/>
    <mergeCell ref="B64:B81"/>
    <mergeCell ref="C196:C201"/>
    <mergeCell ref="D271:D273"/>
    <mergeCell ref="D241:D243"/>
    <mergeCell ref="N298:N303"/>
    <mergeCell ref="D250:D252"/>
    <mergeCell ref="N136:N141"/>
    <mergeCell ref="C118:C123"/>
    <mergeCell ref="B154:B171"/>
    <mergeCell ref="D286:D288"/>
    <mergeCell ref="D124:D126"/>
    <mergeCell ref="D115:D117"/>
    <mergeCell ref="C238:C243"/>
    <mergeCell ref="D295:D297"/>
    <mergeCell ref="D34:D36"/>
    <mergeCell ref="N64:N69"/>
    <mergeCell ref="D187:D189"/>
    <mergeCell ref="N244:N249"/>
    <mergeCell ref="C130:C135"/>
    <mergeCell ref="D310:D312"/>
    <mergeCell ref="N88:N93"/>
    <mergeCell ref="N82:N87"/>
    <mergeCell ref="D52:D54"/>
    <mergeCell ref="C52:C57"/>
    <mergeCell ref="M26:M27"/>
    <mergeCell ref="C232:C237"/>
    <mergeCell ref="D163:D165"/>
    <mergeCell ref="D229:D231"/>
    <mergeCell ref="F26:L26"/>
    <mergeCell ref="C106:C111"/>
    <mergeCell ref="N178:N183"/>
    <mergeCell ref="D91:D93"/>
    <mergeCell ref="N34:N39"/>
    <mergeCell ref="D151:D153"/>
    <mergeCell ref="N310:N315"/>
    <mergeCell ref="C208:C213"/>
    <mergeCell ref="B262:B279"/>
    <mergeCell ref="D28:D30"/>
    <mergeCell ref="C136:C141"/>
    <mergeCell ref="D37:D39"/>
    <mergeCell ref="D304:D306"/>
    <mergeCell ref="C298:C303"/>
    <mergeCell ref="D298:D300"/>
    <mergeCell ref="D313:D315"/>
    <mergeCell ref="C154:C159"/>
    <mergeCell ref="D196:D198"/>
    <mergeCell ref="D205:D207"/>
    <mergeCell ref="N256:N261"/>
    <mergeCell ref="N100:N105"/>
    <mergeCell ref="D235:D237"/>
    <mergeCell ref="D64:D66"/>
    <mergeCell ref="C274:C279"/>
    <mergeCell ref="C26:C27"/>
    <mergeCell ref="D127:D129"/>
    <mergeCell ref="B118:B135"/>
    <mergeCell ref="D247:D249"/>
    <mergeCell ref="C250:C255"/>
    <mergeCell ref="C88:C93"/>
    <mergeCell ref="C124:C129"/>
    <mergeCell ref="D280:D282"/>
    <mergeCell ref="D169:D171"/>
    <mergeCell ref="D178:D180"/>
    <mergeCell ref="D79:D81"/>
    <mergeCell ref="D88:D90"/>
    <mergeCell ref="N232:N237"/>
    <mergeCell ref="D40:D42"/>
    <mergeCell ref="D49:D51"/>
    <mergeCell ref="C214:C219"/>
    <mergeCell ref="D217:D219"/>
    <mergeCell ref="N274:N279"/>
    <mergeCell ref="B208:B225"/>
    <mergeCell ref="N166:N171"/>
    <mergeCell ref="D145:D147"/>
    <mergeCell ref="N202:N207"/>
    <mergeCell ref="D154:D156"/>
    <mergeCell ref="D139:D141"/>
    <mergeCell ref="N40:N45"/>
    <mergeCell ref="C262:C267"/>
    <mergeCell ref="N220:N225"/>
    <mergeCell ref="D76:D78"/>
    <mergeCell ref="C190:C195"/>
    <mergeCell ref="B244:B261"/>
    <mergeCell ref="C28:C33"/>
    <mergeCell ref="B82:B99"/>
    <mergeCell ref="D244:D246"/>
  </mergeCells>
  <pageMargins left="0.25" right="0.25" top="0.75" bottom="0.75" header="0.3" footer="0.3"/>
  <pageSetup orientation="portrait" scale="60" horizontalDpi="4294967292" verticalDpi="4294967292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A7D6E3"/>
    <outlinePr summaryBelow="1" summaryRight="1"/>
    <pageSetUpPr/>
  </sheetPr>
  <dimension ref="B6:Q139"/>
  <sheetViews>
    <sheetView showGridLines="0" zoomScaleNormal="100" workbookViewId="0">
      <pane ySplit="5" topLeftCell="A6" activePane="bottomLeft" state="frozen"/>
      <selection activeCell="G23" sqref="G23"/>
      <selection pane="bottomLeft" activeCell="J27" sqref="J27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12.5" customWidth="1" style="12" min="4" max="13"/>
    <col width="14.625" customWidth="1" style="12" min="14" max="14"/>
    <col width="14.25" customWidth="1" style="12" min="15" max="15"/>
    <col width="6.25" customWidth="1" style="12" min="16" max="16"/>
    <col hidden="1" width="13.875" customWidth="1" style="12" min="17" max="17"/>
    <col hidden="1" width="11" customWidth="1" style="12" min="18" max="18"/>
    <col hidden="1" width="9.625" customWidth="1" style="12" min="19" max="19"/>
    <col hidden="1" style="12" min="20" max="30"/>
    <col hidden="1" width="9.625" customWidth="1" style="12" min="31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</row>
    <row r="23" ht="16.5" customHeight="1"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2" t="inlineStr">
        <is>
          <t>*En el cálculo se excluyen los profesores de la columna "No aplica escalafón"</t>
        </is>
      </c>
      <c r="P23" s="24" t="n"/>
      <c r="Q23" s="24" t="n"/>
    </row>
    <row r="24" ht="26.25" customFormat="1" customHeight="1" s="16">
      <c r="B24" s="151" t="inlineStr">
        <is>
          <t>Año</t>
        </is>
      </c>
      <c r="C24" s="151" t="inlineStr">
        <is>
          <t>Período</t>
        </is>
      </c>
      <c r="D24" s="151" t="inlineStr">
        <is>
          <t>Sin Clasificar</t>
        </is>
      </c>
      <c r="E24" s="151" t="inlineStr">
        <is>
          <t>Asistente 1</t>
        </is>
      </c>
      <c r="F24" s="151" t="inlineStr">
        <is>
          <t>Asistente 2</t>
        </is>
      </c>
      <c r="G24" s="151" t="inlineStr">
        <is>
          <t>Instructor 1</t>
        </is>
      </c>
      <c r="H24" s="151" t="inlineStr">
        <is>
          <t>Instructor 2</t>
        </is>
      </c>
      <c r="I24" s="151" t="inlineStr">
        <is>
          <t>Asociado 1</t>
        </is>
      </c>
      <c r="J24" s="151" t="inlineStr">
        <is>
          <t>Asociado 2</t>
        </is>
      </c>
      <c r="K24" s="151" t="inlineStr">
        <is>
          <t>Titular</t>
        </is>
      </c>
      <c r="L24" s="151" t="inlineStr">
        <is>
          <t>No Aplica Escalafón</t>
        </is>
      </c>
      <c r="M24" s="151" t="inlineStr">
        <is>
          <t>Total profesores</t>
        </is>
      </c>
      <c r="N24" s="151" t="inlineStr">
        <is>
          <t>Profesores escalafonados</t>
        </is>
      </c>
      <c r="O24" s="151" t="inlineStr">
        <is>
          <t>% Profesores escalafonados</t>
        </is>
      </c>
      <c r="P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21" t="n"/>
      <c r="L25" s="121" t="n"/>
      <c r="M25" s="119">
        <f>SUM(D25:L25)</f>
        <v/>
      </c>
      <c r="N25" s="119">
        <f>SUM(E25:K25)</f>
        <v/>
      </c>
      <c r="O25" s="123">
        <f>IFERROR(N25/SUM(D25:K25),"-")</f>
        <v/>
      </c>
      <c r="P25" s="18" t="n"/>
    </row>
    <row r="26" ht="16.5" customFormat="1" customHeight="1" s="16">
      <c r="B26" s="173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21" t="n"/>
      <c r="L26" s="121" t="n"/>
      <c r="M26" s="119">
        <f>SUM(D26:L26)</f>
        <v/>
      </c>
      <c r="N26" s="119">
        <f>SUM(E26:K26)</f>
        <v/>
      </c>
      <c r="O26" s="123">
        <f>IFERROR(N26/SUM(D26:K26),"-")</f>
        <v/>
      </c>
      <c r="P26" s="18" t="n"/>
    </row>
    <row r="27" ht="16.5" customFormat="1" customHeight="1" s="16">
      <c r="B27" s="177" t="n"/>
      <c r="C27" s="152" t="n">
        <v>3</v>
      </c>
      <c r="D27" s="121" t="n"/>
      <c r="E27" s="121" t="n"/>
      <c r="F27" s="121" t="n"/>
      <c r="G27" s="121" t="n"/>
      <c r="H27" s="121" t="n"/>
      <c r="I27" s="121" t="n"/>
      <c r="J27" s="121" t="n"/>
      <c r="K27" s="121" t="n"/>
      <c r="L27" s="121" t="n"/>
      <c r="M27" s="119">
        <f>SUM(D27:L27)</f>
        <v/>
      </c>
      <c r="N27" s="119">
        <f>SUM(E27:K27)</f>
        <v/>
      </c>
      <c r="O27" s="123">
        <f>IFERROR(N27/SUM(D27:K27),"-")</f>
        <v/>
      </c>
      <c r="P27" s="18" t="n"/>
    </row>
    <row r="28" ht="16.5" customFormat="1" customHeight="1" s="16">
      <c r="B28" s="154" t="n">
        <v>2011</v>
      </c>
      <c r="C28" s="152" t="n">
        <v>1</v>
      </c>
      <c r="D28" s="121" t="n"/>
      <c r="E28" s="121" t="n"/>
      <c r="F28" s="121" t="n"/>
      <c r="G28" s="121" t="n"/>
      <c r="H28" s="121" t="n"/>
      <c r="I28" s="121" t="n"/>
      <c r="J28" s="121" t="n"/>
      <c r="K28" s="121" t="n"/>
      <c r="L28" s="121" t="n"/>
      <c r="M28" s="119">
        <f>SUM(D28:L28)</f>
        <v/>
      </c>
      <c r="N28" s="119">
        <f>SUM(E28:K28)</f>
        <v/>
      </c>
      <c r="O28" s="123">
        <f>IFERROR(N28/SUM(D28:K28),"-")</f>
        <v/>
      </c>
      <c r="P28" s="18" t="n"/>
    </row>
    <row r="29" ht="16.5" customFormat="1" customHeight="1" s="16">
      <c r="B29" s="173" t="n"/>
      <c r="C29" s="152" t="n">
        <v>2</v>
      </c>
      <c r="D29" s="121" t="n"/>
      <c r="E29" s="121" t="n"/>
      <c r="F29" s="121" t="n"/>
      <c r="G29" s="121" t="n"/>
      <c r="H29" s="121" t="n"/>
      <c r="I29" s="121" t="n"/>
      <c r="J29" s="121" t="n"/>
      <c r="K29" s="121" t="n"/>
      <c r="L29" s="121" t="n"/>
      <c r="M29" s="119">
        <f>SUM(D29:L29)</f>
        <v/>
      </c>
      <c r="N29" s="119">
        <f>SUM(E29:K29)</f>
        <v/>
      </c>
      <c r="O29" s="123">
        <f>IFERROR(N29/SUM(D29:K29),"-")</f>
        <v/>
      </c>
      <c r="P29" s="18" t="n"/>
    </row>
    <row r="30" ht="16.5" customFormat="1" customHeight="1" s="16">
      <c r="B30" s="177" t="n"/>
      <c r="C30" s="152" t="n">
        <v>3</v>
      </c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19">
        <f>SUM(D30:L30)</f>
        <v/>
      </c>
      <c r="N30" s="119">
        <f>SUM(E30:K30)</f>
        <v/>
      </c>
      <c r="O30" s="123">
        <f>IFERROR(N30/SUM(D30:K30),"-")</f>
        <v/>
      </c>
      <c r="P30" s="18" t="n"/>
    </row>
    <row r="31" ht="16.5" customFormat="1" customHeight="1" s="16">
      <c r="B31" s="154" t="n">
        <v>2012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21" t="n"/>
      <c r="L31" s="121" t="n"/>
      <c r="M31" s="119">
        <f>SUM(D31:L31)</f>
        <v/>
      </c>
      <c r="N31" s="119">
        <f>SUM(E31:K31)</f>
        <v/>
      </c>
      <c r="O31" s="123">
        <f>IFERROR(N31/SUM(D31:K31),"-")</f>
        <v/>
      </c>
      <c r="P31" s="18" t="n"/>
    </row>
    <row r="32" ht="16.5" customFormat="1" customHeight="1" s="16">
      <c r="B32" s="173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21" t="n"/>
      <c r="L32" s="121" t="n"/>
      <c r="M32" s="119">
        <f>SUM(D32:L32)</f>
        <v/>
      </c>
      <c r="N32" s="119">
        <f>SUM(E32:K32)</f>
        <v/>
      </c>
      <c r="O32" s="123">
        <f>IFERROR(N32/SUM(D32:K32),"-")</f>
        <v/>
      </c>
      <c r="P32" s="18" t="n"/>
    </row>
    <row r="33" ht="16.5" customFormat="1" customHeight="1" s="16">
      <c r="B33" s="177" t="n"/>
      <c r="C33" s="152" t="n">
        <v>3</v>
      </c>
      <c r="D33" s="121" t="n"/>
      <c r="E33" s="121" t="n"/>
      <c r="F33" s="121" t="n"/>
      <c r="G33" s="121" t="n"/>
      <c r="H33" s="121" t="n"/>
      <c r="I33" s="121" t="n"/>
      <c r="J33" s="121" t="n"/>
      <c r="K33" s="121" t="n"/>
      <c r="L33" s="121" t="n"/>
      <c r="M33" s="119">
        <f>SUM(D33:L33)</f>
        <v/>
      </c>
      <c r="N33" s="119">
        <f>SUM(E33:K33)</f>
        <v/>
      </c>
      <c r="O33" s="123">
        <f>IFERROR(N33/SUM(D33:K33),"-")</f>
        <v/>
      </c>
      <c r="P33" s="18" t="n"/>
    </row>
    <row r="34" ht="16.5" customFormat="1" customHeight="1" s="16">
      <c r="B34" s="154" t="n">
        <v>2013</v>
      </c>
      <c r="C34" s="152" t="n">
        <v>1</v>
      </c>
      <c r="D34" s="121" t="n"/>
      <c r="E34" s="121" t="n"/>
      <c r="F34" s="121" t="n"/>
      <c r="G34" s="121" t="n"/>
      <c r="H34" s="121" t="n"/>
      <c r="I34" s="121" t="n"/>
      <c r="J34" s="121" t="n"/>
      <c r="K34" s="121" t="n"/>
      <c r="L34" s="121" t="n"/>
      <c r="M34" s="119">
        <f>SUM(D34:L34)</f>
        <v/>
      </c>
      <c r="N34" s="119">
        <f>SUM(E34:K34)</f>
        <v/>
      </c>
      <c r="O34" s="123">
        <f>IFERROR(N34/SUM(D34:K34),"-")</f>
        <v/>
      </c>
      <c r="P34" s="18" t="n"/>
    </row>
    <row r="35" ht="16.5" customFormat="1" customHeight="1" s="16">
      <c r="B35" s="173" t="n"/>
      <c r="C35" s="152" t="n">
        <v>2</v>
      </c>
      <c r="D35" s="121" t="n"/>
      <c r="E35" s="121" t="n"/>
      <c r="F35" s="121" t="n"/>
      <c r="G35" s="121" t="n"/>
      <c r="H35" s="121" t="n"/>
      <c r="I35" s="121" t="n"/>
      <c r="J35" s="121" t="n"/>
      <c r="K35" s="121" t="n"/>
      <c r="L35" s="121" t="n"/>
      <c r="M35" s="119">
        <f>SUM(D35:L35)</f>
        <v/>
      </c>
      <c r="N35" s="119">
        <f>SUM(E35:K35)</f>
        <v/>
      </c>
      <c r="O35" s="123">
        <f>IFERROR(N35/SUM(D35:K35),"-")</f>
        <v/>
      </c>
      <c r="P35" s="18" t="n"/>
    </row>
    <row r="36" ht="16.5" customFormat="1" customHeight="1" s="16">
      <c r="B36" s="177" t="n"/>
      <c r="C36" s="152" t="n">
        <v>3</v>
      </c>
      <c r="D36" s="121" t="n"/>
      <c r="E36" s="121" t="n"/>
      <c r="F36" s="121" t="n"/>
      <c r="G36" s="121" t="n"/>
      <c r="H36" s="121" t="n"/>
      <c r="I36" s="121" t="n"/>
      <c r="J36" s="121" t="n"/>
      <c r="K36" s="121" t="n"/>
      <c r="L36" s="121" t="n"/>
      <c r="M36" s="119">
        <f>SUM(D36:L36)</f>
        <v/>
      </c>
      <c r="N36" s="119">
        <f>SUM(E36:K36)</f>
        <v/>
      </c>
      <c r="O36" s="123">
        <f>IFERROR(N36/SUM(D36:K36),"-")</f>
        <v/>
      </c>
      <c r="P36" s="18" t="n"/>
    </row>
    <row r="37" ht="16.5" customFormat="1" customHeight="1" s="16">
      <c r="B37" s="154" t="n">
        <v>2014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21" t="n"/>
      <c r="L37" s="121" t="n"/>
      <c r="M37" s="119">
        <f>SUM(D37:L37)</f>
        <v/>
      </c>
      <c r="N37" s="119">
        <f>SUM(E37:K37)</f>
        <v/>
      </c>
      <c r="O37" s="123">
        <f>IFERROR(N37/SUM(D37:K37),"-")</f>
        <v/>
      </c>
      <c r="P37" s="18" t="n"/>
    </row>
    <row r="38" ht="16.5" customFormat="1" customHeight="1" s="16">
      <c r="B38" s="173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21" t="n"/>
      <c r="L38" s="121" t="n"/>
      <c r="M38" s="119">
        <f>SUM(D38:L38)</f>
        <v/>
      </c>
      <c r="N38" s="119">
        <f>SUM(E38:K38)</f>
        <v/>
      </c>
      <c r="O38" s="123">
        <f>IFERROR(N38/SUM(D38:K38),"-")</f>
        <v/>
      </c>
      <c r="P38" s="18" t="n"/>
    </row>
    <row r="39" ht="16.5" customFormat="1" customHeight="1" s="16">
      <c r="B39" s="177" t="n"/>
      <c r="C39" s="152" t="n">
        <v>3</v>
      </c>
      <c r="D39" s="121" t="n"/>
      <c r="E39" s="121" t="n"/>
      <c r="F39" s="121" t="n"/>
      <c r="G39" s="121" t="n"/>
      <c r="H39" s="121" t="n"/>
      <c r="I39" s="121" t="n"/>
      <c r="J39" s="121" t="n"/>
      <c r="K39" s="121" t="n"/>
      <c r="L39" s="121" t="n"/>
      <c r="M39" s="119">
        <f>SUM(D39:L39)</f>
        <v/>
      </c>
      <c r="N39" s="119">
        <f>SUM(E39:K39)</f>
        <v/>
      </c>
      <c r="O39" s="123">
        <f>IFERROR(N39/SUM(D39:K39),"-")</f>
        <v/>
      </c>
      <c r="P39" s="18" t="n"/>
    </row>
    <row r="40" ht="16.5" customFormat="1" customHeight="1" s="16">
      <c r="B40" s="154" t="n">
        <v>2015</v>
      </c>
      <c r="C40" s="152" t="n">
        <v>1</v>
      </c>
      <c r="D40" s="121" t="n"/>
      <c r="E40" s="121" t="n"/>
      <c r="F40" s="121" t="n"/>
      <c r="G40" s="121" t="n"/>
      <c r="H40" s="121" t="n"/>
      <c r="I40" s="121" t="n"/>
      <c r="J40" s="121" t="n"/>
      <c r="K40" s="121" t="n"/>
      <c r="L40" s="121" t="n"/>
      <c r="M40" s="119">
        <f>SUM(D40:L40)</f>
        <v/>
      </c>
      <c r="N40" s="119">
        <f>SUM(E40:K40)</f>
        <v/>
      </c>
      <c r="O40" s="123">
        <f>IFERROR(N40/SUM(D40:K40),"-")</f>
        <v/>
      </c>
      <c r="P40" s="18" t="n"/>
    </row>
    <row r="41" ht="16.5" customFormat="1" customHeight="1" s="16">
      <c r="B41" s="173" t="n"/>
      <c r="C41" s="152" t="n">
        <v>2</v>
      </c>
      <c r="D41" s="121" t="n"/>
      <c r="E41" s="121" t="n"/>
      <c r="F41" s="121" t="n"/>
      <c r="G41" s="121" t="n"/>
      <c r="H41" s="121" t="n"/>
      <c r="I41" s="121" t="n"/>
      <c r="J41" s="121" t="n"/>
      <c r="K41" s="121" t="n"/>
      <c r="L41" s="121" t="n"/>
      <c r="M41" s="119">
        <f>SUM(D41:L41)</f>
        <v/>
      </c>
      <c r="N41" s="119">
        <f>SUM(E41:K41)</f>
        <v/>
      </c>
      <c r="O41" s="123">
        <f>IFERROR(N41/SUM(D41:K41),"-")</f>
        <v/>
      </c>
      <c r="P41" s="18" t="n"/>
    </row>
    <row r="42" ht="16.5" customFormat="1" customHeight="1" s="16">
      <c r="B42" s="177" t="n"/>
      <c r="C42" s="152" t="n">
        <v>3</v>
      </c>
      <c r="D42" s="121" t="n"/>
      <c r="E42" s="121" t="n"/>
      <c r="F42" s="121" t="n"/>
      <c r="G42" s="121" t="n"/>
      <c r="H42" s="121" t="n"/>
      <c r="I42" s="121" t="n"/>
      <c r="J42" s="121" t="n"/>
      <c r="K42" s="121" t="n"/>
      <c r="L42" s="121" t="n"/>
      <c r="M42" s="119">
        <f>SUM(D42:L42)</f>
        <v/>
      </c>
      <c r="N42" s="119">
        <f>SUM(E42:K42)</f>
        <v/>
      </c>
      <c r="O42" s="123">
        <f>IFERROR(N42/SUM(D42:K42),"-")</f>
        <v/>
      </c>
    </row>
    <row r="43" ht="16.5" customFormat="1" customHeight="1" s="16">
      <c r="B43" s="154" t="n">
        <v>2016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21" t="n"/>
      <c r="L43" s="121" t="n"/>
      <c r="M43" s="119">
        <f>SUM(D43:L43)</f>
        <v/>
      </c>
      <c r="N43" s="119">
        <f>SUM(E43:K43)</f>
        <v/>
      </c>
      <c r="O43" s="123">
        <f>IFERROR(N43/SUM(D43:K43),"-")</f>
        <v/>
      </c>
      <c r="P43" s="18" t="n"/>
    </row>
    <row r="44" ht="16.5" customFormat="1" customHeight="1" s="16">
      <c r="B44" s="173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21" t="n"/>
      <c r="L44" s="121" t="n"/>
      <c r="M44" s="119">
        <f>SUM(D44:L44)</f>
        <v/>
      </c>
      <c r="N44" s="119">
        <f>SUM(E44:K44)</f>
        <v/>
      </c>
      <c r="O44" s="123">
        <f>IFERROR(N44/SUM(D44:K44),"-")</f>
        <v/>
      </c>
      <c r="P44" s="18" t="n"/>
    </row>
    <row r="45" ht="16.5" customFormat="1" customHeight="1" s="16">
      <c r="B45" s="177" t="n"/>
      <c r="C45" s="152" t="n">
        <v>3</v>
      </c>
      <c r="D45" s="121" t="n"/>
      <c r="E45" s="121" t="n"/>
      <c r="F45" s="121" t="n"/>
      <c r="G45" s="121" t="n"/>
      <c r="H45" s="121" t="n"/>
      <c r="I45" s="121" t="n"/>
      <c r="J45" s="121" t="n"/>
      <c r="K45" s="121" t="n"/>
      <c r="L45" s="121" t="n"/>
      <c r="M45" s="119">
        <f>SUM(D45:L45)</f>
        <v/>
      </c>
      <c r="N45" s="119">
        <f>SUM(E45:K45)</f>
        <v/>
      </c>
      <c r="O45" s="123">
        <f>IFERROR(N45/SUM(D45:K45),"-")</f>
        <v/>
      </c>
    </row>
    <row r="46" ht="16.5" customFormat="1" customHeight="1" s="16">
      <c r="B46" s="154" t="n">
        <v>2017</v>
      </c>
      <c r="C46" s="152" t="n">
        <v>1</v>
      </c>
      <c r="D46" s="121" t="n"/>
      <c r="E46" s="121" t="n"/>
      <c r="F46" s="121" t="n"/>
      <c r="G46" s="121" t="n"/>
      <c r="H46" s="121" t="n"/>
      <c r="I46" s="121" t="n"/>
      <c r="J46" s="121" t="n"/>
      <c r="K46" s="121" t="n"/>
      <c r="L46" s="121" t="n"/>
      <c r="M46" s="119">
        <f>SUM(D46:L46)</f>
        <v/>
      </c>
      <c r="N46" s="119">
        <f>SUM(E46:K46)</f>
        <v/>
      </c>
      <c r="O46" s="123">
        <f>IFERROR(N46/SUM(D46:K46),"-")</f>
        <v/>
      </c>
    </row>
    <row r="47" ht="16.5" customFormat="1" customHeight="1" s="16">
      <c r="B47" s="173" t="n"/>
      <c r="C47" s="152" t="n">
        <v>2</v>
      </c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19">
        <f>SUM(D47:L47)</f>
        <v/>
      </c>
      <c r="N47" s="119">
        <f>SUM(E47:K47)</f>
        <v/>
      </c>
      <c r="O47" s="123">
        <f>IFERROR(N47/SUM(D47:K47),"-")</f>
        <v/>
      </c>
    </row>
    <row r="48" ht="16.5" customFormat="1" customHeight="1" s="16">
      <c r="B48" s="177" t="n"/>
      <c r="C48" s="152" t="n">
        <v>3</v>
      </c>
      <c r="D48" s="121" t="n"/>
      <c r="E48" s="121" t="n"/>
      <c r="F48" s="121" t="n"/>
      <c r="G48" s="121" t="n"/>
      <c r="H48" s="121" t="n"/>
      <c r="I48" s="121" t="n"/>
      <c r="J48" s="121" t="n"/>
      <c r="K48" s="121" t="n"/>
      <c r="L48" s="121" t="n"/>
      <c r="M48" s="119">
        <f>SUM(D48:L48)</f>
        <v/>
      </c>
      <c r="N48" s="119">
        <f>SUM(E48:K48)</f>
        <v/>
      </c>
      <c r="O48" s="123">
        <f>IFERROR(N48/SUM(D48:K48),"-")</f>
        <v/>
      </c>
    </row>
    <row r="49" ht="16.5" customFormat="1" customHeight="1" s="16">
      <c r="B49" s="154" t="n">
        <v>2018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21" t="n"/>
      <c r="L49" s="121" t="n"/>
      <c r="M49" s="119">
        <f>SUM(D49:L49)</f>
        <v/>
      </c>
      <c r="N49" s="119">
        <f>SUM(E49:K49)</f>
        <v/>
      </c>
      <c r="O49" s="123">
        <f>IFERROR(N49/SUM(D49:K49),"-")</f>
        <v/>
      </c>
    </row>
    <row r="50" ht="16.5" customFormat="1" customHeight="1" s="16">
      <c r="B50" s="173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21" t="n"/>
      <c r="L50" s="121" t="n"/>
      <c r="M50" s="119">
        <f>SUM(D50:L50)</f>
        <v/>
      </c>
      <c r="N50" s="119">
        <f>SUM(E50:K50)</f>
        <v/>
      </c>
      <c r="O50" s="123">
        <f>IFERROR(N50/SUM(D50:K50),"-")</f>
        <v/>
      </c>
    </row>
    <row r="51" ht="16.5" customFormat="1" customHeight="1" s="16">
      <c r="B51" s="177" t="n"/>
      <c r="C51" s="152" t="n">
        <v>3</v>
      </c>
      <c r="D51" s="121" t="n"/>
      <c r="E51" s="121" t="n"/>
      <c r="F51" s="121" t="n"/>
      <c r="G51" s="121" t="n"/>
      <c r="H51" s="121" t="n"/>
      <c r="I51" s="121" t="n"/>
      <c r="J51" s="121" t="n"/>
      <c r="K51" s="121" t="n"/>
      <c r="L51" s="121" t="n"/>
      <c r="M51" s="119">
        <f>SUM(D51:L51)</f>
        <v/>
      </c>
      <c r="N51" s="119">
        <f>SUM(E51:K51)</f>
        <v/>
      </c>
      <c r="O51" s="123">
        <f>IFERROR(N51/SUM(D51:K51),"-")</f>
        <v/>
      </c>
    </row>
    <row r="52" ht="16.5" customFormat="1" customHeight="1" s="16">
      <c r="B52" s="154" t="n">
        <v>2019</v>
      </c>
      <c r="C52" s="152" t="n">
        <v>1</v>
      </c>
      <c r="D52" s="121" t="n"/>
      <c r="E52" s="121" t="n"/>
      <c r="F52" s="121" t="n"/>
      <c r="G52" s="121" t="n"/>
      <c r="H52" s="121" t="n"/>
      <c r="I52" s="121" t="n"/>
      <c r="J52" s="121" t="n"/>
      <c r="K52" s="121" t="n"/>
      <c r="L52" s="121" t="n"/>
      <c r="M52" s="119">
        <f>SUM(D52:L52)</f>
        <v/>
      </c>
      <c r="N52" s="119">
        <f>SUM(E52:K52)</f>
        <v/>
      </c>
      <c r="O52" s="123">
        <f>IFERROR(N52/SUM(D52:K52),"-")</f>
        <v/>
      </c>
    </row>
    <row r="53" ht="16.5" customFormat="1" customHeight="1" s="16">
      <c r="B53" s="173" t="n"/>
      <c r="C53" s="152" t="n">
        <v>2</v>
      </c>
      <c r="D53" s="121" t="n"/>
      <c r="E53" s="121" t="n"/>
      <c r="F53" s="121" t="n"/>
      <c r="G53" s="121" t="n"/>
      <c r="H53" s="121" t="n"/>
      <c r="I53" s="121" t="n"/>
      <c r="J53" s="121" t="n"/>
      <c r="K53" s="121" t="n"/>
      <c r="L53" s="121" t="n"/>
      <c r="M53" s="119">
        <f>SUM(D53:L53)</f>
        <v/>
      </c>
      <c r="N53" s="119">
        <f>SUM(E53:K53)</f>
        <v/>
      </c>
      <c r="O53" s="123">
        <f>IFERROR(N53/SUM(D53:K53),"-")</f>
        <v/>
      </c>
    </row>
    <row r="54" ht="16.5" customFormat="1" customHeight="1" s="16">
      <c r="B54" s="177" t="n"/>
      <c r="C54" s="152" t="n">
        <v>3</v>
      </c>
      <c r="D54" s="121" t="n"/>
      <c r="E54" s="121" t="n"/>
      <c r="F54" s="121" t="n"/>
      <c r="G54" s="121" t="n"/>
      <c r="H54" s="121" t="n"/>
      <c r="I54" s="121" t="n"/>
      <c r="J54" s="121" t="n"/>
      <c r="K54" s="121" t="n"/>
      <c r="L54" s="121" t="n"/>
      <c r="M54" s="119">
        <f>SUM(D54:L54)</f>
        <v/>
      </c>
      <c r="N54" s="119">
        <f>SUM(E54:K54)</f>
        <v/>
      </c>
      <c r="O54" s="123">
        <f>IFERROR(N54/SUM(D54:K54),"-")</f>
        <v/>
      </c>
    </row>
    <row r="55" ht="16.5" customFormat="1" customHeight="1" s="16">
      <c r="B55" s="154" t="n">
        <v>2020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21" t="n"/>
      <c r="L55" s="121" t="n"/>
      <c r="M55" s="119">
        <f>SUM(D55:L55)</f>
        <v/>
      </c>
      <c r="N55" s="119">
        <f>SUM(E55:K55)</f>
        <v/>
      </c>
      <c r="O55" s="123">
        <f>IFERROR(N55/SUM(D55:K55),"-")</f>
        <v/>
      </c>
    </row>
    <row r="56" ht="16.5" customFormat="1" customHeight="1" s="16">
      <c r="B56" s="173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21" t="n"/>
      <c r="L56" s="121" t="n"/>
      <c r="M56" s="119">
        <f>SUM(D56:L56)</f>
        <v/>
      </c>
      <c r="N56" s="119">
        <f>SUM(E56:K56)</f>
        <v/>
      </c>
      <c r="O56" s="123">
        <f>IFERROR(N56/SUM(D56:K56),"-")</f>
        <v/>
      </c>
    </row>
    <row r="57" ht="16.5" customFormat="1" customHeight="1" s="16">
      <c r="B57" s="177" t="n"/>
      <c r="C57" s="152" t="n">
        <v>3</v>
      </c>
      <c r="D57" s="121" t="n"/>
      <c r="E57" s="121" t="n"/>
      <c r="F57" s="121" t="n"/>
      <c r="G57" s="121" t="n"/>
      <c r="H57" s="121" t="n"/>
      <c r="I57" s="121" t="n"/>
      <c r="J57" s="121" t="n"/>
      <c r="K57" s="121" t="n"/>
      <c r="L57" s="121" t="n"/>
      <c r="M57" s="119">
        <f>SUM(D57:L57)</f>
        <v/>
      </c>
      <c r="N57" s="119">
        <f>SUM(E57:K57)</f>
        <v/>
      </c>
      <c r="O57" s="123">
        <f>IFERROR(N57/SUM(D57:K57),"-")</f>
        <v/>
      </c>
    </row>
    <row r="58" ht="16.5" customFormat="1" customHeight="1" s="16">
      <c r="B58" s="154" t="n">
        <v>2021</v>
      </c>
      <c r="C58" s="152" t="n">
        <v>1</v>
      </c>
      <c r="D58" s="121" t="n"/>
      <c r="E58" s="121" t="n"/>
      <c r="F58" s="121" t="n"/>
      <c r="G58" s="121" t="n"/>
      <c r="H58" s="121" t="n"/>
      <c r="I58" s="121" t="n"/>
      <c r="J58" s="121" t="n"/>
      <c r="K58" s="121" t="n"/>
      <c r="L58" s="121" t="n"/>
      <c r="M58" s="119">
        <f>SUM(D58:L58)</f>
        <v/>
      </c>
      <c r="N58" s="119">
        <f>SUM(E58:K58)</f>
        <v/>
      </c>
      <c r="O58" s="123">
        <f>IFERROR(N58/SUM(D58:K58),"-")</f>
        <v/>
      </c>
    </row>
    <row r="59" ht="16.5" customFormat="1" customHeight="1" s="16">
      <c r="B59" s="173" t="n"/>
      <c r="C59" s="152" t="n">
        <v>2</v>
      </c>
      <c r="D59" s="121" t="n"/>
      <c r="E59" s="121" t="n"/>
      <c r="F59" s="121" t="n"/>
      <c r="G59" s="121" t="n"/>
      <c r="H59" s="121" t="n"/>
      <c r="I59" s="121" t="n"/>
      <c r="J59" s="121" t="n"/>
      <c r="K59" s="121" t="n"/>
      <c r="L59" s="121" t="n"/>
      <c r="M59" s="119">
        <f>SUM(D59:L59)</f>
        <v/>
      </c>
      <c r="N59" s="119">
        <f>SUM(E59:K59)</f>
        <v/>
      </c>
      <c r="O59" s="123">
        <f>IFERROR(N59/SUM(D59:K59),"-")</f>
        <v/>
      </c>
    </row>
    <row r="60" ht="16.5" customFormat="1" customHeight="1" s="16">
      <c r="B60" s="177" t="n"/>
      <c r="C60" s="152" t="n">
        <v>3</v>
      </c>
      <c r="D60" s="121" t="n"/>
      <c r="E60" s="121" t="n"/>
      <c r="F60" s="121" t="n"/>
      <c r="G60" s="121" t="n"/>
      <c r="H60" s="121" t="n"/>
      <c r="I60" s="121" t="n"/>
      <c r="J60" s="121" t="n"/>
      <c r="K60" s="121" t="n"/>
      <c r="L60" s="121" t="n"/>
      <c r="M60" s="119">
        <f>SUM(D60:L60)</f>
        <v/>
      </c>
      <c r="N60" s="119">
        <f>SUM(E60:K60)</f>
        <v/>
      </c>
      <c r="O60" s="123">
        <f>IFERROR(N60/SUM(D60:K60),"-")</f>
        <v/>
      </c>
    </row>
    <row r="61" ht="16.5" customFormat="1" customHeight="1" s="16">
      <c r="B61" s="154" t="n">
        <v>2022</v>
      </c>
      <c r="C61" s="152" t="n">
        <v>1</v>
      </c>
      <c r="D61" s="121" t="n"/>
      <c r="E61" s="121" t="n"/>
      <c r="F61" s="121" t="n"/>
      <c r="G61" s="121" t="n"/>
      <c r="H61" s="121" t="n"/>
      <c r="I61" s="121" t="n"/>
      <c r="J61" s="121" t="n"/>
      <c r="K61" s="121" t="n"/>
      <c r="L61" s="121" t="n"/>
      <c r="M61" s="119">
        <f>SUM(D61:L61)</f>
        <v/>
      </c>
      <c r="N61" s="119">
        <f>SUM(E61:K61)</f>
        <v/>
      </c>
      <c r="O61" s="123">
        <f>IFERROR(N61/SUM(D61:K61),"-")</f>
        <v/>
      </c>
    </row>
    <row r="62" ht="16.5" customFormat="1" customHeight="1" s="16">
      <c r="B62" s="173" t="n"/>
      <c r="C62" s="152" t="n">
        <v>2</v>
      </c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19">
        <f>SUM(D62:L62)</f>
        <v/>
      </c>
      <c r="N62" s="119">
        <f>SUM(E62:K62)</f>
        <v/>
      </c>
      <c r="O62" s="123">
        <f>IFERROR(N62/SUM(D62:K62),"-")</f>
        <v/>
      </c>
    </row>
    <row r="63" ht="16.5" customFormat="1" customHeight="1" s="16">
      <c r="B63" s="177" t="n"/>
      <c r="C63" s="152" t="n">
        <v>3</v>
      </c>
      <c r="D63" s="121" t="n"/>
      <c r="E63" s="121" t="n"/>
      <c r="F63" s="121" t="n"/>
      <c r="G63" s="121" t="n"/>
      <c r="H63" s="121" t="n"/>
      <c r="I63" s="121" t="n"/>
      <c r="J63" s="121" t="n"/>
      <c r="K63" s="121" t="n"/>
      <c r="L63" s="121" t="n"/>
      <c r="M63" s="119">
        <f>SUM(D63:L63)</f>
        <v/>
      </c>
      <c r="N63" s="119">
        <f>SUM(E63:K63)</f>
        <v/>
      </c>
      <c r="O63" s="123">
        <f>IFERROR(N63/SUM(D63:K63),"-")</f>
        <v/>
      </c>
    </row>
    <row r="64" ht="16.5" customFormat="1" customHeight="1" s="16">
      <c r="B64" s="154" t="n">
        <v>2023</v>
      </c>
      <c r="C64" s="152" t="n">
        <v>1</v>
      </c>
      <c r="D64" s="121" t="n"/>
      <c r="E64" s="121" t="n"/>
      <c r="F64" s="121" t="n"/>
      <c r="G64" s="121" t="n"/>
      <c r="H64" s="121" t="n"/>
      <c r="I64" s="121" t="n"/>
      <c r="J64" s="121" t="n"/>
      <c r="K64" s="121" t="n"/>
      <c r="L64" s="121" t="n"/>
      <c r="M64" s="119">
        <f>SUM(D64:L64)</f>
        <v/>
      </c>
      <c r="N64" s="119">
        <f>SUM(E64:K64)</f>
        <v/>
      </c>
      <c r="O64" s="123">
        <f>IFERROR(N64/SUM(D64:K64),"-")</f>
        <v/>
      </c>
    </row>
    <row r="65" ht="16.5" customFormat="1" customHeight="1" s="16">
      <c r="B65" s="173" t="n"/>
      <c r="C65" s="152" t="n">
        <v>2</v>
      </c>
      <c r="D65" s="121" t="n"/>
      <c r="E65" s="121" t="n"/>
      <c r="F65" s="121" t="n"/>
      <c r="G65" s="121" t="n"/>
      <c r="H65" s="121" t="n"/>
      <c r="I65" s="121" t="n"/>
      <c r="J65" s="121" t="n"/>
      <c r="K65" s="121" t="n"/>
      <c r="L65" s="121" t="n"/>
      <c r="M65" s="119">
        <f>SUM(D65:L65)</f>
        <v/>
      </c>
      <c r="N65" s="119">
        <f>SUM(E65:K65)</f>
        <v/>
      </c>
      <c r="O65" s="123">
        <f>IFERROR(N65/SUM(D65:K65),"-")</f>
        <v/>
      </c>
    </row>
    <row r="66" ht="16.5" customFormat="1" customHeight="1" s="16">
      <c r="B66" s="177" t="n"/>
      <c r="C66" s="152" t="n">
        <v>3</v>
      </c>
      <c r="D66" s="121" t="n"/>
      <c r="E66" s="121" t="n"/>
      <c r="F66" s="121" t="n"/>
      <c r="G66" s="121" t="n"/>
      <c r="H66" s="121" t="n"/>
      <c r="I66" s="121" t="n"/>
      <c r="J66" s="121" t="n"/>
      <c r="K66" s="121" t="n"/>
      <c r="L66" s="121" t="n"/>
      <c r="M66" s="119">
        <f>SUM(D66:L66)</f>
        <v/>
      </c>
      <c r="N66" s="119">
        <f>SUM(E66:K66)</f>
        <v/>
      </c>
      <c r="O66" s="123">
        <f>IFERROR(N66/SUM(D66:K66),"-")</f>
        <v/>
      </c>
    </row>
    <row r="67" ht="16.5" customFormat="1" customHeight="1" s="16">
      <c r="B67" s="154" t="n">
        <v>2024</v>
      </c>
      <c r="C67" s="152" t="n">
        <v>1</v>
      </c>
      <c r="D67" s="121" t="n"/>
      <c r="E67" s="121" t="n"/>
      <c r="F67" s="121" t="n"/>
      <c r="G67" s="121" t="n"/>
      <c r="H67" s="121" t="n"/>
      <c r="I67" s="121" t="n"/>
      <c r="J67" s="121" t="n"/>
      <c r="K67" s="121" t="n"/>
      <c r="L67" s="121" t="n"/>
      <c r="M67" s="119">
        <f>SUM(D67:L67)</f>
        <v/>
      </c>
      <c r="N67" s="119">
        <f>SUM(E67:K67)</f>
        <v/>
      </c>
      <c r="O67" s="123">
        <f>IFERROR(N67/SUM(D67:K67),"-")</f>
        <v/>
      </c>
    </row>
    <row r="68" ht="16.5" customFormat="1" customHeight="1" s="16">
      <c r="B68" s="173" t="n"/>
      <c r="C68" s="152" t="n">
        <v>2</v>
      </c>
      <c r="D68" s="121" t="n"/>
      <c r="E68" s="121" t="n"/>
      <c r="F68" s="121" t="n"/>
      <c r="G68" s="121" t="n"/>
      <c r="H68" s="121" t="n"/>
      <c r="I68" s="121" t="n"/>
      <c r="J68" s="121" t="n"/>
      <c r="K68" s="121" t="n"/>
      <c r="L68" s="121" t="n"/>
      <c r="M68" s="119">
        <f>SUM(D68:L68)</f>
        <v/>
      </c>
      <c r="N68" s="119">
        <f>SUM(E68:K68)</f>
        <v/>
      </c>
      <c r="O68" s="123">
        <f>IFERROR(N68/SUM(D68:K68),"-")</f>
        <v/>
      </c>
    </row>
    <row r="69" ht="16.5" customFormat="1" customHeight="1" s="16">
      <c r="B69" s="177" t="n"/>
      <c r="C69" s="152" t="n">
        <v>3</v>
      </c>
      <c r="D69" s="121" t="n"/>
      <c r="E69" s="121" t="n"/>
      <c r="F69" s="121" t="n"/>
      <c r="G69" s="121" t="n"/>
      <c r="H69" s="121" t="n"/>
      <c r="I69" s="121" t="n"/>
      <c r="J69" s="121" t="n"/>
      <c r="K69" s="121" t="n"/>
      <c r="L69" s="121" t="n"/>
      <c r="M69" s="119">
        <f>SUM(D69:L69)</f>
        <v/>
      </c>
      <c r="N69" s="119">
        <f>SUM(E69:K69)</f>
        <v/>
      </c>
      <c r="O69" s="123">
        <f>IFERROR(N69/SUM(D69:K69),"-")</f>
        <v/>
      </c>
    </row>
    <row r="70" ht="16.5" customFormat="1" customHeight="1" s="16">
      <c r="B70" s="154" t="n">
        <v>2025</v>
      </c>
      <c r="C70" s="152" t="n">
        <v>1</v>
      </c>
      <c r="D70" s="121" t="n"/>
      <c r="E70" s="121" t="n"/>
      <c r="F70" s="121" t="n"/>
      <c r="G70" s="121" t="n"/>
      <c r="H70" s="121" t="n"/>
      <c r="I70" s="121" t="n"/>
      <c r="J70" s="121" t="n"/>
      <c r="K70" s="121" t="n"/>
      <c r="L70" s="121" t="n"/>
      <c r="M70" s="119">
        <f>SUM(D70:L70)</f>
        <v/>
      </c>
      <c r="N70" s="119">
        <f>SUM(E70:K70)</f>
        <v/>
      </c>
      <c r="O70" s="123">
        <f>IFERROR(N70/SUM(D70:K70),"-")</f>
        <v/>
      </c>
    </row>
    <row r="71" ht="16.5" customFormat="1" customHeight="1" s="16">
      <c r="B71" s="173" t="n"/>
      <c r="C71" s="152" t="n">
        <v>2</v>
      </c>
      <c r="D71" s="121" t="n"/>
      <c r="E71" s="121" t="n"/>
      <c r="F71" s="121" t="n"/>
      <c r="G71" s="121" t="n"/>
      <c r="H71" s="121" t="n"/>
      <c r="I71" s="121" t="n"/>
      <c r="J71" s="121" t="n"/>
      <c r="K71" s="121" t="n"/>
      <c r="L71" s="121" t="n"/>
      <c r="M71" s="119">
        <f>SUM(D71:L71)</f>
        <v/>
      </c>
      <c r="N71" s="119">
        <f>SUM(E71:K71)</f>
        <v/>
      </c>
      <c r="O71" s="123">
        <f>IFERROR(N71/SUM(D71:K71),"-")</f>
        <v/>
      </c>
    </row>
    <row r="72" ht="16.5" customFormat="1" customHeight="1" s="16">
      <c r="B72" s="177" t="n"/>
      <c r="C72" s="152" t="n">
        <v>3</v>
      </c>
      <c r="D72" s="121" t="n"/>
      <c r="E72" s="121" t="n"/>
      <c r="F72" s="121" t="n"/>
      <c r="G72" s="121" t="n"/>
      <c r="H72" s="121" t="n"/>
      <c r="I72" s="121" t="n"/>
      <c r="J72" s="121" t="n"/>
      <c r="K72" s="121" t="n"/>
      <c r="L72" s="121" t="n"/>
      <c r="M72" s="119">
        <f>SUM(D72:L72)</f>
        <v/>
      </c>
      <c r="N72" s="119">
        <f>SUM(E72:K72)</f>
        <v/>
      </c>
      <c r="O72" s="123">
        <f>IFERROR(N72/SUM(D72:K72),"-")</f>
        <v/>
      </c>
    </row>
    <row r="73" ht="16.5" customFormat="1" customHeight="1" s="16">
      <c r="B73" s="19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</row>
    <row r="74" ht="16.5" customFormat="1" customHeight="1" s="16">
      <c r="B74" s="19" t="n"/>
      <c r="C74" s="21" t="n"/>
      <c r="D74" s="184" t="n"/>
      <c r="E74" s="184" t="n"/>
      <c r="F74" s="185" t="n"/>
      <c r="G74" s="185" t="n"/>
      <c r="H74" s="184" t="n"/>
      <c r="I74" s="184" t="n"/>
      <c r="J74" s="185" t="n"/>
      <c r="K74" s="185" t="n"/>
      <c r="L74" s="185" t="n"/>
      <c r="M74" s="185" t="n"/>
      <c r="N74" s="185" t="n"/>
      <c r="O74" s="185" t="n"/>
      <c r="P74" s="185" t="n"/>
      <c r="Q74" s="185" t="n"/>
    </row>
    <row r="75" ht="16.5" customFormat="1" customHeight="1" s="16">
      <c r="B75" s="19" t="n"/>
      <c r="C75" s="21" t="n"/>
      <c r="D75" s="184" t="n"/>
      <c r="E75" s="184" t="n"/>
      <c r="F75" s="185" t="n"/>
      <c r="G75" s="185" t="n"/>
      <c r="H75" s="184" t="n"/>
      <c r="I75" s="184" t="n"/>
      <c r="J75" s="185" t="n"/>
      <c r="K75" s="185" t="n"/>
      <c r="L75" s="185" t="n"/>
      <c r="M75" s="185" t="n"/>
      <c r="N75" s="185" t="n"/>
      <c r="O75" s="185" t="n"/>
      <c r="P75" s="185" t="n"/>
      <c r="Q75" s="185" t="n"/>
    </row>
    <row r="76" hidden="1" ht="16.5" customFormat="1" customHeight="1" s="16">
      <c r="B76" s="19" t="n"/>
      <c r="C76" s="21" t="n"/>
      <c r="D76" s="184" t="n"/>
      <c r="E76" s="184" t="n"/>
      <c r="F76" s="185" t="n"/>
      <c r="G76" s="185" t="n"/>
      <c r="H76" s="184" t="n"/>
      <c r="I76" s="184" t="n"/>
      <c r="J76" s="185" t="n"/>
      <c r="K76" s="185" t="n"/>
      <c r="L76" s="185" t="n"/>
      <c r="M76" s="185" t="n"/>
      <c r="N76" s="185" t="n"/>
      <c r="O76" s="185" t="n"/>
      <c r="P76" s="185" t="n"/>
      <c r="Q76" s="185" t="n"/>
    </row>
    <row r="77" hidden="1" ht="16.5" customFormat="1" customHeight="1" s="16">
      <c r="B77" s="19" t="n"/>
      <c r="C77" s="21" t="n"/>
      <c r="D77" s="184" t="n"/>
      <c r="E77" s="184" t="n"/>
      <c r="F77" s="185" t="n"/>
      <c r="G77" s="185" t="n"/>
      <c r="H77" s="184" t="n"/>
      <c r="I77" s="184" t="n"/>
      <c r="J77" s="185" t="n"/>
      <c r="K77" s="185" t="n"/>
      <c r="L77" s="185" t="n"/>
      <c r="M77" s="185" t="n"/>
      <c r="N77" s="185" t="n"/>
      <c r="O77" s="185" t="n"/>
      <c r="P77" s="185" t="n"/>
      <c r="Q77" s="185" t="n"/>
    </row>
    <row r="78" hidden="1" ht="16.5" customFormat="1" customHeight="1" s="16">
      <c r="B78" s="19" t="n"/>
      <c r="C78" s="21" t="n"/>
      <c r="D78" s="184" t="n"/>
      <c r="E78" s="184" t="n"/>
      <c r="F78" s="185" t="n"/>
      <c r="G78" s="185" t="n"/>
      <c r="H78" s="184" t="n"/>
      <c r="I78" s="184" t="n"/>
      <c r="J78" s="185" t="n"/>
      <c r="K78" s="185" t="n"/>
      <c r="L78" s="185" t="n"/>
      <c r="M78" s="185" t="n"/>
      <c r="N78" s="185" t="n"/>
      <c r="O78" s="185" t="n"/>
      <c r="P78" s="185" t="n"/>
      <c r="Q78" s="185" t="n"/>
    </row>
    <row r="79" hidden="1" ht="16.5" customFormat="1" customHeight="1" s="16">
      <c r="B79" s="19" t="n"/>
      <c r="C79" s="21" t="n"/>
      <c r="D79" s="184" t="n"/>
      <c r="E79" s="184" t="n"/>
      <c r="F79" s="185" t="n"/>
      <c r="G79" s="185" t="n"/>
      <c r="H79" s="184" t="n"/>
      <c r="I79" s="184" t="n"/>
      <c r="J79" s="185" t="n"/>
      <c r="K79" s="185" t="n"/>
      <c r="L79" s="185" t="n"/>
      <c r="M79" s="185" t="n"/>
      <c r="N79" s="185" t="n"/>
      <c r="O79" s="185" t="n"/>
      <c r="P79" s="185" t="n"/>
      <c r="Q79" s="185" t="n"/>
    </row>
    <row r="80" hidden="1" ht="16.5" customFormat="1" customHeight="1" s="16">
      <c r="B80" s="19" t="n"/>
      <c r="C80" s="21" t="n"/>
      <c r="D80" s="184" t="n"/>
      <c r="E80" s="184" t="n"/>
      <c r="F80" s="185" t="n"/>
      <c r="G80" s="185" t="n"/>
      <c r="H80" s="184" t="n"/>
      <c r="I80" s="184" t="n"/>
      <c r="J80" s="185" t="n"/>
      <c r="K80" s="185" t="n"/>
      <c r="L80" s="185" t="n"/>
      <c r="M80" s="185" t="n"/>
      <c r="N80" s="185" t="n"/>
      <c r="O80" s="185" t="n"/>
      <c r="P80" s="185" t="n"/>
      <c r="Q80" s="185" t="n"/>
    </row>
    <row r="81" hidden="1" ht="16.5" customFormat="1" customHeight="1" s="16">
      <c r="B81" s="19" t="n"/>
      <c r="C81" s="21" t="n"/>
      <c r="D81" s="184" t="n"/>
      <c r="E81" s="184" t="n"/>
      <c r="F81" s="185" t="n"/>
      <c r="G81" s="185" t="n"/>
      <c r="H81" s="184" t="n"/>
      <c r="I81" s="184" t="n"/>
      <c r="J81" s="185" t="n"/>
      <c r="K81" s="185" t="n"/>
      <c r="L81" s="185" t="n"/>
      <c r="M81" s="185" t="n"/>
      <c r="N81" s="185" t="n"/>
      <c r="O81" s="185" t="n"/>
      <c r="P81" s="185" t="n"/>
      <c r="Q81" s="185" t="n"/>
    </row>
    <row r="82" hidden="1" ht="16.5" customFormat="1" customHeight="1" s="16" thickBot="1">
      <c r="B82" s="19" t="n"/>
      <c r="C82" s="21" t="n"/>
      <c r="D82" s="184" t="n"/>
      <c r="E82" s="184" t="n"/>
      <c r="F82" s="185" t="n"/>
      <c r="G82" s="185" t="n"/>
      <c r="H82" s="184" t="n"/>
      <c r="I82" s="184" t="n"/>
      <c r="J82" s="185" t="n"/>
      <c r="K82" s="185" t="n"/>
      <c r="L82" s="185" t="n"/>
      <c r="M82" s="185" t="n"/>
      <c r="N82" s="185" t="n"/>
      <c r="O82" s="185" t="n"/>
      <c r="P82" s="185" t="n"/>
      <c r="Q82" s="185" t="n"/>
    </row>
    <row r="83" hidden="1" ht="16.5" customHeight="1">
      <c r="B83" s="25" t="n"/>
      <c r="C83" s="26" t="n"/>
      <c r="D83" s="27" t="inlineStr">
        <is>
          <t>Profesores escalafonados</t>
        </is>
      </c>
      <c r="E83" s="28" t="inlineStr">
        <is>
          <t>% Profesores escalafonados</t>
        </is>
      </c>
      <c r="F83" s="29" t="inlineStr">
        <is>
          <t>Total profesores</t>
        </is>
      </c>
    </row>
    <row r="84" hidden="1" ht="16.5" customHeight="1">
      <c r="B84" s="30" t="n">
        <v>2010</v>
      </c>
      <c r="C84" s="31" t="inlineStr">
        <is>
          <t>2010-1</t>
        </is>
      </c>
      <c r="D84" s="32">
        <f>N25</f>
        <v/>
      </c>
      <c r="E84" s="33">
        <f>+O25</f>
        <v/>
      </c>
      <c r="F84" s="34">
        <f>M25</f>
        <v/>
      </c>
    </row>
    <row r="85" hidden="1" ht="16.5" customHeight="1">
      <c r="B85" s="30" t="n"/>
      <c r="C85" s="31" t="inlineStr">
        <is>
          <t>2010-2</t>
        </is>
      </c>
      <c r="D85" s="32">
        <f>N26</f>
        <v/>
      </c>
      <c r="E85" s="33">
        <f>+O26</f>
        <v/>
      </c>
      <c r="F85" s="34">
        <f>M26</f>
        <v/>
      </c>
    </row>
    <row r="86" hidden="1" ht="16.5" customHeight="1">
      <c r="B86" s="30" t="n"/>
      <c r="C86" s="31" t="inlineStr">
        <is>
          <t>2010-3</t>
        </is>
      </c>
      <c r="D86" s="32">
        <f>N27</f>
        <v/>
      </c>
      <c r="E86" s="33">
        <f>+O27</f>
        <v/>
      </c>
      <c r="F86" s="34">
        <f>M27</f>
        <v/>
      </c>
    </row>
    <row r="87" hidden="1" ht="16.5" customHeight="1">
      <c r="B87" s="30" t="n">
        <v>2011</v>
      </c>
      <c r="C87" s="31" t="inlineStr">
        <is>
          <t>2011-1</t>
        </is>
      </c>
      <c r="D87" s="32">
        <f>N28</f>
        <v/>
      </c>
      <c r="E87" s="33">
        <f>+O28</f>
        <v/>
      </c>
      <c r="F87" s="34">
        <f>M28</f>
        <v/>
      </c>
    </row>
    <row r="88" hidden="1" ht="16.5" customHeight="1">
      <c r="B88" s="30" t="n"/>
      <c r="C88" s="31" t="inlineStr">
        <is>
          <t>2011-2</t>
        </is>
      </c>
      <c r="D88" s="32">
        <f>N29</f>
        <v/>
      </c>
      <c r="E88" s="33">
        <f>+O29</f>
        <v/>
      </c>
      <c r="F88" s="34">
        <f>M29</f>
        <v/>
      </c>
    </row>
    <row r="89" hidden="1" ht="16.5" customHeight="1">
      <c r="B89" s="30" t="n"/>
      <c r="C89" s="31" t="inlineStr">
        <is>
          <t>2011-3</t>
        </is>
      </c>
      <c r="D89" s="32">
        <f>N30</f>
        <v/>
      </c>
      <c r="E89" s="33">
        <f>+O30</f>
        <v/>
      </c>
      <c r="F89" s="34">
        <f>M30</f>
        <v/>
      </c>
    </row>
    <row r="90" hidden="1" ht="16.5" customHeight="1">
      <c r="B90" s="35" t="n">
        <v>2012</v>
      </c>
      <c r="C90" s="31" t="inlineStr">
        <is>
          <t>2012-1</t>
        </is>
      </c>
      <c r="D90" s="32">
        <f>N31</f>
        <v/>
      </c>
      <c r="E90" s="33">
        <f>+O31</f>
        <v/>
      </c>
      <c r="F90" s="34">
        <f>M31</f>
        <v/>
      </c>
    </row>
    <row r="91" hidden="1" ht="16.5" customHeight="1">
      <c r="B91" s="35" t="n"/>
      <c r="C91" s="31" t="inlineStr">
        <is>
          <t>2012-2</t>
        </is>
      </c>
      <c r="D91" s="32">
        <f>N32</f>
        <v/>
      </c>
      <c r="E91" s="33">
        <f>+O32</f>
        <v/>
      </c>
      <c r="F91" s="34">
        <f>M32</f>
        <v/>
      </c>
    </row>
    <row r="92" hidden="1" ht="16.5" customHeight="1">
      <c r="B92" s="35" t="n"/>
      <c r="C92" s="31" t="inlineStr">
        <is>
          <t>2012-3</t>
        </is>
      </c>
      <c r="D92" s="32">
        <f>N33</f>
        <v/>
      </c>
      <c r="E92" s="33">
        <f>+O33</f>
        <v/>
      </c>
      <c r="F92" s="34">
        <f>M33</f>
        <v/>
      </c>
    </row>
    <row r="93" hidden="1" ht="16.5" customHeight="1">
      <c r="B93" s="35" t="n">
        <v>2013</v>
      </c>
      <c r="C93" s="31" t="inlineStr">
        <is>
          <t>2013-1</t>
        </is>
      </c>
      <c r="D93" s="32">
        <f>N34</f>
        <v/>
      </c>
      <c r="E93" s="33">
        <f>+O34</f>
        <v/>
      </c>
      <c r="F93" s="34">
        <f>M34</f>
        <v/>
      </c>
    </row>
    <row r="94" hidden="1" ht="16.5" customHeight="1">
      <c r="B94" s="35" t="n"/>
      <c r="C94" s="31" t="inlineStr">
        <is>
          <t>2013-2</t>
        </is>
      </c>
      <c r="D94" s="32">
        <f>N35</f>
        <v/>
      </c>
      <c r="E94" s="33">
        <f>+O35</f>
        <v/>
      </c>
      <c r="F94" s="34">
        <f>M35</f>
        <v/>
      </c>
    </row>
    <row r="95" hidden="1" ht="16.5" customHeight="1">
      <c r="B95" s="35" t="n"/>
      <c r="C95" s="31" t="inlineStr">
        <is>
          <t>2013-3</t>
        </is>
      </c>
      <c r="D95" s="32">
        <f>N36</f>
        <v/>
      </c>
      <c r="E95" s="33">
        <f>+O36</f>
        <v/>
      </c>
      <c r="F95" s="34">
        <f>M36</f>
        <v/>
      </c>
    </row>
    <row r="96" hidden="1" ht="16.5" customHeight="1">
      <c r="B96" s="35" t="n">
        <v>2014</v>
      </c>
      <c r="C96" s="31" t="inlineStr">
        <is>
          <t>2014-1</t>
        </is>
      </c>
      <c r="D96" s="32">
        <f>N37</f>
        <v/>
      </c>
      <c r="E96" s="33">
        <f>+O37</f>
        <v/>
      </c>
      <c r="F96" s="34">
        <f>M37</f>
        <v/>
      </c>
    </row>
    <row r="97" hidden="1" ht="16.5" customHeight="1">
      <c r="B97" s="35" t="n"/>
      <c r="C97" s="31" t="inlineStr">
        <is>
          <t>2014-2</t>
        </is>
      </c>
      <c r="D97" s="32">
        <f>N38</f>
        <v/>
      </c>
      <c r="E97" s="33">
        <f>+O38</f>
        <v/>
      </c>
      <c r="F97" s="34">
        <f>M38</f>
        <v/>
      </c>
    </row>
    <row r="98" hidden="1" ht="16.5" customHeight="1">
      <c r="B98" s="35" t="n"/>
      <c r="C98" s="31" t="inlineStr">
        <is>
          <t>2014-3</t>
        </is>
      </c>
      <c r="D98" s="32">
        <f>N39</f>
        <v/>
      </c>
      <c r="E98" s="33">
        <f>+O39</f>
        <v/>
      </c>
      <c r="F98" s="34">
        <f>M39</f>
        <v/>
      </c>
    </row>
    <row r="99" hidden="1" ht="16.5" customHeight="1">
      <c r="B99" s="35" t="n">
        <v>2015</v>
      </c>
      <c r="C99" s="31" t="inlineStr">
        <is>
          <t>2015-1</t>
        </is>
      </c>
      <c r="D99" s="32">
        <f>N40</f>
        <v/>
      </c>
      <c r="E99" s="33">
        <f>+O40</f>
        <v/>
      </c>
      <c r="F99" s="34">
        <f>M40</f>
        <v/>
      </c>
    </row>
    <row r="100" hidden="1" ht="16.5" customHeight="1">
      <c r="B100" s="35" t="n"/>
      <c r="C100" s="31" t="inlineStr">
        <is>
          <t>2015-2</t>
        </is>
      </c>
      <c r="D100" s="32">
        <f>N41</f>
        <v/>
      </c>
      <c r="E100" s="33">
        <f>+O41</f>
        <v/>
      </c>
      <c r="F100" s="34">
        <f>M41</f>
        <v/>
      </c>
    </row>
    <row r="101" hidden="1" ht="16.5" customHeight="1">
      <c r="B101" s="35" t="n"/>
      <c r="C101" s="31" t="inlineStr">
        <is>
          <t>2015-3</t>
        </is>
      </c>
      <c r="D101" s="32">
        <f>N42</f>
        <v/>
      </c>
      <c r="E101" s="33">
        <f>+O42</f>
        <v/>
      </c>
      <c r="F101" s="34">
        <f>M42</f>
        <v/>
      </c>
    </row>
    <row r="102" hidden="1" ht="16.5" customHeight="1">
      <c r="B102" s="35" t="n">
        <v>2016</v>
      </c>
      <c r="C102" s="31" t="inlineStr">
        <is>
          <t>2016-1</t>
        </is>
      </c>
      <c r="D102" s="32">
        <f>N43</f>
        <v/>
      </c>
      <c r="E102" s="33">
        <f>+O43</f>
        <v/>
      </c>
      <c r="F102" s="34">
        <f>M43</f>
        <v/>
      </c>
    </row>
    <row r="103" hidden="1" ht="16.5" customHeight="1">
      <c r="B103" s="35" t="n"/>
      <c r="C103" s="31" t="inlineStr">
        <is>
          <t>2016-2</t>
        </is>
      </c>
      <c r="D103" s="32">
        <f>N44</f>
        <v/>
      </c>
      <c r="E103" s="33">
        <f>+O44</f>
        <v/>
      </c>
      <c r="F103" s="34">
        <f>M44</f>
        <v/>
      </c>
    </row>
    <row r="104" hidden="1" ht="16.5" customHeight="1">
      <c r="B104" s="35" t="n"/>
      <c r="C104" s="31" t="inlineStr">
        <is>
          <t>2016-3</t>
        </is>
      </c>
      <c r="D104" s="32">
        <f>N45</f>
        <v/>
      </c>
      <c r="E104" s="33">
        <f>+O45</f>
        <v/>
      </c>
      <c r="F104" s="34">
        <f>M45</f>
        <v/>
      </c>
    </row>
    <row r="105" hidden="1" ht="16.5" customHeight="1">
      <c r="B105" s="35" t="n">
        <v>2017</v>
      </c>
      <c r="C105" s="31" t="inlineStr">
        <is>
          <t>2017-1</t>
        </is>
      </c>
      <c r="D105" s="32">
        <f>N46</f>
        <v/>
      </c>
      <c r="E105" s="33">
        <f>+O46</f>
        <v/>
      </c>
      <c r="F105" s="34">
        <f>M46</f>
        <v/>
      </c>
    </row>
    <row r="106" hidden="1" ht="16.5" customHeight="1">
      <c r="B106" s="35" t="n"/>
      <c r="C106" s="31" t="inlineStr">
        <is>
          <t>2017-2</t>
        </is>
      </c>
      <c r="D106" s="32">
        <f>N47</f>
        <v/>
      </c>
      <c r="E106" s="33">
        <f>+O47</f>
        <v/>
      </c>
      <c r="F106" s="34">
        <f>M47</f>
        <v/>
      </c>
    </row>
    <row r="107" hidden="1" ht="16.5" customHeight="1">
      <c r="B107" s="35" t="n"/>
      <c r="C107" s="31" t="inlineStr">
        <is>
          <t>2017-3</t>
        </is>
      </c>
      <c r="D107" s="32">
        <f>N48</f>
        <v/>
      </c>
      <c r="E107" s="33">
        <f>+O48</f>
        <v/>
      </c>
      <c r="F107" s="34">
        <f>M48</f>
        <v/>
      </c>
    </row>
    <row r="108" hidden="1" ht="16.5" customHeight="1">
      <c r="B108" s="35" t="n">
        <v>2018</v>
      </c>
      <c r="C108" s="31" t="inlineStr">
        <is>
          <t>2018-1</t>
        </is>
      </c>
      <c r="D108" s="32">
        <f>N49</f>
        <v/>
      </c>
      <c r="E108" s="33">
        <f>+O49</f>
        <v/>
      </c>
      <c r="F108" s="34">
        <f>M49</f>
        <v/>
      </c>
    </row>
    <row r="109" hidden="1" ht="16.5" customHeight="1">
      <c r="B109" s="35" t="n"/>
      <c r="C109" s="31" t="inlineStr">
        <is>
          <t>2018-2</t>
        </is>
      </c>
      <c r="D109" s="32">
        <f>N50</f>
        <v/>
      </c>
      <c r="E109" s="33">
        <f>+O50</f>
        <v/>
      </c>
      <c r="F109" s="34">
        <f>M50</f>
        <v/>
      </c>
    </row>
    <row r="110" hidden="1" ht="16.5" customHeight="1">
      <c r="B110" s="35" t="n"/>
      <c r="C110" s="31" t="inlineStr">
        <is>
          <t>2018-3</t>
        </is>
      </c>
      <c r="D110" s="32">
        <f>N51</f>
        <v/>
      </c>
      <c r="E110" s="33">
        <f>+O51</f>
        <v/>
      </c>
      <c r="F110" s="34">
        <f>M51</f>
        <v/>
      </c>
    </row>
    <row r="111" hidden="1" ht="16.5" customHeight="1">
      <c r="B111" s="35" t="n">
        <v>2019</v>
      </c>
      <c r="C111" s="31" t="inlineStr">
        <is>
          <t>2019-1</t>
        </is>
      </c>
      <c r="D111" s="32">
        <f>N52</f>
        <v/>
      </c>
      <c r="E111" s="33">
        <f>+O52</f>
        <v/>
      </c>
      <c r="F111" s="34">
        <f>M52</f>
        <v/>
      </c>
    </row>
    <row r="112" hidden="1" ht="16.5" customHeight="1">
      <c r="B112" s="35" t="n"/>
      <c r="C112" s="31" t="inlineStr">
        <is>
          <t>2019-2</t>
        </is>
      </c>
      <c r="D112" s="32">
        <f>N53</f>
        <v/>
      </c>
      <c r="E112" s="33">
        <f>+O53</f>
        <v/>
      </c>
      <c r="F112" s="34">
        <f>M53</f>
        <v/>
      </c>
    </row>
    <row r="113" hidden="1" ht="16.5" customHeight="1">
      <c r="B113" s="35" t="n"/>
      <c r="C113" s="31" t="inlineStr">
        <is>
          <t>2019-3</t>
        </is>
      </c>
      <c r="D113" s="32">
        <f>N54</f>
        <v/>
      </c>
      <c r="E113" s="33">
        <f>+O54</f>
        <v/>
      </c>
      <c r="F113" s="34">
        <f>M54</f>
        <v/>
      </c>
    </row>
    <row r="114" hidden="1" ht="16.5" customHeight="1">
      <c r="B114" s="35" t="n">
        <v>2020</v>
      </c>
      <c r="C114" s="31" t="inlineStr">
        <is>
          <t>2020-1</t>
        </is>
      </c>
      <c r="D114" s="32">
        <f>N55</f>
        <v/>
      </c>
      <c r="E114" s="33">
        <f>+O55</f>
        <v/>
      </c>
      <c r="F114" s="34">
        <f>M55</f>
        <v/>
      </c>
    </row>
    <row r="115" hidden="1" ht="16.5" customHeight="1">
      <c r="B115" s="35" t="n"/>
      <c r="C115" s="31" t="inlineStr">
        <is>
          <t>2020-2</t>
        </is>
      </c>
      <c r="D115" s="32">
        <f>N56</f>
        <v/>
      </c>
      <c r="E115" s="33">
        <f>+O56</f>
        <v/>
      </c>
      <c r="F115" s="34">
        <f>M56</f>
        <v/>
      </c>
    </row>
    <row r="116" hidden="1" ht="16.5" customHeight="1">
      <c r="B116" s="35" t="n"/>
      <c r="C116" s="31" t="inlineStr">
        <is>
          <t>2020-3</t>
        </is>
      </c>
      <c r="D116" s="32">
        <f>N57</f>
        <v/>
      </c>
      <c r="E116" s="33">
        <f>+O57</f>
        <v/>
      </c>
      <c r="F116" s="34">
        <f>M57</f>
        <v/>
      </c>
    </row>
    <row r="117" hidden="1" ht="16.5" customHeight="1">
      <c r="B117" s="35" t="n">
        <v>2021</v>
      </c>
      <c r="C117" s="31" t="inlineStr">
        <is>
          <t>2021-1</t>
        </is>
      </c>
      <c r="D117" s="32">
        <f>N58</f>
        <v/>
      </c>
      <c r="E117" s="33">
        <f>+O58</f>
        <v/>
      </c>
      <c r="F117" s="34">
        <f>M58</f>
        <v/>
      </c>
    </row>
    <row r="118" hidden="1" ht="16.5" customHeight="1">
      <c r="B118" s="35" t="n"/>
      <c r="C118" s="31" t="inlineStr">
        <is>
          <t>2021-2</t>
        </is>
      </c>
      <c r="D118" s="32">
        <f>N59</f>
        <v/>
      </c>
      <c r="E118" s="33">
        <f>+O59</f>
        <v/>
      </c>
      <c r="F118" s="34">
        <f>M59</f>
        <v/>
      </c>
    </row>
    <row r="119" hidden="1" ht="16.5" customHeight="1">
      <c r="B119" s="35" t="n"/>
      <c r="C119" s="31" t="inlineStr">
        <is>
          <t>2021-3</t>
        </is>
      </c>
      <c r="D119" s="32">
        <f>N60</f>
        <v/>
      </c>
      <c r="E119" s="33">
        <f>+O60</f>
        <v/>
      </c>
      <c r="F119" s="34">
        <f>M60</f>
        <v/>
      </c>
    </row>
    <row r="120" hidden="1" ht="16.5" customHeight="1">
      <c r="B120" s="35" t="n">
        <v>2022</v>
      </c>
      <c r="C120" s="31" t="inlineStr">
        <is>
          <t>2022-1</t>
        </is>
      </c>
      <c r="D120" s="32">
        <f>N61</f>
        <v/>
      </c>
      <c r="E120" s="33">
        <f>+O61</f>
        <v/>
      </c>
      <c r="F120" s="34">
        <f>M61</f>
        <v/>
      </c>
    </row>
    <row r="121" hidden="1" ht="16.5" customHeight="1">
      <c r="B121" s="35" t="n"/>
      <c r="C121" s="31" t="inlineStr">
        <is>
          <t>2022-2</t>
        </is>
      </c>
      <c r="D121" s="32">
        <f>N62</f>
        <v/>
      </c>
      <c r="E121" s="33">
        <f>+O62</f>
        <v/>
      </c>
      <c r="F121" s="34">
        <f>M62</f>
        <v/>
      </c>
    </row>
    <row r="122" hidden="1" ht="16.5" customHeight="1">
      <c r="B122" s="35" t="n"/>
      <c r="C122" s="31" t="inlineStr">
        <is>
          <t>2022-3</t>
        </is>
      </c>
      <c r="D122" s="32">
        <f>N63</f>
        <v/>
      </c>
      <c r="E122" s="33">
        <f>+O63</f>
        <v/>
      </c>
      <c r="F122" s="34">
        <f>M63</f>
        <v/>
      </c>
    </row>
    <row r="123" hidden="1" ht="16.5" customHeight="1">
      <c r="B123" s="35" t="n">
        <v>2023</v>
      </c>
      <c r="C123" s="31" t="inlineStr">
        <is>
          <t>2023-1</t>
        </is>
      </c>
      <c r="D123" s="32">
        <f>N64</f>
        <v/>
      </c>
      <c r="E123" s="33">
        <f>+O64</f>
        <v/>
      </c>
      <c r="F123" s="34">
        <f>M64</f>
        <v/>
      </c>
    </row>
    <row r="124" hidden="1" ht="16.5" customHeight="1">
      <c r="B124" s="35" t="n"/>
      <c r="C124" s="31" t="inlineStr">
        <is>
          <t>2023-2</t>
        </is>
      </c>
      <c r="D124" s="32">
        <f>N65</f>
        <v/>
      </c>
      <c r="E124" s="33">
        <f>+O65</f>
        <v/>
      </c>
      <c r="F124" s="34">
        <f>M65</f>
        <v/>
      </c>
    </row>
    <row r="125" hidden="1" ht="16.5" customHeight="1">
      <c r="B125" s="35" t="n"/>
      <c r="C125" s="31" t="inlineStr">
        <is>
          <t>2023-3</t>
        </is>
      </c>
      <c r="D125" s="32">
        <f>N66</f>
        <v/>
      </c>
      <c r="E125" s="33">
        <f>+O66</f>
        <v/>
      </c>
      <c r="F125" s="34">
        <f>M66</f>
        <v/>
      </c>
    </row>
    <row r="126" hidden="1" ht="16.5" customHeight="1">
      <c r="B126" s="35" t="n">
        <v>2024</v>
      </c>
      <c r="C126" s="31" t="inlineStr">
        <is>
          <t>2024-1</t>
        </is>
      </c>
      <c r="D126" s="32">
        <f>N67</f>
        <v/>
      </c>
      <c r="E126" s="33">
        <f>+O67</f>
        <v/>
      </c>
      <c r="F126" s="34">
        <f>M67</f>
        <v/>
      </c>
    </row>
    <row r="127" hidden="1" ht="16.5" customHeight="1">
      <c r="B127" s="35" t="n"/>
      <c r="C127" s="31" t="inlineStr">
        <is>
          <t>2024-2</t>
        </is>
      </c>
      <c r="D127" s="32">
        <f>N68</f>
        <v/>
      </c>
      <c r="E127" s="33">
        <f>+O68</f>
        <v/>
      </c>
      <c r="F127" s="34">
        <f>M68</f>
        <v/>
      </c>
    </row>
    <row r="128" hidden="1" ht="16.5" customHeight="1">
      <c r="B128" s="35" t="n"/>
      <c r="C128" s="31" t="inlineStr">
        <is>
          <t>2024-3</t>
        </is>
      </c>
      <c r="D128" s="32">
        <f>N69</f>
        <v/>
      </c>
      <c r="E128" s="33">
        <f>+O69</f>
        <v/>
      </c>
      <c r="F128" s="34">
        <f>M69</f>
        <v/>
      </c>
    </row>
    <row r="129" hidden="1" ht="16.5" customHeight="1">
      <c r="B129" s="35" t="n">
        <v>2025</v>
      </c>
      <c r="C129" s="31" t="inlineStr">
        <is>
          <t>2025-1</t>
        </is>
      </c>
      <c r="D129" s="32">
        <f>N70</f>
        <v/>
      </c>
      <c r="E129" s="33">
        <f>+O70</f>
        <v/>
      </c>
      <c r="F129" s="34">
        <f>M70</f>
        <v/>
      </c>
    </row>
    <row r="130" hidden="1" ht="16.5" customHeight="1">
      <c r="B130" s="35" t="n"/>
      <c r="C130" s="31" t="inlineStr">
        <is>
          <t>2025-2</t>
        </is>
      </c>
      <c r="D130" s="32">
        <f>N71</f>
        <v/>
      </c>
      <c r="E130" s="33">
        <f>+O71</f>
        <v/>
      </c>
      <c r="F130" s="34">
        <f>M71</f>
        <v/>
      </c>
    </row>
    <row r="131" hidden="1" ht="16.5" customHeight="1" thickBot="1">
      <c r="B131" s="36" t="n"/>
      <c r="C131" s="37" t="inlineStr">
        <is>
          <t>2025-3</t>
        </is>
      </c>
      <c r="D131" s="38">
        <f>N72</f>
        <v/>
      </c>
      <c r="E131" s="39">
        <f>+O72</f>
        <v/>
      </c>
      <c r="F131" s="40">
        <f>M72</f>
        <v/>
      </c>
    </row>
    <row r="132" hidden="1" ht="16.5" customHeight="1">
      <c r="B132" s="41" t="n"/>
      <c r="C132" s="41" t="n"/>
      <c r="D132" s="42" t="n"/>
      <c r="E132" s="43" t="n"/>
    </row>
    <row r="133" hidden="1" ht="16.5" customHeight="1">
      <c r="B133" s="41" t="n"/>
      <c r="C133" s="41" t="n"/>
      <c r="D133" s="42" t="n"/>
      <c r="E133" s="43" t="n"/>
    </row>
    <row r="134" hidden="1" ht="16.5" customHeight="1">
      <c r="B134" s="41" t="n"/>
      <c r="C134" s="41" t="n"/>
      <c r="D134" s="42" t="n"/>
      <c r="E134" s="43" t="n"/>
    </row>
    <row r="135" hidden="1" ht="16.5" customHeight="1">
      <c r="B135" s="41" t="n"/>
      <c r="C135" s="41" t="n"/>
      <c r="D135" s="42" t="n"/>
      <c r="E135" s="43" t="n"/>
    </row>
    <row r="136" hidden="1" ht="16.5" customHeight="1">
      <c r="B136" s="41" t="n"/>
      <c r="C136" s="41" t="n"/>
      <c r="D136" s="42" t="n"/>
      <c r="E136" s="43" t="n"/>
    </row>
    <row r="137" hidden="1" ht="16.5" customHeight="1">
      <c r="B137" s="41" t="n"/>
      <c r="C137" s="41" t="n"/>
      <c r="D137" s="42" t="n"/>
      <c r="E137" s="43" t="n"/>
    </row>
    <row r="138" hidden="1" ht="16.5" customHeight="1">
      <c r="B138" s="41" t="n"/>
      <c r="C138" s="41" t="n"/>
      <c r="D138" s="42" t="n"/>
      <c r="E138" s="43" t="n"/>
    </row>
    <row r="139" hidden="1" ht="16.5" customHeight="1">
      <c r="B139" s="41" t="n"/>
      <c r="C139" s="41" t="n"/>
      <c r="D139" s="42" t="n"/>
      <c r="E139" s="4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70:B72"/>
    <mergeCell ref="B67:B69"/>
    <mergeCell ref="B31:B33"/>
    <mergeCell ref="B61:B63"/>
    <mergeCell ref="B49:B51"/>
    <mergeCell ref="B40:B42"/>
    <mergeCell ref="B34:B36"/>
    <mergeCell ref="B64:B66"/>
    <mergeCell ref="B43:B45"/>
    <mergeCell ref="B52:B54"/>
    <mergeCell ref="B25:B27"/>
    <mergeCell ref="B46:B48"/>
    <mergeCell ref="B55:B57"/>
    <mergeCell ref="B28:B30"/>
    <mergeCell ref="B58:B60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28906C-FB97-47A0-89DA-51DA09E14006}"/>
</file>

<file path=customXml/itemProps2.xml><?xml version="1.0" encoding="utf-8"?>
<ds:datastoreItem xmlns:ds="http://schemas.openxmlformats.org/officeDocument/2006/customXml" ds:itemID="{212B1ED0-7526-466C-86D8-866846498283}"/>
</file>

<file path=customXml/itemProps3.xml><?xml version="1.0" encoding="utf-8"?>
<ds:datastoreItem xmlns:ds="http://schemas.openxmlformats.org/officeDocument/2006/customXml" ds:itemID="{E26836F5-5B45-4BB8-85B1-C10339A005EF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2025-08-05T21:30:58Z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