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TEQ\7 Semestre\INTELIGENCIA DE NEGOCIOS\Deberes\2DO CORTE\Word\"/>
    </mc:Choice>
  </mc:AlternateContent>
  <bookViews>
    <workbookView xWindow="0" yWindow="0" windowWidth="17970" windowHeight="8025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I8" i="1"/>
  <c r="K12" i="3" l="1"/>
  <c r="F6" i="1"/>
  <c r="I6" i="1"/>
  <c r="F8" i="1"/>
  <c r="I4" i="1"/>
  <c r="H4" i="1"/>
  <c r="L4" i="1"/>
  <c r="K4" i="1"/>
  <c r="F4" i="1"/>
  <c r="E4" i="1"/>
  <c r="H19" i="3" l="1"/>
  <c r="G19" i="3"/>
  <c r="G18" i="3"/>
  <c r="H18" i="3"/>
  <c r="H15" i="3"/>
  <c r="G15" i="3"/>
  <c r="F15" i="3"/>
  <c r="H14" i="3"/>
  <c r="H13" i="3"/>
</calcChain>
</file>

<file path=xl/sharedStrings.xml><?xml version="1.0" encoding="utf-8"?>
<sst xmlns="http://schemas.openxmlformats.org/spreadsheetml/2006/main" count="70" uniqueCount="38">
  <si>
    <t>Value</t>
  </si>
  <si>
    <t>Clase</t>
  </si>
  <si>
    <t>M</t>
  </si>
  <si>
    <t>F</t>
  </si>
  <si>
    <t>p1</t>
  </si>
  <si>
    <t>p2</t>
  </si>
  <si>
    <t>Entropia(S)</t>
  </si>
  <si>
    <t>Punto medio</t>
  </si>
  <si>
    <t>E(S,T)</t>
  </si>
  <si>
    <t>Chimerge</t>
  </si>
  <si>
    <t>Sample</t>
  </si>
  <si>
    <t>K</t>
  </si>
  <si>
    <t>[7.5,8.5]</t>
  </si>
  <si>
    <t>[8.5,10]</t>
  </si>
  <si>
    <t>Clase1</t>
  </si>
  <si>
    <t>Clase2</t>
  </si>
  <si>
    <t>Clase3</t>
  </si>
  <si>
    <t>[2,5]</t>
  </si>
  <si>
    <t>Clase 1</t>
  </si>
  <si>
    <t>Clase 2</t>
  </si>
  <si>
    <t>Suma</t>
  </si>
  <si>
    <t>Intervalo</t>
  </si>
  <si>
    <t>[0,10]</t>
  </si>
  <si>
    <t>[10,42]</t>
  </si>
  <si>
    <t>Sumas</t>
  </si>
  <si>
    <t>E11</t>
  </si>
  <si>
    <t>E21</t>
  </si>
  <si>
    <t>E12</t>
  </si>
  <si>
    <t>E22</t>
  </si>
  <si>
    <t>S1</t>
  </si>
  <si>
    <t>S2</t>
  </si>
  <si>
    <t>GAIN(S,T)</t>
  </si>
  <si>
    <t xml:space="preserve">x^2 = </t>
  </si>
  <si>
    <t xml:space="preserve">Umbral (gl = 1, 10%) </t>
  </si>
  <si>
    <t>Como 2,7225 &gt; 2,71  entonces los intervalos se deben separar</t>
  </si>
  <si>
    <t>Ejercicio de Chi cuadrado</t>
  </si>
  <si>
    <t>Ejercicio de Chi cuadrado clase</t>
  </si>
  <si>
    <t xml:space="preserve">Ejercicio de discretización por entropía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</si>
</sst>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/>
    <xf numFmtId="0" fontId="0" fillId="5" borderId="1" xfId="0" applyFill="1" applyBorder="1"/>
    <xf numFmtId="0" fontId="1" fillId="8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485774</xdr:colOff>
      <xdr:row>12</xdr:row>
      <xdr:rowOff>133350</xdr:rowOff>
    </xdr:from>
    <xdr:to>
      <xdr:col>9</xdr:col>
      <xdr:colOff>180974</xdr:colOff>
      <xdr:row>18</xdr:row>
      <xdr:rowOff>7266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0" t="57115" r="23946"/>
        <a:stretch/>
      </xdr:blipFill>
      <xdr:spPr>
        <a:xfrm>
          <a:off x="2771774" y="2438400"/>
          <a:ext cx="4295775" cy="1016916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6</xdr:row>
      <xdr:rowOff>95250</xdr:rowOff>
    </xdr:from>
    <xdr:to>
      <xdr:col>12</xdr:col>
      <xdr:colOff>628650</xdr:colOff>
      <xdr:row>12</xdr:row>
      <xdr:rowOff>142875</xdr:rowOff>
    </xdr:to>
    <xdr:sp macro="" textlink="">
      <xdr:nvSpPr>
        <xdr:cNvPr id="5" name="CuadroTexto 4"/>
        <xdr:cNvSpPr txBox="1"/>
      </xdr:nvSpPr>
      <xdr:spPr>
        <a:xfrm>
          <a:off x="7410450" y="1257300"/>
          <a:ext cx="24003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0">
              <a:latin typeface="Times New Roman" panose="02020603050405020304" pitchFamily="18" charset="0"/>
              <a:cs typeface="Times New Roman" panose="02020603050405020304" pitchFamily="18" charset="0"/>
            </a:rPr>
            <a:t>Como conclusión el resultado que</a:t>
          </a:r>
          <a:r>
            <a:rPr lang="es-EC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da es que</a:t>
          </a:r>
          <a:r>
            <a:rPr lang="es-EC" sz="1400" b="0">
              <a:latin typeface="Times New Roman" panose="02020603050405020304" pitchFamily="18" charset="0"/>
              <a:cs typeface="Times New Roman" panose="02020603050405020304" pitchFamily="18" charset="0"/>
            </a:rPr>
            <a:t> el conjunto se encuentra mezclado ya que se obtuvo 0.991 por lo que se acerca mucho al 1</a:t>
          </a:r>
        </a:p>
      </xdr:txBody>
    </xdr:sp>
    <xdr:clientData/>
  </xdr:twoCellAnchor>
  <xdr:twoCellAnchor editAs="oneCell">
    <xdr:from>
      <xdr:col>9</xdr:col>
      <xdr:colOff>676275</xdr:colOff>
      <xdr:row>14</xdr:row>
      <xdr:rowOff>95250</xdr:rowOff>
    </xdr:from>
    <xdr:to>
      <xdr:col>15</xdr:col>
      <xdr:colOff>47131</xdr:colOff>
      <xdr:row>16</xdr:row>
      <xdr:rowOff>66631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2850" y="2781300"/>
          <a:ext cx="3952381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156881</xdr:colOff>
      <xdr:row>16</xdr:row>
      <xdr:rowOff>67235</xdr:rowOff>
    </xdr:from>
    <xdr:to>
      <xdr:col>12</xdr:col>
      <xdr:colOff>53368</xdr:colOff>
      <xdr:row>38</xdr:row>
      <xdr:rowOff>105925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81" y="3115235"/>
          <a:ext cx="9040487" cy="4229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5</xdr:col>
      <xdr:colOff>342900</xdr:colOff>
      <xdr:row>8</xdr:row>
      <xdr:rowOff>57150</xdr:rowOff>
    </xdr:to>
    <xdr:sp macro="" textlink="">
      <xdr:nvSpPr>
        <xdr:cNvPr id="2" name="CuadroTexto 1"/>
        <xdr:cNvSpPr txBox="1"/>
      </xdr:nvSpPr>
      <xdr:spPr>
        <a:xfrm>
          <a:off x="114300" y="95250"/>
          <a:ext cx="40386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/>
            <a:t>GA</a:t>
          </a:r>
          <a:br>
            <a:rPr lang="es-EC"/>
          </a:br>
          <a:r>
            <a:rPr lang="es-EC"/>
            <a:t>Realizar un ejercicio básico de cáculo particiones por chi2 Manual.</a:t>
          </a:r>
          <a:br>
            <a:rPr lang="es-EC"/>
          </a:br>
          <a:r>
            <a:rPr lang="es-EC"/>
            <a:t>Dado el ejercicio de la diapositiva correspondiente, repetir el cálculo</a:t>
          </a:r>
          <a:br>
            <a:rPr lang="es-EC"/>
          </a:br>
          <a:r>
            <a:rPr lang="es-EC"/>
            <a:t>I1[0,10], I2[10,42]</a:t>
          </a:r>
          <a:endParaRPr lang="es-EC" sz="1100"/>
        </a:p>
      </xdr:txBody>
    </xdr:sp>
    <xdr:clientData/>
  </xdr:twoCellAnchor>
  <xdr:twoCellAnchor editAs="oneCell">
    <xdr:from>
      <xdr:col>0</xdr:col>
      <xdr:colOff>85725</xdr:colOff>
      <xdr:row>25</xdr:row>
      <xdr:rowOff>28576</xdr:rowOff>
    </xdr:from>
    <xdr:to>
      <xdr:col>7</xdr:col>
      <xdr:colOff>209550</xdr:colOff>
      <xdr:row>41</xdr:row>
      <xdr:rowOff>51874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4791076"/>
          <a:ext cx="5457825" cy="3071298"/>
        </a:xfrm>
        <a:prstGeom prst="rect">
          <a:avLst/>
        </a:prstGeom>
      </xdr:spPr>
    </xdr:pic>
    <xdr:clientData/>
  </xdr:twoCellAnchor>
  <xdr:twoCellAnchor editAs="oneCell">
    <xdr:from>
      <xdr:col>6</xdr:col>
      <xdr:colOff>353667</xdr:colOff>
      <xdr:row>3</xdr:row>
      <xdr:rowOff>72887</xdr:rowOff>
    </xdr:from>
    <xdr:to>
      <xdr:col>9</xdr:col>
      <xdr:colOff>29818</xdr:colOff>
      <xdr:row>8</xdr:row>
      <xdr:rowOff>184424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66"/>
        <a:stretch/>
      </xdr:blipFill>
      <xdr:spPr>
        <a:xfrm>
          <a:off x="4925667" y="644387"/>
          <a:ext cx="1962151" cy="1064037"/>
        </a:xfrm>
        <a:prstGeom prst="rect">
          <a:avLst/>
        </a:prstGeom>
      </xdr:spPr>
    </xdr:pic>
    <xdr:clientData/>
  </xdr:twoCellAnchor>
  <xdr:twoCellAnchor editAs="oneCell">
    <xdr:from>
      <xdr:col>9</xdr:col>
      <xdr:colOff>993913</xdr:colOff>
      <xdr:row>4</xdr:row>
      <xdr:rowOff>57977</xdr:rowOff>
    </xdr:from>
    <xdr:to>
      <xdr:col>11</xdr:col>
      <xdr:colOff>364433</xdr:colOff>
      <xdr:row>8</xdr:row>
      <xdr:rowOff>41412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1913" y="819977"/>
          <a:ext cx="1490868" cy="745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N22" sqref="N22"/>
    </sheetView>
  </sheetViews>
  <sheetFormatPr baseColWidth="10" defaultRowHeight="15" x14ac:dyDescent="0.25"/>
  <cols>
    <col min="5" max="5" width="11.85546875" bestFit="1" customWidth="1"/>
    <col min="11" max="11" width="11.5703125" customWidth="1"/>
  </cols>
  <sheetData>
    <row r="1" spans="1:12" ht="15.75" x14ac:dyDescent="0.25">
      <c r="E1" s="16" t="s">
        <v>29</v>
      </c>
      <c r="F1" s="16"/>
      <c r="H1" s="16" t="s">
        <v>30</v>
      </c>
      <c r="I1" s="16"/>
      <c r="K1" s="12"/>
      <c r="L1" s="12"/>
    </row>
    <row r="2" spans="1:12" ht="15.75" x14ac:dyDescent="0.25">
      <c r="B2" s="6" t="s">
        <v>0</v>
      </c>
      <c r="C2" s="6" t="s">
        <v>1</v>
      </c>
      <c r="E2" s="10" t="s">
        <v>3</v>
      </c>
      <c r="F2" s="10" t="s">
        <v>2</v>
      </c>
      <c r="H2" s="10" t="s">
        <v>3</v>
      </c>
      <c r="I2" s="10" t="s">
        <v>2</v>
      </c>
      <c r="K2" s="10" t="s">
        <v>3</v>
      </c>
      <c r="L2" s="10" t="s">
        <v>2</v>
      </c>
    </row>
    <row r="3" spans="1:12" x14ac:dyDescent="0.25">
      <c r="A3" s="9" t="s">
        <v>29</v>
      </c>
      <c r="B3" s="4">
        <v>0</v>
      </c>
      <c r="C3" s="4" t="s">
        <v>3</v>
      </c>
      <c r="E3" s="13" t="s">
        <v>4</v>
      </c>
      <c r="F3" s="13" t="s">
        <v>5</v>
      </c>
      <c r="H3" s="13" t="s">
        <v>4</v>
      </c>
      <c r="I3" s="13" t="s">
        <v>5</v>
      </c>
      <c r="K3" s="13" t="s">
        <v>4</v>
      </c>
      <c r="L3" s="13" t="s">
        <v>5</v>
      </c>
    </row>
    <row r="4" spans="1:12" x14ac:dyDescent="0.25">
      <c r="A4" s="9" t="s">
        <v>29</v>
      </c>
      <c r="B4" s="4">
        <v>4</v>
      </c>
      <c r="C4" s="4" t="s">
        <v>3</v>
      </c>
      <c r="E4" s="11">
        <f>COUNTIF($C$3:$C$5,E2)/COUNTA($C$3:$C$5)</f>
        <v>1</v>
      </c>
      <c r="F4" s="11">
        <f>COUNTIF($C$3:$C$5,F2)/COUNTA($C$3:$C$5)</f>
        <v>0</v>
      </c>
      <c r="H4" s="11">
        <f>COUNTIF($C$6:$C$11,H2)/COUNTA($C$6:$C$11)</f>
        <v>0.16666666666666666</v>
      </c>
      <c r="I4" s="11">
        <f>COUNTIF($C$6:$C$11,I2)/COUNTA($C$6:$C$11)</f>
        <v>0.83333333333333337</v>
      </c>
      <c r="K4" s="11">
        <f>COUNTIF($C$3:$C$11,K2)/COUNTA($C$3:$C$11)</f>
        <v>0.44444444444444442</v>
      </c>
      <c r="L4" s="11">
        <f>COUNTIF($C$3:$C$11,L2)/COUNTA($C$3:$C$11)</f>
        <v>0.55555555555555558</v>
      </c>
    </row>
    <row r="5" spans="1:12" x14ac:dyDescent="0.25">
      <c r="A5" s="9" t="s">
        <v>29</v>
      </c>
      <c r="B5" s="4">
        <v>12</v>
      </c>
      <c r="C5" s="4" t="s">
        <v>3</v>
      </c>
      <c r="E5" s="11"/>
      <c r="F5" s="11"/>
      <c r="H5" s="11"/>
      <c r="I5" s="11"/>
      <c r="K5" s="11"/>
      <c r="L5" s="11"/>
    </row>
    <row r="6" spans="1:12" x14ac:dyDescent="0.25">
      <c r="A6" s="8" t="s">
        <v>30</v>
      </c>
      <c r="B6" s="4">
        <v>16</v>
      </c>
      <c r="C6" s="4" t="s">
        <v>2</v>
      </c>
      <c r="E6" s="11" t="s">
        <v>6</v>
      </c>
      <c r="F6" s="11" t="e">
        <f>-E4*LOG(E4,2)-F4*LOG(F4,2)</f>
        <v>#NUM!</v>
      </c>
      <c r="H6" s="11" t="s">
        <v>6</v>
      </c>
      <c r="I6" s="11">
        <f>-H4*LOG(H4,2)-I4*LOG(I4,2)</f>
        <v>0.65002242164835411</v>
      </c>
      <c r="K6" s="11" t="s">
        <v>6</v>
      </c>
      <c r="L6" s="11">
        <f>-K4*LOG(K4,2)-L4*LOG(L4,2)</f>
        <v>0.99107605983822222</v>
      </c>
    </row>
    <row r="7" spans="1:12" x14ac:dyDescent="0.25">
      <c r="A7" s="8" t="s">
        <v>30</v>
      </c>
      <c r="B7" s="4">
        <v>16</v>
      </c>
      <c r="C7" s="4" t="s">
        <v>2</v>
      </c>
    </row>
    <row r="8" spans="1:12" x14ac:dyDescent="0.25">
      <c r="A8" s="8" t="s">
        <v>30</v>
      </c>
      <c r="B8" s="4">
        <v>18</v>
      </c>
      <c r="C8" s="4" t="s">
        <v>3</v>
      </c>
      <c r="E8" s="7" t="s">
        <v>8</v>
      </c>
      <c r="F8" s="7">
        <f>COUNTA(C3:C5)/COUNTA(C3:C11)*0 + COUNTA(C6:C11)/COUNTA(C3:C11)*I6</f>
        <v>0.43334828109890272</v>
      </c>
      <c r="H8" s="7" t="s">
        <v>31</v>
      </c>
      <c r="I8" s="7">
        <f>L6-F8</f>
        <v>0.55772777873931956</v>
      </c>
    </row>
    <row r="9" spans="1:12" x14ac:dyDescent="0.25">
      <c r="A9" s="8" t="s">
        <v>30</v>
      </c>
      <c r="B9" s="4">
        <v>24</v>
      </c>
      <c r="C9" s="4" t="s">
        <v>2</v>
      </c>
    </row>
    <row r="10" spans="1:12" x14ac:dyDescent="0.25">
      <c r="A10" s="8" t="s">
        <v>30</v>
      </c>
      <c r="B10" s="4">
        <v>26</v>
      </c>
      <c r="C10" s="4" t="s">
        <v>2</v>
      </c>
    </row>
    <row r="11" spans="1:12" x14ac:dyDescent="0.25">
      <c r="A11" s="8" t="s">
        <v>30</v>
      </c>
      <c r="B11" s="4">
        <v>28</v>
      </c>
      <c r="C11" s="4" t="s">
        <v>2</v>
      </c>
    </row>
    <row r="12" spans="1:12" x14ac:dyDescent="0.25">
      <c r="B12" s="5"/>
      <c r="C12" s="5"/>
    </row>
    <row r="14" spans="1:12" x14ac:dyDescent="0.25">
      <c r="B14" t="s">
        <v>7</v>
      </c>
    </row>
    <row r="15" spans="1:12" x14ac:dyDescent="0.25">
      <c r="B15">
        <v>2</v>
      </c>
    </row>
    <row r="16" spans="1:12" x14ac:dyDescent="0.25">
      <c r="B16">
        <v>8</v>
      </c>
    </row>
    <row r="17" spans="2:11" x14ac:dyDescent="0.25">
      <c r="B17">
        <v>14</v>
      </c>
    </row>
    <row r="18" spans="2:11" x14ac:dyDescent="0.25">
      <c r="B18">
        <v>16</v>
      </c>
    </row>
    <row r="19" spans="2:11" x14ac:dyDescent="0.25">
      <c r="B19">
        <v>17</v>
      </c>
    </row>
    <row r="20" spans="2:11" x14ac:dyDescent="0.25">
      <c r="B20">
        <v>21</v>
      </c>
    </row>
    <row r="21" spans="2:11" x14ac:dyDescent="0.25">
      <c r="B21">
        <v>25</v>
      </c>
    </row>
    <row r="22" spans="2:11" ht="26.25" x14ac:dyDescent="0.4">
      <c r="B22">
        <v>27</v>
      </c>
      <c r="E22" s="17" t="s">
        <v>37</v>
      </c>
      <c r="F22" s="17"/>
      <c r="G22" s="17"/>
      <c r="H22" s="17"/>
      <c r="I22" s="17"/>
      <c r="J22" s="17"/>
      <c r="K22" s="17"/>
    </row>
  </sheetData>
  <mergeCells count="3">
    <mergeCell ref="E1:F1"/>
    <mergeCell ref="H1:I1"/>
    <mergeCell ref="E22:K2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85" zoomScaleNormal="85" workbookViewId="0">
      <selection activeCell="M10" sqref="M10"/>
    </sheetView>
  </sheetViews>
  <sheetFormatPr baseColWidth="10" defaultRowHeight="15" x14ac:dyDescent="0.25"/>
  <sheetData>
    <row r="1" spans="1:13" x14ac:dyDescent="0.25">
      <c r="A1" t="s">
        <v>9</v>
      </c>
    </row>
    <row r="2" spans="1:13" x14ac:dyDescent="0.25">
      <c r="A2" t="s">
        <v>10</v>
      </c>
      <c r="B2" t="s">
        <v>3</v>
      </c>
      <c r="C2" t="s">
        <v>11</v>
      </c>
      <c r="H2" t="s">
        <v>14</v>
      </c>
      <c r="I2" t="s">
        <v>15</v>
      </c>
      <c r="J2" t="s">
        <v>16</v>
      </c>
    </row>
    <row r="3" spans="1:13" x14ac:dyDescent="0.25">
      <c r="A3">
        <v>1</v>
      </c>
      <c r="B3">
        <v>1</v>
      </c>
      <c r="C3">
        <v>1</v>
      </c>
      <c r="H3" t="s">
        <v>17</v>
      </c>
    </row>
    <row r="4" spans="1:13" x14ac:dyDescent="0.25">
      <c r="A4">
        <v>2</v>
      </c>
      <c r="B4">
        <v>3</v>
      </c>
      <c r="C4">
        <v>2</v>
      </c>
    </row>
    <row r="5" spans="1:13" x14ac:dyDescent="0.25">
      <c r="A5">
        <v>3</v>
      </c>
      <c r="B5">
        <v>7</v>
      </c>
      <c r="C5">
        <v>1</v>
      </c>
      <c r="E5" t="s">
        <v>12</v>
      </c>
    </row>
    <row r="6" spans="1:13" x14ac:dyDescent="0.25">
      <c r="A6">
        <v>4</v>
      </c>
      <c r="B6">
        <v>8</v>
      </c>
      <c r="C6">
        <v>1</v>
      </c>
      <c r="E6" t="s">
        <v>13</v>
      </c>
    </row>
    <row r="7" spans="1:13" ht="26.25" x14ac:dyDescent="0.4">
      <c r="A7">
        <v>5</v>
      </c>
      <c r="B7">
        <v>9</v>
      </c>
      <c r="C7">
        <v>1</v>
      </c>
      <c r="G7" s="17" t="s">
        <v>36</v>
      </c>
      <c r="H7" s="17"/>
      <c r="I7" s="17"/>
      <c r="J7" s="17"/>
      <c r="K7" s="17"/>
      <c r="L7" s="17"/>
      <c r="M7" s="17"/>
    </row>
    <row r="8" spans="1:13" x14ac:dyDescent="0.25">
      <c r="A8">
        <v>6</v>
      </c>
      <c r="B8">
        <v>11</v>
      </c>
      <c r="C8">
        <v>2</v>
      </c>
    </row>
    <row r="9" spans="1:13" x14ac:dyDescent="0.25">
      <c r="A9">
        <v>7</v>
      </c>
      <c r="B9">
        <v>23</v>
      </c>
      <c r="C9">
        <v>2</v>
      </c>
    </row>
    <row r="10" spans="1:13" x14ac:dyDescent="0.25">
      <c r="A10">
        <v>8</v>
      </c>
      <c r="B10">
        <v>37</v>
      </c>
      <c r="C10">
        <v>1</v>
      </c>
    </row>
    <row r="11" spans="1:13" x14ac:dyDescent="0.25">
      <c r="A11">
        <v>9</v>
      </c>
      <c r="B11">
        <v>39</v>
      </c>
      <c r="C11">
        <v>2</v>
      </c>
    </row>
    <row r="12" spans="1:13" x14ac:dyDescent="0.25">
      <c r="A12">
        <v>10</v>
      </c>
      <c r="B12">
        <v>45</v>
      </c>
      <c r="C12">
        <v>1</v>
      </c>
    </row>
    <row r="13" spans="1:13" x14ac:dyDescent="0.25">
      <c r="A13">
        <v>11</v>
      </c>
      <c r="B13">
        <v>46</v>
      </c>
      <c r="C13">
        <v>1</v>
      </c>
    </row>
    <row r="14" spans="1:13" x14ac:dyDescent="0.25">
      <c r="A14">
        <v>12</v>
      </c>
      <c r="B14">
        <v>59</v>
      </c>
      <c r="C14">
        <v>1</v>
      </c>
    </row>
  </sheetData>
  <mergeCells count="1">
    <mergeCell ref="G7:M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topLeftCell="A7" zoomScale="115" zoomScaleNormal="115" workbookViewId="0">
      <selection activeCell="F2" sqref="F2:L2"/>
    </sheetView>
  </sheetViews>
  <sheetFormatPr baseColWidth="10" defaultRowHeight="15" x14ac:dyDescent="0.25"/>
  <cols>
    <col min="10" max="10" width="20.42578125" customWidth="1"/>
  </cols>
  <sheetData>
    <row r="2" spans="1:12" ht="26.25" x14ac:dyDescent="0.4">
      <c r="F2" s="17" t="s">
        <v>35</v>
      </c>
      <c r="G2" s="17"/>
      <c r="H2" s="17"/>
      <c r="I2" s="17"/>
      <c r="J2" s="17"/>
      <c r="K2" s="17"/>
      <c r="L2" s="17"/>
    </row>
    <row r="11" spans="1:12" ht="15.75" x14ac:dyDescent="0.25">
      <c r="A11" s="6" t="s">
        <v>10</v>
      </c>
      <c r="B11" s="6" t="s">
        <v>3</v>
      </c>
      <c r="C11" s="6" t="s">
        <v>11</v>
      </c>
    </row>
    <row r="12" spans="1:12" ht="15.75" x14ac:dyDescent="0.25">
      <c r="A12" s="15">
        <v>1</v>
      </c>
      <c r="B12" s="15">
        <v>1</v>
      </c>
      <c r="C12" s="15">
        <v>1</v>
      </c>
      <c r="E12" s="1" t="s">
        <v>21</v>
      </c>
      <c r="F12" s="2" t="s">
        <v>18</v>
      </c>
      <c r="G12" s="2" t="s">
        <v>19</v>
      </c>
      <c r="H12" s="2" t="s">
        <v>20</v>
      </c>
      <c r="J12" t="s">
        <v>32</v>
      </c>
      <c r="K12">
        <f>((F13-G18)^2/G18)+((G13-H18)^2/H18)+((F14-G19)^2/G19)+((G14-H19)^2/H19)</f>
        <v>2.7225000000000001</v>
      </c>
    </row>
    <row r="13" spans="1:12" ht="15.75" x14ac:dyDescent="0.25">
      <c r="A13" s="15">
        <v>2</v>
      </c>
      <c r="B13" s="15">
        <v>3</v>
      </c>
      <c r="C13" s="15">
        <v>2</v>
      </c>
      <c r="E13" s="12" t="s">
        <v>22</v>
      </c>
      <c r="F13" s="14">
        <v>4</v>
      </c>
      <c r="G13" s="14">
        <v>1</v>
      </c>
      <c r="H13" s="14">
        <f>SUM(F13:G13)</f>
        <v>5</v>
      </c>
    </row>
    <row r="14" spans="1:12" ht="15.75" x14ac:dyDescent="0.25">
      <c r="A14" s="15">
        <v>3</v>
      </c>
      <c r="B14" s="15">
        <v>7</v>
      </c>
      <c r="C14" s="15">
        <v>1</v>
      </c>
      <c r="E14" s="12" t="s">
        <v>23</v>
      </c>
      <c r="F14" s="14">
        <v>1</v>
      </c>
      <c r="G14" s="14">
        <v>3</v>
      </c>
      <c r="H14" s="14">
        <f>SUM(F14:G14)</f>
        <v>4</v>
      </c>
      <c r="J14" t="s">
        <v>33</v>
      </c>
      <c r="K14">
        <v>2.71</v>
      </c>
    </row>
    <row r="15" spans="1:12" ht="15.75" x14ac:dyDescent="0.25">
      <c r="A15" s="15">
        <v>4</v>
      </c>
      <c r="B15" s="15">
        <v>8</v>
      </c>
      <c r="C15" s="15">
        <v>1</v>
      </c>
      <c r="E15" s="1" t="s">
        <v>24</v>
      </c>
      <c r="F15" s="2">
        <f>SUM(F13:F14)</f>
        <v>5</v>
      </c>
      <c r="G15" s="2">
        <f>SUM(G13:G14)</f>
        <v>4</v>
      </c>
      <c r="H15" s="2">
        <f>SUM(H13:H14)</f>
        <v>9</v>
      </c>
    </row>
    <row r="16" spans="1:12" ht="15.75" x14ac:dyDescent="0.25">
      <c r="A16" s="15">
        <v>5</v>
      </c>
      <c r="B16" s="15">
        <v>9</v>
      </c>
      <c r="C16" s="15">
        <v>1</v>
      </c>
      <c r="J16" t="s">
        <v>34</v>
      </c>
    </row>
    <row r="17" spans="1:8" ht="15.75" x14ac:dyDescent="0.25">
      <c r="A17" s="15">
        <v>6</v>
      </c>
      <c r="B17" s="15">
        <v>11</v>
      </c>
      <c r="C17" s="15">
        <v>2</v>
      </c>
    </row>
    <row r="18" spans="1:8" ht="15.75" x14ac:dyDescent="0.25">
      <c r="A18" s="15">
        <v>7</v>
      </c>
      <c r="B18" s="15">
        <v>23</v>
      </c>
      <c r="C18" s="15">
        <v>2</v>
      </c>
      <c r="E18" t="s">
        <v>25</v>
      </c>
      <c r="F18" t="s">
        <v>27</v>
      </c>
      <c r="G18" s="3">
        <f>IF(H13*F15/H15=0,0.1,H13*F15/H15)</f>
        <v>2.7777777777777777</v>
      </c>
      <c r="H18" s="3">
        <f>IF($H$13*G15/$H$15=0,0.1,$H$13*G15/$H$15)</f>
        <v>2.2222222222222223</v>
      </c>
    </row>
    <row r="19" spans="1:8" ht="15.75" x14ac:dyDescent="0.25">
      <c r="A19" s="15">
        <v>8</v>
      </c>
      <c r="B19" s="15">
        <v>37</v>
      </c>
      <c r="C19" s="15">
        <v>1</v>
      </c>
      <c r="E19" t="s">
        <v>26</v>
      </c>
      <c r="F19" t="s">
        <v>28</v>
      </c>
      <c r="G19" s="3">
        <f>IF($H$14*F15/$H$15=0,0.1,$H$14*F15/$H$15)</f>
        <v>2.2222222222222223</v>
      </c>
      <c r="H19" s="3">
        <f>IF($H$14*G15/$H$15=0,0.1,$H$14*G15/$H$15)</f>
        <v>1.7777777777777777</v>
      </c>
    </row>
    <row r="20" spans="1:8" ht="15.75" x14ac:dyDescent="0.25">
      <c r="A20" s="15">
        <v>9</v>
      </c>
      <c r="B20" s="15">
        <v>39</v>
      </c>
      <c r="C20" s="15">
        <v>2</v>
      </c>
    </row>
    <row r="21" spans="1:8" ht="15.75" x14ac:dyDescent="0.25">
      <c r="A21" s="15">
        <v>10</v>
      </c>
      <c r="B21" s="15">
        <v>45</v>
      </c>
      <c r="C21" s="15">
        <v>1</v>
      </c>
    </row>
    <row r="22" spans="1:8" ht="15.75" x14ac:dyDescent="0.25">
      <c r="A22" s="15">
        <v>11</v>
      </c>
      <c r="B22" s="15">
        <v>46</v>
      </c>
      <c r="C22" s="15">
        <v>1</v>
      </c>
    </row>
    <row r="23" spans="1:8" ht="15.75" x14ac:dyDescent="0.25">
      <c r="A23" s="15">
        <v>12</v>
      </c>
      <c r="B23" s="15">
        <v>59</v>
      </c>
      <c r="C23" s="15">
        <v>1</v>
      </c>
    </row>
  </sheetData>
  <mergeCells count="1">
    <mergeCell ref="F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ANNOUS SUONNA</dc:creator>
  <cp:lastModifiedBy>ANNOUS SUONNA</cp:lastModifiedBy>
  <dcterms:created xsi:type="dcterms:W3CDTF">2024-01-17T15:47:51Z</dcterms:created>
  <dcterms:modified xsi:type="dcterms:W3CDTF">2024-02-03T02:43:30Z</dcterms:modified>
</cp:coreProperties>
</file>