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f4df06d06ef9de/Documents/John Weis/Personal Projects/Data Science Portfolio/Kansas City Employment and Wage Data/Kansas City Excel Files/"/>
    </mc:Choice>
  </mc:AlternateContent>
  <xr:revisionPtr revIDLastSave="0" documentId="8_{B053428B-7437-44BB-B9F6-B1157847CB3C}" xr6:coauthVersionLast="47" xr6:coauthVersionMax="47" xr10:uidLastSave="{00000000-0000-0000-0000-000000000000}"/>
  <bookViews>
    <workbookView xWindow="-108" yWindow="-108" windowWidth="23256" windowHeight="12456" firstSheet="1" activeTab="3" xr2:uid="{76416B3E-E92F-4016-8535-5E24320A7E88}"/>
  </bookViews>
  <sheets>
    <sheet name="Employees on nonfarm payrolls, " sheetId="1" r:id="rId1"/>
    <sheet name="Employees by supersector" sheetId="2" r:id="rId2"/>
    <sheet name="Unemployment, Kansas City metro" sheetId="3" r:id="rId3"/>
    <sheet name="Unemployment tables" sheetId="4" r:id="rId4"/>
    <sheet name="KC Weekly Avg Wages" sheetId="21" r:id="rId5"/>
    <sheet name="Midwest Region CPI" sheetId="23" r:id="rId6"/>
    <sheet name="Analysis" sheetId="22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4" l="1"/>
  <c r="S4" i="23"/>
  <c r="S5" i="23"/>
  <c r="S6" i="23"/>
  <c r="S7" i="23"/>
  <c r="S8" i="23"/>
  <c r="S9" i="23"/>
  <c r="S10" i="23"/>
  <c r="S11" i="23"/>
  <c r="S3" i="23"/>
  <c r="Q3" i="23"/>
  <c r="Q11" i="23"/>
  <c r="Q12" i="23"/>
  <c r="Q4" i="23"/>
  <c r="Q5" i="23"/>
  <c r="Q6" i="23"/>
  <c r="Q7" i="23"/>
  <c r="Q8" i="23"/>
  <c r="Q9" i="23"/>
  <c r="Q10" i="23"/>
  <c r="B4" i="22"/>
  <c r="B5" i="22"/>
  <c r="B6" i="22"/>
  <c r="B7" i="22"/>
  <c r="B8" i="22"/>
  <c r="B9" i="22"/>
  <c r="B10" i="22"/>
  <c r="B11" i="22"/>
  <c r="B3" i="22"/>
  <c r="N13" i="1"/>
  <c r="N12" i="1"/>
  <c r="N11" i="1"/>
  <c r="N10" i="1"/>
  <c r="N9" i="1"/>
  <c r="N8" i="1"/>
  <c r="N7" i="1"/>
  <c r="N6" i="1"/>
  <c r="N5" i="1"/>
  <c r="N4" i="1"/>
  <c r="N3" i="1"/>
  <c r="O13" i="23"/>
  <c r="O14" i="23"/>
  <c r="O15" i="23"/>
  <c r="O16" i="23" s="1"/>
  <c r="Q13" i="23" l="1"/>
  <c r="O17" i="23"/>
</calcChain>
</file>

<file path=xl/sharedStrings.xml><?xml version="1.0" encoding="utf-8"?>
<sst xmlns="http://schemas.openxmlformats.org/spreadsheetml/2006/main" count="426" uniqueCount="76">
  <si>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</si>
  <si>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</si>
  <si>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</si>
  <si>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</si>
  <si>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</si>
  <si>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</si>
  <si>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</si>
  <si>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</si>
  <si>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</si>
  <si>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</si>
  <si>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</si>
  <si>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</si>
  <si>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</si>
  <si>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1155.4(P)</t>
  </si>
  <si>
    <t>Employees on nonfarm payrolls, Kansas City metropolitan area, seasonally adjusted (in thousands)</t>
  </si>
  <si>
    <t>Yearly Average</t>
  </si>
  <si>
    <t>1155.3(P)</t>
  </si>
  <si>
    <t>Employees on nonfarm payrolls by industry supersector, Kansas City metropolitan area, not seasonally adjusted (numbers in thousands)</t>
  </si>
  <si>
    <t>Total Nonfarm</t>
  </si>
  <si>
    <t>62.3(P)</t>
  </si>
  <si>
    <t>Mining, Logging, &amp; Construction</t>
  </si>
  <si>
    <t>85.2(P)</t>
  </si>
  <si>
    <t>Manufacturing</t>
  </si>
  <si>
    <t>Trade, Transportation, &amp; Utilities</t>
  </si>
  <si>
    <t>232.2(P)</t>
  </si>
  <si>
    <t>17.0(P)</t>
  </si>
  <si>
    <t>Information</t>
  </si>
  <si>
    <t>78.0(P)</t>
  </si>
  <si>
    <t>Financial Activities</t>
  </si>
  <si>
    <t>185.0(P)</t>
  </si>
  <si>
    <t>Professional &amp; Business Services</t>
  </si>
  <si>
    <t>172.9(P)</t>
  </si>
  <si>
    <t>Education &amp; Health Services</t>
  </si>
  <si>
    <t>127.7(P)</t>
  </si>
  <si>
    <t>Leisure &amp; Hospitality</t>
  </si>
  <si>
    <t>48.6(P)</t>
  </si>
  <si>
    <t>Other Services</t>
  </si>
  <si>
    <t>146.4(P)</t>
  </si>
  <si>
    <t>Government</t>
  </si>
  <si>
    <t>Unemployment, Kansas City metropolitan area and its component counties, not seasonally adjusted</t>
  </si>
  <si>
    <t>Period</t>
  </si>
  <si>
    <t>labor force</t>
  </si>
  <si>
    <t>employment</t>
  </si>
  <si>
    <t>unemployment</t>
  </si>
  <si>
    <t>unemployment rate</t>
  </si>
  <si>
    <t>1205450(P)</t>
  </si>
  <si>
    <t>1153911(P)</t>
  </si>
  <si>
    <t>51539(P)</t>
  </si>
  <si>
    <t>4.3(P)</t>
  </si>
  <si>
    <t>Kansas City, MO-KS MSA</t>
  </si>
  <si>
    <t>Row Labels</t>
  </si>
  <si>
    <t>Grand Total</t>
  </si>
  <si>
    <t>Column Labels</t>
  </si>
  <si>
    <t>Average of labor force</t>
  </si>
  <si>
    <t>Average of employment</t>
  </si>
  <si>
    <t>Average of unemployment</t>
  </si>
  <si>
    <t>Average of unemployment rate</t>
  </si>
  <si>
    <t>Unemployment decreases at the end of the year</t>
  </si>
  <si>
    <t>When people enter the workforce</t>
  </si>
  <si>
    <t>Lot of people getting hired in the summer</t>
  </si>
  <si>
    <t>People entering the job market at a rate that offputs the hiring in the summer</t>
  </si>
  <si>
    <t>Qtr1</t>
  </si>
  <si>
    <t>Qtr2</t>
  </si>
  <si>
    <t>Qtr3</t>
  </si>
  <si>
    <t>Qtr4</t>
  </si>
  <si>
    <t>Annual</t>
  </si>
  <si>
    <t>1374(P)</t>
  </si>
  <si>
    <t>US Inflation Rate</t>
  </si>
  <si>
    <t>Percent Wage Increase</t>
  </si>
  <si>
    <t>Average Workforce per year</t>
  </si>
  <si>
    <t>HALF1</t>
  </si>
  <si>
    <t>HALF2</t>
  </si>
  <si>
    <t>Percent Change Year to Year</t>
  </si>
  <si>
    <t>CPI percent change</t>
  </si>
  <si>
    <t>https://data.bls.gov/timeseries/CUUR0200SA0?amp%253bdata_tool=XGtable&amp;output_view=data&amp;include_graphs=true</t>
  </si>
  <si>
    <t>Pivot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</si>
</sst>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0" borderId="0" xfId="1" applyNumberFormat="1" applyFont="1"/>
    <xf numFmtId="0" fontId="0" fillId="3" borderId="0" xfId="1" applyNumberFormat="1" applyFont="1" applyFill="1"/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'Unemployment tables'!$B$17:$M$17</c:f>
              <c:numCache>
                <c:formatCode>General</c:formatCode>
                <c:ptCount val="12"/>
                <c:pt idx="0">
                  <c:v>1125330.4545454546</c:v>
                </c:pt>
                <c:pt idx="1">
                  <c:v>1128410.7272727273</c:v>
                </c:pt>
                <c:pt idx="2">
                  <c:v>1129420.4545454546</c:v>
                </c:pt>
                <c:pt idx="3">
                  <c:v>1127303.2727272727</c:v>
                </c:pt>
                <c:pt idx="4">
                  <c:v>1130891.8181818181</c:v>
                </c:pt>
                <c:pt idx="5">
                  <c:v>1146135.2727272727</c:v>
                </c:pt>
                <c:pt idx="6">
                  <c:v>1161073.5</c:v>
                </c:pt>
                <c:pt idx="7">
                  <c:v>1139801.2</c:v>
                </c:pt>
                <c:pt idx="8">
                  <c:v>1129302</c:v>
                </c:pt>
                <c:pt idx="9">
                  <c:v>1130886.3999999999</c:v>
                </c:pt>
                <c:pt idx="10">
                  <c:v>1127284.5</c:v>
                </c:pt>
                <c:pt idx="11">
                  <c:v>1128048.3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4834-BA1E-A0CA8DE7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15119"/>
        <c:axId val="940515599"/>
      </c:lineChart>
      <c:catAx>
        <c:axId val="9405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15599"/>
        <c:crosses val="autoZero"/>
        <c:auto val="1"/>
        <c:lblAlgn val="ctr"/>
        <c:lblOffset val="100"/>
        <c:noMultiLvlLbl val="0"/>
      </c:catAx>
      <c:valAx>
        <c:axId val="9405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1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Have a Job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'Unemployment tables'!$B$33:$M$33</c:f>
              <c:numCache>
                <c:formatCode>General</c:formatCode>
                <c:ptCount val="12"/>
                <c:pt idx="0">
                  <c:v>1077803.3636363635</c:v>
                </c:pt>
                <c:pt idx="1">
                  <c:v>1080155.4545454546</c:v>
                </c:pt>
                <c:pt idx="2">
                  <c:v>1082816.0909090908</c:v>
                </c:pt>
                <c:pt idx="3">
                  <c:v>1078631.6363636365</c:v>
                </c:pt>
                <c:pt idx="4">
                  <c:v>1080600.2727272727</c:v>
                </c:pt>
                <c:pt idx="5">
                  <c:v>1096801.4545454546</c:v>
                </c:pt>
                <c:pt idx="6">
                  <c:v>1106634.2</c:v>
                </c:pt>
                <c:pt idx="7">
                  <c:v>1090525.5</c:v>
                </c:pt>
                <c:pt idx="8">
                  <c:v>1088349.5</c:v>
                </c:pt>
                <c:pt idx="9">
                  <c:v>1091002.5</c:v>
                </c:pt>
                <c:pt idx="10">
                  <c:v>1089613.8999999999</c:v>
                </c:pt>
                <c:pt idx="11">
                  <c:v>1090141.8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2-4217-8D63-E890CB24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773359"/>
        <c:axId val="993514527"/>
      </c:lineChart>
      <c:catAx>
        <c:axId val="9397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14527"/>
        <c:crosses val="autoZero"/>
        <c:auto val="1"/>
        <c:lblAlgn val="ctr"/>
        <c:lblOffset val="100"/>
        <c:noMultiLvlLbl val="0"/>
      </c:catAx>
      <c:valAx>
        <c:axId val="9935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7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Looking for Job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'Unemployment tables'!$B$49:$M$49</c:f>
              <c:numCache>
                <c:formatCode>General</c:formatCode>
                <c:ptCount val="12"/>
                <c:pt idx="0">
                  <c:v>47527.090909090912</c:v>
                </c:pt>
                <c:pt idx="1">
                  <c:v>48255.272727272728</c:v>
                </c:pt>
                <c:pt idx="2">
                  <c:v>46604.36363636364</c:v>
                </c:pt>
                <c:pt idx="3">
                  <c:v>48671.63636363636</c:v>
                </c:pt>
                <c:pt idx="4">
                  <c:v>50291.545454545456</c:v>
                </c:pt>
                <c:pt idx="5">
                  <c:v>49333.818181818184</c:v>
                </c:pt>
                <c:pt idx="6">
                  <c:v>54439.3</c:v>
                </c:pt>
                <c:pt idx="7">
                  <c:v>49275.7</c:v>
                </c:pt>
                <c:pt idx="8">
                  <c:v>40952.5</c:v>
                </c:pt>
                <c:pt idx="9">
                  <c:v>39883.9</c:v>
                </c:pt>
                <c:pt idx="10">
                  <c:v>37670.6</c:v>
                </c:pt>
                <c:pt idx="11">
                  <c:v>37906.5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9-4388-85F0-F80AAE7A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64815"/>
        <c:axId val="1647162895"/>
      </c:lineChart>
      <c:catAx>
        <c:axId val="164716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62895"/>
        <c:crosses val="autoZero"/>
        <c:auto val="1"/>
        <c:lblAlgn val="ctr"/>
        <c:lblOffset val="100"/>
        <c:noMultiLvlLbl val="0"/>
      </c:catAx>
      <c:valAx>
        <c:axId val="16471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6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Looking for Job by Time of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'Unemployment tables'!$B$65:$M$65</c:f>
              <c:numCache>
                <c:formatCode>General</c:formatCode>
                <c:ptCount val="12"/>
                <c:pt idx="0">
                  <c:v>4.2272727272727275</c:v>
                </c:pt>
                <c:pt idx="1">
                  <c:v>4.290909090909091</c:v>
                </c:pt>
                <c:pt idx="2">
                  <c:v>4.1454545454545455</c:v>
                </c:pt>
                <c:pt idx="3">
                  <c:v>4.3545454545454545</c:v>
                </c:pt>
                <c:pt idx="4">
                  <c:v>4.4727272727272727</c:v>
                </c:pt>
                <c:pt idx="5">
                  <c:v>4.3181818181818175</c:v>
                </c:pt>
                <c:pt idx="6">
                  <c:v>4.6899999999999995</c:v>
                </c:pt>
                <c:pt idx="7">
                  <c:v>4.33</c:v>
                </c:pt>
                <c:pt idx="8">
                  <c:v>3.65</c:v>
                </c:pt>
                <c:pt idx="9">
                  <c:v>3.55</c:v>
                </c:pt>
                <c:pt idx="10">
                  <c:v>3.34</c:v>
                </c:pt>
                <c:pt idx="11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0-4F99-BF28-4074C7E9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68175"/>
        <c:axId val="1647167215"/>
      </c:lineChart>
      <c:catAx>
        <c:axId val="16471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67215"/>
        <c:crosses val="autoZero"/>
        <c:auto val="1"/>
        <c:lblAlgn val="ctr"/>
        <c:lblOffset val="100"/>
        <c:noMultiLvlLbl val="0"/>
      </c:catAx>
      <c:valAx>
        <c:axId val="16471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6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'Unemployment tables'!$A$5:$A$15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'Unemployment tables'!$O$5:$O$15</c:f>
              <c:numCache>
                <c:formatCode>General</c:formatCode>
                <c:ptCount val="11"/>
                <c:pt idx="0">
                  <c:v>1095726.4166666667</c:v>
                </c:pt>
                <c:pt idx="1">
                  <c:v>1110929</c:v>
                </c:pt>
                <c:pt idx="2">
                  <c:v>1124670.25</c:v>
                </c:pt>
                <c:pt idx="3">
                  <c:v>1130862</c:v>
                </c:pt>
                <c:pt idx="4">
                  <c:v>1131235.4166666667</c:v>
                </c:pt>
                <c:pt idx="5">
                  <c:v>1141611.4166666667</c:v>
                </c:pt>
                <c:pt idx="6">
                  <c:v>1133069.3333333333</c:v>
                </c:pt>
                <c:pt idx="7">
                  <c:v>1138897.9166666667</c:v>
                </c:pt>
                <c:pt idx="8">
                  <c:v>1146759</c:v>
                </c:pt>
                <c:pt idx="9">
                  <c:v>1163678.5</c:v>
                </c:pt>
                <c:pt idx="10">
                  <c:v>1169516.6666666667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6-416E-A38C-6FF8227D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521247"/>
        <c:axId val="1191521727"/>
      </c:lineChart>
      <c:catAx>
        <c:axId val="119152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21727"/>
        <c:crosses val="autoZero"/>
        <c:auto val="1"/>
        <c:lblAlgn val="ctr"/>
        <c:lblOffset val="100"/>
        <c:noMultiLvlLbl val="0"/>
      </c:catAx>
      <c:valAx>
        <c:axId val="11915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2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unemployment rate 2014-2023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'Unemployment tables'!$N$53:$N$62</c:f>
              <c:numCache>
                <c:formatCode>General</c:formatCode>
                <c:ptCount val="10"/>
                <c:pt idx="0">
                  <c:v>5.6166666666666663</c:v>
                </c:pt>
                <c:pt idx="1">
                  <c:v>4.833333333333333</c:v>
                </c:pt>
                <c:pt idx="2">
                  <c:v>4.2500000000000009</c:v>
                </c:pt>
                <c:pt idx="3">
                  <c:v>3.8000000000000007</c:v>
                </c:pt>
                <c:pt idx="4">
                  <c:v>3.4083333333333328</c:v>
                </c:pt>
                <c:pt idx="5">
                  <c:v>3.2416666666666658</c:v>
                </c:pt>
                <c:pt idx="6">
                  <c:v>6.1999999999999993</c:v>
                </c:pt>
                <c:pt idx="7">
                  <c:v>4.0916666666666668</c:v>
                </c:pt>
                <c:pt idx="8">
                  <c:v>2.6750000000000003</c:v>
                </c:pt>
                <c:pt idx="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CE7-A3AE-9C35AEF1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68175"/>
        <c:axId val="1647167215"/>
      </c:lineChart>
      <c:catAx>
        <c:axId val="16471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67215"/>
        <c:crosses val="autoZero"/>
        <c:auto val="1"/>
        <c:lblAlgn val="ctr"/>
        <c:lblOffset val="100"/>
        <c:noMultiLvlLbl val="0"/>
      </c:catAx>
      <c:valAx>
        <c:axId val="16471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6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2</xdr:row>
      <xdr:rowOff>87630</xdr:rowOff>
    </xdr:from>
    <xdr:to>
      <xdr:col>18</xdr:col>
      <xdr:colOff>1036320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1F0C4-F9DD-AB44-64BC-41D8AD8DC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20</xdr:row>
      <xdr:rowOff>41910</xdr:rowOff>
    </xdr:from>
    <xdr:to>
      <xdr:col>18</xdr:col>
      <xdr:colOff>1059180</xdr:colOff>
      <xdr:row>35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9CB7C-1888-1098-528E-619928147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35</xdr:row>
      <xdr:rowOff>80010</xdr:rowOff>
    </xdr:from>
    <xdr:to>
      <xdr:col>18</xdr:col>
      <xdr:colOff>1021080</xdr:colOff>
      <xdr:row>50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DA8B6-B5A3-DB9A-BCC9-C9FBC89CB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50</xdr:row>
      <xdr:rowOff>118110</xdr:rowOff>
    </xdr:from>
    <xdr:to>
      <xdr:col>18</xdr:col>
      <xdr:colOff>1021080</xdr:colOff>
      <xdr:row>65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97A9D9-C5B2-1116-5D4B-6880E083B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1036320</xdr:colOff>
      <xdr:row>3</xdr:row>
      <xdr:rowOff>57150</xdr:rowOff>
    </xdr:from>
    <xdr:to>
      <xdr:col>24</xdr:col>
      <xdr:colOff>792480</xdr:colOff>
      <xdr:row>18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A9176-E2EE-5B38-2A4D-A90F2423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18</xdr:col>
      <xdr:colOff>1021080</xdr:colOff>
      <xdr:row>85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40AE23-426D-4FFD-861C-6D53240D6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eis" refreshedDate="45539.483608449074" createdVersion="8" refreshedVersion="8" minRefreshableVersion="3" recordCount="126" xr:uid="{A343EBA5-28DD-4BB8-9073-89327E17E64F}">
  <cacheSource type="worksheet">
    <worksheetSource ref="A4:F130" sheet="Unemployment, Kansas City metro"/>
  </cacheSource>
  <cacheFields count="6">
    <cacheField name="Year" numFmtId="0">
      <sharedItems containsSemiMixedTypes="0" containsString="0" containsNumber="1" containsInteger="1" minValue="2014" maxValue="2024" count="11"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eriod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labor force" numFmtId="0">
      <sharedItems containsSemiMixedTypes="0" containsString="0" containsNumber="1" containsInteger="1" minValue="1077168" maxValue="1194627"/>
    </cacheField>
    <cacheField name="employment" numFmtId="0">
      <sharedItems containsSemiMixedTypes="0" containsString="0" containsNumber="1" containsInteger="1" minValue="965990" maxValue="1157682"/>
    </cacheField>
    <cacheField name="unemployment" numFmtId="0">
      <sharedItems containsSemiMixedTypes="0" containsString="0" containsNumber="1" containsInteger="1" minValue="24620" maxValue="131517"/>
    </cacheField>
    <cacheField name="unemployment rate" numFmtId="0">
      <sharedItems containsSemiMixedTypes="0" containsString="0" containsNumber="1" minValue="2.200000000000000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n v="1077168"/>
    <n v="1010258"/>
    <n v="66910"/>
    <n v="6.2"/>
  </r>
  <r>
    <x v="0"/>
    <x v="1"/>
    <n v="1084322"/>
    <n v="1014099"/>
    <n v="70223"/>
    <n v="6.5"/>
  </r>
  <r>
    <x v="0"/>
    <x v="2"/>
    <n v="1089686"/>
    <n v="1022134"/>
    <n v="67552"/>
    <n v="6.2"/>
  </r>
  <r>
    <x v="0"/>
    <x v="3"/>
    <n v="1086949"/>
    <n v="1031164"/>
    <n v="55785"/>
    <n v="5.0999999999999996"/>
  </r>
  <r>
    <x v="0"/>
    <x v="4"/>
    <n v="1098329"/>
    <n v="1034751"/>
    <n v="63578"/>
    <n v="5.8"/>
  </r>
  <r>
    <x v="0"/>
    <x v="5"/>
    <n v="1111013"/>
    <n v="1048490"/>
    <n v="62523"/>
    <n v="5.6"/>
  </r>
  <r>
    <x v="0"/>
    <x v="6"/>
    <n v="1125529"/>
    <n v="1055702"/>
    <n v="69827"/>
    <n v="6.2"/>
  </r>
  <r>
    <x v="0"/>
    <x v="7"/>
    <n v="1105300"/>
    <n v="1041272"/>
    <n v="64028"/>
    <n v="5.8"/>
  </r>
  <r>
    <x v="0"/>
    <x v="8"/>
    <n v="1093499"/>
    <n v="1034775"/>
    <n v="58724"/>
    <n v="5.4"/>
  </r>
  <r>
    <x v="0"/>
    <x v="9"/>
    <n v="1094198"/>
    <n v="1040831"/>
    <n v="53367"/>
    <n v="4.9000000000000004"/>
  </r>
  <r>
    <x v="0"/>
    <x v="10"/>
    <n v="1092134"/>
    <n v="1038581"/>
    <n v="53553"/>
    <n v="4.9000000000000004"/>
  </r>
  <r>
    <x v="0"/>
    <x v="11"/>
    <n v="1090590"/>
    <n v="1038516"/>
    <n v="52074"/>
    <n v="4.8"/>
  </r>
  <r>
    <x v="1"/>
    <x v="0"/>
    <n v="1102058"/>
    <n v="1036299"/>
    <n v="65759"/>
    <n v="6"/>
  </r>
  <r>
    <x v="1"/>
    <x v="1"/>
    <n v="1105797"/>
    <n v="1040596"/>
    <n v="65201"/>
    <n v="5.9"/>
  </r>
  <r>
    <x v="1"/>
    <x v="2"/>
    <n v="1100868"/>
    <n v="1043441"/>
    <n v="57427"/>
    <n v="5.2"/>
  </r>
  <r>
    <x v="1"/>
    <x v="3"/>
    <n v="1106158"/>
    <n v="1051931"/>
    <n v="54227"/>
    <n v="4.9000000000000004"/>
  </r>
  <r>
    <x v="1"/>
    <x v="4"/>
    <n v="1113970"/>
    <n v="1058573"/>
    <n v="55397"/>
    <n v="5"/>
  </r>
  <r>
    <x v="1"/>
    <x v="5"/>
    <n v="1122880"/>
    <n v="1068234"/>
    <n v="54646"/>
    <n v="4.9000000000000004"/>
  </r>
  <r>
    <x v="1"/>
    <x v="6"/>
    <n v="1137149"/>
    <n v="1078448"/>
    <n v="58701"/>
    <n v="5.2"/>
  </r>
  <r>
    <x v="1"/>
    <x v="7"/>
    <n v="1119722"/>
    <n v="1064298"/>
    <n v="55424"/>
    <n v="4.9000000000000004"/>
  </r>
  <r>
    <x v="1"/>
    <x v="8"/>
    <n v="1103710"/>
    <n v="1057731"/>
    <n v="45979"/>
    <n v="4.2"/>
  </r>
  <r>
    <x v="1"/>
    <x v="9"/>
    <n v="1105987"/>
    <n v="1061626"/>
    <n v="44361"/>
    <n v="4"/>
  </r>
  <r>
    <x v="1"/>
    <x v="10"/>
    <n v="1104155"/>
    <n v="1060577"/>
    <n v="43578"/>
    <n v="3.9"/>
  </r>
  <r>
    <x v="1"/>
    <x v="11"/>
    <n v="1108694"/>
    <n v="1065309"/>
    <n v="43385"/>
    <n v="3.9"/>
  </r>
  <r>
    <x v="2"/>
    <x v="0"/>
    <n v="1114556"/>
    <n v="1066142"/>
    <n v="48414"/>
    <n v="4.3"/>
  </r>
  <r>
    <x v="2"/>
    <x v="1"/>
    <n v="1117993"/>
    <n v="1067852"/>
    <n v="50141"/>
    <n v="4.5"/>
  </r>
  <r>
    <x v="2"/>
    <x v="2"/>
    <n v="1116508"/>
    <n v="1067113"/>
    <n v="49395"/>
    <n v="4.4000000000000004"/>
  </r>
  <r>
    <x v="2"/>
    <x v="3"/>
    <n v="1118470"/>
    <n v="1073587"/>
    <n v="44883"/>
    <n v="4"/>
  </r>
  <r>
    <x v="2"/>
    <x v="4"/>
    <n v="1124723"/>
    <n v="1077013"/>
    <n v="47710"/>
    <n v="4.2"/>
  </r>
  <r>
    <x v="2"/>
    <x v="5"/>
    <n v="1137300"/>
    <n v="1087901"/>
    <n v="49399"/>
    <n v="4.3"/>
  </r>
  <r>
    <x v="2"/>
    <x v="6"/>
    <n v="1152888"/>
    <n v="1094745"/>
    <n v="58143"/>
    <n v="5"/>
  </r>
  <r>
    <x v="2"/>
    <x v="7"/>
    <n v="1129823"/>
    <n v="1076997"/>
    <n v="52826"/>
    <n v="4.7"/>
  </r>
  <r>
    <x v="2"/>
    <x v="8"/>
    <n v="1121741"/>
    <n v="1074956"/>
    <n v="46785"/>
    <n v="4.2"/>
  </r>
  <r>
    <x v="2"/>
    <x v="9"/>
    <n v="1122610"/>
    <n v="1078229"/>
    <n v="44381"/>
    <n v="4"/>
  </r>
  <r>
    <x v="2"/>
    <x v="10"/>
    <n v="1119028"/>
    <n v="1077103"/>
    <n v="41925"/>
    <n v="3.7"/>
  </r>
  <r>
    <x v="2"/>
    <x v="11"/>
    <n v="1120403"/>
    <n v="1078467"/>
    <n v="41936"/>
    <n v="3.7"/>
  </r>
  <r>
    <x v="3"/>
    <x v="0"/>
    <n v="1121488"/>
    <n v="1070499"/>
    <n v="50989"/>
    <n v="4.5"/>
  </r>
  <r>
    <x v="3"/>
    <x v="1"/>
    <n v="1120119"/>
    <n v="1071492"/>
    <n v="48627"/>
    <n v="4.3"/>
  </r>
  <r>
    <x v="3"/>
    <x v="2"/>
    <n v="1124346"/>
    <n v="1075935"/>
    <n v="48411"/>
    <n v="4.3"/>
  </r>
  <r>
    <x v="3"/>
    <x v="3"/>
    <n v="1123523"/>
    <n v="1084000"/>
    <n v="39523"/>
    <n v="3.5"/>
  </r>
  <r>
    <x v="3"/>
    <x v="4"/>
    <n v="1126316"/>
    <n v="1085593"/>
    <n v="40723"/>
    <n v="3.6"/>
  </r>
  <r>
    <x v="3"/>
    <x v="5"/>
    <n v="1140921"/>
    <n v="1098776"/>
    <n v="42145"/>
    <n v="3.7"/>
  </r>
  <r>
    <x v="3"/>
    <x v="6"/>
    <n v="1162214"/>
    <n v="1112211"/>
    <n v="50003"/>
    <n v="4.3"/>
  </r>
  <r>
    <x v="3"/>
    <x v="7"/>
    <n v="1141383"/>
    <n v="1092568"/>
    <n v="48815"/>
    <n v="4.3"/>
  </r>
  <r>
    <x v="3"/>
    <x v="8"/>
    <n v="1131636"/>
    <n v="1095222"/>
    <n v="36414"/>
    <n v="3.2"/>
  </r>
  <r>
    <x v="3"/>
    <x v="9"/>
    <n v="1128668"/>
    <n v="1089590"/>
    <n v="39078"/>
    <n v="3.5"/>
  </r>
  <r>
    <x v="3"/>
    <x v="10"/>
    <n v="1125248"/>
    <n v="1089791"/>
    <n v="35457"/>
    <n v="3.2"/>
  </r>
  <r>
    <x v="3"/>
    <x v="11"/>
    <n v="1124482"/>
    <n v="1087966"/>
    <n v="36516"/>
    <n v="3.2"/>
  </r>
  <r>
    <x v="4"/>
    <x v="0"/>
    <n v="1121775"/>
    <n v="1076000"/>
    <n v="45775"/>
    <n v="4.0999999999999996"/>
  </r>
  <r>
    <x v="4"/>
    <x v="1"/>
    <n v="1125198"/>
    <n v="1081369"/>
    <n v="43829"/>
    <n v="3.9"/>
  </r>
  <r>
    <x v="4"/>
    <x v="2"/>
    <n v="1124520"/>
    <n v="1082111"/>
    <n v="42409"/>
    <n v="3.8"/>
  </r>
  <r>
    <x v="4"/>
    <x v="3"/>
    <n v="1129505"/>
    <n v="1093721"/>
    <n v="35784"/>
    <n v="3.2"/>
  </r>
  <r>
    <x v="4"/>
    <x v="4"/>
    <n v="1130397"/>
    <n v="1090864"/>
    <n v="39533"/>
    <n v="3.5"/>
  </r>
  <r>
    <x v="4"/>
    <x v="5"/>
    <n v="1146525"/>
    <n v="1107467"/>
    <n v="39058"/>
    <n v="3.4"/>
  </r>
  <r>
    <x v="4"/>
    <x v="6"/>
    <n v="1161106"/>
    <n v="1116016"/>
    <n v="45090"/>
    <n v="3.9"/>
  </r>
  <r>
    <x v="4"/>
    <x v="7"/>
    <n v="1130532"/>
    <n v="1090757"/>
    <n v="39775"/>
    <n v="3.5"/>
  </r>
  <r>
    <x v="4"/>
    <x v="8"/>
    <n v="1124365"/>
    <n v="1092171"/>
    <n v="32194"/>
    <n v="2.9"/>
  </r>
  <r>
    <x v="4"/>
    <x v="9"/>
    <n v="1127962"/>
    <n v="1095980"/>
    <n v="31982"/>
    <n v="2.8"/>
  </r>
  <r>
    <x v="4"/>
    <x v="10"/>
    <n v="1124535"/>
    <n v="1092950"/>
    <n v="31585"/>
    <n v="2.8"/>
  </r>
  <r>
    <x v="4"/>
    <x v="11"/>
    <n v="1128405"/>
    <n v="1093267"/>
    <n v="35138"/>
    <n v="3.1"/>
  </r>
  <r>
    <x v="5"/>
    <x v="0"/>
    <n v="1129885"/>
    <n v="1086595"/>
    <n v="43290"/>
    <n v="3.8"/>
  </r>
  <r>
    <x v="5"/>
    <x v="1"/>
    <n v="1129804"/>
    <n v="1088386"/>
    <n v="41418"/>
    <n v="3.7"/>
  </r>
  <r>
    <x v="5"/>
    <x v="2"/>
    <n v="1130541"/>
    <n v="1088894"/>
    <n v="41647"/>
    <n v="3.7"/>
  </r>
  <r>
    <x v="5"/>
    <x v="3"/>
    <n v="1130313"/>
    <n v="1097673"/>
    <n v="32640"/>
    <n v="2.9"/>
  </r>
  <r>
    <x v="5"/>
    <x v="4"/>
    <n v="1132246"/>
    <n v="1098027"/>
    <n v="34219"/>
    <n v="3"/>
  </r>
  <r>
    <x v="5"/>
    <x v="5"/>
    <n v="1154872"/>
    <n v="1117902"/>
    <n v="36970"/>
    <n v="3.2"/>
  </r>
  <r>
    <x v="5"/>
    <x v="6"/>
    <n v="1171112"/>
    <n v="1125193"/>
    <n v="45919"/>
    <n v="3.9"/>
  </r>
  <r>
    <x v="5"/>
    <x v="7"/>
    <n v="1147081"/>
    <n v="1107627"/>
    <n v="39454"/>
    <n v="3.4"/>
  </r>
  <r>
    <x v="5"/>
    <x v="8"/>
    <n v="1139594"/>
    <n v="1109121"/>
    <n v="30473"/>
    <n v="2.7"/>
  </r>
  <r>
    <x v="5"/>
    <x v="9"/>
    <n v="1144682"/>
    <n v="1111327"/>
    <n v="33355"/>
    <n v="2.9"/>
  </r>
  <r>
    <x v="5"/>
    <x v="10"/>
    <n v="1144224"/>
    <n v="1111765"/>
    <n v="32459"/>
    <n v="2.8"/>
  </r>
  <r>
    <x v="5"/>
    <x v="11"/>
    <n v="1144983"/>
    <n v="1111254"/>
    <n v="33729"/>
    <n v="2.9"/>
  </r>
  <r>
    <x v="6"/>
    <x v="0"/>
    <n v="1146190"/>
    <n v="1107409"/>
    <n v="38781"/>
    <n v="3.4"/>
  </r>
  <r>
    <x v="6"/>
    <x v="1"/>
    <n v="1147328"/>
    <n v="1110129"/>
    <n v="37199"/>
    <n v="3.2"/>
  </r>
  <r>
    <x v="6"/>
    <x v="2"/>
    <n v="1141125"/>
    <n v="1096714"/>
    <n v="44411"/>
    <n v="3.9"/>
  </r>
  <r>
    <x v="6"/>
    <x v="3"/>
    <n v="1097507"/>
    <n v="965990"/>
    <n v="131517"/>
    <n v="12"/>
  </r>
  <r>
    <x v="6"/>
    <x v="4"/>
    <n v="1086886"/>
    <n v="973094"/>
    <n v="113792"/>
    <n v="10.5"/>
  </r>
  <r>
    <x v="6"/>
    <x v="5"/>
    <n v="1133326"/>
    <n v="1042509"/>
    <n v="90817"/>
    <n v="8"/>
  </r>
  <r>
    <x v="6"/>
    <x v="6"/>
    <n v="1169458"/>
    <n v="1077996"/>
    <n v="91462"/>
    <n v="7.8"/>
  </r>
  <r>
    <x v="6"/>
    <x v="7"/>
    <n v="1147102"/>
    <n v="1074007"/>
    <n v="73095"/>
    <n v="6.4"/>
  </r>
  <r>
    <x v="6"/>
    <x v="8"/>
    <n v="1132523"/>
    <n v="1070524"/>
    <n v="61999"/>
    <n v="5.5"/>
  </r>
  <r>
    <x v="6"/>
    <x v="9"/>
    <n v="1132859"/>
    <n v="1079233"/>
    <n v="53626"/>
    <n v="4.7"/>
  </r>
  <r>
    <x v="6"/>
    <x v="10"/>
    <n v="1127224"/>
    <n v="1076416"/>
    <n v="50808"/>
    <n v="4.5"/>
  </r>
  <r>
    <x v="6"/>
    <x v="11"/>
    <n v="1135304"/>
    <n v="1083914"/>
    <n v="51390"/>
    <n v="4.5"/>
  </r>
  <r>
    <x v="7"/>
    <x v="0"/>
    <n v="1131219"/>
    <n v="1075712"/>
    <n v="55507"/>
    <n v="4.9000000000000004"/>
  </r>
  <r>
    <x v="7"/>
    <x v="1"/>
    <n v="1132015"/>
    <n v="1075805"/>
    <n v="56210"/>
    <n v="5"/>
  </r>
  <r>
    <x v="7"/>
    <x v="2"/>
    <n v="1132697"/>
    <n v="1080065"/>
    <n v="52632"/>
    <n v="4.5999999999999996"/>
  </r>
  <r>
    <x v="7"/>
    <x v="3"/>
    <n v="1136448"/>
    <n v="1085522"/>
    <n v="50926"/>
    <n v="4.5"/>
  </r>
  <r>
    <x v="7"/>
    <x v="4"/>
    <n v="1142703"/>
    <n v="1086393"/>
    <n v="56310"/>
    <n v="4.9000000000000004"/>
  </r>
  <r>
    <x v="7"/>
    <x v="5"/>
    <n v="1149031"/>
    <n v="1091411"/>
    <n v="57620"/>
    <n v="5"/>
  </r>
  <r>
    <x v="7"/>
    <x v="6"/>
    <n v="1165262"/>
    <n v="1112489"/>
    <n v="52773"/>
    <n v="4.5"/>
  </r>
  <r>
    <x v="7"/>
    <x v="7"/>
    <n v="1142377"/>
    <n v="1096253"/>
    <n v="46124"/>
    <n v="4"/>
  </r>
  <r>
    <x v="7"/>
    <x v="8"/>
    <n v="1135260"/>
    <n v="1095070"/>
    <n v="40190"/>
    <n v="3.5"/>
  </r>
  <r>
    <x v="7"/>
    <x v="9"/>
    <n v="1134730"/>
    <n v="1101022"/>
    <n v="33708"/>
    <n v="3"/>
  </r>
  <r>
    <x v="7"/>
    <x v="10"/>
    <n v="1134103"/>
    <n v="1103155"/>
    <n v="30948"/>
    <n v="2.7"/>
  </r>
  <r>
    <x v="7"/>
    <x v="11"/>
    <n v="1130930"/>
    <n v="1102666"/>
    <n v="28264"/>
    <n v="2.5"/>
  </r>
  <r>
    <x v="8"/>
    <x v="0"/>
    <n v="1136831"/>
    <n v="1101424"/>
    <n v="35407"/>
    <n v="3.1"/>
  </r>
  <r>
    <x v="8"/>
    <x v="1"/>
    <n v="1143364"/>
    <n v="1103956"/>
    <n v="39408"/>
    <n v="3.4"/>
  </r>
  <r>
    <x v="8"/>
    <x v="2"/>
    <n v="1140732"/>
    <n v="1108044"/>
    <n v="32688"/>
    <n v="2.9"/>
  </r>
  <r>
    <x v="8"/>
    <x v="3"/>
    <n v="1136177"/>
    <n v="1111557"/>
    <n v="24620"/>
    <n v="2.2000000000000002"/>
  </r>
  <r>
    <x v="8"/>
    <x v="4"/>
    <n v="1138835"/>
    <n v="1112610"/>
    <n v="26225"/>
    <n v="2.2999999999999998"/>
  </r>
  <r>
    <x v="8"/>
    <x v="5"/>
    <n v="1147121"/>
    <n v="1118281"/>
    <n v="28840"/>
    <n v="2.5"/>
  </r>
  <r>
    <x v="8"/>
    <x v="6"/>
    <n v="1171390"/>
    <n v="1135860"/>
    <n v="35530"/>
    <n v="3"/>
  </r>
  <r>
    <x v="8"/>
    <x v="7"/>
    <n v="1157648"/>
    <n v="1123461"/>
    <n v="34187"/>
    <n v="3"/>
  </r>
  <r>
    <x v="8"/>
    <x v="8"/>
    <n v="1145447"/>
    <n v="1120076"/>
    <n v="25371"/>
    <n v="2.2000000000000002"/>
  </r>
  <r>
    <x v="8"/>
    <x v="9"/>
    <n v="1152623"/>
    <n v="1122059"/>
    <n v="30564"/>
    <n v="2.7"/>
  </r>
  <r>
    <x v="8"/>
    <x v="10"/>
    <n v="1144104"/>
    <n v="1116582"/>
    <n v="27522"/>
    <n v="2.4"/>
  </r>
  <r>
    <x v="8"/>
    <x v="11"/>
    <n v="1146836"/>
    <n v="1119382"/>
    <n v="27454"/>
    <n v="2.4"/>
  </r>
  <r>
    <x v="9"/>
    <x v="0"/>
    <n v="1145485"/>
    <n v="1111822"/>
    <n v="33663"/>
    <n v="2.9"/>
  </r>
  <r>
    <x v="9"/>
    <x v="1"/>
    <n v="1149380"/>
    <n v="1112349"/>
    <n v="37031"/>
    <n v="3.2"/>
  </r>
  <r>
    <x v="9"/>
    <x v="2"/>
    <n v="1157626"/>
    <n v="1122279"/>
    <n v="35347"/>
    <n v="3.1"/>
  </r>
  <r>
    <x v="9"/>
    <x v="3"/>
    <n v="1160806"/>
    <n v="1130928"/>
    <n v="29878"/>
    <n v="2.6"/>
  </r>
  <r>
    <x v="9"/>
    <x v="4"/>
    <n v="1165909"/>
    <n v="1131949"/>
    <n v="33960"/>
    <n v="2.9"/>
  </r>
  <r>
    <x v="9"/>
    <x v="5"/>
    <n v="1175529"/>
    <n v="1140708"/>
    <n v="34821"/>
    <n v="3"/>
  </r>
  <r>
    <x v="9"/>
    <x v="6"/>
    <n v="1194627"/>
    <n v="1157682"/>
    <n v="36945"/>
    <n v="3.1"/>
  </r>
  <r>
    <x v="9"/>
    <x v="7"/>
    <n v="1177044"/>
    <n v="1138015"/>
    <n v="39029"/>
    <n v="3.3"/>
  </r>
  <r>
    <x v="9"/>
    <x v="8"/>
    <n v="1165245"/>
    <n v="1133849"/>
    <n v="31396"/>
    <n v="2.7"/>
  </r>
  <r>
    <x v="9"/>
    <x v="9"/>
    <n v="1164545"/>
    <n v="1130128"/>
    <n v="34417"/>
    <n v="3"/>
  </r>
  <r>
    <x v="9"/>
    <x v="10"/>
    <n v="1158090"/>
    <n v="1129219"/>
    <n v="28871"/>
    <n v="2.5"/>
  </r>
  <r>
    <x v="9"/>
    <x v="11"/>
    <n v="1149856"/>
    <n v="1120677"/>
    <n v="29179"/>
    <n v="2.5"/>
  </r>
  <r>
    <x v="10"/>
    <x v="0"/>
    <n v="1151980"/>
    <n v="1113677"/>
    <n v="38303"/>
    <n v="3.3"/>
  </r>
  <r>
    <x v="10"/>
    <x v="1"/>
    <n v="1157198"/>
    <n v="1115677"/>
    <n v="41521"/>
    <n v="3.6"/>
  </r>
  <r>
    <x v="10"/>
    <x v="2"/>
    <n v="1164976"/>
    <n v="1124247"/>
    <n v="40729"/>
    <n v="3.5"/>
  </r>
  <r>
    <x v="10"/>
    <x v="3"/>
    <n v="1174480"/>
    <n v="1138875"/>
    <n v="35605"/>
    <n v="3"/>
  </r>
  <r>
    <x v="10"/>
    <x v="4"/>
    <n v="1179496"/>
    <n v="1137736"/>
    <n v="41760"/>
    <n v="3.5"/>
  </r>
  <r>
    <x v="10"/>
    <x v="5"/>
    <n v="1188970"/>
    <n v="1143137"/>
    <n v="45833"/>
    <n v="3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42FED-565F-409A-A457-089448B31B2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N64" firstHeaderRow="1" firstDataRow="2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unemployment rat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94E53-B536-4C35-A7AC-01C08EF2FF9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N48" firstHeaderRow="1" firstDataRow="2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unemploymen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A98B8-5F69-4242-8545-BA43574747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N32" firstHeaderRow="1" firstDataRow="2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employme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4D2DD-DDB4-4B05-8208-698564789D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6" firstHeaderRow="1" firstDataRow="2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labor forc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bls.gov/timeseries/CUUR0200SA0?amp%253bdata_tool=XGtable&amp;output_view=data&amp;include_graphs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85D4-56D6-48B0-B75D-584B020FD187}">
  <dimension ref="A1:N13"/>
  <sheetViews>
    <sheetView workbookViewId="0">
      <selection activeCell="F22" sqref="F22"/>
    </sheetView>
  </sheetViews>
  <sheetFormatPr defaultRowHeight="14.4" x14ac:dyDescent="0.3"/>
  <sheetData>
    <row r="1" spans="1:14" x14ac:dyDescent="0.3">
      <c r="A1" t="s">
        <v>14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15</v>
      </c>
    </row>
    <row r="3" spans="1:14" x14ac:dyDescent="0.3">
      <c r="A3">
        <v>2014</v>
      </c>
      <c r="B3">
        <v>1008.4</v>
      </c>
      <c r="C3">
        <v>1011.2</v>
      </c>
      <c r="D3">
        <v>1014.5</v>
      </c>
      <c r="E3">
        <v>1018.1</v>
      </c>
      <c r="F3">
        <v>1021.4</v>
      </c>
      <c r="G3">
        <v>1023.1</v>
      </c>
      <c r="H3">
        <v>1024.0999999999999</v>
      </c>
      <c r="I3">
        <v>1024.9000000000001</v>
      </c>
      <c r="J3">
        <v>1026.0999999999999</v>
      </c>
      <c r="K3">
        <v>1028.4000000000001</v>
      </c>
      <c r="L3">
        <v>1031.8</v>
      </c>
      <c r="M3">
        <v>1034.2</v>
      </c>
      <c r="N3">
        <f t="shared" ref="N3:N13" si="0">AVERAGE(B3:M3)</f>
        <v>1022.1833333333333</v>
      </c>
    </row>
    <row r="4" spans="1:14" x14ac:dyDescent="0.3">
      <c r="A4">
        <v>2015</v>
      </c>
      <c r="B4">
        <v>1035.7</v>
      </c>
      <c r="C4">
        <v>1039</v>
      </c>
      <c r="D4">
        <v>1041.2</v>
      </c>
      <c r="E4">
        <v>1039.5999999999999</v>
      </c>
      <c r="F4">
        <v>1044.8</v>
      </c>
      <c r="G4">
        <v>1046.3</v>
      </c>
      <c r="H4">
        <v>1050.3</v>
      </c>
      <c r="I4">
        <v>1049.4000000000001</v>
      </c>
      <c r="J4">
        <v>1049.8</v>
      </c>
      <c r="K4">
        <v>1052.4000000000001</v>
      </c>
      <c r="L4">
        <v>1052.9000000000001</v>
      </c>
      <c r="M4">
        <v>1055.7</v>
      </c>
      <c r="N4">
        <f t="shared" si="0"/>
        <v>1046.425</v>
      </c>
    </row>
    <row r="5" spans="1:14" x14ac:dyDescent="0.3">
      <c r="A5">
        <v>2016</v>
      </c>
      <c r="B5">
        <v>1059.7</v>
      </c>
      <c r="C5">
        <v>1060.3</v>
      </c>
      <c r="D5">
        <v>1061.0999999999999</v>
      </c>
      <c r="E5">
        <v>1065.0999999999999</v>
      </c>
      <c r="F5">
        <v>1065.5</v>
      </c>
      <c r="G5">
        <v>1064.2</v>
      </c>
      <c r="H5">
        <v>1067.5999999999999</v>
      </c>
      <c r="I5">
        <v>1071.4000000000001</v>
      </c>
      <c r="J5">
        <v>1073.3</v>
      </c>
      <c r="K5">
        <v>1075.5</v>
      </c>
      <c r="L5">
        <v>1075.5</v>
      </c>
      <c r="M5">
        <v>1076.2</v>
      </c>
      <c r="N5">
        <f t="shared" si="0"/>
        <v>1067.95</v>
      </c>
    </row>
    <row r="6" spans="1:14" x14ac:dyDescent="0.3">
      <c r="A6">
        <v>2017</v>
      </c>
      <c r="B6">
        <v>1075.0999999999999</v>
      </c>
      <c r="C6">
        <v>1078.7</v>
      </c>
      <c r="D6">
        <v>1080.4000000000001</v>
      </c>
      <c r="E6">
        <v>1080.7</v>
      </c>
      <c r="F6">
        <v>1079.7</v>
      </c>
      <c r="G6">
        <v>1080.9000000000001</v>
      </c>
      <c r="H6">
        <v>1084.9000000000001</v>
      </c>
      <c r="I6">
        <v>1084.8</v>
      </c>
      <c r="J6">
        <v>1088.4000000000001</v>
      </c>
      <c r="K6">
        <v>1084.5</v>
      </c>
      <c r="L6">
        <v>1088.5999999999999</v>
      </c>
      <c r="M6">
        <v>1089</v>
      </c>
      <c r="N6">
        <f t="shared" si="0"/>
        <v>1082.9749999999999</v>
      </c>
    </row>
    <row r="7" spans="1:14" x14ac:dyDescent="0.3">
      <c r="A7">
        <v>2018</v>
      </c>
      <c r="B7">
        <v>1084.7</v>
      </c>
      <c r="C7">
        <v>1087.8</v>
      </c>
      <c r="D7">
        <v>1088</v>
      </c>
      <c r="E7">
        <v>1086.4000000000001</v>
      </c>
      <c r="F7">
        <v>1087.0999999999999</v>
      </c>
      <c r="G7">
        <v>1091.5999999999999</v>
      </c>
      <c r="H7">
        <v>1090.0999999999999</v>
      </c>
      <c r="I7">
        <v>1091</v>
      </c>
      <c r="J7">
        <v>1091.7</v>
      </c>
      <c r="K7">
        <v>1091</v>
      </c>
      <c r="L7">
        <v>1090.7</v>
      </c>
      <c r="M7">
        <v>1090.9000000000001</v>
      </c>
      <c r="N7">
        <f t="shared" si="0"/>
        <v>1089.2500000000002</v>
      </c>
    </row>
    <row r="8" spans="1:14" x14ac:dyDescent="0.3">
      <c r="A8">
        <v>2019</v>
      </c>
      <c r="B8">
        <v>1094.8</v>
      </c>
      <c r="C8">
        <v>1092.4000000000001</v>
      </c>
      <c r="D8">
        <v>1092</v>
      </c>
      <c r="E8">
        <v>1097.8</v>
      </c>
      <c r="F8">
        <v>1097.5</v>
      </c>
      <c r="G8">
        <v>1098.5</v>
      </c>
      <c r="H8">
        <v>1097.4000000000001</v>
      </c>
      <c r="I8">
        <v>1099.5</v>
      </c>
      <c r="J8">
        <v>1101.2</v>
      </c>
      <c r="K8">
        <v>1101.9000000000001</v>
      </c>
      <c r="L8">
        <v>1102.5</v>
      </c>
      <c r="M8">
        <v>1105.2</v>
      </c>
      <c r="N8">
        <f t="shared" si="0"/>
        <v>1098.3916666666667</v>
      </c>
    </row>
    <row r="9" spans="1:14" x14ac:dyDescent="0.3">
      <c r="A9">
        <v>2020</v>
      </c>
      <c r="B9">
        <v>1105.9000000000001</v>
      </c>
      <c r="C9">
        <v>1105.2</v>
      </c>
      <c r="D9">
        <v>1104.5999999999999</v>
      </c>
      <c r="E9">
        <v>970.9</v>
      </c>
      <c r="F9">
        <v>997.6</v>
      </c>
      <c r="G9">
        <v>1028.0999999999999</v>
      </c>
      <c r="H9">
        <v>1038.4000000000001</v>
      </c>
      <c r="I9">
        <v>1048.2</v>
      </c>
      <c r="J9">
        <v>1049.8</v>
      </c>
      <c r="K9">
        <v>1054.5999999999999</v>
      </c>
      <c r="L9">
        <v>1058</v>
      </c>
      <c r="M9">
        <v>1061.7</v>
      </c>
      <c r="N9">
        <f t="shared" si="0"/>
        <v>1051.9166666666667</v>
      </c>
    </row>
    <row r="10" spans="1:14" x14ac:dyDescent="0.3">
      <c r="A10">
        <v>2021</v>
      </c>
      <c r="B10">
        <v>1064.7</v>
      </c>
      <c r="C10">
        <v>1055.9000000000001</v>
      </c>
      <c r="D10">
        <v>1070.8</v>
      </c>
      <c r="E10">
        <v>1070.5999999999999</v>
      </c>
      <c r="F10">
        <v>1073.7</v>
      </c>
      <c r="G10">
        <v>1071.4000000000001</v>
      </c>
      <c r="H10">
        <v>1084.8</v>
      </c>
      <c r="I10">
        <v>1083.0999999999999</v>
      </c>
      <c r="J10">
        <v>1074</v>
      </c>
      <c r="K10">
        <v>1088.9000000000001</v>
      </c>
      <c r="L10">
        <v>1092.2</v>
      </c>
      <c r="M10">
        <v>1094.8</v>
      </c>
      <c r="N10">
        <f t="shared" si="0"/>
        <v>1077.075</v>
      </c>
    </row>
    <row r="11" spans="1:14" x14ac:dyDescent="0.3">
      <c r="A11">
        <v>2022</v>
      </c>
      <c r="B11">
        <v>1097.9000000000001</v>
      </c>
      <c r="C11">
        <v>1101.5999999999999</v>
      </c>
      <c r="D11">
        <v>1103.9000000000001</v>
      </c>
      <c r="E11">
        <v>1106.7</v>
      </c>
      <c r="F11">
        <v>1108.5</v>
      </c>
      <c r="G11">
        <v>1105.8</v>
      </c>
      <c r="H11">
        <v>1119.7</v>
      </c>
      <c r="I11">
        <v>1116.9000000000001</v>
      </c>
      <c r="J11">
        <v>1118.9000000000001</v>
      </c>
      <c r="K11">
        <v>1120.9000000000001</v>
      </c>
      <c r="L11">
        <v>1123.5</v>
      </c>
      <c r="M11">
        <v>1125.3</v>
      </c>
      <c r="N11">
        <f t="shared" si="0"/>
        <v>1112.4666666666665</v>
      </c>
    </row>
    <row r="12" spans="1:14" x14ac:dyDescent="0.3">
      <c r="A12">
        <v>2023</v>
      </c>
      <c r="B12">
        <v>1127.8</v>
      </c>
      <c r="C12">
        <v>1130</v>
      </c>
      <c r="D12">
        <v>1132.4000000000001</v>
      </c>
      <c r="E12">
        <v>1134.5999999999999</v>
      </c>
      <c r="F12">
        <v>1137.5</v>
      </c>
      <c r="G12">
        <v>1140.5</v>
      </c>
      <c r="H12">
        <v>1143.5999999999999</v>
      </c>
      <c r="I12">
        <v>1130.8</v>
      </c>
      <c r="J12">
        <v>1136.5</v>
      </c>
      <c r="K12">
        <v>1137.3</v>
      </c>
      <c r="L12">
        <v>1138.4000000000001</v>
      </c>
      <c r="M12">
        <v>1137.5999999999999</v>
      </c>
      <c r="N12">
        <f t="shared" si="0"/>
        <v>1135.5833333333333</v>
      </c>
    </row>
    <row r="13" spans="1:14" x14ac:dyDescent="0.3">
      <c r="A13">
        <v>2024</v>
      </c>
      <c r="B13">
        <v>1133.4000000000001</v>
      </c>
      <c r="C13">
        <v>1141.4000000000001</v>
      </c>
      <c r="D13">
        <v>1143.9000000000001</v>
      </c>
      <c r="E13">
        <v>1149.8</v>
      </c>
      <c r="F13">
        <v>1154.5</v>
      </c>
      <c r="G13">
        <v>1155.0999999999999</v>
      </c>
      <c r="H13" t="s">
        <v>13</v>
      </c>
      <c r="N13">
        <f t="shared" si="0"/>
        <v>1146.3500000000001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447-C1B3-4300-ACAD-8CCF8D34761A}">
  <dimension ref="A1:M159"/>
  <sheetViews>
    <sheetView workbookViewId="0">
      <selection activeCell="B23" sqref="B23"/>
    </sheetView>
  </sheetViews>
  <sheetFormatPr defaultRowHeight="14.4" x14ac:dyDescent="0.3"/>
  <sheetData>
    <row r="1" spans="1:13" x14ac:dyDescent="0.3">
      <c r="A1" t="s">
        <v>17</v>
      </c>
    </row>
    <row r="7" spans="1:13" x14ac:dyDescent="0.3">
      <c r="A7" s="1" t="s">
        <v>18</v>
      </c>
    </row>
    <row r="8" spans="1:13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</row>
    <row r="9" spans="1:13" x14ac:dyDescent="0.3">
      <c r="A9">
        <v>2014</v>
      </c>
      <c r="B9">
        <v>990.6</v>
      </c>
      <c r="C9">
        <v>996.5</v>
      </c>
      <c r="D9">
        <v>1007.1</v>
      </c>
      <c r="E9">
        <v>1021</v>
      </c>
      <c r="F9">
        <v>1029.4000000000001</v>
      </c>
      <c r="G9">
        <v>1033.5</v>
      </c>
      <c r="H9">
        <v>1019.4</v>
      </c>
      <c r="I9">
        <v>1024.9000000000001</v>
      </c>
      <c r="J9">
        <v>1028.0999999999999</v>
      </c>
      <c r="K9">
        <v>1037.2</v>
      </c>
      <c r="L9">
        <v>1039.5999999999999</v>
      </c>
      <c r="M9">
        <v>1040.8</v>
      </c>
    </row>
    <row r="10" spans="1:13" x14ac:dyDescent="0.3">
      <c r="A10">
        <v>2015</v>
      </c>
      <c r="B10">
        <v>1018</v>
      </c>
      <c r="C10">
        <v>1024.7</v>
      </c>
      <c r="D10">
        <v>1033.3</v>
      </c>
      <c r="E10">
        <v>1043.3</v>
      </c>
      <c r="F10">
        <v>1051.7</v>
      </c>
      <c r="G10">
        <v>1056.4000000000001</v>
      </c>
      <c r="H10">
        <v>1046.0999999999999</v>
      </c>
      <c r="I10">
        <v>1046.2</v>
      </c>
      <c r="J10">
        <v>1052.2</v>
      </c>
      <c r="K10">
        <v>1061.2</v>
      </c>
      <c r="L10">
        <v>1061</v>
      </c>
      <c r="M10">
        <v>1062.9000000000001</v>
      </c>
    </row>
    <row r="11" spans="1:13" x14ac:dyDescent="0.3">
      <c r="A11">
        <v>2016</v>
      </c>
      <c r="B11">
        <v>1043</v>
      </c>
      <c r="C11">
        <v>1046.5999999999999</v>
      </c>
      <c r="D11">
        <v>1052.7</v>
      </c>
      <c r="E11">
        <v>1069</v>
      </c>
      <c r="F11">
        <v>1070</v>
      </c>
      <c r="G11">
        <v>1071.7</v>
      </c>
      <c r="H11">
        <v>1063.0999999999999</v>
      </c>
      <c r="I11">
        <v>1068.3</v>
      </c>
      <c r="J11">
        <v>1078</v>
      </c>
      <c r="K11">
        <v>1083</v>
      </c>
      <c r="L11">
        <v>1084.0999999999999</v>
      </c>
      <c r="M11">
        <v>1083.0999999999999</v>
      </c>
    </row>
    <row r="12" spans="1:13" x14ac:dyDescent="0.3">
      <c r="A12">
        <v>2017</v>
      </c>
      <c r="B12">
        <v>1059.3</v>
      </c>
      <c r="C12">
        <v>1065.0999999999999</v>
      </c>
      <c r="D12">
        <v>1071.9000000000001</v>
      </c>
      <c r="E12">
        <v>1082</v>
      </c>
      <c r="F12">
        <v>1085.5</v>
      </c>
      <c r="G12">
        <v>1090.3</v>
      </c>
      <c r="H12">
        <v>1080.5</v>
      </c>
      <c r="I12">
        <v>1082.8</v>
      </c>
      <c r="J12">
        <v>1091</v>
      </c>
      <c r="K12">
        <v>1092.2</v>
      </c>
      <c r="L12">
        <v>1097.4000000000001</v>
      </c>
      <c r="M12">
        <v>1097.3</v>
      </c>
    </row>
    <row r="13" spans="1:13" x14ac:dyDescent="0.3">
      <c r="A13">
        <v>2018</v>
      </c>
      <c r="B13">
        <v>1068.5999999999999</v>
      </c>
      <c r="C13">
        <v>1074.4000000000001</v>
      </c>
      <c r="D13">
        <v>1078.2</v>
      </c>
      <c r="E13">
        <v>1087</v>
      </c>
      <c r="F13">
        <v>1090.2</v>
      </c>
      <c r="G13">
        <v>1098.8</v>
      </c>
      <c r="H13">
        <v>1085.9000000000001</v>
      </c>
      <c r="I13">
        <v>1089.5</v>
      </c>
      <c r="J13">
        <v>1093.5999999999999</v>
      </c>
      <c r="K13">
        <v>1098.5</v>
      </c>
      <c r="L13">
        <v>1100.9000000000001</v>
      </c>
      <c r="M13">
        <v>1101.0999999999999</v>
      </c>
    </row>
    <row r="14" spans="1:13" x14ac:dyDescent="0.3">
      <c r="A14">
        <v>2019</v>
      </c>
      <c r="B14">
        <v>1079.0999999999999</v>
      </c>
      <c r="C14">
        <v>1078.2</v>
      </c>
      <c r="D14">
        <v>1081.5</v>
      </c>
      <c r="E14">
        <v>1097.5</v>
      </c>
      <c r="F14">
        <v>1102.7</v>
      </c>
      <c r="G14">
        <v>1106.3</v>
      </c>
      <c r="H14">
        <v>1093.2</v>
      </c>
      <c r="I14">
        <v>1099.2</v>
      </c>
      <c r="J14">
        <v>1102.5</v>
      </c>
      <c r="K14">
        <v>1109.5999999999999</v>
      </c>
      <c r="L14">
        <v>1113.2</v>
      </c>
      <c r="M14">
        <v>1115.8</v>
      </c>
    </row>
    <row r="15" spans="1:13" x14ac:dyDescent="0.3">
      <c r="A15">
        <v>2020</v>
      </c>
      <c r="B15">
        <v>1095.3</v>
      </c>
      <c r="C15">
        <v>1094.7</v>
      </c>
      <c r="D15">
        <v>1093.5</v>
      </c>
      <c r="E15">
        <v>970.1</v>
      </c>
      <c r="F15">
        <v>1000</v>
      </c>
      <c r="G15">
        <v>1035.3</v>
      </c>
      <c r="H15">
        <v>1037.8</v>
      </c>
      <c r="I15">
        <v>1050</v>
      </c>
      <c r="J15">
        <v>1050</v>
      </c>
      <c r="K15">
        <v>1062.7</v>
      </c>
      <c r="L15">
        <v>1066.3</v>
      </c>
      <c r="M15">
        <v>1072</v>
      </c>
    </row>
    <row r="16" spans="1:13" x14ac:dyDescent="0.3">
      <c r="A16">
        <v>2021</v>
      </c>
      <c r="B16">
        <v>1055</v>
      </c>
      <c r="C16">
        <v>1045.7</v>
      </c>
      <c r="D16">
        <v>1059.8</v>
      </c>
      <c r="E16">
        <v>1068.9000000000001</v>
      </c>
      <c r="F16">
        <v>1075.4000000000001</v>
      </c>
      <c r="G16">
        <v>1078.5</v>
      </c>
      <c r="H16">
        <v>1084.5999999999999</v>
      </c>
      <c r="I16">
        <v>1085.8</v>
      </c>
      <c r="J16">
        <v>1077</v>
      </c>
      <c r="K16">
        <v>1096.8</v>
      </c>
      <c r="L16">
        <v>1101.2</v>
      </c>
      <c r="M16">
        <v>1101</v>
      </c>
    </row>
    <row r="17" spans="1:13" x14ac:dyDescent="0.3">
      <c r="A17">
        <v>2022</v>
      </c>
      <c r="B17">
        <v>1084.7</v>
      </c>
      <c r="C17">
        <v>1091.8</v>
      </c>
      <c r="D17">
        <v>1093</v>
      </c>
      <c r="E17">
        <v>1104.2</v>
      </c>
      <c r="F17">
        <v>1109.4000000000001</v>
      </c>
      <c r="G17">
        <v>1111.4000000000001</v>
      </c>
      <c r="H17">
        <v>1116.9000000000001</v>
      </c>
      <c r="I17">
        <v>1120.0999999999999</v>
      </c>
      <c r="J17">
        <v>1121.4000000000001</v>
      </c>
      <c r="K17">
        <v>1128.8</v>
      </c>
      <c r="L17">
        <v>1132.9000000000001</v>
      </c>
      <c r="M17">
        <v>1131</v>
      </c>
    </row>
    <row r="18" spans="1:13" x14ac:dyDescent="0.3">
      <c r="A18">
        <v>2023</v>
      </c>
      <c r="B18">
        <v>1114.7</v>
      </c>
      <c r="C18">
        <v>1116.7</v>
      </c>
      <c r="D18">
        <v>1121.5999999999999</v>
      </c>
      <c r="E18">
        <v>1131.3</v>
      </c>
      <c r="F18">
        <v>1137.9000000000001</v>
      </c>
      <c r="G18">
        <v>1146.5</v>
      </c>
      <c r="H18">
        <v>1141.3</v>
      </c>
      <c r="I18">
        <v>1134.2</v>
      </c>
      <c r="J18">
        <v>1138.8</v>
      </c>
      <c r="K18">
        <v>1144.2</v>
      </c>
      <c r="L18">
        <v>1147.7</v>
      </c>
      <c r="M18">
        <v>1145.2</v>
      </c>
    </row>
    <row r="19" spans="1:13" x14ac:dyDescent="0.3">
      <c r="A19">
        <v>2024</v>
      </c>
      <c r="B19">
        <v>1121.2</v>
      </c>
      <c r="C19">
        <v>1128.5999999999999</v>
      </c>
      <c r="D19">
        <v>1133.5999999999999</v>
      </c>
      <c r="E19">
        <v>1148.8</v>
      </c>
      <c r="F19">
        <v>1157.9000000000001</v>
      </c>
      <c r="G19">
        <v>1166</v>
      </c>
      <c r="H19" t="s">
        <v>16</v>
      </c>
    </row>
    <row r="21" spans="1:13" x14ac:dyDescent="0.3">
      <c r="A21" t="s">
        <v>20</v>
      </c>
    </row>
    <row r="22" spans="1:13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</row>
    <row r="23" spans="1:13" x14ac:dyDescent="0.3">
      <c r="A23">
        <v>2014</v>
      </c>
      <c r="B23">
        <v>39</v>
      </c>
      <c r="C23">
        <v>38.4</v>
      </c>
      <c r="D23">
        <v>41</v>
      </c>
      <c r="E23">
        <v>42.6</v>
      </c>
      <c r="F23">
        <v>43.9</v>
      </c>
      <c r="G23">
        <v>44.7</v>
      </c>
      <c r="H23">
        <v>45.9</v>
      </c>
      <c r="I23">
        <v>45.1</v>
      </c>
      <c r="J23">
        <v>44.3</v>
      </c>
      <c r="K23">
        <v>44.5</v>
      </c>
      <c r="L23">
        <v>44.4</v>
      </c>
      <c r="M23">
        <v>44.4</v>
      </c>
    </row>
    <row r="24" spans="1:13" x14ac:dyDescent="0.3">
      <c r="A24">
        <v>2015</v>
      </c>
      <c r="B24">
        <v>42.1</v>
      </c>
      <c r="C24">
        <v>42.3</v>
      </c>
      <c r="D24">
        <v>43.5</v>
      </c>
      <c r="E24">
        <v>45.3</v>
      </c>
      <c r="F24">
        <v>45.5</v>
      </c>
      <c r="G24">
        <v>46.4</v>
      </c>
      <c r="H24">
        <v>47.2</v>
      </c>
      <c r="I24">
        <v>47.1</v>
      </c>
      <c r="J24">
        <v>46.6</v>
      </c>
      <c r="K24">
        <v>47</v>
      </c>
      <c r="L24">
        <v>46.1</v>
      </c>
      <c r="M24">
        <v>45.6</v>
      </c>
    </row>
    <row r="25" spans="1:13" x14ac:dyDescent="0.3">
      <c r="A25">
        <v>2016</v>
      </c>
      <c r="B25">
        <v>43.1</v>
      </c>
      <c r="C25">
        <v>43.4</v>
      </c>
      <c r="D25">
        <v>45.5</v>
      </c>
      <c r="E25">
        <v>47.9</v>
      </c>
      <c r="F25">
        <v>48.2</v>
      </c>
      <c r="G25">
        <v>50.1</v>
      </c>
      <c r="H25">
        <v>50.3</v>
      </c>
      <c r="I25">
        <v>50.2</v>
      </c>
      <c r="J25">
        <v>50.2</v>
      </c>
      <c r="K25">
        <v>50.4</v>
      </c>
      <c r="L25">
        <v>49.6</v>
      </c>
      <c r="M25">
        <v>48.6</v>
      </c>
    </row>
    <row r="26" spans="1:13" x14ac:dyDescent="0.3">
      <c r="A26">
        <v>2017</v>
      </c>
      <c r="B26">
        <v>46.3</v>
      </c>
      <c r="C26">
        <v>46.9</v>
      </c>
      <c r="D26">
        <v>47.9</v>
      </c>
      <c r="E26">
        <v>48.9</v>
      </c>
      <c r="F26">
        <v>49.6</v>
      </c>
      <c r="G26">
        <v>51.4</v>
      </c>
      <c r="H26">
        <v>51.5</v>
      </c>
      <c r="I26">
        <v>50.9</v>
      </c>
      <c r="J26">
        <v>50.5</v>
      </c>
      <c r="K26">
        <v>50.9</v>
      </c>
      <c r="L26">
        <v>50.3</v>
      </c>
      <c r="M26">
        <v>49.6</v>
      </c>
    </row>
    <row r="27" spans="1:13" x14ac:dyDescent="0.3">
      <c r="A27">
        <v>2018</v>
      </c>
      <c r="B27">
        <v>45.9</v>
      </c>
      <c r="C27">
        <v>46.5</v>
      </c>
      <c r="D27">
        <v>48.1</v>
      </c>
      <c r="E27">
        <v>49.2</v>
      </c>
      <c r="F27">
        <v>50.5</v>
      </c>
      <c r="G27">
        <v>52</v>
      </c>
      <c r="H27">
        <v>52.5</v>
      </c>
      <c r="I27">
        <v>52.1</v>
      </c>
      <c r="J27">
        <v>52</v>
      </c>
      <c r="K27">
        <v>51.6</v>
      </c>
      <c r="L27">
        <v>51.8</v>
      </c>
      <c r="M27">
        <v>51.4</v>
      </c>
    </row>
    <row r="28" spans="1:13" x14ac:dyDescent="0.3">
      <c r="A28">
        <v>2019</v>
      </c>
      <c r="B28">
        <v>48.9</v>
      </c>
      <c r="C28">
        <v>47.9</v>
      </c>
      <c r="D28">
        <v>49.7</v>
      </c>
      <c r="E28">
        <v>52.1</v>
      </c>
      <c r="F28">
        <v>52.9</v>
      </c>
      <c r="G28">
        <v>54.8</v>
      </c>
      <c r="H28">
        <v>55.1</v>
      </c>
      <c r="I28">
        <v>55</v>
      </c>
      <c r="J28">
        <v>54.5</v>
      </c>
      <c r="K28">
        <v>54.4</v>
      </c>
      <c r="L28">
        <v>54</v>
      </c>
      <c r="M28">
        <v>53.5</v>
      </c>
    </row>
    <row r="29" spans="1:13" x14ac:dyDescent="0.3">
      <c r="A29">
        <v>2020</v>
      </c>
      <c r="B29">
        <v>50.8</v>
      </c>
      <c r="C29">
        <v>50.8</v>
      </c>
      <c r="D29">
        <v>51.9</v>
      </c>
      <c r="E29">
        <v>50.5</v>
      </c>
      <c r="F29">
        <v>53</v>
      </c>
      <c r="G29">
        <v>54</v>
      </c>
      <c r="H29">
        <v>54</v>
      </c>
      <c r="I29">
        <v>53.8</v>
      </c>
      <c r="J29">
        <v>52.5</v>
      </c>
      <c r="K29">
        <v>53.4</v>
      </c>
      <c r="L29">
        <v>52.7</v>
      </c>
      <c r="M29">
        <v>52.4</v>
      </c>
    </row>
    <row r="30" spans="1:13" x14ac:dyDescent="0.3">
      <c r="A30">
        <v>2021</v>
      </c>
      <c r="B30">
        <v>50.6</v>
      </c>
      <c r="C30">
        <v>46.8</v>
      </c>
      <c r="D30">
        <v>52.7</v>
      </c>
      <c r="E30">
        <v>54.5</v>
      </c>
      <c r="F30">
        <v>55.5</v>
      </c>
      <c r="G30">
        <v>56.7</v>
      </c>
      <c r="H30">
        <v>57.8</v>
      </c>
      <c r="I30">
        <v>57.3</v>
      </c>
      <c r="J30">
        <v>56.5</v>
      </c>
      <c r="K30">
        <v>56.4</v>
      </c>
      <c r="L30">
        <v>56.3</v>
      </c>
      <c r="M30">
        <v>55.9</v>
      </c>
    </row>
    <row r="31" spans="1:13" x14ac:dyDescent="0.3">
      <c r="A31">
        <v>2022</v>
      </c>
      <c r="B31">
        <v>53.3</v>
      </c>
      <c r="C31">
        <v>53.6</v>
      </c>
      <c r="D31">
        <v>54.1</v>
      </c>
      <c r="E31">
        <v>56.9</v>
      </c>
      <c r="F31">
        <v>57.7</v>
      </c>
      <c r="G31">
        <v>58.9</v>
      </c>
      <c r="H31">
        <v>59.8</v>
      </c>
      <c r="I31">
        <v>59.5</v>
      </c>
      <c r="J31">
        <v>59</v>
      </c>
      <c r="K31">
        <v>58.4</v>
      </c>
      <c r="L31">
        <v>58.5</v>
      </c>
      <c r="M31">
        <v>58</v>
      </c>
    </row>
    <row r="32" spans="1:13" x14ac:dyDescent="0.3">
      <c r="A32">
        <v>2023</v>
      </c>
      <c r="B32">
        <v>56.1</v>
      </c>
      <c r="C32">
        <v>56</v>
      </c>
      <c r="D32">
        <v>57.5</v>
      </c>
      <c r="E32">
        <v>59.6</v>
      </c>
      <c r="F32">
        <v>60.2</v>
      </c>
      <c r="G32">
        <v>61.7</v>
      </c>
      <c r="H32">
        <v>61.4</v>
      </c>
      <c r="I32">
        <v>60.6</v>
      </c>
      <c r="J32">
        <v>60.5</v>
      </c>
      <c r="K32">
        <v>59.9</v>
      </c>
      <c r="L32">
        <v>59.4</v>
      </c>
      <c r="M32">
        <v>58</v>
      </c>
    </row>
    <row r="33" spans="1:13" x14ac:dyDescent="0.3">
      <c r="A33">
        <v>2024</v>
      </c>
      <c r="B33">
        <v>53.7</v>
      </c>
      <c r="C33">
        <v>56.1</v>
      </c>
      <c r="D33">
        <v>57.3</v>
      </c>
      <c r="E33">
        <v>60</v>
      </c>
      <c r="F33">
        <v>61</v>
      </c>
      <c r="G33">
        <v>62.6</v>
      </c>
      <c r="H33" t="s">
        <v>19</v>
      </c>
    </row>
    <row r="35" spans="1:13" x14ac:dyDescent="0.3">
      <c r="A35" t="s">
        <v>22</v>
      </c>
    </row>
    <row r="36" spans="1:13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</row>
    <row r="37" spans="1:13" x14ac:dyDescent="0.3">
      <c r="A37">
        <v>2014</v>
      </c>
      <c r="B37">
        <v>70</v>
      </c>
      <c r="C37">
        <v>73.3</v>
      </c>
      <c r="D37">
        <v>73.3</v>
      </c>
      <c r="E37">
        <v>74.3</v>
      </c>
      <c r="F37">
        <v>73.7</v>
      </c>
      <c r="G37">
        <v>75.2</v>
      </c>
      <c r="H37">
        <v>73.099999999999994</v>
      </c>
      <c r="I37">
        <v>75.5</v>
      </c>
      <c r="J37">
        <v>75.400000000000006</v>
      </c>
      <c r="K37">
        <v>75.900000000000006</v>
      </c>
      <c r="L37">
        <v>76.400000000000006</v>
      </c>
      <c r="M37">
        <v>76.400000000000006</v>
      </c>
    </row>
    <row r="38" spans="1:13" x14ac:dyDescent="0.3">
      <c r="A38">
        <v>2015</v>
      </c>
      <c r="B38">
        <v>73.7</v>
      </c>
      <c r="C38">
        <v>75.900000000000006</v>
      </c>
      <c r="D38">
        <v>77.2</v>
      </c>
      <c r="E38">
        <v>74.400000000000006</v>
      </c>
      <c r="F38">
        <v>77.599999999999994</v>
      </c>
      <c r="G38">
        <v>78.7</v>
      </c>
      <c r="H38">
        <v>77.400000000000006</v>
      </c>
      <c r="I38">
        <v>77.3</v>
      </c>
      <c r="J38">
        <v>78.599999999999994</v>
      </c>
      <c r="K38">
        <v>79</v>
      </c>
      <c r="L38">
        <v>79.099999999999994</v>
      </c>
      <c r="M38">
        <v>79.5</v>
      </c>
    </row>
    <row r="39" spans="1:13" x14ac:dyDescent="0.3">
      <c r="A39">
        <v>2016</v>
      </c>
      <c r="B39">
        <v>78.599999999999994</v>
      </c>
      <c r="C39">
        <v>78.8</v>
      </c>
      <c r="D39">
        <v>79.5</v>
      </c>
      <c r="E39">
        <v>80</v>
      </c>
      <c r="F39">
        <v>80.2</v>
      </c>
      <c r="G39">
        <v>80.7</v>
      </c>
      <c r="H39">
        <v>79.2</v>
      </c>
      <c r="I39">
        <v>80.8</v>
      </c>
      <c r="J39">
        <v>80.3</v>
      </c>
      <c r="K39">
        <v>80.3</v>
      </c>
      <c r="L39">
        <v>80.599999999999994</v>
      </c>
      <c r="M39">
        <v>80.3</v>
      </c>
    </row>
    <row r="40" spans="1:13" x14ac:dyDescent="0.3">
      <c r="A40">
        <v>2017</v>
      </c>
      <c r="B40">
        <v>78.5</v>
      </c>
      <c r="C40">
        <v>79.099999999999994</v>
      </c>
      <c r="D40">
        <v>79.7</v>
      </c>
      <c r="E40">
        <v>79.900000000000006</v>
      </c>
      <c r="F40">
        <v>79.8</v>
      </c>
      <c r="G40">
        <v>80.7</v>
      </c>
      <c r="H40">
        <v>80.5</v>
      </c>
      <c r="I40">
        <v>78.599999999999994</v>
      </c>
      <c r="J40">
        <v>80.2</v>
      </c>
      <c r="K40">
        <v>76.7</v>
      </c>
      <c r="L40">
        <v>78.900000000000006</v>
      </c>
      <c r="M40">
        <v>79.599999999999994</v>
      </c>
    </row>
    <row r="41" spans="1:13" x14ac:dyDescent="0.3">
      <c r="A41">
        <v>2018</v>
      </c>
      <c r="B41">
        <v>77</v>
      </c>
      <c r="C41">
        <v>79.400000000000006</v>
      </c>
      <c r="D41">
        <v>79.400000000000006</v>
      </c>
      <c r="E41">
        <v>79.7</v>
      </c>
      <c r="F41">
        <v>76.900000000000006</v>
      </c>
      <c r="G41">
        <v>81.3</v>
      </c>
      <c r="H41">
        <v>78.400000000000006</v>
      </c>
      <c r="I41">
        <v>80.8</v>
      </c>
      <c r="J41">
        <v>80.5</v>
      </c>
      <c r="K41">
        <v>80.7</v>
      </c>
      <c r="L41">
        <v>81</v>
      </c>
      <c r="M41">
        <v>81.2</v>
      </c>
    </row>
    <row r="42" spans="1:13" x14ac:dyDescent="0.3">
      <c r="A42">
        <v>2019</v>
      </c>
      <c r="B42">
        <v>80.5</v>
      </c>
      <c r="C42">
        <v>80.7</v>
      </c>
      <c r="D42">
        <v>80.3</v>
      </c>
      <c r="E42">
        <v>81.099999999999994</v>
      </c>
      <c r="F42">
        <v>81.3</v>
      </c>
      <c r="G42">
        <v>81.7</v>
      </c>
      <c r="H42">
        <v>79.8</v>
      </c>
      <c r="I42">
        <v>81.8</v>
      </c>
      <c r="J42">
        <v>81.7</v>
      </c>
      <c r="K42">
        <v>79.7</v>
      </c>
      <c r="L42">
        <v>82.2</v>
      </c>
      <c r="M42">
        <v>82.5</v>
      </c>
    </row>
    <row r="43" spans="1:13" x14ac:dyDescent="0.3">
      <c r="A43">
        <v>2020</v>
      </c>
      <c r="B43">
        <v>81.599999999999994</v>
      </c>
      <c r="C43">
        <v>81.8</v>
      </c>
      <c r="D43">
        <v>81.8</v>
      </c>
      <c r="E43">
        <v>74.7</v>
      </c>
      <c r="F43">
        <v>74.400000000000006</v>
      </c>
      <c r="G43">
        <v>78.8</v>
      </c>
      <c r="H43">
        <v>76.7</v>
      </c>
      <c r="I43">
        <v>79.900000000000006</v>
      </c>
      <c r="J43">
        <v>79.5</v>
      </c>
      <c r="K43">
        <v>79.599999999999994</v>
      </c>
      <c r="L43">
        <v>80.099999999999994</v>
      </c>
      <c r="M43">
        <v>81.099999999999994</v>
      </c>
    </row>
    <row r="44" spans="1:13" x14ac:dyDescent="0.3">
      <c r="A44">
        <v>2021</v>
      </c>
      <c r="B44">
        <v>81.3</v>
      </c>
      <c r="C44">
        <v>78.5</v>
      </c>
      <c r="D44">
        <v>80.099999999999994</v>
      </c>
      <c r="E44">
        <v>79.5</v>
      </c>
      <c r="F44">
        <v>79</v>
      </c>
      <c r="G44">
        <v>80.599999999999994</v>
      </c>
      <c r="H44">
        <v>81</v>
      </c>
      <c r="I44">
        <v>81.3</v>
      </c>
      <c r="J44">
        <v>80.8</v>
      </c>
      <c r="K44">
        <v>82.1</v>
      </c>
      <c r="L44">
        <v>82.5</v>
      </c>
      <c r="M44">
        <v>82.8</v>
      </c>
    </row>
    <row r="45" spans="1:13" x14ac:dyDescent="0.3">
      <c r="A45">
        <v>2022</v>
      </c>
      <c r="B45">
        <v>81.8</v>
      </c>
      <c r="C45">
        <v>82.3</v>
      </c>
      <c r="D45">
        <v>83.7</v>
      </c>
      <c r="E45">
        <v>83.6</v>
      </c>
      <c r="F45">
        <v>84</v>
      </c>
      <c r="G45">
        <v>84.6</v>
      </c>
      <c r="H45">
        <v>85.1</v>
      </c>
      <c r="I45">
        <v>85.9</v>
      </c>
      <c r="J45">
        <v>86.1</v>
      </c>
      <c r="K45">
        <v>86.3</v>
      </c>
      <c r="L45">
        <v>87.2</v>
      </c>
      <c r="M45">
        <v>88</v>
      </c>
    </row>
    <row r="46" spans="1:13" x14ac:dyDescent="0.3">
      <c r="A46">
        <v>2023</v>
      </c>
      <c r="B46">
        <v>87.2</v>
      </c>
      <c r="C46">
        <v>87.4</v>
      </c>
      <c r="D46">
        <v>88.2</v>
      </c>
      <c r="E46">
        <v>88.7</v>
      </c>
      <c r="F46">
        <v>88.6</v>
      </c>
      <c r="G46">
        <v>89.8</v>
      </c>
      <c r="H46">
        <v>89.6</v>
      </c>
      <c r="I46">
        <v>83.3</v>
      </c>
      <c r="J46">
        <v>89.3</v>
      </c>
      <c r="K46">
        <v>87.3</v>
      </c>
      <c r="L46">
        <v>88.8</v>
      </c>
      <c r="M46">
        <v>89.7</v>
      </c>
    </row>
    <row r="47" spans="1:13" x14ac:dyDescent="0.3">
      <c r="A47">
        <v>2024</v>
      </c>
      <c r="B47">
        <v>88.6</v>
      </c>
      <c r="C47">
        <v>88.7</v>
      </c>
      <c r="D47">
        <v>88.4</v>
      </c>
      <c r="E47">
        <v>89.1</v>
      </c>
      <c r="F47">
        <v>89.8</v>
      </c>
      <c r="G47">
        <v>90.6</v>
      </c>
      <c r="H47" t="s">
        <v>21</v>
      </c>
    </row>
    <row r="49" spans="1:13" x14ac:dyDescent="0.3">
      <c r="A49" t="s">
        <v>23</v>
      </c>
    </row>
    <row r="50" spans="1:13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</row>
    <row r="51" spans="1:13" x14ac:dyDescent="0.3">
      <c r="A51">
        <v>2014</v>
      </c>
      <c r="B51">
        <v>196.5</v>
      </c>
      <c r="C51">
        <v>194.3</v>
      </c>
      <c r="D51">
        <v>196.8</v>
      </c>
      <c r="E51">
        <v>198.4</v>
      </c>
      <c r="F51">
        <v>199.9</v>
      </c>
      <c r="G51">
        <v>200.8</v>
      </c>
      <c r="H51">
        <v>200.4</v>
      </c>
      <c r="I51">
        <v>201.3</v>
      </c>
      <c r="J51">
        <v>199.6</v>
      </c>
      <c r="K51">
        <v>201.9</v>
      </c>
      <c r="L51">
        <v>205.5</v>
      </c>
      <c r="M51">
        <v>207.3</v>
      </c>
    </row>
    <row r="52" spans="1:13" x14ac:dyDescent="0.3">
      <c r="A52">
        <v>2015</v>
      </c>
      <c r="B52">
        <v>201.2</v>
      </c>
      <c r="C52">
        <v>199.9</v>
      </c>
      <c r="D52">
        <v>200.4</v>
      </c>
      <c r="E52">
        <v>202</v>
      </c>
      <c r="F52">
        <v>204</v>
      </c>
      <c r="G52">
        <v>205.5</v>
      </c>
      <c r="H52">
        <v>204.6</v>
      </c>
      <c r="I52">
        <v>204.6</v>
      </c>
      <c r="J52">
        <v>203.6</v>
      </c>
      <c r="K52">
        <v>206.2</v>
      </c>
      <c r="L52">
        <v>209.4</v>
      </c>
      <c r="M52">
        <v>211.5</v>
      </c>
    </row>
    <row r="53" spans="1:13" x14ac:dyDescent="0.3">
      <c r="A53">
        <v>2016</v>
      </c>
      <c r="B53">
        <v>204.2</v>
      </c>
      <c r="C53">
        <v>203.6</v>
      </c>
      <c r="D53">
        <v>204.3</v>
      </c>
      <c r="E53">
        <v>206</v>
      </c>
      <c r="F53">
        <v>207.3</v>
      </c>
      <c r="G53">
        <v>207.5</v>
      </c>
      <c r="H53">
        <v>208.2</v>
      </c>
      <c r="I53">
        <v>208.9</v>
      </c>
      <c r="J53">
        <v>207.8</v>
      </c>
      <c r="K53">
        <v>210.2</v>
      </c>
      <c r="L53">
        <v>215</v>
      </c>
      <c r="M53">
        <v>217.7</v>
      </c>
    </row>
    <row r="54" spans="1:13" x14ac:dyDescent="0.3">
      <c r="A54">
        <v>2017</v>
      </c>
      <c r="B54">
        <v>209.7</v>
      </c>
      <c r="C54">
        <v>208.6</v>
      </c>
      <c r="D54">
        <v>208.6</v>
      </c>
      <c r="E54">
        <v>209.8</v>
      </c>
      <c r="F54">
        <v>210.9</v>
      </c>
      <c r="G54">
        <v>211.3</v>
      </c>
      <c r="H54">
        <v>211.7</v>
      </c>
      <c r="I54">
        <v>214</v>
      </c>
      <c r="J54">
        <v>213.7</v>
      </c>
      <c r="K54">
        <v>215.4</v>
      </c>
      <c r="L54">
        <v>222</v>
      </c>
      <c r="M54">
        <v>223.2</v>
      </c>
    </row>
    <row r="55" spans="1:13" x14ac:dyDescent="0.3">
      <c r="A55">
        <v>2018</v>
      </c>
      <c r="B55">
        <v>215.2</v>
      </c>
      <c r="C55">
        <v>213</v>
      </c>
      <c r="D55">
        <v>212.5</v>
      </c>
      <c r="E55">
        <v>214.8</v>
      </c>
      <c r="F55">
        <v>216.7</v>
      </c>
      <c r="G55">
        <v>217.3</v>
      </c>
      <c r="H55">
        <v>217</v>
      </c>
      <c r="I55">
        <v>217.7</v>
      </c>
      <c r="J55">
        <v>216.6</v>
      </c>
      <c r="K55">
        <v>219</v>
      </c>
      <c r="L55">
        <v>224.4</v>
      </c>
      <c r="M55">
        <v>226.2</v>
      </c>
    </row>
    <row r="56" spans="1:13" x14ac:dyDescent="0.3">
      <c r="A56">
        <v>2019</v>
      </c>
      <c r="B56">
        <v>219.3</v>
      </c>
      <c r="C56">
        <v>215.8</v>
      </c>
      <c r="D56">
        <v>215.6</v>
      </c>
      <c r="E56">
        <v>217.2</v>
      </c>
      <c r="F56">
        <v>217.7</v>
      </c>
      <c r="G56">
        <v>217.8</v>
      </c>
      <c r="H56">
        <v>217</v>
      </c>
      <c r="I56">
        <v>218.2</v>
      </c>
      <c r="J56">
        <v>217.3</v>
      </c>
      <c r="K56">
        <v>220.7</v>
      </c>
      <c r="L56">
        <v>226</v>
      </c>
      <c r="M56">
        <v>228.1</v>
      </c>
    </row>
    <row r="57" spans="1:13" x14ac:dyDescent="0.3">
      <c r="A57">
        <v>2020</v>
      </c>
      <c r="B57">
        <v>219</v>
      </c>
      <c r="C57">
        <v>216.8</v>
      </c>
      <c r="D57">
        <v>216.2</v>
      </c>
      <c r="E57">
        <v>191.9</v>
      </c>
      <c r="F57">
        <v>199.6</v>
      </c>
      <c r="G57">
        <v>209</v>
      </c>
      <c r="H57">
        <v>210.2</v>
      </c>
      <c r="I57">
        <v>212.8</v>
      </c>
      <c r="J57">
        <v>213.1</v>
      </c>
      <c r="K57">
        <v>217.2</v>
      </c>
      <c r="L57">
        <v>222.3</v>
      </c>
      <c r="M57">
        <v>225.8</v>
      </c>
    </row>
    <row r="58" spans="1:13" x14ac:dyDescent="0.3">
      <c r="A58">
        <v>2021</v>
      </c>
      <c r="B58">
        <v>220.3</v>
      </c>
      <c r="C58">
        <v>217.1</v>
      </c>
      <c r="D58">
        <v>218.4</v>
      </c>
      <c r="E58">
        <v>217.2</v>
      </c>
      <c r="F58">
        <v>217.6</v>
      </c>
      <c r="G58">
        <v>218.9</v>
      </c>
      <c r="H58">
        <v>220</v>
      </c>
      <c r="I58">
        <v>220.2</v>
      </c>
      <c r="J58">
        <v>217.4</v>
      </c>
      <c r="K58">
        <v>223.9</v>
      </c>
      <c r="L58">
        <v>228.4</v>
      </c>
      <c r="M58">
        <v>231.2</v>
      </c>
    </row>
    <row r="59" spans="1:13" x14ac:dyDescent="0.3">
      <c r="A59">
        <v>2022</v>
      </c>
      <c r="B59">
        <v>225</v>
      </c>
      <c r="C59">
        <v>225.2</v>
      </c>
      <c r="D59">
        <v>224.6</v>
      </c>
      <c r="E59">
        <v>224.1</v>
      </c>
      <c r="F59">
        <v>223.7</v>
      </c>
      <c r="G59">
        <v>224.4</v>
      </c>
      <c r="H59">
        <v>224.4</v>
      </c>
      <c r="I59">
        <v>225.3</v>
      </c>
      <c r="J59">
        <v>224.4</v>
      </c>
      <c r="K59">
        <v>227.9</v>
      </c>
      <c r="L59">
        <v>231.3</v>
      </c>
      <c r="M59">
        <v>234.3</v>
      </c>
    </row>
    <row r="60" spans="1:13" x14ac:dyDescent="0.3">
      <c r="A60">
        <v>2023</v>
      </c>
      <c r="B60">
        <v>228.8</v>
      </c>
      <c r="C60">
        <v>227</v>
      </c>
      <c r="D60">
        <v>227.3</v>
      </c>
      <c r="E60">
        <v>227.5</v>
      </c>
      <c r="F60">
        <v>228.4</v>
      </c>
      <c r="G60">
        <v>230</v>
      </c>
      <c r="H60">
        <v>228.6</v>
      </c>
      <c r="I60">
        <v>227.8</v>
      </c>
      <c r="J60">
        <v>228.1</v>
      </c>
      <c r="K60">
        <v>229.8</v>
      </c>
      <c r="L60">
        <v>234.8</v>
      </c>
      <c r="M60">
        <v>238</v>
      </c>
    </row>
    <row r="61" spans="1:13" x14ac:dyDescent="0.3">
      <c r="A61">
        <v>2024</v>
      </c>
      <c r="B61">
        <v>229</v>
      </c>
      <c r="C61">
        <v>227.5</v>
      </c>
      <c r="D61">
        <v>229.2</v>
      </c>
      <c r="E61">
        <v>230</v>
      </c>
      <c r="F61">
        <v>231.4</v>
      </c>
      <c r="G61">
        <v>232.5</v>
      </c>
      <c r="H61" t="s">
        <v>24</v>
      </c>
    </row>
    <row r="63" spans="1:13" x14ac:dyDescent="0.3">
      <c r="A63" t="s">
        <v>26</v>
      </c>
    </row>
    <row r="64" spans="1:13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</row>
    <row r="65" spans="1:13" x14ac:dyDescent="0.3">
      <c r="A65">
        <v>2014</v>
      </c>
      <c r="B65">
        <v>24.2</v>
      </c>
      <c r="C65">
        <v>24.1</v>
      </c>
      <c r="D65">
        <v>23.9</v>
      </c>
      <c r="E65">
        <v>23.3</v>
      </c>
      <c r="F65">
        <v>23.1</v>
      </c>
      <c r="G65">
        <v>23.1</v>
      </c>
      <c r="H65">
        <v>22.8</v>
      </c>
      <c r="I65">
        <v>22.4</v>
      </c>
      <c r="J65">
        <v>21.8</v>
      </c>
      <c r="K65">
        <v>21.5</v>
      </c>
      <c r="L65">
        <v>21.4</v>
      </c>
      <c r="M65">
        <v>21.3</v>
      </c>
    </row>
    <row r="66" spans="1:13" x14ac:dyDescent="0.3">
      <c r="A66">
        <v>2015</v>
      </c>
      <c r="B66">
        <v>21</v>
      </c>
      <c r="C66">
        <v>20.8</v>
      </c>
      <c r="D66">
        <v>20.9</v>
      </c>
      <c r="E66">
        <v>20.9</v>
      </c>
      <c r="F66">
        <v>20.8</v>
      </c>
      <c r="G66">
        <v>20.7</v>
      </c>
      <c r="H66">
        <v>20.9</v>
      </c>
      <c r="I66">
        <v>20.6</v>
      </c>
      <c r="J66">
        <v>20.2</v>
      </c>
      <c r="K66">
        <v>20</v>
      </c>
      <c r="L66">
        <v>20.100000000000001</v>
      </c>
      <c r="M66">
        <v>20.100000000000001</v>
      </c>
    </row>
    <row r="67" spans="1:13" x14ac:dyDescent="0.3">
      <c r="A67">
        <v>2016</v>
      </c>
      <c r="B67">
        <v>19.899999999999999</v>
      </c>
      <c r="C67">
        <v>19.899999999999999</v>
      </c>
      <c r="D67">
        <v>19.7</v>
      </c>
      <c r="E67">
        <v>18.8</v>
      </c>
      <c r="F67">
        <v>18.8</v>
      </c>
      <c r="G67">
        <v>18.8</v>
      </c>
      <c r="H67">
        <v>18.899999999999999</v>
      </c>
      <c r="I67">
        <v>18.8</v>
      </c>
      <c r="J67">
        <v>18.5</v>
      </c>
      <c r="K67">
        <v>18.5</v>
      </c>
      <c r="L67">
        <v>18.600000000000001</v>
      </c>
      <c r="M67">
        <v>18.7</v>
      </c>
    </row>
    <row r="68" spans="1:13" x14ac:dyDescent="0.3">
      <c r="A68">
        <v>2017</v>
      </c>
      <c r="B68">
        <v>18</v>
      </c>
      <c r="C68">
        <v>18.100000000000001</v>
      </c>
      <c r="D68">
        <v>18.100000000000001</v>
      </c>
      <c r="E68">
        <v>18.100000000000001</v>
      </c>
      <c r="F68">
        <v>17.899999999999999</v>
      </c>
      <c r="G68">
        <v>17.899999999999999</v>
      </c>
      <c r="H68">
        <v>17.8</v>
      </c>
      <c r="I68">
        <v>17.600000000000001</v>
      </c>
      <c r="J68">
        <v>17.399999999999999</v>
      </c>
      <c r="K68">
        <v>17.2</v>
      </c>
      <c r="L68">
        <v>17.2</v>
      </c>
      <c r="M68">
        <v>17.100000000000001</v>
      </c>
    </row>
    <row r="69" spans="1:13" x14ac:dyDescent="0.3">
      <c r="A69">
        <v>2018</v>
      </c>
      <c r="B69">
        <v>17.3</v>
      </c>
      <c r="C69">
        <v>17.2</v>
      </c>
      <c r="D69">
        <v>17.2</v>
      </c>
      <c r="E69">
        <v>17.3</v>
      </c>
      <c r="F69">
        <v>17.2</v>
      </c>
      <c r="G69">
        <v>17.100000000000001</v>
      </c>
      <c r="H69">
        <v>16.899999999999999</v>
      </c>
      <c r="I69">
        <v>16.600000000000001</v>
      </c>
      <c r="J69">
        <v>16.399999999999999</v>
      </c>
      <c r="K69">
        <v>16.3</v>
      </c>
      <c r="L69">
        <v>16.399999999999999</v>
      </c>
      <c r="M69">
        <v>16.3</v>
      </c>
    </row>
    <row r="70" spans="1:13" x14ac:dyDescent="0.3">
      <c r="A70">
        <v>2019</v>
      </c>
      <c r="B70">
        <v>16.2</v>
      </c>
      <c r="C70">
        <v>16.2</v>
      </c>
      <c r="D70">
        <v>16.2</v>
      </c>
      <c r="E70">
        <v>16.2</v>
      </c>
      <c r="F70">
        <v>16.2</v>
      </c>
      <c r="G70">
        <v>16.2</v>
      </c>
      <c r="H70">
        <v>16.3</v>
      </c>
      <c r="I70">
        <v>16.399999999999999</v>
      </c>
      <c r="J70">
        <v>16.2</v>
      </c>
      <c r="K70">
        <v>16.399999999999999</v>
      </c>
      <c r="L70">
        <v>16.5</v>
      </c>
      <c r="M70">
        <v>16.600000000000001</v>
      </c>
    </row>
    <row r="71" spans="1:13" x14ac:dyDescent="0.3">
      <c r="A71">
        <v>2020</v>
      </c>
      <c r="B71">
        <v>16.3</v>
      </c>
      <c r="C71">
        <v>16.2</v>
      </c>
      <c r="D71">
        <v>16.2</v>
      </c>
      <c r="E71">
        <v>14.8</v>
      </c>
      <c r="F71">
        <v>14.7</v>
      </c>
      <c r="G71">
        <v>14.9</v>
      </c>
      <c r="H71">
        <v>14.6</v>
      </c>
      <c r="I71">
        <v>14.6</v>
      </c>
      <c r="J71">
        <v>14.4</v>
      </c>
      <c r="K71">
        <v>14.7</v>
      </c>
      <c r="L71">
        <v>14.6</v>
      </c>
      <c r="M71">
        <v>15.2</v>
      </c>
    </row>
    <row r="72" spans="1:13" x14ac:dyDescent="0.3">
      <c r="A72">
        <v>2021</v>
      </c>
      <c r="B72">
        <v>15.4</v>
      </c>
      <c r="C72">
        <v>15.5</v>
      </c>
      <c r="D72">
        <v>15.7</v>
      </c>
      <c r="E72">
        <v>15.8</v>
      </c>
      <c r="F72">
        <v>15.9</v>
      </c>
      <c r="G72">
        <v>15.9</v>
      </c>
      <c r="H72">
        <v>16.399999999999999</v>
      </c>
      <c r="I72">
        <v>16.5</v>
      </c>
      <c r="J72">
        <v>16.399999999999999</v>
      </c>
      <c r="K72">
        <v>16.600000000000001</v>
      </c>
      <c r="L72">
        <v>16.7</v>
      </c>
      <c r="M72">
        <v>16.600000000000001</v>
      </c>
    </row>
    <row r="73" spans="1:13" x14ac:dyDescent="0.3">
      <c r="A73">
        <v>2022</v>
      </c>
      <c r="B73">
        <v>16.5</v>
      </c>
      <c r="C73">
        <v>16.600000000000001</v>
      </c>
      <c r="D73">
        <v>16.7</v>
      </c>
      <c r="E73">
        <v>16.7</v>
      </c>
      <c r="F73">
        <v>16.8</v>
      </c>
      <c r="G73">
        <v>16.899999999999999</v>
      </c>
      <c r="H73">
        <v>16.8</v>
      </c>
      <c r="I73">
        <v>16.600000000000001</v>
      </c>
      <c r="J73">
        <v>17.2</v>
      </c>
      <c r="K73">
        <v>17.3</v>
      </c>
      <c r="L73">
        <v>17.5</v>
      </c>
      <c r="M73">
        <v>17.399999999999999</v>
      </c>
    </row>
    <row r="74" spans="1:13" x14ac:dyDescent="0.3">
      <c r="A74">
        <v>2023</v>
      </c>
      <c r="B74">
        <v>17.5</v>
      </c>
      <c r="C74">
        <v>17.5</v>
      </c>
      <c r="D74">
        <v>17.5</v>
      </c>
      <c r="E74">
        <v>17.5</v>
      </c>
      <c r="F74">
        <v>17.7</v>
      </c>
      <c r="G74">
        <v>17.600000000000001</v>
      </c>
      <c r="H74">
        <v>17.600000000000001</v>
      </c>
      <c r="I74">
        <v>17.600000000000001</v>
      </c>
      <c r="J74">
        <v>17.3</v>
      </c>
      <c r="K74">
        <v>17.3</v>
      </c>
      <c r="L74">
        <v>17.5</v>
      </c>
      <c r="M74">
        <v>17.5</v>
      </c>
    </row>
    <row r="75" spans="1:13" x14ac:dyDescent="0.3">
      <c r="A75">
        <v>2024</v>
      </c>
      <c r="B75">
        <v>17.3</v>
      </c>
      <c r="C75">
        <v>17.2</v>
      </c>
      <c r="D75">
        <v>17</v>
      </c>
      <c r="E75">
        <v>17</v>
      </c>
      <c r="F75">
        <v>16.899999999999999</v>
      </c>
      <c r="G75">
        <v>16.899999999999999</v>
      </c>
      <c r="H75" t="s">
        <v>25</v>
      </c>
    </row>
    <row r="77" spans="1:13" x14ac:dyDescent="0.3">
      <c r="A77" t="s">
        <v>28</v>
      </c>
    </row>
    <row r="78" spans="1:13" x14ac:dyDescent="0.3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</row>
    <row r="79" spans="1:13" x14ac:dyDescent="0.3">
      <c r="A79">
        <v>2014</v>
      </c>
      <c r="B79">
        <v>75</v>
      </c>
      <c r="C79">
        <v>75.2</v>
      </c>
      <c r="D79">
        <v>75.400000000000006</v>
      </c>
      <c r="E79">
        <v>76</v>
      </c>
      <c r="F79">
        <v>76.3</v>
      </c>
      <c r="G79">
        <v>76.7</v>
      </c>
      <c r="H79">
        <v>76.900000000000006</v>
      </c>
      <c r="I79">
        <v>77.099999999999994</v>
      </c>
      <c r="J79">
        <v>76.599999999999994</v>
      </c>
      <c r="K79">
        <v>77</v>
      </c>
      <c r="L79">
        <v>77</v>
      </c>
      <c r="M79">
        <v>77.099999999999994</v>
      </c>
    </row>
    <row r="80" spans="1:13" x14ac:dyDescent="0.3">
      <c r="A80">
        <v>2015</v>
      </c>
      <c r="B80">
        <v>76.8</v>
      </c>
      <c r="C80">
        <v>77.2</v>
      </c>
      <c r="D80">
        <v>77.400000000000006</v>
      </c>
      <c r="E80">
        <v>77.7</v>
      </c>
      <c r="F80">
        <v>77.900000000000006</v>
      </c>
      <c r="G80">
        <v>78.400000000000006</v>
      </c>
      <c r="H80">
        <v>79.099999999999994</v>
      </c>
      <c r="I80">
        <v>79</v>
      </c>
      <c r="J80">
        <v>78</v>
      </c>
      <c r="K80">
        <v>78.5</v>
      </c>
      <c r="L80">
        <v>78.599999999999994</v>
      </c>
      <c r="M80">
        <v>78.599999999999994</v>
      </c>
    </row>
    <row r="81" spans="1:13" x14ac:dyDescent="0.3">
      <c r="A81">
        <v>2016</v>
      </c>
      <c r="B81">
        <v>79.3</v>
      </c>
      <c r="C81">
        <v>79.5</v>
      </c>
      <c r="D81">
        <v>79.400000000000006</v>
      </c>
      <c r="E81">
        <v>80.5</v>
      </c>
      <c r="F81">
        <v>80.400000000000006</v>
      </c>
      <c r="G81">
        <v>80.5</v>
      </c>
      <c r="H81">
        <v>80.900000000000006</v>
      </c>
      <c r="I81">
        <v>80.7</v>
      </c>
      <c r="J81">
        <v>80</v>
      </c>
      <c r="K81">
        <v>79.900000000000006</v>
      </c>
      <c r="L81">
        <v>79.900000000000006</v>
      </c>
      <c r="M81">
        <v>79.7</v>
      </c>
    </row>
    <row r="82" spans="1:13" x14ac:dyDescent="0.3">
      <c r="A82">
        <v>2017</v>
      </c>
      <c r="B82">
        <v>79.2</v>
      </c>
      <c r="C82">
        <v>79.400000000000006</v>
      </c>
      <c r="D82">
        <v>79.400000000000006</v>
      </c>
      <c r="E82">
        <v>80</v>
      </c>
      <c r="F82">
        <v>80.400000000000006</v>
      </c>
      <c r="G82">
        <v>81</v>
      </c>
      <c r="H82">
        <v>80.7</v>
      </c>
      <c r="I82">
        <v>80.3</v>
      </c>
      <c r="J82">
        <v>79.7</v>
      </c>
      <c r="K82">
        <v>80.2</v>
      </c>
      <c r="L82">
        <v>80</v>
      </c>
      <c r="M82">
        <v>79.900000000000006</v>
      </c>
    </row>
    <row r="83" spans="1:13" x14ac:dyDescent="0.3">
      <c r="A83">
        <v>2018</v>
      </c>
      <c r="B83">
        <v>77.8</v>
      </c>
      <c r="C83">
        <v>77.900000000000006</v>
      </c>
      <c r="D83">
        <v>77.5</v>
      </c>
      <c r="E83">
        <v>78</v>
      </c>
      <c r="F83">
        <v>78.099999999999994</v>
      </c>
      <c r="G83">
        <v>78.900000000000006</v>
      </c>
      <c r="H83">
        <v>79.099999999999994</v>
      </c>
      <c r="I83">
        <v>79</v>
      </c>
      <c r="J83">
        <v>78.3</v>
      </c>
      <c r="K83">
        <v>78.7</v>
      </c>
      <c r="L83">
        <v>78.5</v>
      </c>
      <c r="M83">
        <v>78.400000000000006</v>
      </c>
    </row>
    <row r="84" spans="1:13" x14ac:dyDescent="0.3">
      <c r="A84">
        <v>2019</v>
      </c>
      <c r="B84">
        <v>77.7</v>
      </c>
      <c r="C84">
        <v>77.900000000000006</v>
      </c>
      <c r="D84">
        <v>77.7</v>
      </c>
      <c r="E84">
        <v>78.7</v>
      </c>
      <c r="F84">
        <v>79.099999999999994</v>
      </c>
      <c r="G84">
        <v>79.7</v>
      </c>
      <c r="H84">
        <v>80.099999999999994</v>
      </c>
      <c r="I84">
        <v>80.5</v>
      </c>
      <c r="J84">
        <v>79.8</v>
      </c>
      <c r="K84">
        <v>80.7</v>
      </c>
      <c r="L84">
        <v>80.400000000000006</v>
      </c>
      <c r="M84">
        <v>80.400000000000006</v>
      </c>
    </row>
    <row r="85" spans="1:13" x14ac:dyDescent="0.3">
      <c r="A85">
        <v>2020</v>
      </c>
      <c r="B85">
        <v>79.7</v>
      </c>
      <c r="C85">
        <v>80</v>
      </c>
      <c r="D85">
        <v>79.7</v>
      </c>
      <c r="E85">
        <v>78.599999999999994</v>
      </c>
      <c r="F85">
        <v>78.7</v>
      </c>
      <c r="G85">
        <v>79.3</v>
      </c>
      <c r="H85">
        <v>80.099999999999994</v>
      </c>
      <c r="I85">
        <v>80</v>
      </c>
      <c r="J85">
        <v>79.400000000000006</v>
      </c>
      <c r="K85">
        <v>80.099999999999994</v>
      </c>
      <c r="L85">
        <v>79.7</v>
      </c>
      <c r="M85">
        <v>79.599999999999994</v>
      </c>
    </row>
    <row r="86" spans="1:13" x14ac:dyDescent="0.3">
      <c r="A86">
        <v>2021</v>
      </c>
      <c r="B86">
        <v>79</v>
      </c>
      <c r="C86">
        <v>79.2</v>
      </c>
      <c r="D86">
        <v>79</v>
      </c>
      <c r="E86">
        <v>78.400000000000006</v>
      </c>
      <c r="F86">
        <v>78.2</v>
      </c>
      <c r="G86">
        <v>78.2</v>
      </c>
      <c r="H86">
        <v>78.8</v>
      </c>
      <c r="I86">
        <v>78.599999999999994</v>
      </c>
      <c r="J86">
        <v>77.3</v>
      </c>
      <c r="K86">
        <v>79.099999999999994</v>
      </c>
      <c r="L86">
        <v>79.099999999999994</v>
      </c>
      <c r="M86">
        <v>78.900000000000006</v>
      </c>
    </row>
    <row r="87" spans="1:13" x14ac:dyDescent="0.3">
      <c r="A87">
        <v>2022</v>
      </c>
      <c r="B87">
        <v>77.599999999999994</v>
      </c>
      <c r="C87">
        <v>77.8</v>
      </c>
      <c r="D87">
        <v>77.3</v>
      </c>
      <c r="E87">
        <v>76.8</v>
      </c>
      <c r="F87">
        <v>77.099999999999994</v>
      </c>
      <c r="G87">
        <v>77</v>
      </c>
      <c r="H87">
        <v>78.099999999999994</v>
      </c>
      <c r="I87">
        <v>77.900000000000006</v>
      </c>
      <c r="J87">
        <v>77.5</v>
      </c>
      <c r="K87">
        <v>77.8</v>
      </c>
      <c r="L87">
        <v>77.7</v>
      </c>
      <c r="M87">
        <v>77.400000000000006</v>
      </c>
    </row>
    <row r="88" spans="1:13" x14ac:dyDescent="0.3">
      <c r="A88">
        <v>2023</v>
      </c>
      <c r="B88">
        <v>76.8</v>
      </c>
      <c r="C88">
        <v>76.7</v>
      </c>
      <c r="D88">
        <v>76.599999999999994</v>
      </c>
      <c r="E88">
        <v>76.8</v>
      </c>
      <c r="F88">
        <v>76.7</v>
      </c>
      <c r="G88">
        <v>77.5</v>
      </c>
      <c r="H88">
        <v>77.900000000000006</v>
      </c>
      <c r="I88">
        <v>77.3</v>
      </c>
      <c r="J88">
        <v>77</v>
      </c>
      <c r="K88">
        <v>77.8</v>
      </c>
      <c r="L88">
        <v>77.3</v>
      </c>
      <c r="M88">
        <v>77.599999999999994</v>
      </c>
    </row>
    <row r="89" spans="1:13" x14ac:dyDescent="0.3">
      <c r="A89">
        <v>2024</v>
      </c>
      <c r="B89">
        <v>77.3</v>
      </c>
      <c r="C89">
        <v>77.2</v>
      </c>
      <c r="D89">
        <v>76.599999999999994</v>
      </c>
      <c r="E89">
        <v>77.2</v>
      </c>
      <c r="F89">
        <v>77.400000000000006</v>
      </c>
      <c r="G89">
        <v>77.8</v>
      </c>
      <c r="H89" t="s">
        <v>27</v>
      </c>
    </row>
    <row r="91" spans="1:13" x14ac:dyDescent="0.3">
      <c r="A91" t="s">
        <v>30</v>
      </c>
    </row>
    <row r="92" spans="1:13" x14ac:dyDescent="0.3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</row>
    <row r="93" spans="1:13" x14ac:dyDescent="0.3">
      <c r="A93">
        <v>2014</v>
      </c>
      <c r="B93">
        <v>167</v>
      </c>
      <c r="C93">
        <v>168.2</v>
      </c>
      <c r="D93">
        <v>169.2</v>
      </c>
      <c r="E93">
        <v>172.4</v>
      </c>
      <c r="F93">
        <v>172.4</v>
      </c>
      <c r="G93">
        <v>174.8</v>
      </c>
      <c r="H93">
        <v>176</v>
      </c>
      <c r="I93">
        <v>177.6</v>
      </c>
      <c r="J93">
        <v>176</v>
      </c>
      <c r="K93">
        <v>178.9</v>
      </c>
      <c r="L93">
        <v>180.5</v>
      </c>
      <c r="M93">
        <v>181.6</v>
      </c>
    </row>
    <row r="94" spans="1:13" x14ac:dyDescent="0.3">
      <c r="A94">
        <v>2015</v>
      </c>
      <c r="B94">
        <v>174.4</v>
      </c>
      <c r="C94">
        <v>175.7</v>
      </c>
      <c r="D94">
        <v>177.1</v>
      </c>
      <c r="E94">
        <v>179.8</v>
      </c>
      <c r="F94">
        <v>180.3</v>
      </c>
      <c r="G94">
        <v>181.8</v>
      </c>
      <c r="H94">
        <v>182.9</v>
      </c>
      <c r="I94">
        <v>182.8</v>
      </c>
      <c r="J94">
        <v>182.2</v>
      </c>
      <c r="K94">
        <v>185.2</v>
      </c>
      <c r="L94">
        <v>184.5</v>
      </c>
      <c r="M94">
        <v>185.1</v>
      </c>
    </row>
    <row r="95" spans="1:13" x14ac:dyDescent="0.3">
      <c r="A95">
        <v>2016</v>
      </c>
      <c r="B95">
        <v>179.3</v>
      </c>
      <c r="C95">
        <v>180.4</v>
      </c>
      <c r="D95">
        <v>180.6</v>
      </c>
      <c r="E95">
        <v>183.5</v>
      </c>
      <c r="F95">
        <v>182.3</v>
      </c>
      <c r="G95">
        <v>183.7</v>
      </c>
      <c r="H95">
        <v>186.5</v>
      </c>
      <c r="I95">
        <v>187.9</v>
      </c>
      <c r="J95">
        <v>188.6</v>
      </c>
      <c r="K95">
        <v>189.4</v>
      </c>
      <c r="L95">
        <v>189.3</v>
      </c>
      <c r="M95">
        <v>188.6</v>
      </c>
    </row>
    <row r="96" spans="1:13" x14ac:dyDescent="0.3">
      <c r="A96">
        <v>2017</v>
      </c>
      <c r="B96">
        <v>181.8</v>
      </c>
      <c r="C96">
        <v>182.9</v>
      </c>
      <c r="D96">
        <v>185.1</v>
      </c>
      <c r="E96">
        <v>188.7</v>
      </c>
      <c r="F96">
        <v>187.7</v>
      </c>
      <c r="G96">
        <v>189.9</v>
      </c>
      <c r="H96">
        <v>191.7</v>
      </c>
      <c r="I96">
        <v>191.8</v>
      </c>
      <c r="J96">
        <v>191.6</v>
      </c>
      <c r="K96">
        <v>192.4</v>
      </c>
      <c r="L96">
        <v>192.4</v>
      </c>
      <c r="M96">
        <v>191.7</v>
      </c>
    </row>
    <row r="97" spans="1:13" x14ac:dyDescent="0.3">
      <c r="A97">
        <v>2018</v>
      </c>
      <c r="B97">
        <v>185.3</v>
      </c>
      <c r="C97">
        <v>186.6</v>
      </c>
      <c r="D97">
        <v>187.8</v>
      </c>
      <c r="E97">
        <v>190.5</v>
      </c>
      <c r="F97">
        <v>190.2</v>
      </c>
      <c r="G97">
        <v>191.4</v>
      </c>
      <c r="H97">
        <v>192.8</v>
      </c>
      <c r="I97">
        <v>192.1</v>
      </c>
      <c r="J97">
        <v>190.8</v>
      </c>
      <c r="K97">
        <v>190.8</v>
      </c>
      <c r="L97">
        <v>190.1</v>
      </c>
      <c r="M97">
        <v>188.8</v>
      </c>
    </row>
    <row r="98" spans="1:13" x14ac:dyDescent="0.3">
      <c r="A98">
        <v>2019</v>
      </c>
      <c r="B98">
        <v>185.2</v>
      </c>
      <c r="C98">
        <v>184.8</v>
      </c>
      <c r="D98">
        <v>184.8</v>
      </c>
      <c r="E98">
        <v>188.5</v>
      </c>
      <c r="F98">
        <v>188.6</v>
      </c>
      <c r="G98">
        <v>189.7</v>
      </c>
      <c r="H98">
        <v>189.8</v>
      </c>
      <c r="I98">
        <v>190.4</v>
      </c>
      <c r="J98">
        <v>188.5</v>
      </c>
      <c r="K98">
        <v>189.3</v>
      </c>
      <c r="L98">
        <v>188.2</v>
      </c>
      <c r="M98">
        <v>188.2</v>
      </c>
    </row>
    <row r="99" spans="1:13" x14ac:dyDescent="0.3">
      <c r="A99">
        <v>2020</v>
      </c>
      <c r="B99">
        <v>185.9</v>
      </c>
      <c r="C99">
        <v>185.8</v>
      </c>
      <c r="D99">
        <v>186.5</v>
      </c>
      <c r="E99">
        <v>174.1</v>
      </c>
      <c r="F99">
        <v>176.1</v>
      </c>
      <c r="G99">
        <v>177.9</v>
      </c>
      <c r="H99">
        <v>180.3</v>
      </c>
      <c r="I99">
        <v>181.8</v>
      </c>
      <c r="J99">
        <v>181.2</v>
      </c>
      <c r="K99">
        <v>182.5</v>
      </c>
      <c r="L99">
        <v>182.9</v>
      </c>
      <c r="M99">
        <v>183.6</v>
      </c>
    </row>
    <row r="100" spans="1:13" x14ac:dyDescent="0.3">
      <c r="A100">
        <v>2021</v>
      </c>
      <c r="B100">
        <v>179.5</v>
      </c>
      <c r="C100">
        <v>178.1</v>
      </c>
      <c r="D100">
        <v>179.5</v>
      </c>
      <c r="E100">
        <v>181.3</v>
      </c>
      <c r="F100">
        <v>181.9</v>
      </c>
      <c r="G100">
        <v>180.8</v>
      </c>
      <c r="H100">
        <v>185.1</v>
      </c>
      <c r="I100">
        <v>184.8</v>
      </c>
      <c r="J100">
        <v>181.2</v>
      </c>
      <c r="K100">
        <v>186.7</v>
      </c>
      <c r="L100">
        <v>187</v>
      </c>
      <c r="M100">
        <v>185.8</v>
      </c>
    </row>
    <row r="101" spans="1:13" x14ac:dyDescent="0.3">
      <c r="A101">
        <v>2022</v>
      </c>
      <c r="B101">
        <v>184.6</v>
      </c>
      <c r="C101">
        <v>187.3</v>
      </c>
      <c r="D101">
        <v>186.5</v>
      </c>
      <c r="E101">
        <v>189.1</v>
      </c>
      <c r="F101">
        <v>188.1</v>
      </c>
      <c r="G101">
        <v>187.5</v>
      </c>
      <c r="H101">
        <v>192.4</v>
      </c>
      <c r="I101">
        <v>193.1</v>
      </c>
      <c r="J101">
        <v>191.2</v>
      </c>
      <c r="K101">
        <v>193.8</v>
      </c>
      <c r="L101">
        <v>193.1</v>
      </c>
      <c r="M101">
        <v>190.9</v>
      </c>
    </row>
    <row r="102" spans="1:13" x14ac:dyDescent="0.3">
      <c r="A102">
        <v>2023</v>
      </c>
      <c r="B102">
        <v>185.3</v>
      </c>
      <c r="C102">
        <v>185</v>
      </c>
      <c r="D102">
        <v>184.3</v>
      </c>
      <c r="E102">
        <v>186.8</v>
      </c>
      <c r="F102">
        <v>186.3</v>
      </c>
      <c r="G102">
        <v>186.6</v>
      </c>
      <c r="H102">
        <v>187.4</v>
      </c>
      <c r="I102">
        <v>186.3</v>
      </c>
      <c r="J102">
        <v>184.3</v>
      </c>
      <c r="K102">
        <v>186.4</v>
      </c>
      <c r="L102">
        <v>185.4</v>
      </c>
      <c r="M102">
        <v>180.7</v>
      </c>
    </row>
    <row r="103" spans="1:13" x14ac:dyDescent="0.3">
      <c r="A103">
        <v>2024</v>
      </c>
      <c r="B103">
        <v>179.1</v>
      </c>
      <c r="C103">
        <v>180.8</v>
      </c>
      <c r="D103">
        <v>179.8</v>
      </c>
      <c r="E103">
        <v>182.1</v>
      </c>
      <c r="F103">
        <v>183.2</v>
      </c>
      <c r="G103">
        <v>183</v>
      </c>
      <c r="H103" t="s">
        <v>29</v>
      </c>
    </row>
    <row r="105" spans="1:13" x14ac:dyDescent="0.3">
      <c r="A105" t="s">
        <v>32</v>
      </c>
    </row>
    <row r="106" spans="1:13" x14ac:dyDescent="0.3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</row>
    <row r="107" spans="1:13" x14ac:dyDescent="0.3">
      <c r="A107">
        <v>2014</v>
      </c>
      <c r="B107">
        <v>140</v>
      </c>
      <c r="C107">
        <v>141</v>
      </c>
      <c r="D107">
        <v>140.69999999999999</v>
      </c>
      <c r="E107">
        <v>143.80000000000001</v>
      </c>
      <c r="F107">
        <v>144.6</v>
      </c>
      <c r="G107">
        <v>144</v>
      </c>
      <c r="H107">
        <v>143.69999999999999</v>
      </c>
      <c r="I107">
        <v>144.19999999999999</v>
      </c>
      <c r="J107">
        <v>144.4</v>
      </c>
      <c r="K107">
        <v>146.4</v>
      </c>
      <c r="L107">
        <v>146.80000000000001</v>
      </c>
      <c r="M107">
        <v>146.80000000000001</v>
      </c>
    </row>
    <row r="108" spans="1:13" x14ac:dyDescent="0.3">
      <c r="A108">
        <v>2015</v>
      </c>
      <c r="B108">
        <v>145.80000000000001</v>
      </c>
      <c r="C108">
        <v>147.1</v>
      </c>
      <c r="D108">
        <v>146.6</v>
      </c>
      <c r="E108">
        <v>148.5</v>
      </c>
      <c r="F108">
        <v>148.5</v>
      </c>
      <c r="G108">
        <v>147.9</v>
      </c>
      <c r="H108">
        <v>149.1</v>
      </c>
      <c r="I108">
        <v>148.69999999999999</v>
      </c>
      <c r="J108">
        <v>148.5</v>
      </c>
      <c r="K108">
        <v>150.30000000000001</v>
      </c>
      <c r="L108">
        <v>150.80000000000001</v>
      </c>
      <c r="M108">
        <v>150.30000000000001</v>
      </c>
    </row>
    <row r="109" spans="1:13" x14ac:dyDescent="0.3">
      <c r="A109">
        <v>2016</v>
      </c>
      <c r="B109">
        <v>148.80000000000001</v>
      </c>
      <c r="C109">
        <v>149.19999999999999</v>
      </c>
      <c r="D109">
        <v>149.1</v>
      </c>
      <c r="E109">
        <v>150.9</v>
      </c>
      <c r="F109">
        <v>150.69999999999999</v>
      </c>
      <c r="G109">
        <v>148.1</v>
      </c>
      <c r="H109">
        <v>148.9</v>
      </c>
      <c r="I109">
        <v>148.80000000000001</v>
      </c>
      <c r="J109">
        <v>150.9</v>
      </c>
      <c r="K109">
        <v>152.9</v>
      </c>
      <c r="L109">
        <v>152.80000000000001</v>
      </c>
      <c r="M109">
        <v>152.19999999999999</v>
      </c>
    </row>
    <row r="110" spans="1:13" x14ac:dyDescent="0.3">
      <c r="A110">
        <v>2017</v>
      </c>
      <c r="B110">
        <v>151.5</v>
      </c>
      <c r="C110">
        <v>152.69999999999999</v>
      </c>
      <c r="D110">
        <v>152.6</v>
      </c>
      <c r="E110">
        <v>154.19999999999999</v>
      </c>
      <c r="F110">
        <v>154.4</v>
      </c>
      <c r="G110">
        <v>152.19999999999999</v>
      </c>
      <c r="H110">
        <v>152.5</v>
      </c>
      <c r="I110">
        <v>153.1</v>
      </c>
      <c r="J110">
        <v>154.80000000000001</v>
      </c>
      <c r="K110">
        <v>156.69999999999999</v>
      </c>
      <c r="L110">
        <v>156.80000000000001</v>
      </c>
      <c r="M110">
        <v>156.5</v>
      </c>
    </row>
    <row r="111" spans="1:13" x14ac:dyDescent="0.3">
      <c r="A111">
        <v>2018</v>
      </c>
      <c r="B111">
        <v>155</v>
      </c>
      <c r="C111">
        <v>156.19999999999999</v>
      </c>
      <c r="D111">
        <v>155.9</v>
      </c>
      <c r="E111">
        <v>155.9</v>
      </c>
      <c r="F111">
        <v>156.1</v>
      </c>
      <c r="G111">
        <v>154.80000000000001</v>
      </c>
      <c r="H111">
        <v>155.1</v>
      </c>
      <c r="I111">
        <v>155.30000000000001</v>
      </c>
      <c r="J111">
        <v>156.6</v>
      </c>
      <c r="K111">
        <v>159.1</v>
      </c>
      <c r="L111">
        <v>159.19999999999999</v>
      </c>
      <c r="M111">
        <v>158.9</v>
      </c>
    </row>
    <row r="112" spans="1:13" x14ac:dyDescent="0.3">
      <c r="A112">
        <v>2019</v>
      </c>
      <c r="B112">
        <v>156.9</v>
      </c>
      <c r="C112">
        <v>158</v>
      </c>
      <c r="D112">
        <v>157.6</v>
      </c>
      <c r="E112">
        <v>159.19999999999999</v>
      </c>
      <c r="F112">
        <v>158.69999999999999</v>
      </c>
      <c r="G112">
        <v>157</v>
      </c>
      <c r="H112">
        <v>158.30000000000001</v>
      </c>
      <c r="I112">
        <v>158.4</v>
      </c>
      <c r="J112">
        <v>159.69999999999999</v>
      </c>
      <c r="K112">
        <v>161.80000000000001</v>
      </c>
      <c r="L112">
        <v>162.69999999999999</v>
      </c>
      <c r="M112">
        <v>162.6</v>
      </c>
    </row>
    <row r="113" spans="1:13" x14ac:dyDescent="0.3">
      <c r="A113">
        <v>2020</v>
      </c>
      <c r="B113">
        <v>161.5</v>
      </c>
      <c r="C113">
        <v>162.19999999999999</v>
      </c>
      <c r="D113">
        <v>160.4</v>
      </c>
      <c r="E113">
        <v>146</v>
      </c>
      <c r="F113">
        <v>150.30000000000001</v>
      </c>
      <c r="G113">
        <v>151.6</v>
      </c>
      <c r="H113">
        <v>152</v>
      </c>
      <c r="I113">
        <v>152.69999999999999</v>
      </c>
      <c r="J113">
        <v>152.5</v>
      </c>
      <c r="K113">
        <v>155.80000000000001</v>
      </c>
      <c r="L113">
        <v>156.30000000000001</v>
      </c>
      <c r="M113">
        <v>157.6</v>
      </c>
    </row>
    <row r="114" spans="1:13" x14ac:dyDescent="0.3">
      <c r="A114">
        <v>2021</v>
      </c>
      <c r="B114">
        <v>155.69999999999999</v>
      </c>
      <c r="C114">
        <v>156.4</v>
      </c>
      <c r="D114">
        <v>156.6</v>
      </c>
      <c r="E114">
        <v>158.1</v>
      </c>
      <c r="F114">
        <v>157.5</v>
      </c>
      <c r="G114">
        <v>156</v>
      </c>
      <c r="H114">
        <v>157.80000000000001</v>
      </c>
      <c r="I114">
        <v>157.6</v>
      </c>
      <c r="J114">
        <v>156.1</v>
      </c>
      <c r="K114">
        <v>158.9</v>
      </c>
      <c r="L114">
        <v>159.1</v>
      </c>
      <c r="M114">
        <v>158.5</v>
      </c>
    </row>
    <row r="115" spans="1:13" x14ac:dyDescent="0.3">
      <c r="A115">
        <v>2022</v>
      </c>
      <c r="B115">
        <v>157.6</v>
      </c>
      <c r="C115">
        <v>158.69999999999999</v>
      </c>
      <c r="D115">
        <v>157.69999999999999</v>
      </c>
      <c r="E115">
        <v>160</v>
      </c>
      <c r="F115">
        <v>160</v>
      </c>
      <c r="G115">
        <v>158.69999999999999</v>
      </c>
      <c r="H115">
        <v>160.30000000000001</v>
      </c>
      <c r="I115">
        <v>161</v>
      </c>
      <c r="J115">
        <v>161.6</v>
      </c>
      <c r="K115">
        <v>163.4</v>
      </c>
      <c r="L115">
        <v>164</v>
      </c>
      <c r="M115">
        <v>163.19999999999999</v>
      </c>
    </row>
    <row r="116" spans="1:13" x14ac:dyDescent="0.3">
      <c r="A116">
        <v>2023</v>
      </c>
      <c r="B116">
        <v>163.80000000000001</v>
      </c>
      <c r="C116">
        <v>164.6</v>
      </c>
      <c r="D116">
        <v>164.1</v>
      </c>
      <c r="E116">
        <v>165.6</v>
      </c>
      <c r="F116">
        <v>166.2</v>
      </c>
      <c r="G116">
        <v>166.5</v>
      </c>
      <c r="H116">
        <v>167.4</v>
      </c>
      <c r="I116">
        <v>167.8</v>
      </c>
      <c r="J116">
        <v>167.9</v>
      </c>
      <c r="K116">
        <v>171</v>
      </c>
      <c r="L116">
        <v>170.6</v>
      </c>
      <c r="M116">
        <v>171.2</v>
      </c>
    </row>
    <row r="117" spans="1:13" x14ac:dyDescent="0.3">
      <c r="A117">
        <v>2024</v>
      </c>
      <c r="B117">
        <v>170</v>
      </c>
      <c r="C117">
        <v>172.2</v>
      </c>
      <c r="D117">
        <v>171.1</v>
      </c>
      <c r="E117">
        <v>173.9</v>
      </c>
      <c r="F117">
        <v>174.1</v>
      </c>
      <c r="G117">
        <v>175.3</v>
      </c>
      <c r="H117" t="s">
        <v>31</v>
      </c>
    </row>
    <row r="119" spans="1:13" x14ac:dyDescent="0.3">
      <c r="A119" t="s">
        <v>34</v>
      </c>
    </row>
    <row r="120" spans="1:13" x14ac:dyDescent="0.3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</row>
    <row r="121" spans="1:13" x14ac:dyDescent="0.3">
      <c r="A121">
        <v>2014</v>
      </c>
      <c r="B121">
        <v>94.7</v>
      </c>
      <c r="C121">
        <v>94.5</v>
      </c>
      <c r="D121">
        <v>97.9</v>
      </c>
      <c r="E121">
        <v>101.7</v>
      </c>
      <c r="F121">
        <v>105.5</v>
      </c>
      <c r="G121">
        <v>106.5</v>
      </c>
      <c r="H121">
        <v>105.1</v>
      </c>
      <c r="I121">
        <v>106.8</v>
      </c>
      <c r="J121">
        <v>102.7</v>
      </c>
      <c r="K121">
        <v>103.1</v>
      </c>
      <c r="L121">
        <v>100</v>
      </c>
      <c r="M121">
        <v>99.3</v>
      </c>
    </row>
    <row r="122" spans="1:13" x14ac:dyDescent="0.3">
      <c r="A122">
        <v>2015</v>
      </c>
      <c r="B122">
        <v>97.1</v>
      </c>
      <c r="C122">
        <v>97.6</v>
      </c>
      <c r="D122">
        <v>100.3</v>
      </c>
      <c r="E122">
        <v>103.9</v>
      </c>
      <c r="F122">
        <v>106.4</v>
      </c>
      <c r="G122">
        <v>108.5</v>
      </c>
      <c r="H122">
        <v>108.3</v>
      </c>
      <c r="I122">
        <v>108.4</v>
      </c>
      <c r="J122">
        <v>105.2</v>
      </c>
      <c r="K122">
        <v>105.3</v>
      </c>
      <c r="L122">
        <v>102.7</v>
      </c>
      <c r="M122">
        <v>103.6</v>
      </c>
    </row>
    <row r="123" spans="1:13" x14ac:dyDescent="0.3">
      <c r="A123">
        <v>2016</v>
      </c>
      <c r="B123">
        <v>101.1</v>
      </c>
      <c r="C123">
        <v>101</v>
      </c>
      <c r="D123">
        <v>103.2</v>
      </c>
      <c r="E123">
        <v>107.4</v>
      </c>
      <c r="F123">
        <v>109.3</v>
      </c>
      <c r="G123">
        <v>111.6</v>
      </c>
      <c r="H123">
        <v>110.2</v>
      </c>
      <c r="I123">
        <v>111.2</v>
      </c>
      <c r="J123">
        <v>108.2</v>
      </c>
      <c r="K123">
        <v>108.2</v>
      </c>
      <c r="L123">
        <v>105.2</v>
      </c>
      <c r="M123">
        <v>105.6</v>
      </c>
    </row>
    <row r="124" spans="1:13" x14ac:dyDescent="0.3">
      <c r="A124">
        <v>2017</v>
      </c>
      <c r="B124">
        <v>103.4</v>
      </c>
      <c r="C124">
        <v>104.2</v>
      </c>
      <c r="D124">
        <v>106.9</v>
      </c>
      <c r="E124">
        <v>108.9</v>
      </c>
      <c r="F124">
        <v>111.6</v>
      </c>
      <c r="G124">
        <v>113.4</v>
      </c>
      <c r="H124">
        <v>112.3</v>
      </c>
      <c r="I124">
        <v>113.6</v>
      </c>
      <c r="J124">
        <v>110.8</v>
      </c>
      <c r="K124">
        <v>110.1</v>
      </c>
      <c r="L124">
        <v>107.2</v>
      </c>
      <c r="M124">
        <v>108.7</v>
      </c>
    </row>
    <row r="125" spans="1:13" x14ac:dyDescent="0.3">
      <c r="A125">
        <v>2018</v>
      </c>
      <c r="B125">
        <v>104.9</v>
      </c>
      <c r="C125">
        <v>105</v>
      </c>
      <c r="D125">
        <v>106.8</v>
      </c>
      <c r="E125">
        <v>109.9</v>
      </c>
      <c r="F125">
        <v>112.9</v>
      </c>
      <c r="G125">
        <v>115.1</v>
      </c>
      <c r="H125">
        <v>114.5</v>
      </c>
      <c r="I125">
        <v>115.6</v>
      </c>
      <c r="J125">
        <v>112.6</v>
      </c>
      <c r="K125">
        <v>111.4</v>
      </c>
      <c r="L125">
        <v>109</v>
      </c>
      <c r="M125">
        <v>109.6</v>
      </c>
    </row>
    <row r="126" spans="1:13" x14ac:dyDescent="0.3">
      <c r="A126">
        <v>2019</v>
      </c>
      <c r="B126">
        <v>106.9</v>
      </c>
      <c r="C126">
        <v>106.2</v>
      </c>
      <c r="D126">
        <v>108.2</v>
      </c>
      <c r="E126">
        <v>111.5</v>
      </c>
      <c r="F126">
        <v>114.7</v>
      </c>
      <c r="G126">
        <v>116.7</v>
      </c>
      <c r="H126">
        <v>115.3</v>
      </c>
      <c r="I126">
        <v>116</v>
      </c>
      <c r="J126">
        <v>113</v>
      </c>
      <c r="K126">
        <v>113.3</v>
      </c>
      <c r="L126">
        <v>110.3</v>
      </c>
      <c r="M126">
        <v>111</v>
      </c>
    </row>
    <row r="127" spans="1:13" x14ac:dyDescent="0.3">
      <c r="A127">
        <v>2020</v>
      </c>
      <c r="B127">
        <v>109.1</v>
      </c>
      <c r="C127">
        <v>108.4</v>
      </c>
      <c r="D127">
        <v>107.9</v>
      </c>
      <c r="E127">
        <v>59.4</v>
      </c>
      <c r="F127">
        <v>73.400000000000006</v>
      </c>
      <c r="G127">
        <v>87.1</v>
      </c>
      <c r="H127">
        <v>91.4</v>
      </c>
      <c r="I127">
        <v>92</v>
      </c>
      <c r="J127">
        <v>91.4</v>
      </c>
      <c r="K127">
        <v>91.6</v>
      </c>
      <c r="L127">
        <v>90.5</v>
      </c>
      <c r="M127">
        <v>89.4</v>
      </c>
    </row>
    <row r="128" spans="1:13" x14ac:dyDescent="0.3">
      <c r="A128">
        <v>2021</v>
      </c>
      <c r="B128">
        <v>88.2</v>
      </c>
      <c r="C128">
        <v>88.1</v>
      </c>
      <c r="D128">
        <v>90.9</v>
      </c>
      <c r="E128">
        <v>95.2</v>
      </c>
      <c r="F128">
        <v>99.7</v>
      </c>
      <c r="G128">
        <v>103.4</v>
      </c>
      <c r="H128">
        <v>105.7</v>
      </c>
      <c r="I128">
        <v>106</v>
      </c>
      <c r="J128">
        <v>102.9</v>
      </c>
      <c r="K128">
        <v>103.2</v>
      </c>
      <c r="L128">
        <v>102.6</v>
      </c>
      <c r="M128">
        <v>102.8</v>
      </c>
    </row>
    <row r="129" spans="1:13" x14ac:dyDescent="0.3">
      <c r="A129">
        <v>2022</v>
      </c>
      <c r="B129">
        <v>101.3</v>
      </c>
      <c r="C129">
        <v>102.3</v>
      </c>
      <c r="D129">
        <v>103.7</v>
      </c>
      <c r="E129">
        <v>107.8</v>
      </c>
      <c r="F129">
        <v>111.4</v>
      </c>
      <c r="G129">
        <v>114.2</v>
      </c>
      <c r="H129">
        <v>114.6</v>
      </c>
      <c r="I129">
        <v>115.1</v>
      </c>
      <c r="J129">
        <v>113.4</v>
      </c>
      <c r="K129">
        <v>111.8</v>
      </c>
      <c r="L129">
        <v>110.7</v>
      </c>
      <c r="M129">
        <v>109.3</v>
      </c>
    </row>
    <row r="130" spans="1:13" x14ac:dyDescent="0.3">
      <c r="A130">
        <v>2023</v>
      </c>
      <c r="B130">
        <v>108.1</v>
      </c>
      <c r="C130">
        <v>109.1</v>
      </c>
      <c r="D130">
        <v>112.3</v>
      </c>
      <c r="E130">
        <v>113.8</v>
      </c>
      <c r="F130">
        <v>117.6</v>
      </c>
      <c r="G130">
        <v>120</v>
      </c>
      <c r="H130">
        <v>119.5</v>
      </c>
      <c r="I130">
        <v>119.9</v>
      </c>
      <c r="J130">
        <v>117.1</v>
      </c>
      <c r="K130">
        <v>116.3</v>
      </c>
      <c r="L130">
        <v>114.2</v>
      </c>
      <c r="M130">
        <v>114</v>
      </c>
    </row>
    <row r="131" spans="1:13" x14ac:dyDescent="0.3">
      <c r="A131">
        <v>2024</v>
      </c>
      <c r="B131">
        <v>109.9</v>
      </c>
      <c r="C131">
        <v>110.8</v>
      </c>
      <c r="D131">
        <v>114.9</v>
      </c>
      <c r="E131">
        <v>119</v>
      </c>
      <c r="F131">
        <v>123.4</v>
      </c>
      <c r="G131">
        <v>127.5</v>
      </c>
      <c r="H131" t="s">
        <v>33</v>
      </c>
    </row>
    <row r="133" spans="1:13" x14ac:dyDescent="0.3">
      <c r="A133" t="s">
        <v>36</v>
      </c>
    </row>
    <row r="134" spans="1:13" x14ac:dyDescent="0.3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</row>
    <row r="135" spans="1:13" x14ac:dyDescent="0.3">
      <c r="A135">
        <v>2014</v>
      </c>
      <c r="B135">
        <v>41.2</v>
      </c>
      <c r="C135">
        <v>41.4</v>
      </c>
      <c r="D135">
        <v>41.8</v>
      </c>
      <c r="E135">
        <v>41</v>
      </c>
      <c r="F135">
        <v>41.4</v>
      </c>
      <c r="G135">
        <v>41.2</v>
      </c>
      <c r="H135">
        <v>41.3</v>
      </c>
      <c r="I135">
        <v>41.2</v>
      </c>
      <c r="J135">
        <v>40.9</v>
      </c>
      <c r="K135">
        <v>41.1</v>
      </c>
      <c r="L135">
        <v>40.799999999999997</v>
      </c>
      <c r="M135">
        <v>40.799999999999997</v>
      </c>
    </row>
    <row r="136" spans="1:13" x14ac:dyDescent="0.3">
      <c r="A136">
        <v>2015</v>
      </c>
      <c r="B136">
        <v>40.700000000000003</v>
      </c>
      <c r="C136">
        <v>40.700000000000003</v>
      </c>
      <c r="D136">
        <v>41</v>
      </c>
      <c r="E136">
        <v>41.3</v>
      </c>
      <c r="F136">
        <v>41.5</v>
      </c>
      <c r="G136">
        <v>41.7</v>
      </c>
      <c r="H136">
        <v>41.8</v>
      </c>
      <c r="I136">
        <v>41.9</v>
      </c>
      <c r="J136">
        <v>41.4</v>
      </c>
      <c r="K136">
        <v>42</v>
      </c>
      <c r="L136">
        <v>41.8</v>
      </c>
      <c r="M136">
        <v>41.8</v>
      </c>
    </row>
    <row r="137" spans="1:13" x14ac:dyDescent="0.3">
      <c r="A137">
        <v>2016</v>
      </c>
      <c r="B137">
        <v>41.8</v>
      </c>
      <c r="C137">
        <v>41.9</v>
      </c>
      <c r="D137">
        <v>42.1</v>
      </c>
      <c r="E137">
        <v>43.3</v>
      </c>
      <c r="F137">
        <v>43.4</v>
      </c>
      <c r="G137">
        <v>43.5</v>
      </c>
      <c r="H137">
        <v>43.9</v>
      </c>
      <c r="I137">
        <v>43.5</v>
      </c>
      <c r="J137">
        <v>43.3</v>
      </c>
      <c r="K137">
        <v>43.5</v>
      </c>
      <c r="L137">
        <v>43.6</v>
      </c>
      <c r="M137">
        <v>43.3</v>
      </c>
    </row>
    <row r="138" spans="1:13" x14ac:dyDescent="0.3">
      <c r="A138">
        <v>2017</v>
      </c>
      <c r="B138">
        <v>43</v>
      </c>
      <c r="C138">
        <v>43</v>
      </c>
      <c r="D138">
        <v>43</v>
      </c>
      <c r="E138">
        <v>42.4</v>
      </c>
      <c r="F138">
        <v>42.7</v>
      </c>
      <c r="G138">
        <v>42.8</v>
      </c>
      <c r="H138">
        <v>42.7</v>
      </c>
      <c r="I138">
        <v>42.6</v>
      </c>
      <c r="J138">
        <v>42.5</v>
      </c>
      <c r="K138">
        <v>43</v>
      </c>
      <c r="L138">
        <v>42.8</v>
      </c>
      <c r="M138">
        <v>42.7</v>
      </c>
    </row>
    <row r="139" spans="1:13" x14ac:dyDescent="0.3">
      <c r="A139">
        <v>2018</v>
      </c>
      <c r="B139">
        <v>42.2</v>
      </c>
      <c r="C139">
        <v>42.3</v>
      </c>
      <c r="D139">
        <v>42.2</v>
      </c>
      <c r="E139">
        <v>42.6</v>
      </c>
      <c r="F139">
        <v>42.6</v>
      </c>
      <c r="G139">
        <v>43</v>
      </c>
      <c r="H139">
        <v>43</v>
      </c>
      <c r="I139">
        <v>42.7</v>
      </c>
      <c r="J139">
        <v>42.4</v>
      </c>
      <c r="K139">
        <v>42.6</v>
      </c>
      <c r="L139">
        <v>42.3</v>
      </c>
      <c r="M139">
        <v>42.2</v>
      </c>
    </row>
    <row r="140" spans="1:13" x14ac:dyDescent="0.3">
      <c r="A140">
        <v>2019</v>
      </c>
      <c r="B140">
        <v>42</v>
      </c>
      <c r="C140">
        <v>42.2</v>
      </c>
      <c r="D140">
        <v>42.4</v>
      </c>
      <c r="E140">
        <v>43.1</v>
      </c>
      <c r="F140">
        <v>43.1</v>
      </c>
      <c r="G140">
        <v>43.4</v>
      </c>
      <c r="H140">
        <v>43.4</v>
      </c>
      <c r="I140">
        <v>43</v>
      </c>
      <c r="J140">
        <v>42.6</v>
      </c>
      <c r="K140">
        <v>43.1</v>
      </c>
      <c r="L140">
        <v>42.8</v>
      </c>
      <c r="M140">
        <v>42.7</v>
      </c>
    </row>
    <row r="141" spans="1:13" x14ac:dyDescent="0.3">
      <c r="A141">
        <v>2020</v>
      </c>
      <c r="B141">
        <v>42.4</v>
      </c>
      <c r="C141">
        <v>42.4</v>
      </c>
      <c r="D141">
        <v>42.3</v>
      </c>
      <c r="E141">
        <v>33.5</v>
      </c>
      <c r="F141">
        <v>36.4</v>
      </c>
      <c r="G141">
        <v>39.1</v>
      </c>
      <c r="H141">
        <v>39.9</v>
      </c>
      <c r="I141">
        <v>40.200000000000003</v>
      </c>
      <c r="J141">
        <v>39.799999999999997</v>
      </c>
      <c r="K141">
        <v>40.4</v>
      </c>
      <c r="L141">
        <v>40.299999999999997</v>
      </c>
      <c r="M141">
        <v>40.1</v>
      </c>
    </row>
    <row r="142" spans="1:13" x14ac:dyDescent="0.3">
      <c r="A142">
        <v>2021</v>
      </c>
      <c r="B142">
        <v>39.9</v>
      </c>
      <c r="C142">
        <v>40</v>
      </c>
      <c r="D142">
        <v>40.4</v>
      </c>
      <c r="E142">
        <v>41.3</v>
      </c>
      <c r="F142">
        <v>41.7</v>
      </c>
      <c r="G142">
        <v>41.4</v>
      </c>
      <c r="H142">
        <v>42.7</v>
      </c>
      <c r="I142">
        <v>42.5</v>
      </c>
      <c r="J142">
        <v>41.7</v>
      </c>
      <c r="K142">
        <v>42.3</v>
      </c>
      <c r="L142">
        <v>42.4</v>
      </c>
      <c r="M142">
        <v>42.3</v>
      </c>
    </row>
    <row r="143" spans="1:13" x14ac:dyDescent="0.3">
      <c r="A143">
        <v>2022</v>
      </c>
      <c r="B143">
        <v>42.5</v>
      </c>
      <c r="C143">
        <v>42.6</v>
      </c>
      <c r="D143">
        <v>43</v>
      </c>
      <c r="E143">
        <v>43.8</v>
      </c>
      <c r="F143">
        <v>44.5</v>
      </c>
      <c r="G143">
        <v>44.7</v>
      </c>
      <c r="H143">
        <v>45.2</v>
      </c>
      <c r="I143">
        <v>45.1</v>
      </c>
      <c r="J143">
        <v>45</v>
      </c>
      <c r="K143">
        <v>45.5</v>
      </c>
      <c r="L143">
        <v>45.6</v>
      </c>
      <c r="M143">
        <v>45.5</v>
      </c>
    </row>
    <row r="144" spans="1:13" x14ac:dyDescent="0.3">
      <c r="A144">
        <v>2023</v>
      </c>
      <c r="B144">
        <v>45.9</v>
      </c>
      <c r="C144">
        <v>46</v>
      </c>
      <c r="D144">
        <v>46.7</v>
      </c>
      <c r="E144">
        <v>46.9</v>
      </c>
      <c r="F144">
        <v>47.1</v>
      </c>
      <c r="G144">
        <v>47.8</v>
      </c>
      <c r="H144">
        <v>47.8</v>
      </c>
      <c r="I144">
        <v>47.8</v>
      </c>
      <c r="J144">
        <v>47.3</v>
      </c>
      <c r="K144">
        <v>47.6</v>
      </c>
      <c r="L144">
        <v>47.6</v>
      </c>
      <c r="M144">
        <v>47.5</v>
      </c>
    </row>
    <row r="145" spans="1:13" x14ac:dyDescent="0.3">
      <c r="A145">
        <v>2024</v>
      </c>
      <c r="B145">
        <v>47</v>
      </c>
      <c r="C145">
        <v>46.7</v>
      </c>
      <c r="D145">
        <v>47.5</v>
      </c>
      <c r="E145">
        <v>48.1</v>
      </c>
      <c r="F145">
        <v>48.1</v>
      </c>
      <c r="G145">
        <v>48.4</v>
      </c>
      <c r="H145" t="s">
        <v>35</v>
      </c>
    </row>
    <row r="147" spans="1:13" x14ac:dyDescent="0.3">
      <c r="A147" t="s">
        <v>38</v>
      </c>
    </row>
    <row r="148" spans="1:13" x14ac:dyDescent="0.3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</row>
    <row r="149" spans="1:13" x14ac:dyDescent="0.3">
      <c r="A149">
        <v>2014</v>
      </c>
      <c r="B149">
        <v>143</v>
      </c>
      <c r="C149">
        <v>146.1</v>
      </c>
      <c r="D149">
        <v>147.1</v>
      </c>
      <c r="E149">
        <v>147.5</v>
      </c>
      <c r="F149">
        <v>148.6</v>
      </c>
      <c r="G149">
        <v>146.5</v>
      </c>
      <c r="H149">
        <v>134.19999999999999</v>
      </c>
      <c r="I149">
        <v>133.69999999999999</v>
      </c>
      <c r="J149">
        <v>146.4</v>
      </c>
      <c r="K149">
        <v>146.9</v>
      </c>
      <c r="L149">
        <v>146.80000000000001</v>
      </c>
      <c r="M149">
        <v>145.80000000000001</v>
      </c>
    </row>
    <row r="150" spans="1:13" x14ac:dyDescent="0.3">
      <c r="A150">
        <v>2015</v>
      </c>
      <c r="B150">
        <v>145.19999999999999</v>
      </c>
      <c r="C150">
        <v>147.5</v>
      </c>
      <c r="D150">
        <v>148.9</v>
      </c>
      <c r="E150">
        <v>149.5</v>
      </c>
      <c r="F150">
        <v>149.19999999999999</v>
      </c>
      <c r="G150">
        <v>146.80000000000001</v>
      </c>
      <c r="H150">
        <v>134.80000000000001</v>
      </c>
      <c r="I150">
        <v>135.80000000000001</v>
      </c>
      <c r="J150">
        <v>147.9</v>
      </c>
      <c r="K150">
        <v>147.69999999999999</v>
      </c>
      <c r="L150">
        <v>147.9</v>
      </c>
      <c r="M150">
        <v>146.80000000000001</v>
      </c>
    </row>
    <row r="151" spans="1:13" x14ac:dyDescent="0.3">
      <c r="A151">
        <v>2016</v>
      </c>
      <c r="B151">
        <v>146.9</v>
      </c>
      <c r="C151">
        <v>148.9</v>
      </c>
      <c r="D151">
        <v>149.30000000000001</v>
      </c>
      <c r="E151">
        <v>150.69999999999999</v>
      </c>
      <c r="F151">
        <v>149.4</v>
      </c>
      <c r="G151">
        <v>147.19999999999999</v>
      </c>
      <c r="H151">
        <v>136.1</v>
      </c>
      <c r="I151">
        <v>137.5</v>
      </c>
      <c r="J151">
        <v>150.19999999999999</v>
      </c>
      <c r="K151">
        <v>149.69999999999999</v>
      </c>
      <c r="L151">
        <v>149.5</v>
      </c>
      <c r="M151">
        <v>148.4</v>
      </c>
    </row>
    <row r="152" spans="1:13" x14ac:dyDescent="0.3">
      <c r="A152">
        <v>2017</v>
      </c>
      <c r="B152">
        <v>147.9</v>
      </c>
      <c r="C152">
        <v>150.19999999999999</v>
      </c>
      <c r="D152">
        <v>150.6</v>
      </c>
      <c r="E152">
        <v>151.1</v>
      </c>
      <c r="F152">
        <v>150.5</v>
      </c>
      <c r="G152">
        <v>149.69999999999999</v>
      </c>
      <c r="H152">
        <v>139.1</v>
      </c>
      <c r="I152">
        <v>140.30000000000001</v>
      </c>
      <c r="J152">
        <v>149.80000000000001</v>
      </c>
      <c r="K152">
        <v>149.6</v>
      </c>
      <c r="L152">
        <v>149.80000000000001</v>
      </c>
      <c r="M152">
        <v>148.30000000000001</v>
      </c>
    </row>
    <row r="153" spans="1:13" x14ac:dyDescent="0.3">
      <c r="A153">
        <v>2018</v>
      </c>
      <c r="B153">
        <v>148</v>
      </c>
      <c r="C153">
        <v>150.30000000000001</v>
      </c>
      <c r="D153">
        <v>150.80000000000001</v>
      </c>
      <c r="E153">
        <v>149.1</v>
      </c>
      <c r="F153">
        <v>149</v>
      </c>
      <c r="G153">
        <v>147.9</v>
      </c>
      <c r="H153">
        <v>136.6</v>
      </c>
      <c r="I153">
        <v>137.6</v>
      </c>
      <c r="J153">
        <v>147.4</v>
      </c>
      <c r="K153">
        <v>148.30000000000001</v>
      </c>
      <c r="L153">
        <v>148.19999999999999</v>
      </c>
      <c r="M153">
        <v>148.1</v>
      </c>
    </row>
    <row r="154" spans="1:13" x14ac:dyDescent="0.3">
      <c r="A154">
        <v>2019</v>
      </c>
      <c r="B154">
        <v>145.5</v>
      </c>
      <c r="C154">
        <v>148.5</v>
      </c>
      <c r="D154">
        <v>149</v>
      </c>
      <c r="E154">
        <v>149.9</v>
      </c>
      <c r="F154">
        <v>150.4</v>
      </c>
      <c r="G154">
        <v>149.30000000000001</v>
      </c>
      <c r="H154">
        <v>138.1</v>
      </c>
      <c r="I154">
        <v>139.5</v>
      </c>
      <c r="J154">
        <v>149.19999999999999</v>
      </c>
      <c r="K154">
        <v>150.19999999999999</v>
      </c>
      <c r="L154">
        <v>150.1</v>
      </c>
      <c r="M154">
        <v>150.19999999999999</v>
      </c>
    </row>
    <row r="155" spans="1:13" x14ac:dyDescent="0.3">
      <c r="A155">
        <v>2020</v>
      </c>
      <c r="B155">
        <v>149</v>
      </c>
      <c r="C155">
        <v>150.30000000000001</v>
      </c>
      <c r="D155">
        <v>150.6</v>
      </c>
      <c r="E155">
        <v>146.6</v>
      </c>
      <c r="F155">
        <v>143.4</v>
      </c>
      <c r="G155">
        <v>143.6</v>
      </c>
      <c r="H155">
        <v>138.6</v>
      </c>
      <c r="I155">
        <v>142.19999999999999</v>
      </c>
      <c r="J155">
        <v>146.19999999999999</v>
      </c>
      <c r="K155">
        <v>147.4</v>
      </c>
      <c r="L155">
        <v>146.9</v>
      </c>
      <c r="M155">
        <v>147.19999999999999</v>
      </c>
    </row>
    <row r="156" spans="1:13" x14ac:dyDescent="0.3">
      <c r="A156">
        <v>2021</v>
      </c>
      <c r="B156">
        <v>145.1</v>
      </c>
      <c r="C156">
        <v>146</v>
      </c>
      <c r="D156">
        <v>146.5</v>
      </c>
      <c r="E156">
        <v>147.6</v>
      </c>
      <c r="F156">
        <v>148.4</v>
      </c>
      <c r="G156">
        <v>146.6</v>
      </c>
      <c r="H156">
        <v>139.30000000000001</v>
      </c>
      <c r="I156">
        <v>141</v>
      </c>
      <c r="J156">
        <v>146.69999999999999</v>
      </c>
      <c r="K156">
        <v>147.6</v>
      </c>
      <c r="L156">
        <v>147.1</v>
      </c>
      <c r="M156">
        <v>146.19999999999999</v>
      </c>
    </row>
    <row r="157" spans="1:13" x14ac:dyDescent="0.3">
      <c r="A157">
        <v>2022</v>
      </c>
      <c r="B157">
        <v>144.5</v>
      </c>
      <c r="C157">
        <v>145.4</v>
      </c>
      <c r="D157">
        <v>145.69999999999999</v>
      </c>
      <c r="E157">
        <v>145.4</v>
      </c>
      <c r="F157">
        <v>146.1</v>
      </c>
      <c r="G157">
        <v>144.5</v>
      </c>
      <c r="H157">
        <v>140.19999999999999</v>
      </c>
      <c r="I157">
        <v>140.6</v>
      </c>
      <c r="J157">
        <v>146</v>
      </c>
      <c r="K157">
        <v>146.6</v>
      </c>
      <c r="L157">
        <v>147.30000000000001</v>
      </c>
      <c r="M157">
        <v>147</v>
      </c>
    </row>
    <row r="158" spans="1:13" x14ac:dyDescent="0.3">
      <c r="A158">
        <v>2023</v>
      </c>
      <c r="B158">
        <v>145.19999999999999</v>
      </c>
      <c r="C158">
        <v>147.4</v>
      </c>
      <c r="D158">
        <v>147.1</v>
      </c>
      <c r="E158">
        <v>148.1</v>
      </c>
      <c r="F158">
        <v>149.1</v>
      </c>
      <c r="G158">
        <v>149</v>
      </c>
      <c r="H158">
        <v>144.1</v>
      </c>
      <c r="I158">
        <v>145.80000000000001</v>
      </c>
      <c r="J158">
        <v>150</v>
      </c>
      <c r="K158">
        <v>150.80000000000001</v>
      </c>
      <c r="L158">
        <v>152.1</v>
      </c>
      <c r="M158">
        <v>151</v>
      </c>
    </row>
    <row r="159" spans="1:13" x14ac:dyDescent="0.3">
      <c r="A159">
        <v>2024</v>
      </c>
      <c r="B159">
        <v>149.30000000000001</v>
      </c>
      <c r="C159">
        <v>151.4</v>
      </c>
      <c r="D159">
        <v>151.80000000000001</v>
      </c>
      <c r="E159">
        <v>152.4</v>
      </c>
      <c r="F159">
        <v>152.6</v>
      </c>
      <c r="G159">
        <v>151.4</v>
      </c>
      <c r="H15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52AC-3984-445C-8EE3-CAFBA2972157}">
  <dimension ref="A1:F131"/>
  <sheetViews>
    <sheetView workbookViewId="0">
      <selection activeCell="E5" sqref="E5"/>
    </sheetView>
  </sheetViews>
  <sheetFormatPr defaultRowHeight="14.4" x14ac:dyDescent="0.3"/>
  <sheetData>
    <row r="1" spans="1:6" x14ac:dyDescent="0.3">
      <c r="A1" t="s">
        <v>39</v>
      </c>
    </row>
    <row r="3" spans="1:6" x14ac:dyDescent="0.3">
      <c r="A3" t="s">
        <v>49</v>
      </c>
    </row>
    <row r="4" spans="1:6" x14ac:dyDescent="0.3">
      <c r="A4" t="s">
        <v>0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</row>
    <row r="5" spans="1:6" x14ac:dyDescent="0.3">
      <c r="A5">
        <v>2014</v>
      </c>
      <c r="B5" t="s">
        <v>1</v>
      </c>
      <c r="C5">
        <v>1077168</v>
      </c>
      <c r="D5">
        <v>1010258</v>
      </c>
      <c r="E5">
        <v>66910</v>
      </c>
      <c r="F5">
        <v>6.2</v>
      </c>
    </row>
    <row r="6" spans="1:6" x14ac:dyDescent="0.3">
      <c r="A6">
        <v>2014</v>
      </c>
      <c r="B6" t="s">
        <v>2</v>
      </c>
      <c r="C6">
        <v>1084322</v>
      </c>
      <c r="D6">
        <v>1014099</v>
      </c>
      <c r="E6">
        <v>70223</v>
      </c>
      <c r="F6">
        <v>6.5</v>
      </c>
    </row>
    <row r="7" spans="1:6" x14ac:dyDescent="0.3">
      <c r="A7">
        <v>2014</v>
      </c>
      <c r="B7" t="s">
        <v>3</v>
      </c>
      <c r="C7">
        <v>1089686</v>
      </c>
      <c r="D7">
        <v>1022134</v>
      </c>
      <c r="E7">
        <v>67552</v>
      </c>
      <c r="F7">
        <v>6.2</v>
      </c>
    </row>
    <row r="8" spans="1:6" x14ac:dyDescent="0.3">
      <c r="A8">
        <v>2014</v>
      </c>
      <c r="B8" t="s">
        <v>4</v>
      </c>
      <c r="C8">
        <v>1086949</v>
      </c>
      <c r="D8">
        <v>1031164</v>
      </c>
      <c r="E8">
        <v>55785</v>
      </c>
      <c r="F8">
        <v>5.0999999999999996</v>
      </c>
    </row>
    <row r="9" spans="1:6" x14ac:dyDescent="0.3">
      <c r="A9">
        <v>2014</v>
      </c>
      <c r="B9" t="s">
        <v>5</v>
      </c>
      <c r="C9">
        <v>1098329</v>
      </c>
      <c r="D9">
        <v>1034751</v>
      </c>
      <c r="E9">
        <v>63578</v>
      </c>
      <c r="F9">
        <v>5.8</v>
      </c>
    </row>
    <row r="10" spans="1:6" x14ac:dyDescent="0.3">
      <c r="A10">
        <v>2014</v>
      </c>
      <c r="B10" t="s">
        <v>6</v>
      </c>
      <c r="C10">
        <v>1111013</v>
      </c>
      <c r="D10">
        <v>1048490</v>
      </c>
      <c r="E10">
        <v>62523</v>
      </c>
      <c r="F10">
        <v>5.6</v>
      </c>
    </row>
    <row r="11" spans="1:6" x14ac:dyDescent="0.3">
      <c r="A11">
        <v>2014</v>
      </c>
      <c r="B11" t="s">
        <v>7</v>
      </c>
      <c r="C11">
        <v>1125529</v>
      </c>
      <c r="D11">
        <v>1055702</v>
      </c>
      <c r="E11">
        <v>69827</v>
      </c>
      <c r="F11">
        <v>6.2</v>
      </c>
    </row>
    <row r="12" spans="1:6" x14ac:dyDescent="0.3">
      <c r="A12">
        <v>2014</v>
      </c>
      <c r="B12" t="s">
        <v>8</v>
      </c>
      <c r="C12">
        <v>1105300</v>
      </c>
      <c r="D12">
        <v>1041272</v>
      </c>
      <c r="E12">
        <v>64028</v>
      </c>
      <c r="F12">
        <v>5.8</v>
      </c>
    </row>
    <row r="13" spans="1:6" x14ac:dyDescent="0.3">
      <c r="A13">
        <v>2014</v>
      </c>
      <c r="B13" t="s">
        <v>9</v>
      </c>
      <c r="C13">
        <v>1093499</v>
      </c>
      <c r="D13">
        <v>1034775</v>
      </c>
      <c r="E13">
        <v>58724</v>
      </c>
      <c r="F13">
        <v>5.4</v>
      </c>
    </row>
    <row r="14" spans="1:6" x14ac:dyDescent="0.3">
      <c r="A14">
        <v>2014</v>
      </c>
      <c r="B14" t="s">
        <v>10</v>
      </c>
      <c r="C14">
        <v>1094198</v>
      </c>
      <c r="D14">
        <v>1040831</v>
      </c>
      <c r="E14">
        <v>53367</v>
      </c>
      <c r="F14">
        <v>4.9000000000000004</v>
      </c>
    </row>
    <row r="15" spans="1:6" x14ac:dyDescent="0.3">
      <c r="A15">
        <v>2014</v>
      </c>
      <c r="B15" t="s">
        <v>11</v>
      </c>
      <c r="C15">
        <v>1092134</v>
      </c>
      <c r="D15">
        <v>1038581</v>
      </c>
      <c r="E15">
        <v>53553</v>
      </c>
      <c r="F15">
        <v>4.9000000000000004</v>
      </c>
    </row>
    <row r="16" spans="1:6" x14ac:dyDescent="0.3">
      <c r="A16">
        <v>2014</v>
      </c>
      <c r="B16" t="s">
        <v>12</v>
      </c>
      <c r="C16">
        <v>1090590</v>
      </c>
      <c r="D16">
        <v>1038516</v>
      </c>
      <c r="E16">
        <v>52074</v>
      </c>
      <c r="F16">
        <v>4.8</v>
      </c>
    </row>
    <row r="17" spans="1:6" x14ac:dyDescent="0.3">
      <c r="A17">
        <v>2015</v>
      </c>
      <c r="B17" t="s">
        <v>1</v>
      </c>
      <c r="C17">
        <v>1102058</v>
      </c>
      <c r="D17">
        <v>1036299</v>
      </c>
      <c r="E17">
        <v>65759</v>
      </c>
      <c r="F17">
        <v>6</v>
      </c>
    </row>
    <row r="18" spans="1:6" x14ac:dyDescent="0.3">
      <c r="A18">
        <v>2015</v>
      </c>
      <c r="B18" t="s">
        <v>2</v>
      </c>
      <c r="C18">
        <v>1105797</v>
      </c>
      <c r="D18">
        <v>1040596</v>
      </c>
      <c r="E18">
        <v>65201</v>
      </c>
      <c r="F18">
        <v>5.9</v>
      </c>
    </row>
    <row r="19" spans="1:6" x14ac:dyDescent="0.3">
      <c r="A19">
        <v>2015</v>
      </c>
      <c r="B19" t="s">
        <v>3</v>
      </c>
      <c r="C19">
        <v>1100868</v>
      </c>
      <c r="D19">
        <v>1043441</v>
      </c>
      <c r="E19">
        <v>57427</v>
      </c>
      <c r="F19">
        <v>5.2</v>
      </c>
    </row>
    <row r="20" spans="1:6" x14ac:dyDescent="0.3">
      <c r="A20">
        <v>2015</v>
      </c>
      <c r="B20" t="s">
        <v>4</v>
      </c>
      <c r="C20">
        <v>1106158</v>
      </c>
      <c r="D20">
        <v>1051931</v>
      </c>
      <c r="E20">
        <v>54227</v>
      </c>
      <c r="F20">
        <v>4.9000000000000004</v>
      </c>
    </row>
    <row r="21" spans="1:6" x14ac:dyDescent="0.3">
      <c r="A21">
        <v>2015</v>
      </c>
      <c r="B21" t="s">
        <v>5</v>
      </c>
      <c r="C21">
        <v>1113970</v>
      </c>
      <c r="D21">
        <v>1058573</v>
      </c>
      <c r="E21">
        <v>55397</v>
      </c>
      <c r="F21">
        <v>5</v>
      </c>
    </row>
    <row r="22" spans="1:6" x14ac:dyDescent="0.3">
      <c r="A22">
        <v>2015</v>
      </c>
      <c r="B22" t="s">
        <v>6</v>
      </c>
      <c r="C22">
        <v>1122880</v>
      </c>
      <c r="D22">
        <v>1068234</v>
      </c>
      <c r="E22">
        <v>54646</v>
      </c>
      <c r="F22">
        <v>4.9000000000000004</v>
      </c>
    </row>
    <row r="23" spans="1:6" x14ac:dyDescent="0.3">
      <c r="A23">
        <v>2015</v>
      </c>
      <c r="B23" t="s">
        <v>7</v>
      </c>
      <c r="C23">
        <v>1137149</v>
      </c>
      <c r="D23">
        <v>1078448</v>
      </c>
      <c r="E23">
        <v>58701</v>
      </c>
      <c r="F23">
        <v>5.2</v>
      </c>
    </row>
    <row r="24" spans="1:6" x14ac:dyDescent="0.3">
      <c r="A24">
        <v>2015</v>
      </c>
      <c r="B24" t="s">
        <v>8</v>
      </c>
      <c r="C24">
        <v>1119722</v>
      </c>
      <c r="D24">
        <v>1064298</v>
      </c>
      <c r="E24">
        <v>55424</v>
      </c>
      <c r="F24">
        <v>4.9000000000000004</v>
      </c>
    </row>
    <row r="25" spans="1:6" x14ac:dyDescent="0.3">
      <c r="A25">
        <v>2015</v>
      </c>
      <c r="B25" t="s">
        <v>9</v>
      </c>
      <c r="C25">
        <v>1103710</v>
      </c>
      <c r="D25">
        <v>1057731</v>
      </c>
      <c r="E25">
        <v>45979</v>
      </c>
      <c r="F25">
        <v>4.2</v>
      </c>
    </row>
    <row r="26" spans="1:6" x14ac:dyDescent="0.3">
      <c r="A26">
        <v>2015</v>
      </c>
      <c r="B26" t="s">
        <v>10</v>
      </c>
      <c r="C26">
        <v>1105987</v>
      </c>
      <c r="D26">
        <v>1061626</v>
      </c>
      <c r="E26">
        <v>44361</v>
      </c>
      <c r="F26">
        <v>4</v>
      </c>
    </row>
    <row r="27" spans="1:6" x14ac:dyDescent="0.3">
      <c r="A27">
        <v>2015</v>
      </c>
      <c r="B27" t="s">
        <v>11</v>
      </c>
      <c r="C27">
        <v>1104155</v>
      </c>
      <c r="D27">
        <v>1060577</v>
      </c>
      <c r="E27">
        <v>43578</v>
      </c>
      <c r="F27">
        <v>3.9</v>
      </c>
    </row>
    <row r="28" spans="1:6" x14ac:dyDescent="0.3">
      <c r="A28">
        <v>2015</v>
      </c>
      <c r="B28" t="s">
        <v>12</v>
      </c>
      <c r="C28">
        <v>1108694</v>
      </c>
      <c r="D28">
        <v>1065309</v>
      </c>
      <c r="E28">
        <v>43385</v>
      </c>
      <c r="F28">
        <v>3.9</v>
      </c>
    </row>
    <row r="29" spans="1:6" x14ac:dyDescent="0.3">
      <c r="A29">
        <v>2016</v>
      </c>
      <c r="B29" t="s">
        <v>1</v>
      </c>
      <c r="C29">
        <v>1114556</v>
      </c>
      <c r="D29">
        <v>1066142</v>
      </c>
      <c r="E29">
        <v>48414</v>
      </c>
      <c r="F29">
        <v>4.3</v>
      </c>
    </row>
    <row r="30" spans="1:6" x14ac:dyDescent="0.3">
      <c r="A30">
        <v>2016</v>
      </c>
      <c r="B30" t="s">
        <v>2</v>
      </c>
      <c r="C30">
        <v>1117993</v>
      </c>
      <c r="D30">
        <v>1067852</v>
      </c>
      <c r="E30">
        <v>50141</v>
      </c>
      <c r="F30">
        <v>4.5</v>
      </c>
    </row>
    <row r="31" spans="1:6" x14ac:dyDescent="0.3">
      <c r="A31">
        <v>2016</v>
      </c>
      <c r="B31" t="s">
        <v>3</v>
      </c>
      <c r="C31">
        <v>1116508</v>
      </c>
      <c r="D31">
        <v>1067113</v>
      </c>
      <c r="E31">
        <v>49395</v>
      </c>
      <c r="F31">
        <v>4.4000000000000004</v>
      </c>
    </row>
    <row r="32" spans="1:6" x14ac:dyDescent="0.3">
      <c r="A32">
        <v>2016</v>
      </c>
      <c r="B32" t="s">
        <v>4</v>
      </c>
      <c r="C32">
        <v>1118470</v>
      </c>
      <c r="D32">
        <v>1073587</v>
      </c>
      <c r="E32">
        <v>44883</v>
      </c>
      <c r="F32">
        <v>4</v>
      </c>
    </row>
    <row r="33" spans="1:6" x14ac:dyDescent="0.3">
      <c r="A33">
        <v>2016</v>
      </c>
      <c r="B33" t="s">
        <v>5</v>
      </c>
      <c r="C33">
        <v>1124723</v>
      </c>
      <c r="D33">
        <v>1077013</v>
      </c>
      <c r="E33">
        <v>47710</v>
      </c>
      <c r="F33">
        <v>4.2</v>
      </c>
    </row>
    <row r="34" spans="1:6" x14ac:dyDescent="0.3">
      <c r="A34">
        <v>2016</v>
      </c>
      <c r="B34" t="s">
        <v>6</v>
      </c>
      <c r="C34">
        <v>1137300</v>
      </c>
      <c r="D34">
        <v>1087901</v>
      </c>
      <c r="E34">
        <v>49399</v>
      </c>
      <c r="F34">
        <v>4.3</v>
      </c>
    </row>
    <row r="35" spans="1:6" x14ac:dyDescent="0.3">
      <c r="A35">
        <v>2016</v>
      </c>
      <c r="B35" t="s">
        <v>7</v>
      </c>
      <c r="C35">
        <v>1152888</v>
      </c>
      <c r="D35">
        <v>1094745</v>
      </c>
      <c r="E35">
        <v>58143</v>
      </c>
      <c r="F35">
        <v>5</v>
      </c>
    </row>
    <row r="36" spans="1:6" x14ac:dyDescent="0.3">
      <c r="A36">
        <v>2016</v>
      </c>
      <c r="B36" t="s">
        <v>8</v>
      </c>
      <c r="C36">
        <v>1129823</v>
      </c>
      <c r="D36">
        <v>1076997</v>
      </c>
      <c r="E36">
        <v>52826</v>
      </c>
      <c r="F36">
        <v>4.7</v>
      </c>
    </row>
    <row r="37" spans="1:6" x14ac:dyDescent="0.3">
      <c r="A37">
        <v>2016</v>
      </c>
      <c r="B37" t="s">
        <v>9</v>
      </c>
      <c r="C37">
        <v>1121741</v>
      </c>
      <c r="D37">
        <v>1074956</v>
      </c>
      <c r="E37">
        <v>46785</v>
      </c>
      <c r="F37">
        <v>4.2</v>
      </c>
    </row>
    <row r="38" spans="1:6" x14ac:dyDescent="0.3">
      <c r="A38">
        <v>2016</v>
      </c>
      <c r="B38" t="s">
        <v>10</v>
      </c>
      <c r="C38">
        <v>1122610</v>
      </c>
      <c r="D38">
        <v>1078229</v>
      </c>
      <c r="E38">
        <v>44381</v>
      </c>
      <c r="F38">
        <v>4</v>
      </c>
    </row>
    <row r="39" spans="1:6" x14ac:dyDescent="0.3">
      <c r="A39">
        <v>2016</v>
      </c>
      <c r="B39" t="s">
        <v>11</v>
      </c>
      <c r="C39">
        <v>1119028</v>
      </c>
      <c r="D39">
        <v>1077103</v>
      </c>
      <c r="E39">
        <v>41925</v>
      </c>
      <c r="F39">
        <v>3.7</v>
      </c>
    </row>
    <row r="40" spans="1:6" x14ac:dyDescent="0.3">
      <c r="A40">
        <v>2016</v>
      </c>
      <c r="B40" t="s">
        <v>12</v>
      </c>
      <c r="C40">
        <v>1120403</v>
      </c>
      <c r="D40">
        <v>1078467</v>
      </c>
      <c r="E40">
        <v>41936</v>
      </c>
      <c r="F40">
        <v>3.7</v>
      </c>
    </row>
    <row r="41" spans="1:6" x14ac:dyDescent="0.3">
      <c r="A41">
        <v>2017</v>
      </c>
      <c r="B41" t="s">
        <v>1</v>
      </c>
      <c r="C41">
        <v>1121488</v>
      </c>
      <c r="D41">
        <v>1070499</v>
      </c>
      <c r="E41">
        <v>50989</v>
      </c>
      <c r="F41">
        <v>4.5</v>
      </c>
    </row>
    <row r="42" spans="1:6" x14ac:dyDescent="0.3">
      <c r="A42">
        <v>2017</v>
      </c>
      <c r="B42" t="s">
        <v>2</v>
      </c>
      <c r="C42">
        <v>1120119</v>
      </c>
      <c r="D42">
        <v>1071492</v>
      </c>
      <c r="E42">
        <v>48627</v>
      </c>
      <c r="F42">
        <v>4.3</v>
      </c>
    </row>
    <row r="43" spans="1:6" x14ac:dyDescent="0.3">
      <c r="A43">
        <v>2017</v>
      </c>
      <c r="B43" t="s">
        <v>3</v>
      </c>
      <c r="C43">
        <v>1124346</v>
      </c>
      <c r="D43">
        <v>1075935</v>
      </c>
      <c r="E43">
        <v>48411</v>
      </c>
      <c r="F43">
        <v>4.3</v>
      </c>
    </row>
    <row r="44" spans="1:6" x14ac:dyDescent="0.3">
      <c r="A44">
        <v>2017</v>
      </c>
      <c r="B44" t="s">
        <v>4</v>
      </c>
      <c r="C44">
        <v>1123523</v>
      </c>
      <c r="D44">
        <v>1084000</v>
      </c>
      <c r="E44">
        <v>39523</v>
      </c>
      <c r="F44">
        <v>3.5</v>
      </c>
    </row>
    <row r="45" spans="1:6" x14ac:dyDescent="0.3">
      <c r="A45">
        <v>2017</v>
      </c>
      <c r="B45" t="s">
        <v>5</v>
      </c>
      <c r="C45">
        <v>1126316</v>
      </c>
      <c r="D45">
        <v>1085593</v>
      </c>
      <c r="E45">
        <v>40723</v>
      </c>
      <c r="F45">
        <v>3.6</v>
      </c>
    </row>
    <row r="46" spans="1:6" x14ac:dyDescent="0.3">
      <c r="A46">
        <v>2017</v>
      </c>
      <c r="B46" t="s">
        <v>6</v>
      </c>
      <c r="C46">
        <v>1140921</v>
      </c>
      <c r="D46">
        <v>1098776</v>
      </c>
      <c r="E46">
        <v>42145</v>
      </c>
      <c r="F46">
        <v>3.7</v>
      </c>
    </row>
    <row r="47" spans="1:6" x14ac:dyDescent="0.3">
      <c r="A47">
        <v>2017</v>
      </c>
      <c r="B47" t="s">
        <v>7</v>
      </c>
      <c r="C47">
        <v>1162214</v>
      </c>
      <c r="D47">
        <v>1112211</v>
      </c>
      <c r="E47">
        <v>50003</v>
      </c>
      <c r="F47">
        <v>4.3</v>
      </c>
    </row>
    <row r="48" spans="1:6" x14ac:dyDescent="0.3">
      <c r="A48">
        <v>2017</v>
      </c>
      <c r="B48" t="s">
        <v>8</v>
      </c>
      <c r="C48">
        <v>1141383</v>
      </c>
      <c r="D48">
        <v>1092568</v>
      </c>
      <c r="E48">
        <v>48815</v>
      </c>
      <c r="F48">
        <v>4.3</v>
      </c>
    </row>
    <row r="49" spans="1:6" x14ac:dyDescent="0.3">
      <c r="A49">
        <v>2017</v>
      </c>
      <c r="B49" t="s">
        <v>9</v>
      </c>
      <c r="C49">
        <v>1131636</v>
      </c>
      <c r="D49">
        <v>1095222</v>
      </c>
      <c r="E49">
        <v>36414</v>
      </c>
      <c r="F49">
        <v>3.2</v>
      </c>
    </row>
    <row r="50" spans="1:6" x14ac:dyDescent="0.3">
      <c r="A50">
        <v>2017</v>
      </c>
      <c r="B50" t="s">
        <v>10</v>
      </c>
      <c r="C50">
        <v>1128668</v>
      </c>
      <c r="D50">
        <v>1089590</v>
      </c>
      <c r="E50">
        <v>39078</v>
      </c>
      <c r="F50">
        <v>3.5</v>
      </c>
    </row>
    <row r="51" spans="1:6" x14ac:dyDescent="0.3">
      <c r="A51">
        <v>2017</v>
      </c>
      <c r="B51" t="s">
        <v>11</v>
      </c>
      <c r="C51">
        <v>1125248</v>
      </c>
      <c r="D51">
        <v>1089791</v>
      </c>
      <c r="E51">
        <v>35457</v>
      </c>
      <c r="F51">
        <v>3.2</v>
      </c>
    </row>
    <row r="52" spans="1:6" x14ac:dyDescent="0.3">
      <c r="A52">
        <v>2017</v>
      </c>
      <c r="B52" t="s">
        <v>12</v>
      </c>
      <c r="C52">
        <v>1124482</v>
      </c>
      <c r="D52">
        <v>1087966</v>
      </c>
      <c r="E52">
        <v>36516</v>
      </c>
      <c r="F52">
        <v>3.2</v>
      </c>
    </row>
    <row r="53" spans="1:6" x14ac:dyDescent="0.3">
      <c r="A53">
        <v>2018</v>
      </c>
      <c r="B53" t="s">
        <v>1</v>
      </c>
      <c r="C53">
        <v>1121775</v>
      </c>
      <c r="D53">
        <v>1076000</v>
      </c>
      <c r="E53">
        <v>45775</v>
      </c>
      <c r="F53">
        <v>4.0999999999999996</v>
      </c>
    </row>
    <row r="54" spans="1:6" x14ac:dyDescent="0.3">
      <c r="A54">
        <v>2018</v>
      </c>
      <c r="B54" t="s">
        <v>2</v>
      </c>
      <c r="C54">
        <v>1125198</v>
      </c>
      <c r="D54">
        <v>1081369</v>
      </c>
      <c r="E54">
        <v>43829</v>
      </c>
      <c r="F54">
        <v>3.9</v>
      </c>
    </row>
    <row r="55" spans="1:6" x14ac:dyDescent="0.3">
      <c r="A55">
        <v>2018</v>
      </c>
      <c r="B55" t="s">
        <v>3</v>
      </c>
      <c r="C55">
        <v>1124520</v>
      </c>
      <c r="D55">
        <v>1082111</v>
      </c>
      <c r="E55">
        <v>42409</v>
      </c>
      <c r="F55">
        <v>3.8</v>
      </c>
    </row>
    <row r="56" spans="1:6" x14ac:dyDescent="0.3">
      <c r="A56">
        <v>2018</v>
      </c>
      <c r="B56" t="s">
        <v>4</v>
      </c>
      <c r="C56">
        <v>1129505</v>
      </c>
      <c r="D56">
        <v>1093721</v>
      </c>
      <c r="E56">
        <v>35784</v>
      </c>
      <c r="F56">
        <v>3.2</v>
      </c>
    </row>
    <row r="57" spans="1:6" x14ac:dyDescent="0.3">
      <c r="A57">
        <v>2018</v>
      </c>
      <c r="B57" t="s">
        <v>5</v>
      </c>
      <c r="C57">
        <v>1130397</v>
      </c>
      <c r="D57">
        <v>1090864</v>
      </c>
      <c r="E57">
        <v>39533</v>
      </c>
      <c r="F57">
        <v>3.5</v>
      </c>
    </row>
    <row r="58" spans="1:6" x14ac:dyDescent="0.3">
      <c r="A58">
        <v>2018</v>
      </c>
      <c r="B58" t="s">
        <v>6</v>
      </c>
      <c r="C58">
        <v>1146525</v>
      </c>
      <c r="D58">
        <v>1107467</v>
      </c>
      <c r="E58">
        <v>39058</v>
      </c>
      <c r="F58">
        <v>3.4</v>
      </c>
    </row>
    <row r="59" spans="1:6" x14ac:dyDescent="0.3">
      <c r="A59">
        <v>2018</v>
      </c>
      <c r="B59" t="s">
        <v>7</v>
      </c>
      <c r="C59">
        <v>1161106</v>
      </c>
      <c r="D59">
        <v>1116016</v>
      </c>
      <c r="E59">
        <v>45090</v>
      </c>
      <c r="F59">
        <v>3.9</v>
      </c>
    </row>
    <row r="60" spans="1:6" x14ac:dyDescent="0.3">
      <c r="A60">
        <v>2018</v>
      </c>
      <c r="B60" t="s">
        <v>8</v>
      </c>
      <c r="C60">
        <v>1130532</v>
      </c>
      <c r="D60">
        <v>1090757</v>
      </c>
      <c r="E60">
        <v>39775</v>
      </c>
      <c r="F60">
        <v>3.5</v>
      </c>
    </row>
    <row r="61" spans="1:6" x14ac:dyDescent="0.3">
      <c r="A61">
        <v>2018</v>
      </c>
      <c r="B61" t="s">
        <v>9</v>
      </c>
      <c r="C61">
        <v>1124365</v>
      </c>
      <c r="D61">
        <v>1092171</v>
      </c>
      <c r="E61">
        <v>32194</v>
      </c>
      <c r="F61">
        <v>2.9</v>
      </c>
    </row>
    <row r="62" spans="1:6" x14ac:dyDescent="0.3">
      <c r="A62">
        <v>2018</v>
      </c>
      <c r="B62" t="s">
        <v>10</v>
      </c>
      <c r="C62">
        <v>1127962</v>
      </c>
      <c r="D62">
        <v>1095980</v>
      </c>
      <c r="E62">
        <v>31982</v>
      </c>
      <c r="F62">
        <v>2.8</v>
      </c>
    </row>
    <row r="63" spans="1:6" x14ac:dyDescent="0.3">
      <c r="A63">
        <v>2018</v>
      </c>
      <c r="B63" t="s">
        <v>11</v>
      </c>
      <c r="C63">
        <v>1124535</v>
      </c>
      <c r="D63">
        <v>1092950</v>
      </c>
      <c r="E63">
        <v>31585</v>
      </c>
      <c r="F63">
        <v>2.8</v>
      </c>
    </row>
    <row r="64" spans="1:6" x14ac:dyDescent="0.3">
      <c r="A64">
        <v>2018</v>
      </c>
      <c r="B64" t="s">
        <v>12</v>
      </c>
      <c r="C64">
        <v>1128405</v>
      </c>
      <c r="D64">
        <v>1093267</v>
      </c>
      <c r="E64">
        <v>35138</v>
      </c>
      <c r="F64">
        <v>3.1</v>
      </c>
    </row>
    <row r="65" spans="1:6" x14ac:dyDescent="0.3">
      <c r="A65">
        <v>2019</v>
      </c>
      <c r="B65" t="s">
        <v>1</v>
      </c>
      <c r="C65">
        <v>1129885</v>
      </c>
      <c r="D65">
        <v>1086595</v>
      </c>
      <c r="E65">
        <v>43290</v>
      </c>
      <c r="F65">
        <v>3.8</v>
      </c>
    </row>
    <row r="66" spans="1:6" x14ac:dyDescent="0.3">
      <c r="A66">
        <v>2019</v>
      </c>
      <c r="B66" t="s">
        <v>2</v>
      </c>
      <c r="C66">
        <v>1129804</v>
      </c>
      <c r="D66">
        <v>1088386</v>
      </c>
      <c r="E66">
        <v>41418</v>
      </c>
      <c r="F66">
        <v>3.7</v>
      </c>
    </row>
    <row r="67" spans="1:6" x14ac:dyDescent="0.3">
      <c r="A67">
        <v>2019</v>
      </c>
      <c r="B67" t="s">
        <v>3</v>
      </c>
      <c r="C67">
        <v>1130541</v>
      </c>
      <c r="D67">
        <v>1088894</v>
      </c>
      <c r="E67">
        <v>41647</v>
      </c>
      <c r="F67">
        <v>3.7</v>
      </c>
    </row>
    <row r="68" spans="1:6" x14ac:dyDescent="0.3">
      <c r="A68">
        <v>2019</v>
      </c>
      <c r="B68" t="s">
        <v>4</v>
      </c>
      <c r="C68">
        <v>1130313</v>
      </c>
      <c r="D68">
        <v>1097673</v>
      </c>
      <c r="E68">
        <v>32640</v>
      </c>
      <c r="F68">
        <v>2.9</v>
      </c>
    </row>
    <row r="69" spans="1:6" x14ac:dyDescent="0.3">
      <c r="A69">
        <v>2019</v>
      </c>
      <c r="B69" t="s">
        <v>5</v>
      </c>
      <c r="C69">
        <v>1132246</v>
      </c>
      <c r="D69">
        <v>1098027</v>
      </c>
      <c r="E69">
        <v>34219</v>
      </c>
      <c r="F69">
        <v>3</v>
      </c>
    </row>
    <row r="70" spans="1:6" x14ac:dyDescent="0.3">
      <c r="A70">
        <v>2019</v>
      </c>
      <c r="B70" t="s">
        <v>6</v>
      </c>
      <c r="C70">
        <v>1154872</v>
      </c>
      <c r="D70">
        <v>1117902</v>
      </c>
      <c r="E70">
        <v>36970</v>
      </c>
      <c r="F70">
        <v>3.2</v>
      </c>
    </row>
    <row r="71" spans="1:6" x14ac:dyDescent="0.3">
      <c r="A71">
        <v>2019</v>
      </c>
      <c r="B71" t="s">
        <v>7</v>
      </c>
      <c r="C71">
        <v>1171112</v>
      </c>
      <c r="D71">
        <v>1125193</v>
      </c>
      <c r="E71">
        <v>45919</v>
      </c>
      <c r="F71">
        <v>3.9</v>
      </c>
    </row>
    <row r="72" spans="1:6" x14ac:dyDescent="0.3">
      <c r="A72">
        <v>2019</v>
      </c>
      <c r="B72" t="s">
        <v>8</v>
      </c>
      <c r="C72">
        <v>1147081</v>
      </c>
      <c r="D72">
        <v>1107627</v>
      </c>
      <c r="E72">
        <v>39454</v>
      </c>
      <c r="F72">
        <v>3.4</v>
      </c>
    </row>
    <row r="73" spans="1:6" x14ac:dyDescent="0.3">
      <c r="A73">
        <v>2019</v>
      </c>
      <c r="B73" t="s">
        <v>9</v>
      </c>
      <c r="C73">
        <v>1139594</v>
      </c>
      <c r="D73">
        <v>1109121</v>
      </c>
      <c r="E73">
        <v>30473</v>
      </c>
      <c r="F73">
        <v>2.7</v>
      </c>
    </row>
    <row r="74" spans="1:6" x14ac:dyDescent="0.3">
      <c r="A74">
        <v>2019</v>
      </c>
      <c r="B74" t="s">
        <v>10</v>
      </c>
      <c r="C74">
        <v>1144682</v>
      </c>
      <c r="D74">
        <v>1111327</v>
      </c>
      <c r="E74">
        <v>33355</v>
      </c>
      <c r="F74">
        <v>2.9</v>
      </c>
    </row>
    <row r="75" spans="1:6" x14ac:dyDescent="0.3">
      <c r="A75">
        <v>2019</v>
      </c>
      <c r="B75" t="s">
        <v>11</v>
      </c>
      <c r="C75">
        <v>1144224</v>
      </c>
      <c r="D75">
        <v>1111765</v>
      </c>
      <c r="E75">
        <v>32459</v>
      </c>
      <c r="F75">
        <v>2.8</v>
      </c>
    </row>
    <row r="76" spans="1:6" x14ac:dyDescent="0.3">
      <c r="A76">
        <v>2019</v>
      </c>
      <c r="B76" t="s">
        <v>12</v>
      </c>
      <c r="C76">
        <v>1144983</v>
      </c>
      <c r="D76">
        <v>1111254</v>
      </c>
      <c r="E76">
        <v>33729</v>
      </c>
      <c r="F76">
        <v>2.9</v>
      </c>
    </row>
    <row r="77" spans="1:6" x14ac:dyDescent="0.3">
      <c r="A77">
        <v>2020</v>
      </c>
      <c r="B77" t="s">
        <v>1</v>
      </c>
      <c r="C77">
        <v>1146190</v>
      </c>
      <c r="D77">
        <v>1107409</v>
      </c>
      <c r="E77">
        <v>38781</v>
      </c>
      <c r="F77">
        <v>3.4</v>
      </c>
    </row>
    <row r="78" spans="1:6" x14ac:dyDescent="0.3">
      <c r="A78">
        <v>2020</v>
      </c>
      <c r="B78" t="s">
        <v>2</v>
      </c>
      <c r="C78">
        <v>1147328</v>
      </c>
      <c r="D78">
        <v>1110129</v>
      </c>
      <c r="E78">
        <v>37199</v>
      </c>
      <c r="F78">
        <v>3.2</v>
      </c>
    </row>
    <row r="79" spans="1:6" x14ac:dyDescent="0.3">
      <c r="A79">
        <v>2020</v>
      </c>
      <c r="B79" t="s">
        <v>3</v>
      </c>
      <c r="C79">
        <v>1141125</v>
      </c>
      <c r="D79">
        <v>1096714</v>
      </c>
      <c r="E79">
        <v>44411</v>
      </c>
      <c r="F79">
        <v>3.9</v>
      </c>
    </row>
    <row r="80" spans="1:6" x14ac:dyDescent="0.3">
      <c r="A80">
        <v>2020</v>
      </c>
      <c r="B80" t="s">
        <v>4</v>
      </c>
      <c r="C80">
        <v>1097507</v>
      </c>
      <c r="D80">
        <v>965990</v>
      </c>
      <c r="E80">
        <v>131517</v>
      </c>
      <c r="F80">
        <v>12</v>
      </c>
    </row>
    <row r="81" spans="1:6" x14ac:dyDescent="0.3">
      <c r="A81">
        <v>2020</v>
      </c>
      <c r="B81" t="s">
        <v>5</v>
      </c>
      <c r="C81">
        <v>1086886</v>
      </c>
      <c r="D81">
        <v>973094</v>
      </c>
      <c r="E81">
        <v>113792</v>
      </c>
      <c r="F81">
        <v>10.5</v>
      </c>
    </row>
    <row r="82" spans="1:6" x14ac:dyDescent="0.3">
      <c r="A82">
        <v>2020</v>
      </c>
      <c r="B82" t="s">
        <v>6</v>
      </c>
      <c r="C82">
        <v>1133326</v>
      </c>
      <c r="D82">
        <v>1042509</v>
      </c>
      <c r="E82">
        <v>90817</v>
      </c>
      <c r="F82">
        <v>8</v>
      </c>
    </row>
    <row r="83" spans="1:6" x14ac:dyDescent="0.3">
      <c r="A83">
        <v>2020</v>
      </c>
      <c r="B83" t="s">
        <v>7</v>
      </c>
      <c r="C83">
        <v>1169458</v>
      </c>
      <c r="D83">
        <v>1077996</v>
      </c>
      <c r="E83">
        <v>91462</v>
      </c>
      <c r="F83">
        <v>7.8</v>
      </c>
    </row>
    <row r="84" spans="1:6" x14ac:dyDescent="0.3">
      <c r="A84">
        <v>2020</v>
      </c>
      <c r="B84" t="s">
        <v>8</v>
      </c>
      <c r="C84">
        <v>1147102</v>
      </c>
      <c r="D84">
        <v>1074007</v>
      </c>
      <c r="E84">
        <v>73095</v>
      </c>
      <c r="F84">
        <v>6.4</v>
      </c>
    </row>
    <row r="85" spans="1:6" x14ac:dyDescent="0.3">
      <c r="A85">
        <v>2020</v>
      </c>
      <c r="B85" t="s">
        <v>9</v>
      </c>
      <c r="C85">
        <v>1132523</v>
      </c>
      <c r="D85">
        <v>1070524</v>
      </c>
      <c r="E85">
        <v>61999</v>
      </c>
      <c r="F85">
        <v>5.5</v>
      </c>
    </row>
    <row r="86" spans="1:6" x14ac:dyDescent="0.3">
      <c r="A86">
        <v>2020</v>
      </c>
      <c r="B86" t="s">
        <v>10</v>
      </c>
      <c r="C86">
        <v>1132859</v>
      </c>
      <c r="D86">
        <v>1079233</v>
      </c>
      <c r="E86">
        <v>53626</v>
      </c>
      <c r="F86">
        <v>4.7</v>
      </c>
    </row>
    <row r="87" spans="1:6" x14ac:dyDescent="0.3">
      <c r="A87">
        <v>2020</v>
      </c>
      <c r="B87" t="s">
        <v>11</v>
      </c>
      <c r="C87">
        <v>1127224</v>
      </c>
      <c r="D87">
        <v>1076416</v>
      </c>
      <c r="E87">
        <v>50808</v>
      </c>
      <c r="F87">
        <v>4.5</v>
      </c>
    </row>
    <row r="88" spans="1:6" x14ac:dyDescent="0.3">
      <c r="A88">
        <v>2020</v>
      </c>
      <c r="B88" t="s">
        <v>12</v>
      </c>
      <c r="C88">
        <v>1135304</v>
      </c>
      <c r="D88">
        <v>1083914</v>
      </c>
      <c r="E88">
        <v>51390</v>
      </c>
      <c r="F88">
        <v>4.5</v>
      </c>
    </row>
    <row r="89" spans="1:6" x14ac:dyDescent="0.3">
      <c r="A89">
        <v>2021</v>
      </c>
      <c r="B89" t="s">
        <v>1</v>
      </c>
      <c r="C89">
        <v>1131219</v>
      </c>
      <c r="D89">
        <v>1075712</v>
      </c>
      <c r="E89">
        <v>55507</v>
      </c>
      <c r="F89">
        <v>4.9000000000000004</v>
      </c>
    </row>
    <row r="90" spans="1:6" x14ac:dyDescent="0.3">
      <c r="A90">
        <v>2021</v>
      </c>
      <c r="B90" t="s">
        <v>2</v>
      </c>
      <c r="C90">
        <v>1132015</v>
      </c>
      <c r="D90">
        <v>1075805</v>
      </c>
      <c r="E90">
        <v>56210</v>
      </c>
      <c r="F90">
        <v>5</v>
      </c>
    </row>
    <row r="91" spans="1:6" x14ac:dyDescent="0.3">
      <c r="A91">
        <v>2021</v>
      </c>
      <c r="B91" t="s">
        <v>3</v>
      </c>
      <c r="C91">
        <v>1132697</v>
      </c>
      <c r="D91">
        <v>1080065</v>
      </c>
      <c r="E91">
        <v>52632</v>
      </c>
      <c r="F91">
        <v>4.5999999999999996</v>
      </c>
    </row>
    <row r="92" spans="1:6" x14ac:dyDescent="0.3">
      <c r="A92">
        <v>2021</v>
      </c>
      <c r="B92" t="s">
        <v>4</v>
      </c>
      <c r="C92">
        <v>1136448</v>
      </c>
      <c r="D92">
        <v>1085522</v>
      </c>
      <c r="E92">
        <v>50926</v>
      </c>
      <c r="F92">
        <v>4.5</v>
      </c>
    </row>
    <row r="93" spans="1:6" x14ac:dyDescent="0.3">
      <c r="A93">
        <v>2021</v>
      </c>
      <c r="B93" t="s">
        <v>5</v>
      </c>
      <c r="C93">
        <v>1142703</v>
      </c>
      <c r="D93">
        <v>1086393</v>
      </c>
      <c r="E93">
        <v>56310</v>
      </c>
      <c r="F93">
        <v>4.9000000000000004</v>
      </c>
    </row>
    <row r="94" spans="1:6" x14ac:dyDescent="0.3">
      <c r="A94">
        <v>2021</v>
      </c>
      <c r="B94" t="s">
        <v>6</v>
      </c>
      <c r="C94">
        <v>1149031</v>
      </c>
      <c r="D94">
        <v>1091411</v>
      </c>
      <c r="E94">
        <v>57620</v>
      </c>
      <c r="F94">
        <v>5</v>
      </c>
    </row>
    <row r="95" spans="1:6" x14ac:dyDescent="0.3">
      <c r="A95">
        <v>2021</v>
      </c>
      <c r="B95" t="s">
        <v>7</v>
      </c>
      <c r="C95">
        <v>1165262</v>
      </c>
      <c r="D95">
        <v>1112489</v>
      </c>
      <c r="E95">
        <v>52773</v>
      </c>
      <c r="F95">
        <v>4.5</v>
      </c>
    </row>
    <row r="96" spans="1:6" x14ac:dyDescent="0.3">
      <c r="A96">
        <v>2021</v>
      </c>
      <c r="B96" t="s">
        <v>8</v>
      </c>
      <c r="C96">
        <v>1142377</v>
      </c>
      <c r="D96">
        <v>1096253</v>
      </c>
      <c r="E96">
        <v>46124</v>
      </c>
      <c r="F96">
        <v>4</v>
      </c>
    </row>
    <row r="97" spans="1:6" x14ac:dyDescent="0.3">
      <c r="A97">
        <v>2021</v>
      </c>
      <c r="B97" t="s">
        <v>9</v>
      </c>
      <c r="C97">
        <v>1135260</v>
      </c>
      <c r="D97">
        <v>1095070</v>
      </c>
      <c r="E97">
        <v>40190</v>
      </c>
      <c r="F97">
        <v>3.5</v>
      </c>
    </row>
    <row r="98" spans="1:6" x14ac:dyDescent="0.3">
      <c r="A98">
        <v>2021</v>
      </c>
      <c r="B98" t="s">
        <v>10</v>
      </c>
      <c r="C98">
        <v>1134730</v>
      </c>
      <c r="D98">
        <v>1101022</v>
      </c>
      <c r="E98">
        <v>33708</v>
      </c>
      <c r="F98">
        <v>3</v>
      </c>
    </row>
    <row r="99" spans="1:6" x14ac:dyDescent="0.3">
      <c r="A99">
        <v>2021</v>
      </c>
      <c r="B99" t="s">
        <v>11</v>
      </c>
      <c r="C99">
        <v>1134103</v>
      </c>
      <c r="D99">
        <v>1103155</v>
      </c>
      <c r="E99">
        <v>30948</v>
      </c>
      <c r="F99">
        <v>2.7</v>
      </c>
    </row>
    <row r="100" spans="1:6" x14ac:dyDescent="0.3">
      <c r="A100">
        <v>2021</v>
      </c>
      <c r="B100" t="s">
        <v>12</v>
      </c>
      <c r="C100">
        <v>1130930</v>
      </c>
      <c r="D100">
        <v>1102666</v>
      </c>
      <c r="E100">
        <v>28264</v>
      </c>
      <c r="F100">
        <v>2.5</v>
      </c>
    </row>
    <row r="101" spans="1:6" x14ac:dyDescent="0.3">
      <c r="A101">
        <v>2022</v>
      </c>
      <c r="B101" t="s">
        <v>1</v>
      </c>
      <c r="C101">
        <v>1136831</v>
      </c>
      <c r="D101">
        <v>1101424</v>
      </c>
      <c r="E101">
        <v>35407</v>
      </c>
      <c r="F101">
        <v>3.1</v>
      </c>
    </row>
    <row r="102" spans="1:6" x14ac:dyDescent="0.3">
      <c r="A102">
        <v>2022</v>
      </c>
      <c r="B102" t="s">
        <v>2</v>
      </c>
      <c r="C102">
        <v>1143364</v>
      </c>
      <c r="D102">
        <v>1103956</v>
      </c>
      <c r="E102">
        <v>39408</v>
      </c>
      <c r="F102">
        <v>3.4</v>
      </c>
    </row>
    <row r="103" spans="1:6" x14ac:dyDescent="0.3">
      <c r="A103">
        <v>2022</v>
      </c>
      <c r="B103" t="s">
        <v>3</v>
      </c>
      <c r="C103">
        <v>1140732</v>
      </c>
      <c r="D103">
        <v>1108044</v>
      </c>
      <c r="E103">
        <v>32688</v>
      </c>
      <c r="F103">
        <v>2.9</v>
      </c>
    </row>
    <row r="104" spans="1:6" x14ac:dyDescent="0.3">
      <c r="A104">
        <v>2022</v>
      </c>
      <c r="B104" t="s">
        <v>4</v>
      </c>
      <c r="C104">
        <v>1136177</v>
      </c>
      <c r="D104">
        <v>1111557</v>
      </c>
      <c r="E104">
        <v>24620</v>
      </c>
      <c r="F104">
        <v>2.2000000000000002</v>
      </c>
    </row>
    <row r="105" spans="1:6" x14ac:dyDescent="0.3">
      <c r="A105">
        <v>2022</v>
      </c>
      <c r="B105" t="s">
        <v>5</v>
      </c>
      <c r="C105">
        <v>1138835</v>
      </c>
      <c r="D105">
        <v>1112610</v>
      </c>
      <c r="E105">
        <v>26225</v>
      </c>
      <c r="F105">
        <v>2.2999999999999998</v>
      </c>
    </row>
    <row r="106" spans="1:6" x14ac:dyDescent="0.3">
      <c r="A106">
        <v>2022</v>
      </c>
      <c r="B106" t="s">
        <v>6</v>
      </c>
      <c r="C106">
        <v>1147121</v>
      </c>
      <c r="D106">
        <v>1118281</v>
      </c>
      <c r="E106">
        <v>28840</v>
      </c>
      <c r="F106">
        <v>2.5</v>
      </c>
    </row>
    <row r="107" spans="1:6" x14ac:dyDescent="0.3">
      <c r="A107">
        <v>2022</v>
      </c>
      <c r="B107" t="s">
        <v>7</v>
      </c>
      <c r="C107">
        <v>1171390</v>
      </c>
      <c r="D107">
        <v>1135860</v>
      </c>
      <c r="E107">
        <v>35530</v>
      </c>
      <c r="F107">
        <v>3</v>
      </c>
    </row>
    <row r="108" spans="1:6" x14ac:dyDescent="0.3">
      <c r="A108">
        <v>2022</v>
      </c>
      <c r="B108" t="s">
        <v>8</v>
      </c>
      <c r="C108">
        <v>1157648</v>
      </c>
      <c r="D108">
        <v>1123461</v>
      </c>
      <c r="E108">
        <v>34187</v>
      </c>
      <c r="F108">
        <v>3</v>
      </c>
    </row>
    <row r="109" spans="1:6" x14ac:dyDescent="0.3">
      <c r="A109">
        <v>2022</v>
      </c>
      <c r="B109" t="s">
        <v>9</v>
      </c>
      <c r="C109">
        <v>1145447</v>
      </c>
      <c r="D109">
        <v>1120076</v>
      </c>
      <c r="E109">
        <v>25371</v>
      </c>
      <c r="F109">
        <v>2.2000000000000002</v>
      </c>
    </row>
    <row r="110" spans="1:6" x14ac:dyDescent="0.3">
      <c r="A110">
        <v>2022</v>
      </c>
      <c r="B110" t="s">
        <v>10</v>
      </c>
      <c r="C110">
        <v>1152623</v>
      </c>
      <c r="D110">
        <v>1122059</v>
      </c>
      <c r="E110">
        <v>30564</v>
      </c>
      <c r="F110">
        <v>2.7</v>
      </c>
    </row>
    <row r="111" spans="1:6" x14ac:dyDescent="0.3">
      <c r="A111">
        <v>2022</v>
      </c>
      <c r="B111" t="s">
        <v>11</v>
      </c>
      <c r="C111">
        <v>1144104</v>
      </c>
      <c r="D111">
        <v>1116582</v>
      </c>
      <c r="E111">
        <v>27522</v>
      </c>
      <c r="F111">
        <v>2.4</v>
      </c>
    </row>
    <row r="112" spans="1:6" x14ac:dyDescent="0.3">
      <c r="A112">
        <v>2022</v>
      </c>
      <c r="B112" t="s">
        <v>12</v>
      </c>
      <c r="C112">
        <v>1146836</v>
      </c>
      <c r="D112">
        <v>1119382</v>
      </c>
      <c r="E112">
        <v>27454</v>
      </c>
      <c r="F112">
        <v>2.4</v>
      </c>
    </row>
    <row r="113" spans="1:6" x14ac:dyDescent="0.3">
      <c r="A113">
        <v>2023</v>
      </c>
      <c r="B113" t="s">
        <v>1</v>
      </c>
      <c r="C113">
        <v>1145485</v>
      </c>
      <c r="D113">
        <v>1111822</v>
      </c>
      <c r="E113">
        <v>33663</v>
      </c>
      <c r="F113">
        <v>2.9</v>
      </c>
    </row>
    <row r="114" spans="1:6" x14ac:dyDescent="0.3">
      <c r="A114">
        <v>2023</v>
      </c>
      <c r="B114" t="s">
        <v>2</v>
      </c>
      <c r="C114">
        <v>1149380</v>
      </c>
      <c r="D114">
        <v>1112349</v>
      </c>
      <c r="E114">
        <v>37031</v>
      </c>
      <c r="F114">
        <v>3.2</v>
      </c>
    </row>
    <row r="115" spans="1:6" x14ac:dyDescent="0.3">
      <c r="A115">
        <v>2023</v>
      </c>
      <c r="B115" t="s">
        <v>3</v>
      </c>
      <c r="C115">
        <v>1157626</v>
      </c>
      <c r="D115">
        <v>1122279</v>
      </c>
      <c r="E115">
        <v>35347</v>
      </c>
      <c r="F115">
        <v>3.1</v>
      </c>
    </row>
    <row r="116" spans="1:6" x14ac:dyDescent="0.3">
      <c r="A116">
        <v>2023</v>
      </c>
      <c r="B116" t="s">
        <v>4</v>
      </c>
      <c r="C116">
        <v>1160806</v>
      </c>
      <c r="D116">
        <v>1130928</v>
      </c>
      <c r="E116">
        <v>29878</v>
      </c>
      <c r="F116">
        <v>2.6</v>
      </c>
    </row>
    <row r="117" spans="1:6" x14ac:dyDescent="0.3">
      <c r="A117">
        <v>2023</v>
      </c>
      <c r="B117" t="s">
        <v>5</v>
      </c>
      <c r="C117">
        <v>1165909</v>
      </c>
      <c r="D117">
        <v>1131949</v>
      </c>
      <c r="E117">
        <v>33960</v>
      </c>
      <c r="F117">
        <v>2.9</v>
      </c>
    </row>
    <row r="118" spans="1:6" x14ac:dyDescent="0.3">
      <c r="A118">
        <v>2023</v>
      </c>
      <c r="B118" t="s">
        <v>6</v>
      </c>
      <c r="C118">
        <v>1175529</v>
      </c>
      <c r="D118">
        <v>1140708</v>
      </c>
      <c r="E118">
        <v>34821</v>
      </c>
      <c r="F118">
        <v>3</v>
      </c>
    </row>
    <row r="119" spans="1:6" x14ac:dyDescent="0.3">
      <c r="A119">
        <v>2023</v>
      </c>
      <c r="B119" t="s">
        <v>7</v>
      </c>
      <c r="C119">
        <v>1194627</v>
      </c>
      <c r="D119">
        <v>1157682</v>
      </c>
      <c r="E119">
        <v>36945</v>
      </c>
      <c r="F119">
        <v>3.1</v>
      </c>
    </row>
    <row r="120" spans="1:6" x14ac:dyDescent="0.3">
      <c r="A120">
        <v>2023</v>
      </c>
      <c r="B120" t="s">
        <v>8</v>
      </c>
      <c r="C120">
        <v>1177044</v>
      </c>
      <c r="D120">
        <v>1138015</v>
      </c>
      <c r="E120">
        <v>39029</v>
      </c>
      <c r="F120">
        <v>3.3</v>
      </c>
    </row>
    <row r="121" spans="1:6" x14ac:dyDescent="0.3">
      <c r="A121">
        <v>2023</v>
      </c>
      <c r="B121" t="s">
        <v>9</v>
      </c>
      <c r="C121">
        <v>1165245</v>
      </c>
      <c r="D121">
        <v>1133849</v>
      </c>
      <c r="E121">
        <v>31396</v>
      </c>
      <c r="F121">
        <v>2.7</v>
      </c>
    </row>
    <row r="122" spans="1:6" x14ac:dyDescent="0.3">
      <c r="A122">
        <v>2023</v>
      </c>
      <c r="B122" t="s">
        <v>10</v>
      </c>
      <c r="C122">
        <v>1164545</v>
      </c>
      <c r="D122">
        <v>1130128</v>
      </c>
      <c r="E122">
        <v>34417</v>
      </c>
      <c r="F122">
        <v>3</v>
      </c>
    </row>
    <row r="123" spans="1:6" x14ac:dyDescent="0.3">
      <c r="A123">
        <v>2023</v>
      </c>
      <c r="B123" t="s">
        <v>11</v>
      </c>
      <c r="C123">
        <v>1158090</v>
      </c>
      <c r="D123">
        <v>1129219</v>
      </c>
      <c r="E123">
        <v>28871</v>
      </c>
      <c r="F123">
        <v>2.5</v>
      </c>
    </row>
    <row r="124" spans="1:6" x14ac:dyDescent="0.3">
      <c r="A124">
        <v>2023</v>
      </c>
      <c r="B124" t="s">
        <v>12</v>
      </c>
      <c r="C124">
        <v>1149856</v>
      </c>
      <c r="D124">
        <v>1120677</v>
      </c>
      <c r="E124">
        <v>29179</v>
      </c>
      <c r="F124">
        <v>2.5</v>
      </c>
    </row>
    <row r="125" spans="1:6" x14ac:dyDescent="0.3">
      <c r="A125">
        <v>2024</v>
      </c>
      <c r="B125" t="s">
        <v>1</v>
      </c>
      <c r="C125">
        <v>1151980</v>
      </c>
      <c r="D125">
        <v>1113677</v>
      </c>
      <c r="E125">
        <v>38303</v>
      </c>
      <c r="F125">
        <v>3.3</v>
      </c>
    </row>
    <row r="126" spans="1:6" x14ac:dyDescent="0.3">
      <c r="A126">
        <v>2024</v>
      </c>
      <c r="B126" t="s">
        <v>2</v>
      </c>
      <c r="C126">
        <v>1157198</v>
      </c>
      <c r="D126">
        <v>1115677</v>
      </c>
      <c r="E126">
        <v>41521</v>
      </c>
      <c r="F126">
        <v>3.6</v>
      </c>
    </row>
    <row r="127" spans="1:6" x14ac:dyDescent="0.3">
      <c r="A127">
        <v>2024</v>
      </c>
      <c r="B127" t="s">
        <v>3</v>
      </c>
      <c r="C127">
        <v>1164976</v>
      </c>
      <c r="D127">
        <v>1124247</v>
      </c>
      <c r="E127">
        <v>40729</v>
      </c>
      <c r="F127">
        <v>3.5</v>
      </c>
    </row>
    <row r="128" spans="1:6" x14ac:dyDescent="0.3">
      <c r="A128">
        <v>2024</v>
      </c>
      <c r="B128" t="s">
        <v>4</v>
      </c>
      <c r="C128">
        <v>1174480</v>
      </c>
      <c r="D128">
        <v>1138875</v>
      </c>
      <c r="E128">
        <v>35605</v>
      </c>
      <c r="F128">
        <v>3</v>
      </c>
    </row>
    <row r="129" spans="1:6" x14ac:dyDescent="0.3">
      <c r="A129">
        <v>2024</v>
      </c>
      <c r="B129" t="s">
        <v>5</v>
      </c>
      <c r="C129">
        <v>1179496</v>
      </c>
      <c r="D129">
        <v>1137736</v>
      </c>
      <c r="E129">
        <v>41760</v>
      </c>
      <c r="F129">
        <v>3.5</v>
      </c>
    </row>
    <row r="130" spans="1:6" x14ac:dyDescent="0.3">
      <c r="A130">
        <v>2024</v>
      </c>
      <c r="B130" t="s">
        <v>6</v>
      </c>
      <c r="C130">
        <v>1188970</v>
      </c>
      <c r="D130">
        <v>1143137</v>
      </c>
      <c r="E130">
        <v>45833</v>
      </c>
      <c r="F130">
        <v>3.9</v>
      </c>
    </row>
    <row r="131" spans="1:6" x14ac:dyDescent="0.3">
      <c r="A131">
        <v>2024</v>
      </c>
      <c r="B131" t="s">
        <v>7</v>
      </c>
      <c r="C131" t="s">
        <v>45</v>
      </c>
      <c r="D131" t="s">
        <v>46</v>
      </c>
      <c r="E131" t="s">
        <v>47</v>
      </c>
      <c r="F131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74E0-CFBD-44FE-BDA3-593D5F4637D6}">
  <dimension ref="A1:Z65"/>
  <sheetViews>
    <sheetView tabSelected="1" workbookViewId="0">
      <selection activeCell="A2" sqref="A2"/>
    </sheetView>
  </sheetViews>
  <sheetFormatPr defaultRowHeight="14.4" x14ac:dyDescent="0.3"/>
  <cols>
    <col min="1" max="1" width="23.88671875" customWidth="1"/>
    <col min="2" max="2" width="15.5546875" bestFit="1" customWidth="1"/>
    <col min="3" max="7" width="12" bestFit="1" customWidth="1"/>
    <col min="8" max="13" width="10" bestFit="1" customWidth="1"/>
    <col min="14" max="14" width="12" bestFit="1" customWidth="1"/>
    <col min="15" max="15" width="18.44140625" bestFit="1" customWidth="1"/>
    <col min="16" max="16" width="16.6640625" bestFit="1" customWidth="1"/>
    <col min="17" max="17" width="18.44140625" bestFit="1" customWidth="1"/>
    <col min="18" max="18" width="16.6640625" bestFit="1" customWidth="1"/>
    <col min="19" max="19" width="18.44140625" bestFit="1" customWidth="1"/>
    <col min="20" max="20" width="16.6640625" bestFit="1" customWidth="1"/>
    <col min="21" max="21" width="18.44140625" bestFit="1" customWidth="1"/>
    <col min="22" max="22" width="16.6640625" bestFit="1" customWidth="1"/>
    <col min="23" max="23" width="18.44140625" bestFit="1" customWidth="1"/>
    <col min="24" max="24" width="16.6640625" bestFit="1" customWidth="1"/>
    <col min="25" max="25" width="18.44140625" bestFit="1" customWidth="1"/>
    <col min="26" max="26" width="21.5546875" bestFit="1" customWidth="1"/>
    <col min="27" max="27" width="23.21875" bestFit="1" customWidth="1"/>
  </cols>
  <sheetData>
    <row r="1" spans="1:26" x14ac:dyDescent="0.3">
      <c r="A1" t="s">
        <v>39</v>
      </c>
    </row>
    <row r="2" spans="1:26" x14ac:dyDescent="0.3">
      <c r="A2" t="s">
        <v>75</v>
      </c>
    </row>
    <row r="3" spans="1:26" x14ac:dyDescent="0.3">
      <c r="A3" s="2" t="s">
        <v>53</v>
      </c>
      <c r="B3" s="2" t="s">
        <v>52</v>
      </c>
    </row>
    <row r="4" spans="1:26" x14ac:dyDescent="0.3">
      <c r="A4" s="2" t="s">
        <v>50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51</v>
      </c>
      <c r="Z4" t="s">
        <v>69</v>
      </c>
    </row>
    <row r="5" spans="1:26" x14ac:dyDescent="0.3">
      <c r="A5" s="3">
        <v>2014</v>
      </c>
      <c r="B5">
        <v>1077168</v>
      </c>
      <c r="C5">
        <v>1084322</v>
      </c>
      <c r="D5">
        <v>1089686</v>
      </c>
      <c r="E5">
        <v>1086949</v>
      </c>
      <c r="F5">
        <v>1098329</v>
      </c>
      <c r="G5">
        <v>1111013</v>
      </c>
      <c r="H5">
        <v>1125529</v>
      </c>
      <c r="I5">
        <v>1105300</v>
      </c>
      <c r="J5">
        <v>1093499</v>
      </c>
      <c r="K5">
        <v>1094198</v>
      </c>
      <c r="L5">
        <v>1092134</v>
      </c>
      <c r="M5">
        <v>1090590</v>
      </c>
      <c r="N5">
        <v>1095726.4166666667</v>
      </c>
      <c r="O5">
        <v>1095726.4166666667</v>
      </c>
    </row>
    <row r="6" spans="1:26" x14ac:dyDescent="0.3">
      <c r="A6" s="3">
        <v>2015</v>
      </c>
      <c r="B6">
        <v>1102058</v>
      </c>
      <c r="C6">
        <v>1105797</v>
      </c>
      <c r="D6">
        <v>1100868</v>
      </c>
      <c r="E6">
        <v>1106158</v>
      </c>
      <c r="F6">
        <v>1113970</v>
      </c>
      <c r="G6">
        <v>1122880</v>
      </c>
      <c r="H6">
        <v>1137149</v>
      </c>
      <c r="I6">
        <v>1119722</v>
      </c>
      <c r="J6">
        <v>1103710</v>
      </c>
      <c r="K6">
        <v>1105987</v>
      </c>
      <c r="L6">
        <v>1104155</v>
      </c>
      <c r="M6">
        <v>1108694</v>
      </c>
      <c r="N6">
        <v>1110929</v>
      </c>
      <c r="O6">
        <v>1110929</v>
      </c>
    </row>
    <row r="7" spans="1:26" x14ac:dyDescent="0.3">
      <c r="A7" s="3">
        <v>2016</v>
      </c>
      <c r="B7">
        <v>1114556</v>
      </c>
      <c r="C7">
        <v>1117993</v>
      </c>
      <c r="D7">
        <v>1116508</v>
      </c>
      <c r="E7">
        <v>1118470</v>
      </c>
      <c r="F7">
        <v>1124723</v>
      </c>
      <c r="G7">
        <v>1137300</v>
      </c>
      <c r="H7">
        <v>1152888</v>
      </c>
      <c r="I7">
        <v>1129823</v>
      </c>
      <c r="J7">
        <v>1121741</v>
      </c>
      <c r="K7">
        <v>1122610</v>
      </c>
      <c r="L7">
        <v>1119028</v>
      </c>
      <c r="M7">
        <v>1120403</v>
      </c>
      <c r="N7">
        <v>1124670.25</v>
      </c>
      <c r="O7">
        <v>1124670.25</v>
      </c>
      <c r="T7" t="s">
        <v>58</v>
      </c>
    </row>
    <row r="8" spans="1:26" x14ac:dyDescent="0.3">
      <c r="A8" s="3">
        <v>2017</v>
      </c>
      <c r="B8">
        <v>1121488</v>
      </c>
      <c r="C8">
        <v>1120119</v>
      </c>
      <c r="D8">
        <v>1124346</v>
      </c>
      <c r="E8">
        <v>1123523</v>
      </c>
      <c r="F8">
        <v>1126316</v>
      </c>
      <c r="G8">
        <v>1140921</v>
      </c>
      <c r="H8">
        <v>1162214</v>
      </c>
      <c r="I8">
        <v>1141383</v>
      </c>
      <c r="J8">
        <v>1131636</v>
      </c>
      <c r="K8">
        <v>1128668</v>
      </c>
      <c r="L8">
        <v>1125248</v>
      </c>
      <c r="M8">
        <v>1124482</v>
      </c>
      <c r="N8">
        <v>1130862</v>
      </c>
      <c r="O8">
        <v>1130862</v>
      </c>
    </row>
    <row r="9" spans="1:26" x14ac:dyDescent="0.3">
      <c r="A9" s="3">
        <v>2018</v>
      </c>
      <c r="B9">
        <v>1121775</v>
      </c>
      <c r="C9">
        <v>1125198</v>
      </c>
      <c r="D9">
        <v>1124520</v>
      </c>
      <c r="E9">
        <v>1129505</v>
      </c>
      <c r="F9">
        <v>1130397</v>
      </c>
      <c r="G9">
        <v>1146525</v>
      </c>
      <c r="H9">
        <v>1161106</v>
      </c>
      <c r="I9">
        <v>1130532</v>
      </c>
      <c r="J9">
        <v>1124365</v>
      </c>
      <c r="K9">
        <v>1127962</v>
      </c>
      <c r="L9">
        <v>1124535</v>
      </c>
      <c r="M9">
        <v>1128405</v>
      </c>
      <c r="N9">
        <v>1131235.4166666667</v>
      </c>
      <c r="O9">
        <v>1131235.4166666667</v>
      </c>
    </row>
    <row r="10" spans="1:26" x14ac:dyDescent="0.3">
      <c r="A10" s="3">
        <v>2019</v>
      </c>
      <c r="B10">
        <v>1129885</v>
      </c>
      <c r="C10">
        <v>1129804</v>
      </c>
      <c r="D10">
        <v>1130541</v>
      </c>
      <c r="E10">
        <v>1130313</v>
      </c>
      <c r="F10">
        <v>1132246</v>
      </c>
      <c r="G10">
        <v>1154872</v>
      </c>
      <c r="H10">
        <v>1171112</v>
      </c>
      <c r="I10">
        <v>1147081</v>
      </c>
      <c r="J10">
        <v>1139594</v>
      </c>
      <c r="K10">
        <v>1144682</v>
      </c>
      <c r="L10">
        <v>1144224</v>
      </c>
      <c r="M10">
        <v>1144983</v>
      </c>
      <c r="N10">
        <v>1141611.4166666667</v>
      </c>
      <c r="O10">
        <v>1141611.4166666667</v>
      </c>
    </row>
    <row r="11" spans="1:26" x14ac:dyDescent="0.3">
      <c r="A11" s="3">
        <v>2020</v>
      </c>
      <c r="B11">
        <v>1146190</v>
      </c>
      <c r="C11">
        <v>1147328</v>
      </c>
      <c r="D11">
        <v>1141125</v>
      </c>
      <c r="E11">
        <v>1097507</v>
      </c>
      <c r="F11">
        <v>1086886</v>
      </c>
      <c r="G11">
        <v>1133326</v>
      </c>
      <c r="H11">
        <v>1169458</v>
      </c>
      <c r="I11">
        <v>1147102</v>
      </c>
      <c r="J11">
        <v>1132523</v>
      </c>
      <c r="K11">
        <v>1132859</v>
      </c>
      <c r="L11">
        <v>1127224</v>
      </c>
      <c r="M11">
        <v>1135304</v>
      </c>
      <c r="N11">
        <v>1133069.3333333333</v>
      </c>
      <c r="O11">
        <v>1133069.3333333333</v>
      </c>
    </row>
    <row r="12" spans="1:26" x14ac:dyDescent="0.3">
      <c r="A12" s="3">
        <v>2021</v>
      </c>
      <c r="B12">
        <v>1131219</v>
      </c>
      <c r="C12">
        <v>1132015</v>
      </c>
      <c r="D12">
        <v>1132697</v>
      </c>
      <c r="E12">
        <v>1136448</v>
      </c>
      <c r="F12">
        <v>1142703</v>
      </c>
      <c r="G12">
        <v>1149031</v>
      </c>
      <c r="H12">
        <v>1165262</v>
      </c>
      <c r="I12">
        <v>1142377</v>
      </c>
      <c r="J12">
        <v>1135260</v>
      </c>
      <c r="K12">
        <v>1134730</v>
      </c>
      <c r="L12">
        <v>1134103</v>
      </c>
      <c r="M12">
        <v>1130930</v>
      </c>
      <c r="N12">
        <v>1138897.9166666667</v>
      </c>
      <c r="O12">
        <v>1138897.9166666667</v>
      </c>
    </row>
    <row r="13" spans="1:26" x14ac:dyDescent="0.3">
      <c r="A13" s="3">
        <v>2022</v>
      </c>
      <c r="B13">
        <v>1136831</v>
      </c>
      <c r="C13">
        <v>1143364</v>
      </c>
      <c r="D13">
        <v>1140732</v>
      </c>
      <c r="E13">
        <v>1136177</v>
      </c>
      <c r="F13">
        <v>1138835</v>
      </c>
      <c r="G13">
        <v>1147121</v>
      </c>
      <c r="H13">
        <v>1171390</v>
      </c>
      <c r="I13">
        <v>1157648</v>
      </c>
      <c r="J13">
        <v>1145447</v>
      </c>
      <c r="K13">
        <v>1152623</v>
      </c>
      <c r="L13">
        <v>1144104</v>
      </c>
      <c r="M13">
        <v>1146836</v>
      </c>
      <c r="N13">
        <v>1146759</v>
      </c>
      <c r="O13">
        <v>1146759</v>
      </c>
    </row>
    <row r="14" spans="1:26" x14ac:dyDescent="0.3">
      <c r="A14" s="3">
        <v>2023</v>
      </c>
      <c r="B14">
        <v>1145485</v>
      </c>
      <c r="C14">
        <v>1149380</v>
      </c>
      <c r="D14">
        <v>1157626</v>
      </c>
      <c r="E14">
        <v>1160806</v>
      </c>
      <c r="F14">
        <v>1165909</v>
      </c>
      <c r="G14">
        <v>1175529</v>
      </c>
      <c r="H14">
        <v>1194627</v>
      </c>
      <c r="I14">
        <v>1177044</v>
      </c>
      <c r="J14">
        <v>1165245</v>
      </c>
      <c r="K14">
        <v>1164545</v>
      </c>
      <c r="L14">
        <v>1158090</v>
      </c>
      <c r="M14">
        <v>1149856</v>
      </c>
      <c r="N14">
        <v>1163678.5</v>
      </c>
      <c r="O14">
        <v>1163678.5</v>
      </c>
    </row>
    <row r="15" spans="1:26" x14ac:dyDescent="0.3">
      <c r="A15" s="3">
        <v>2024</v>
      </c>
      <c r="B15">
        <v>1151980</v>
      </c>
      <c r="C15">
        <v>1157198</v>
      </c>
      <c r="D15">
        <v>1164976</v>
      </c>
      <c r="E15">
        <v>1174480</v>
      </c>
      <c r="F15">
        <v>1179496</v>
      </c>
      <c r="G15">
        <v>1188970</v>
      </c>
      <c r="N15">
        <v>1169516.6666666667</v>
      </c>
      <c r="O15">
        <v>1169516.6666666667</v>
      </c>
    </row>
    <row r="16" spans="1:26" x14ac:dyDescent="0.3">
      <c r="A16" s="3" t="s">
        <v>51</v>
      </c>
      <c r="B16">
        <v>1125330.4545454546</v>
      </c>
      <c r="C16">
        <v>1128410.7272727273</v>
      </c>
      <c r="D16">
        <v>1129420.4545454546</v>
      </c>
      <c r="E16">
        <v>1127303.2727272727</v>
      </c>
      <c r="F16">
        <v>1130891.8181818181</v>
      </c>
      <c r="G16">
        <v>1146135.2727272727</v>
      </c>
      <c r="H16">
        <v>1161073.5</v>
      </c>
      <c r="I16">
        <v>1139801.2</v>
      </c>
      <c r="J16">
        <v>1129302</v>
      </c>
      <c r="K16">
        <v>1130886.3999999999</v>
      </c>
      <c r="L16">
        <v>1127284.5</v>
      </c>
      <c r="M16">
        <v>1128048.3</v>
      </c>
      <c r="N16">
        <v>1133542.6269841271</v>
      </c>
    </row>
    <row r="17" spans="1:20" x14ac:dyDescent="0.3">
      <c r="B17" s="4">
        <v>1125330.4545454546</v>
      </c>
      <c r="C17" s="4">
        <v>1128410.7272727273</v>
      </c>
      <c r="D17" s="4">
        <v>1129420.4545454546</v>
      </c>
      <c r="E17" s="4">
        <v>1127303.2727272727</v>
      </c>
      <c r="F17" s="4">
        <v>1130891.8181818181</v>
      </c>
      <c r="G17" s="4">
        <v>1146135.2727272727</v>
      </c>
      <c r="H17" s="4">
        <v>1161073.5</v>
      </c>
      <c r="I17" s="4">
        <v>1139801.2</v>
      </c>
      <c r="J17" s="4">
        <v>1129302</v>
      </c>
      <c r="K17" s="4">
        <v>1130886.3999999999</v>
      </c>
      <c r="L17" s="4">
        <v>1127284.5</v>
      </c>
      <c r="M17" s="4">
        <v>1128048.3</v>
      </c>
    </row>
    <row r="19" spans="1:20" x14ac:dyDescent="0.3">
      <c r="A19" s="2" t="s">
        <v>54</v>
      </c>
      <c r="B19" s="2" t="s">
        <v>52</v>
      </c>
    </row>
    <row r="20" spans="1:20" x14ac:dyDescent="0.3">
      <c r="A20" s="2" t="s">
        <v>50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51</v>
      </c>
    </row>
    <row r="21" spans="1:20" x14ac:dyDescent="0.3">
      <c r="A21" s="3">
        <v>2014</v>
      </c>
      <c r="B21">
        <v>1010258</v>
      </c>
      <c r="C21">
        <v>1014099</v>
      </c>
      <c r="D21">
        <v>1022134</v>
      </c>
      <c r="E21">
        <v>1031164</v>
      </c>
      <c r="F21">
        <v>1034751</v>
      </c>
      <c r="G21">
        <v>1048490</v>
      </c>
      <c r="H21">
        <v>1055702</v>
      </c>
      <c r="I21">
        <v>1041272</v>
      </c>
      <c r="J21">
        <v>1034775</v>
      </c>
      <c r="K21">
        <v>1040831</v>
      </c>
      <c r="L21">
        <v>1038581</v>
      </c>
      <c r="M21">
        <v>1038516</v>
      </c>
      <c r="N21">
        <v>1034214.4166666666</v>
      </c>
      <c r="O21">
        <f>AVERAGE(B21:M21)</f>
        <v>1034214.4166666666</v>
      </c>
    </row>
    <row r="22" spans="1:20" x14ac:dyDescent="0.3">
      <c r="A22" s="3">
        <v>2015</v>
      </c>
      <c r="B22">
        <v>1036299</v>
      </c>
      <c r="C22">
        <v>1040596</v>
      </c>
      <c r="D22">
        <v>1043441</v>
      </c>
      <c r="E22">
        <v>1051931</v>
      </c>
      <c r="F22">
        <v>1058573</v>
      </c>
      <c r="G22">
        <v>1068234</v>
      </c>
      <c r="H22">
        <v>1078448</v>
      </c>
      <c r="I22">
        <v>1064298</v>
      </c>
      <c r="J22">
        <v>1057731</v>
      </c>
      <c r="K22">
        <v>1061626</v>
      </c>
      <c r="L22">
        <v>1060577</v>
      </c>
      <c r="M22">
        <v>1065309</v>
      </c>
      <c r="N22">
        <v>1057255.25</v>
      </c>
    </row>
    <row r="23" spans="1:20" x14ac:dyDescent="0.3">
      <c r="A23" s="3">
        <v>2016</v>
      </c>
      <c r="B23">
        <v>1066142</v>
      </c>
      <c r="C23">
        <v>1067852</v>
      </c>
      <c r="D23">
        <v>1067113</v>
      </c>
      <c r="E23">
        <v>1073587</v>
      </c>
      <c r="F23">
        <v>1077013</v>
      </c>
      <c r="G23">
        <v>1087901</v>
      </c>
      <c r="H23">
        <v>1094745</v>
      </c>
      <c r="I23">
        <v>1076997</v>
      </c>
      <c r="J23">
        <v>1074956</v>
      </c>
      <c r="K23">
        <v>1078229</v>
      </c>
      <c r="L23">
        <v>1077103</v>
      </c>
      <c r="M23">
        <v>1078467</v>
      </c>
      <c r="N23">
        <v>1076675.4166666667</v>
      </c>
    </row>
    <row r="24" spans="1:20" x14ac:dyDescent="0.3">
      <c r="A24" s="3">
        <v>2017</v>
      </c>
      <c r="B24">
        <v>1070499</v>
      </c>
      <c r="C24">
        <v>1071492</v>
      </c>
      <c r="D24">
        <v>1075935</v>
      </c>
      <c r="E24">
        <v>1084000</v>
      </c>
      <c r="F24">
        <v>1085593</v>
      </c>
      <c r="G24">
        <v>1098776</v>
      </c>
      <c r="H24">
        <v>1112211</v>
      </c>
      <c r="I24">
        <v>1092568</v>
      </c>
      <c r="J24">
        <v>1095222</v>
      </c>
      <c r="K24">
        <v>1089590</v>
      </c>
      <c r="L24">
        <v>1089791</v>
      </c>
      <c r="M24">
        <v>1087966</v>
      </c>
      <c r="N24">
        <v>1087803.5833333333</v>
      </c>
      <c r="T24" t="s">
        <v>59</v>
      </c>
    </row>
    <row r="25" spans="1:20" x14ac:dyDescent="0.3">
      <c r="A25" s="3">
        <v>2018</v>
      </c>
      <c r="B25">
        <v>1076000</v>
      </c>
      <c r="C25">
        <v>1081369</v>
      </c>
      <c r="D25">
        <v>1082111</v>
      </c>
      <c r="E25">
        <v>1093721</v>
      </c>
      <c r="F25">
        <v>1090864</v>
      </c>
      <c r="G25">
        <v>1107467</v>
      </c>
      <c r="H25">
        <v>1116016</v>
      </c>
      <c r="I25">
        <v>1090757</v>
      </c>
      <c r="J25">
        <v>1092171</v>
      </c>
      <c r="K25">
        <v>1095980</v>
      </c>
      <c r="L25">
        <v>1092950</v>
      </c>
      <c r="M25">
        <v>1093267</v>
      </c>
      <c r="N25">
        <v>1092722.75</v>
      </c>
    </row>
    <row r="26" spans="1:20" x14ac:dyDescent="0.3">
      <c r="A26" s="3">
        <v>2019</v>
      </c>
      <c r="B26">
        <v>1086595</v>
      </c>
      <c r="C26">
        <v>1088386</v>
      </c>
      <c r="D26">
        <v>1088894</v>
      </c>
      <c r="E26">
        <v>1097673</v>
      </c>
      <c r="F26">
        <v>1098027</v>
      </c>
      <c r="G26">
        <v>1117902</v>
      </c>
      <c r="H26">
        <v>1125193</v>
      </c>
      <c r="I26">
        <v>1107627</v>
      </c>
      <c r="J26">
        <v>1109121</v>
      </c>
      <c r="K26">
        <v>1111327</v>
      </c>
      <c r="L26">
        <v>1111765</v>
      </c>
      <c r="M26">
        <v>1111254</v>
      </c>
      <c r="N26">
        <v>1104480.3333333333</v>
      </c>
    </row>
    <row r="27" spans="1:20" x14ac:dyDescent="0.3">
      <c r="A27" s="3">
        <v>2020</v>
      </c>
      <c r="B27">
        <v>1107409</v>
      </c>
      <c r="C27">
        <v>1110129</v>
      </c>
      <c r="D27">
        <v>1096714</v>
      </c>
      <c r="E27">
        <v>965990</v>
      </c>
      <c r="F27">
        <v>973094</v>
      </c>
      <c r="G27">
        <v>1042509</v>
      </c>
      <c r="H27">
        <v>1077996</v>
      </c>
      <c r="I27">
        <v>1074007</v>
      </c>
      <c r="J27">
        <v>1070524</v>
      </c>
      <c r="K27">
        <v>1079233</v>
      </c>
      <c r="L27">
        <v>1076416</v>
      </c>
      <c r="M27">
        <v>1083914</v>
      </c>
      <c r="N27">
        <v>1063161.25</v>
      </c>
    </row>
    <row r="28" spans="1:20" x14ac:dyDescent="0.3">
      <c r="A28" s="3">
        <v>2021</v>
      </c>
      <c r="B28">
        <v>1075712</v>
      </c>
      <c r="C28">
        <v>1075805</v>
      </c>
      <c r="D28">
        <v>1080065</v>
      </c>
      <c r="E28">
        <v>1085522</v>
      </c>
      <c r="F28">
        <v>1086393</v>
      </c>
      <c r="G28">
        <v>1091411</v>
      </c>
      <c r="H28">
        <v>1112489</v>
      </c>
      <c r="I28">
        <v>1096253</v>
      </c>
      <c r="J28">
        <v>1095070</v>
      </c>
      <c r="K28">
        <v>1101022</v>
      </c>
      <c r="L28">
        <v>1103155</v>
      </c>
      <c r="M28">
        <v>1102666</v>
      </c>
      <c r="N28">
        <v>1092130.25</v>
      </c>
    </row>
    <row r="29" spans="1:20" x14ac:dyDescent="0.3">
      <c r="A29" s="3">
        <v>2022</v>
      </c>
      <c r="B29">
        <v>1101424</v>
      </c>
      <c r="C29">
        <v>1103956</v>
      </c>
      <c r="D29">
        <v>1108044</v>
      </c>
      <c r="E29">
        <v>1111557</v>
      </c>
      <c r="F29">
        <v>1112610</v>
      </c>
      <c r="G29">
        <v>1118281</v>
      </c>
      <c r="H29">
        <v>1135860</v>
      </c>
      <c r="I29">
        <v>1123461</v>
      </c>
      <c r="J29">
        <v>1120076</v>
      </c>
      <c r="K29">
        <v>1122059</v>
      </c>
      <c r="L29">
        <v>1116582</v>
      </c>
      <c r="M29">
        <v>1119382</v>
      </c>
      <c r="N29">
        <v>1116107.6666666667</v>
      </c>
    </row>
    <row r="30" spans="1:20" x14ac:dyDescent="0.3">
      <c r="A30" s="3">
        <v>2023</v>
      </c>
      <c r="B30">
        <v>1111822</v>
      </c>
      <c r="C30">
        <v>1112349</v>
      </c>
      <c r="D30">
        <v>1122279</v>
      </c>
      <c r="E30">
        <v>1130928</v>
      </c>
      <c r="F30">
        <v>1131949</v>
      </c>
      <c r="G30">
        <v>1140708</v>
      </c>
      <c r="H30">
        <v>1157682</v>
      </c>
      <c r="I30">
        <v>1138015</v>
      </c>
      <c r="J30">
        <v>1133849</v>
      </c>
      <c r="K30">
        <v>1130128</v>
      </c>
      <c r="L30">
        <v>1129219</v>
      </c>
      <c r="M30">
        <v>1120677</v>
      </c>
      <c r="N30">
        <v>1129967.0833333333</v>
      </c>
    </row>
    <row r="31" spans="1:20" x14ac:dyDescent="0.3">
      <c r="A31" s="3">
        <v>2024</v>
      </c>
      <c r="B31">
        <v>1113677</v>
      </c>
      <c r="C31">
        <v>1115677</v>
      </c>
      <c r="D31">
        <v>1124247</v>
      </c>
      <c r="E31">
        <v>1138875</v>
      </c>
      <c r="F31">
        <v>1137736</v>
      </c>
      <c r="G31">
        <v>1143137</v>
      </c>
      <c r="N31">
        <v>1128891.5</v>
      </c>
    </row>
    <row r="32" spans="1:20" x14ac:dyDescent="0.3">
      <c r="A32" s="3" t="s">
        <v>51</v>
      </c>
      <c r="B32">
        <v>1077803.3636363635</v>
      </c>
      <c r="C32">
        <v>1080155.4545454546</v>
      </c>
      <c r="D32">
        <v>1082816.0909090908</v>
      </c>
      <c r="E32">
        <v>1078631.6363636365</v>
      </c>
      <c r="F32">
        <v>1080600.2727272727</v>
      </c>
      <c r="G32">
        <v>1096801.4545454546</v>
      </c>
      <c r="H32">
        <v>1106634.2</v>
      </c>
      <c r="I32">
        <v>1090525.5</v>
      </c>
      <c r="J32">
        <v>1088349.5</v>
      </c>
      <c r="K32">
        <v>1091002.5</v>
      </c>
      <c r="L32">
        <v>1089613.8999999999</v>
      </c>
      <c r="M32">
        <v>1090141.8</v>
      </c>
      <c r="N32">
        <v>1087520.357142857</v>
      </c>
    </row>
    <row r="33" spans="1:20" x14ac:dyDescent="0.3">
      <c r="B33" s="4">
        <v>1077803.3636363635</v>
      </c>
      <c r="C33" s="4">
        <v>1080155.4545454546</v>
      </c>
      <c r="D33" s="4">
        <v>1082816.0909090908</v>
      </c>
      <c r="E33" s="4">
        <v>1078631.6363636365</v>
      </c>
      <c r="F33" s="4">
        <v>1080600.2727272727</v>
      </c>
      <c r="G33" s="4">
        <v>1096801.4545454546</v>
      </c>
      <c r="H33" s="4">
        <v>1106634.2</v>
      </c>
      <c r="I33" s="4">
        <v>1090525.5</v>
      </c>
      <c r="J33" s="4">
        <v>1088349.5</v>
      </c>
      <c r="K33" s="4">
        <v>1091002.5</v>
      </c>
      <c r="L33" s="4">
        <v>1089613.8999999999</v>
      </c>
      <c r="M33" s="4">
        <v>1090141.8</v>
      </c>
    </row>
    <row r="35" spans="1:20" x14ac:dyDescent="0.3">
      <c r="A35" s="2" t="s">
        <v>55</v>
      </c>
      <c r="B35" s="2" t="s">
        <v>52</v>
      </c>
    </row>
    <row r="36" spans="1:20" x14ac:dyDescent="0.3">
      <c r="A36" s="2" t="s">
        <v>50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51</v>
      </c>
    </row>
    <row r="37" spans="1:20" x14ac:dyDescent="0.3">
      <c r="A37" s="3">
        <v>2014</v>
      </c>
      <c r="B37">
        <v>66910</v>
      </c>
      <c r="C37">
        <v>70223</v>
      </c>
      <c r="D37">
        <v>67552</v>
      </c>
      <c r="E37">
        <v>55785</v>
      </c>
      <c r="F37">
        <v>63578</v>
      </c>
      <c r="G37">
        <v>62523</v>
      </c>
      <c r="H37">
        <v>69827</v>
      </c>
      <c r="I37">
        <v>64028</v>
      </c>
      <c r="J37">
        <v>58724</v>
      </c>
      <c r="K37">
        <v>53367</v>
      </c>
      <c r="L37">
        <v>53553</v>
      </c>
      <c r="M37">
        <v>52074</v>
      </c>
      <c r="N37">
        <v>61512</v>
      </c>
    </row>
    <row r="38" spans="1:20" x14ac:dyDescent="0.3">
      <c r="A38" s="3">
        <v>2015</v>
      </c>
      <c r="B38">
        <v>65759</v>
      </c>
      <c r="C38">
        <v>65201</v>
      </c>
      <c r="D38">
        <v>57427</v>
      </c>
      <c r="E38">
        <v>54227</v>
      </c>
      <c r="F38">
        <v>55397</v>
      </c>
      <c r="G38">
        <v>54646</v>
      </c>
      <c r="H38">
        <v>58701</v>
      </c>
      <c r="I38">
        <v>55424</v>
      </c>
      <c r="J38">
        <v>45979</v>
      </c>
      <c r="K38">
        <v>44361</v>
      </c>
      <c r="L38">
        <v>43578</v>
      </c>
      <c r="M38">
        <v>43385</v>
      </c>
      <c r="N38">
        <v>53673.75</v>
      </c>
      <c r="T38" t="s">
        <v>60</v>
      </c>
    </row>
    <row r="39" spans="1:20" x14ac:dyDescent="0.3">
      <c r="A39" s="3">
        <v>2016</v>
      </c>
      <c r="B39">
        <v>48414</v>
      </c>
      <c r="C39">
        <v>50141</v>
      </c>
      <c r="D39">
        <v>49395</v>
      </c>
      <c r="E39">
        <v>44883</v>
      </c>
      <c r="F39">
        <v>47710</v>
      </c>
      <c r="G39">
        <v>49399</v>
      </c>
      <c r="H39">
        <v>58143</v>
      </c>
      <c r="I39">
        <v>52826</v>
      </c>
      <c r="J39">
        <v>46785</v>
      </c>
      <c r="K39">
        <v>44381</v>
      </c>
      <c r="L39">
        <v>41925</v>
      </c>
      <c r="M39">
        <v>41936</v>
      </c>
      <c r="N39">
        <v>47994.833333333336</v>
      </c>
    </row>
    <row r="40" spans="1:20" x14ac:dyDescent="0.3">
      <c r="A40" s="3">
        <v>2017</v>
      </c>
      <c r="B40">
        <v>50989</v>
      </c>
      <c r="C40">
        <v>48627</v>
      </c>
      <c r="D40">
        <v>48411</v>
      </c>
      <c r="E40">
        <v>39523</v>
      </c>
      <c r="F40">
        <v>40723</v>
      </c>
      <c r="G40">
        <v>42145</v>
      </c>
      <c r="H40">
        <v>50003</v>
      </c>
      <c r="I40">
        <v>48815</v>
      </c>
      <c r="J40">
        <v>36414</v>
      </c>
      <c r="K40">
        <v>39078</v>
      </c>
      <c r="L40">
        <v>35457</v>
      </c>
      <c r="M40">
        <v>36516</v>
      </c>
      <c r="N40">
        <v>43058.416666666664</v>
      </c>
    </row>
    <row r="41" spans="1:20" x14ac:dyDescent="0.3">
      <c r="A41" s="3">
        <v>2018</v>
      </c>
      <c r="B41">
        <v>45775</v>
      </c>
      <c r="C41">
        <v>43829</v>
      </c>
      <c r="D41">
        <v>42409</v>
      </c>
      <c r="E41">
        <v>35784</v>
      </c>
      <c r="F41">
        <v>39533</v>
      </c>
      <c r="G41">
        <v>39058</v>
      </c>
      <c r="H41">
        <v>45090</v>
      </c>
      <c r="I41">
        <v>39775</v>
      </c>
      <c r="J41">
        <v>32194</v>
      </c>
      <c r="K41">
        <v>31982</v>
      </c>
      <c r="L41">
        <v>31585</v>
      </c>
      <c r="M41">
        <v>35138</v>
      </c>
      <c r="N41">
        <v>38512.666666666664</v>
      </c>
    </row>
    <row r="42" spans="1:20" x14ac:dyDescent="0.3">
      <c r="A42" s="3">
        <v>2019</v>
      </c>
      <c r="B42">
        <v>43290</v>
      </c>
      <c r="C42">
        <v>41418</v>
      </c>
      <c r="D42">
        <v>41647</v>
      </c>
      <c r="E42">
        <v>32640</v>
      </c>
      <c r="F42">
        <v>34219</v>
      </c>
      <c r="G42">
        <v>36970</v>
      </c>
      <c r="H42">
        <v>45919</v>
      </c>
      <c r="I42">
        <v>39454</v>
      </c>
      <c r="J42">
        <v>30473</v>
      </c>
      <c r="K42">
        <v>33355</v>
      </c>
      <c r="L42">
        <v>32459</v>
      </c>
      <c r="M42">
        <v>33729</v>
      </c>
      <c r="N42">
        <v>37131.083333333336</v>
      </c>
    </row>
    <row r="43" spans="1:20" x14ac:dyDescent="0.3">
      <c r="A43" s="3">
        <v>2020</v>
      </c>
      <c r="B43">
        <v>38781</v>
      </c>
      <c r="C43">
        <v>37199</v>
      </c>
      <c r="D43">
        <v>44411</v>
      </c>
      <c r="E43">
        <v>131517</v>
      </c>
      <c r="F43">
        <v>113792</v>
      </c>
      <c r="G43">
        <v>90817</v>
      </c>
      <c r="H43">
        <v>91462</v>
      </c>
      <c r="I43">
        <v>73095</v>
      </c>
      <c r="J43">
        <v>61999</v>
      </c>
      <c r="K43">
        <v>53626</v>
      </c>
      <c r="L43">
        <v>50808</v>
      </c>
      <c r="M43">
        <v>51390</v>
      </c>
      <c r="N43">
        <v>69908.083333333328</v>
      </c>
    </row>
    <row r="44" spans="1:20" x14ac:dyDescent="0.3">
      <c r="A44" s="3">
        <v>2021</v>
      </c>
      <c r="B44">
        <v>55507</v>
      </c>
      <c r="C44">
        <v>56210</v>
      </c>
      <c r="D44">
        <v>52632</v>
      </c>
      <c r="E44">
        <v>50926</v>
      </c>
      <c r="F44">
        <v>56310</v>
      </c>
      <c r="G44">
        <v>57620</v>
      </c>
      <c r="H44">
        <v>52773</v>
      </c>
      <c r="I44">
        <v>46124</v>
      </c>
      <c r="J44">
        <v>40190</v>
      </c>
      <c r="K44">
        <v>33708</v>
      </c>
      <c r="L44">
        <v>30948</v>
      </c>
      <c r="M44">
        <v>28264</v>
      </c>
      <c r="N44">
        <v>46767.666666666664</v>
      </c>
    </row>
    <row r="45" spans="1:20" x14ac:dyDescent="0.3">
      <c r="A45" s="3">
        <v>2022</v>
      </c>
      <c r="B45">
        <v>35407</v>
      </c>
      <c r="C45">
        <v>39408</v>
      </c>
      <c r="D45">
        <v>32688</v>
      </c>
      <c r="E45">
        <v>24620</v>
      </c>
      <c r="F45">
        <v>26225</v>
      </c>
      <c r="G45">
        <v>28840</v>
      </c>
      <c r="H45">
        <v>35530</v>
      </c>
      <c r="I45">
        <v>34187</v>
      </c>
      <c r="J45">
        <v>25371</v>
      </c>
      <c r="K45">
        <v>30564</v>
      </c>
      <c r="L45">
        <v>27522</v>
      </c>
      <c r="M45">
        <v>27454</v>
      </c>
      <c r="N45">
        <v>30651.333333333332</v>
      </c>
    </row>
    <row r="46" spans="1:20" x14ac:dyDescent="0.3">
      <c r="A46" s="3">
        <v>2023</v>
      </c>
      <c r="B46">
        <v>33663</v>
      </c>
      <c r="C46">
        <v>37031</v>
      </c>
      <c r="D46">
        <v>35347</v>
      </c>
      <c r="E46">
        <v>29878</v>
      </c>
      <c r="F46">
        <v>33960</v>
      </c>
      <c r="G46">
        <v>34821</v>
      </c>
      <c r="H46">
        <v>36945</v>
      </c>
      <c r="I46">
        <v>39029</v>
      </c>
      <c r="J46">
        <v>31396</v>
      </c>
      <c r="K46">
        <v>34417</v>
      </c>
      <c r="L46">
        <v>28871</v>
      </c>
      <c r="M46">
        <v>29179</v>
      </c>
      <c r="N46">
        <v>33711.416666666664</v>
      </c>
    </row>
    <row r="47" spans="1:20" x14ac:dyDescent="0.3">
      <c r="A47" s="3">
        <v>2024</v>
      </c>
      <c r="B47">
        <v>38303</v>
      </c>
      <c r="C47">
        <v>41521</v>
      </c>
      <c r="D47">
        <v>40729</v>
      </c>
      <c r="E47">
        <v>35605</v>
      </c>
      <c r="F47">
        <v>41760</v>
      </c>
      <c r="G47">
        <v>45833</v>
      </c>
      <c r="N47">
        <v>40625.166666666664</v>
      </c>
    </row>
    <row r="48" spans="1:20" x14ac:dyDescent="0.3">
      <c r="A48" s="3" t="s">
        <v>51</v>
      </c>
      <c r="B48">
        <v>47527.090909090912</v>
      </c>
      <c r="C48">
        <v>48255.272727272728</v>
      </c>
      <c r="D48">
        <v>46604.36363636364</v>
      </c>
      <c r="E48">
        <v>48671.63636363636</v>
      </c>
      <c r="F48">
        <v>50291.545454545456</v>
      </c>
      <c r="G48">
        <v>49333.818181818184</v>
      </c>
      <c r="H48">
        <v>54439.3</v>
      </c>
      <c r="I48">
        <v>49275.7</v>
      </c>
      <c r="J48">
        <v>40952.5</v>
      </c>
      <c r="K48">
        <v>39883.9</v>
      </c>
      <c r="L48">
        <v>37670.6</v>
      </c>
      <c r="M48">
        <v>37906.5</v>
      </c>
      <c r="N48">
        <v>46022.269841269845</v>
      </c>
    </row>
    <row r="49" spans="1:20" x14ac:dyDescent="0.3">
      <c r="B49" s="4">
        <v>47527.090909090912</v>
      </c>
      <c r="C49" s="4">
        <v>48255.272727272728</v>
      </c>
      <c r="D49" s="4">
        <v>46604.36363636364</v>
      </c>
      <c r="E49" s="4">
        <v>48671.63636363636</v>
      </c>
      <c r="F49" s="4">
        <v>50291.545454545456</v>
      </c>
      <c r="G49" s="4">
        <v>49333.818181818184</v>
      </c>
      <c r="H49" s="4">
        <v>54439.3</v>
      </c>
      <c r="I49" s="4">
        <v>49275.7</v>
      </c>
      <c r="J49" s="4">
        <v>40952.5</v>
      </c>
      <c r="K49" s="4">
        <v>39883.9</v>
      </c>
      <c r="L49" s="4">
        <v>37670.6</v>
      </c>
      <c r="M49" s="4">
        <v>37906.5</v>
      </c>
    </row>
    <row r="51" spans="1:20" x14ac:dyDescent="0.3">
      <c r="A51" s="2" t="s">
        <v>56</v>
      </c>
      <c r="B51" s="2" t="s">
        <v>52</v>
      </c>
    </row>
    <row r="52" spans="1:20" x14ac:dyDescent="0.3">
      <c r="A52" s="2" t="s">
        <v>50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51</v>
      </c>
    </row>
    <row r="53" spans="1:20" x14ac:dyDescent="0.3">
      <c r="A53" s="3">
        <v>2014</v>
      </c>
      <c r="B53">
        <v>6.2</v>
      </c>
      <c r="C53">
        <v>6.5</v>
      </c>
      <c r="D53">
        <v>6.2</v>
      </c>
      <c r="E53">
        <v>5.0999999999999996</v>
      </c>
      <c r="F53">
        <v>5.8</v>
      </c>
      <c r="G53">
        <v>5.6</v>
      </c>
      <c r="H53">
        <v>6.2</v>
      </c>
      <c r="I53">
        <v>5.8</v>
      </c>
      <c r="J53">
        <v>5.4</v>
      </c>
      <c r="K53">
        <v>4.9000000000000004</v>
      </c>
      <c r="L53">
        <v>4.9000000000000004</v>
      </c>
      <c r="M53">
        <v>4.8</v>
      </c>
      <c r="N53">
        <v>5.6166666666666663</v>
      </c>
      <c r="T53" t="s">
        <v>57</v>
      </c>
    </row>
    <row r="54" spans="1:20" x14ac:dyDescent="0.3">
      <c r="A54" s="3">
        <v>2015</v>
      </c>
      <c r="B54">
        <v>6</v>
      </c>
      <c r="C54">
        <v>5.9</v>
      </c>
      <c r="D54">
        <v>5.2</v>
      </c>
      <c r="E54">
        <v>4.9000000000000004</v>
      </c>
      <c r="F54">
        <v>5</v>
      </c>
      <c r="G54">
        <v>4.9000000000000004</v>
      </c>
      <c r="H54">
        <v>5.2</v>
      </c>
      <c r="I54">
        <v>4.9000000000000004</v>
      </c>
      <c r="J54">
        <v>4.2</v>
      </c>
      <c r="K54">
        <v>4</v>
      </c>
      <c r="L54">
        <v>3.9</v>
      </c>
      <c r="M54">
        <v>3.9</v>
      </c>
      <c r="N54">
        <v>4.833333333333333</v>
      </c>
    </row>
    <row r="55" spans="1:20" x14ac:dyDescent="0.3">
      <c r="A55" s="3">
        <v>2016</v>
      </c>
      <c r="B55">
        <v>4.3</v>
      </c>
      <c r="C55">
        <v>4.5</v>
      </c>
      <c r="D55">
        <v>4.4000000000000004</v>
      </c>
      <c r="E55">
        <v>4</v>
      </c>
      <c r="F55">
        <v>4.2</v>
      </c>
      <c r="G55">
        <v>4.3</v>
      </c>
      <c r="H55">
        <v>5</v>
      </c>
      <c r="I55">
        <v>4.7</v>
      </c>
      <c r="J55">
        <v>4.2</v>
      </c>
      <c r="K55">
        <v>4</v>
      </c>
      <c r="L55">
        <v>3.7</v>
      </c>
      <c r="M55">
        <v>3.7</v>
      </c>
      <c r="N55">
        <v>4.2500000000000009</v>
      </c>
    </row>
    <row r="56" spans="1:20" x14ac:dyDescent="0.3">
      <c r="A56" s="3">
        <v>2017</v>
      </c>
      <c r="B56">
        <v>4.5</v>
      </c>
      <c r="C56">
        <v>4.3</v>
      </c>
      <c r="D56">
        <v>4.3</v>
      </c>
      <c r="E56">
        <v>3.5</v>
      </c>
      <c r="F56">
        <v>3.6</v>
      </c>
      <c r="G56">
        <v>3.7</v>
      </c>
      <c r="H56">
        <v>4.3</v>
      </c>
      <c r="I56">
        <v>4.3</v>
      </c>
      <c r="J56">
        <v>3.2</v>
      </c>
      <c r="K56">
        <v>3.5</v>
      </c>
      <c r="L56">
        <v>3.2</v>
      </c>
      <c r="M56">
        <v>3.2</v>
      </c>
      <c r="N56">
        <v>3.8000000000000007</v>
      </c>
    </row>
    <row r="57" spans="1:20" x14ac:dyDescent="0.3">
      <c r="A57" s="3">
        <v>2018</v>
      </c>
      <c r="B57">
        <v>4.0999999999999996</v>
      </c>
      <c r="C57">
        <v>3.9</v>
      </c>
      <c r="D57">
        <v>3.8</v>
      </c>
      <c r="E57">
        <v>3.2</v>
      </c>
      <c r="F57">
        <v>3.5</v>
      </c>
      <c r="G57">
        <v>3.4</v>
      </c>
      <c r="H57">
        <v>3.9</v>
      </c>
      <c r="I57">
        <v>3.5</v>
      </c>
      <c r="J57">
        <v>2.9</v>
      </c>
      <c r="K57">
        <v>2.8</v>
      </c>
      <c r="L57">
        <v>2.8</v>
      </c>
      <c r="M57">
        <v>3.1</v>
      </c>
      <c r="N57">
        <v>3.4083333333333328</v>
      </c>
    </row>
    <row r="58" spans="1:20" x14ac:dyDescent="0.3">
      <c r="A58" s="3">
        <v>2019</v>
      </c>
      <c r="B58">
        <v>3.8</v>
      </c>
      <c r="C58">
        <v>3.7</v>
      </c>
      <c r="D58">
        <v>3.7</v>
      </c>
      <c r="E58">
        <v>2.9</v>
      </c>
      <c r="F58">
        <v>3</v>
      </c>
      <c r="G58">
        <v>3.2</v>
      </c>
      <c r="H58">
        <v>3.9</v>
      </c>
      <c r="I58">
        <v>3.4</v>
      </c>
      <c r="J58">
        <v>2.7</v>
      </c>
      <c r="K58">
        <v>2.9</v>
      </c>
      <c r="L58">
        <v>2.8</v>
      </c>
      <c r="M58">
        <v>2.9</v>
      </c>
      <c r="N58">
        <v>3.2416666666666658</v>
      </c>
    </row>
    <row r="59" spans="1:20" x14ac:dyDescent="0.3">
      <c r="A59" s="3">
        <v>2020</v>
      </c>
      <c r="B59">
        <v>3.4</v>
      </c>
      <c r="C59">
        <v>3.2</v>
      </c>
      <c r="D59">
        <v>3.9</v>
      </c>
      <c r="E59">
        <v>12</v>
      </c>
      <c r="F59">
        <v>10.5</v>
      </c>
      <c r="G59">
        <v>8</v>
      </c>
      <c r="H59">
        <v>7.8</v>
      </c>
      <c r="I59">
        <v>6.4</v>
      </c>
      <c r="J59">
        <v>5.5</v>
      </c>
      <c r="K59">
        <v>4.7</v>
      </c>
      <c r="L59">
        <v>4.5</v>
      </c>
      <c r="M59">
        <v>4.5</v>
      </c>
      <c r="N59">
        <v>6.1999999999999993</v>
      </c>
    </row>
    <row r="60" spans="1:20" x14ac:dyDescent="0.3">
      <c r="A60" s="3">
        <v>2021</v>
      </c>
      <c r="B60">
        <v>4.9000000000000004</v>
      </c>
      <c r="C60">
        <v>5</v>
      </c>
      <c r="D60">
        <v>4.5999999999999996</v>
      </c>
      <c r="E60">
        <v>4.5</v>
      </c>
      <c r="F60">
        <v>4.9000000000000004</v>
      </c>
      <c r="G60">
        <v>5</v>
      </c>
      <c r="H60">
        <v>4.5</v>
      </c>
      <c r="I60">
        <v>4</v>
      </c>
      <c r="J60">
        <v>3.5</v>
      </c>
      <c r="K60">
        <v>3</v>
      </c>
      <c r="L60">
        <v>2.7</v>
      </c>
      <c r="M60">
        <v>2.5</v>
      </c>
      <c r="N60">
        <v>4.0916666666666668</v>
      </c>
    </row>
    <row r="61" spans="1:20" x14ac:dyDescent="0.3">
      <c r="A61" s="3">
        <v>2022</v>
      </c>
      <c r="B61">
        <v>3.1</v>
      </c>
      <c r="C61">
        <v>3.4</v>
      </c>
      <c r="D61">
        <v>2.9</v>
      </c>
      <c r="E61">
        <v>2.2000000000000002</v>
      </c>
      <c r="F61">
        <v>2.2999999999999998</v>
      </c>
      <c r="G61">
        <v>2.5</v>
      </c>
      <c r="H61">
        <v>3</v>
      </c>
      <c r="I61">
        <v>3</v>
      </c>
      <c r="J61">
        <v>2.2000000000000002</v>
      </c>
      <c r="K61">
        <v>2.7</v>
      </c>
      <c r="L61">
        <v>2.4</v>
      </c>
      <c r="M61">
        <v>2.4</v>
      </c>
      <c r="N61">
        <v>2.6750000000000003</v>
      </c>
    </row>
    <row r="62" spans="1:20" x14ac:dyDescent="0.3">
      <c r="A62" s="3">
        <v>2023</v>
      </c>
      <c r="B62">
        <v>2.9</v>
      </c>
      <c r="C62">
        <v>3.2</v>
      </c>
      <c r="D62">
        <v>3.1</v>
      </c>
      <c r="E62">
        <v>2.6</v>
      </c>
      <c r="F62">
        <v>2.9</v>
      </c>
      <c r="G62">
        <v>3</v>
      </c>
      <c r="H62">
        <v>3.1</v>
      </c>
      <c r="I62">
        <v>3.3</v>
      </c>
      <c r="J62">
        <v>2.7</v>
      </c>
      <c r="K62">
        <v>3</v>
      </c>
      <c r="L62">
        <v>2.5</v>
      </c>
      <c r="M62">
        <v>2.5</v>
      </c>
      <c r="N62">
        <v>2.9</v>
      </c>
    </row>
    <row r="63" spans="1:20" x14ac:dyDescent="0.3">
      <c r="A63" s="3">
        <v>2024</v>
      </c>
      <c r="B63">
        <v>3.3</v>
      </c>
      <c r="C63">
        <v>3.6</v>
      </c>
      <c r="D63">
        <v>3.5</v>
      </c>
      <c r="E63">
        <v>3</v>
      </c>
      <c r="F63">
        <v>3.5</v>
      </c>
      <c r="G63">
        <v>3.9</v>
      </c>
      <c r="N63">
        <v>3.4666666666666663</v>
      </c>
    </row>
    <row r="64" spans="1:20" x14ac:dyDescent="0.3">
      <c r="A64" s="3" t="s">
        <v>51</v>
      </c>
      <c r="B64">
        <v>4.2272727272727275</v>
      </c>
      <c r="C64">
        <v>4.290909090909091</v>
      </c>
      <c r="D64">
        <v>4.1454545454545455</v>
      </c>
      <c r="E64">
        <v>4.3545454545454545</v>
      </c>
      <c r="F64">
        <v>4.4727272727272727</v>
      </c>
      <c r="G64">
        <v>4.3181818181818175</v>
      </c>
      <c r="H64">
        <v>4.6899999999999995</v>
      </c>
      <c r="I64">
        <v>4.33</v>
      </c>
      <c r="J64">
        <v>3.65</v>
      </c>
      <c r="K64">
        <v>3.55</v>
      </c>
      <c r="L64">
        <v>3.34</v>
      </c>
      <c r="M64">
        <v>3.35</v>
      </c>
      <c r="N64">
        <v>4.0714285714285712</v>
      </c>
    </row>
    <row r="65" spans="2:13" x14ac:dyDescent="0.3">
      <c r="B65" s="4">
        <v>4.2272727272727275</v>
      </c>
      <c r="C65" s="4">
        <v>4.290909090909091</v>
      </c>
      <c r="D65" s="4">
        <v>4.1454545454545455</v>
      </c>
      <c r="E65" s="4">
        <v>4.3545454545454545</v>
      </c>
      <c r="F65" s="4">
        <v>4.4727272727272727</v>
      </c>
      <c r="G65" s="4">
        <v>4.3181818181818175</v>
      </c>
      <c r="H65" s="4">
        <v>4.6899999999999995</v>
      </c>
      <c r="I65" s="4">
        <v>4.33</v>
      </c>
      <c r="J65" s="4">
        <v>3.65</v>
      </c>
      <c r="K65" s="4">
        <v>3.55</v>
      </c>
      <c r="L65" s="4">
        <v>3.34</v>
      </c>
      <c r="M65" s="4">
        <v>3.35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EE5-E352-4E0A-84E8-500438C8CB2F}">
  <dimension ref="A1:F12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">
      <c r="A2">
        <v>2014</v>
      </c>
      <c r="B2">
        <v>969</v>
      </c>
      <c r="C2">
        <v>905</v>
      </c>
      <c r="D2">
        <v>914</v>
      </c>
      <c r="E2">
        <v>984</v>
      </c>
      <c r="F2">
        <v>943</v>
      </c>
    </row>
    <row r="3" spans="1:6" x14ac:dyDescent="0.3">
      <c r="A3">
        <v>2015</v>
      </c>
      <c r="B3">
        <v>985</v>
      </c>
      <c r="C3">
        <v>945</v>
      </c>
      <c r="D3">
        <v>934</v>
      </c>
      <c r="E3">
        <v>1043</v>
      </c>
      <c r="F3">
        <v>977</v>
      </c>
    </row>
    <row r="4" spans="1:6" x14ac:dyDescent="0.3">
      <c r="A4">
        <v>2016</v>
      </c>
      <c r="B4">
        <v>977</v>
      </c>
      <c r="C4">
        <v>953</v>
      </c>
      <c r="D4">
        <v>980</v>
      </c>
      <c r="E4">
        <v>1014</v>
      </c>
      <c r="F4">
        <v>981</v>
      </c>
    </row>
    <row r="5" spans="1:6" x14ac:dyDescent="0.3">
      <c r="A5">
        <v>2017</v>
      </c>
      <c r="B5">
        <v>1029</v>
      </c>
      <c r="C5">
        <v>980</v>
      </c>
      <c r="D5">
        <v>962</v>
      </c>
      <c r="E5">
        <v>1038</v>
      </c>
      <c r="F5">
        <v>1002</v>
      </c>
    </row>
    <row r="6" spans="1:6" x14ac:dyDescent="0.3">
      <c r="A6">
        <v>2018</v>
      </c>
      <c r="B6">
        <v>1049</v>
      </c>
      <c r="C6">
        <v>1010</v>
      </c>
      <c r="D6">
        <v>993</v>
      </c>
      <c r="E6">
        <v>1078</v>
      </c>
      <c r="F6">
        <v>1033</v>
      </c>
    </row>
    <row r="7" spans="1:6" x14ac:dyDescent="0.3">
      <c r="A7">
        <v>2019</v>
      </c>
      <c r="B7">
        <v>1075</v>
      </c>
      <c r="C7">
        <v>1046</v>
      </c>
      <c r="D7">
        <v>1022</v>
      </c>
      <c r="E7">
        <v>1118</v>
      </c>
      <c r="F7">
        <v>1065</v>
      </c>
    </row>
    <row r="8" spans="1:6" x14ac:dyDescent="0.3">
      <c r="A8">
        <v>2020</v>
      </c>
      <c r="B8">
        <v>1114</v>
      </c>
      <c r="C8">
        <v>1115</v>
      </c>
      <c r="D8">
        <v>1097</v>
      </c>
      <c r="E8">
        <v>1240</v>
      </c>
      <c r="F8">
        <v>1142</v>
      </c>
    </row>
    <row r="9" spans="1:6" x14ac:dyDescent="0.3">
      <c r="A9">
        <v>2021</v>
      </c>
      <c r="B9">
        <v>1148</v>
      </c>
      <c r="C9">
        <v>1143</v>
      </c>
      <c r="D9">
        <v>1147</v>
      </c>
      <c r="E9">
        <v>1314</v>
      </c>
      <c r="F9">
        <v>1189</v>
      </c>
    </row>
    <row r="10" spans="1:6" x14ac:dyDescent="0.3">
      <c r="A10">
        <v>2022</v>
      </c>
      <c r="B10">
        <v>1226</v>
      </c>
      <c r="C10">
        <v>1195</v>
      </c>
      <c r="D10">
        <v>1238</v>
      </c>
      <c r="E10">
        <v>1289</v>
      </c>
      <c r="F10">
        <v>1237</v>
      </c>
    </row>
    <row r="11" spans="1:6" x14ac:dyDescent="0.3">
      <c r="A11">
        <v>2023</v>
      </c>
      <c r="B11">
        <v>1321</v>
      </c>
      <c r="C11">
        <v>1239</v>
      </c>
      <c r="D11">
        <v>1234</v>
      </c>
      <c r="E11">
        <v>1340</v>
      </c>
      <c r="F11">
        <v>1283</v>
      </c>
    </row>
    <row r="12" spans="1:6" x14ac:dyDescent="0.3">
      <c r="A12">
        <v>2024</v>
      </c>
      <c r="B12" t="s">
        <v>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3370-26E3-41C8-BE21-3586ABC2D707}">
  <dimension ref="A1:S20"/>
  <sheetViews>
    <sheetView workbookViewId="0">
      <selection activeCell="J14" sqref="J14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65</v>
      </c>
      <c r="O1" t="s">
        <v>70</v>
      </c>
      <c r="P1" t="s">
        <v>71</v>
      </c>
      <c r="Q1" t="s">
        <v>72</v>
      </c>
    </row>
    <row r="2" spans="1:19" x14ac:dyDescent="0.3">
      <c r="A2">
        <v>2014</v>
      </c>
      <c r="B2">
        <v>222.24700000000001</v>
      </c>
      <c r="C2">
        <v>223.49299999999999</v>
      </c>
      <c r="D2">
        <v>225.48500000000001</v>
      </c>
      <c r="E2">
        <v>226.214</v>
      </c>
      <c r="F2">
        <v>226.565</v>
      </c>
      <c r="G2">
        <v>227.58799999999999</v>
      </c>
      <c r="H2">
        <v>226.99700000000001</v>
      </c>
      <c r="I2">
        <v>226.58699999999999</v>
      </c>
      <c r="J2">
        <v>226.91300000000001</v>
      </c>
      <c r="K2">
        <v>225.79300000000001</v>
      </c>
      <c r="L2">
        <v>224.39599999999999</v>
      </c>
      <c r="M2">
        <v>222.821</v>
      </c>
      <c r="N2">
        <v>225.42500000000001</v>
      </c>
      <c r="O2">
        <v>225.26499999999999</v>
      </c>
      <c r="P2">
        <v>225.58500000000001</v>
      </c>
      <c r="S2" t="s">
        <v>73</v>
      </c>
    </row>
    <row r="3" spans="1:19" x14ac:dyDescent="0.3">
      <c r="A3">
        <v>2015</v>
      </c>
      <c r="B3">
        <v>221.54499999999999</v>
      </c>
      <c r="C3">
        <v>222.30099999999999</v>
      </c>
      <c r="D3">
        <v>223.55</v>
      </c>
      <c r="E3">
        <v>223.797</v>
      </c>
      <c r="F3">
        <v>224.732</v>
      </c>
      <c r="G3">
        <v>225.946</v>
      </c>
      <c r="H3">
        <v>225.85300000000001</v>
      </c>
      <c r="I3">
        <v>225.83</v>
      </c>
      <c r="J3">
        <v>225.184</v>
      </c>
      <c r="K3">
        <v>225.05</v>
      </c>
      <c r="L3">
        <v>224.00899999999999</v>
      </c>
      <c r="M3">
        <v>222.72200000000001</v>
      </c>
      <c r="N3">
        <v>224.21</v>
      </c>
      <c r="O3">
        <v>223.64500000000001</v>
      </c>
      <c r="P3">
        <v>224.77500000000001</v>
      </c>
      <c r="Q3" s="7">
        <f>O3/O2-1</f>
        <v>-7.1915299758061879E-3</v>
      </c>
      <c r="S3">
        <f>'KC Weekly Avg Wages'!F3/'KC Weekly Avg Wages'!F2-1</f>
        <v>3.6055143160127257E-2</v>
      </c>
    </row>
    <row r="4" spans="1:19" x14ac:dyDescent="0.3">
      <c r="A4">
        <v>2016</v>
      </c>
      <c r="B4">
        <v>223.30099999999999</v>
      </c>
      <c r="C4">
        <v>223.196</v>
      </c>
      <c r="D4">
        <v>224.62100000000001</v>
      </c>
      <c r="E4">
        <v>225.60900000000001</v>
      </c>
      <c r="F4">
        <v>226.476</v>
      </c>
      <c r="G4">
        <v>227.83500000000001</v>
      </c>
      <c r="H4">
        <v>226.786</v>
      </c>
      <c r="I4">
        <v>227.09700000000001</v>
      </c>
      <c r="J4">
        <v>227.636</v>
      </c>
      <c r="K4">
        <v>227.358</v>
      </c>
      <c r="L4">
        <v>226.673</v>
      </c>
      <c r="M4">
        <v>226.79400000000001</v>
      </c>
      <c r="N4">
        <v>226.11500000000001</v>
      </c>
      <c r="O4">
        <v>225.173</v>
      </c>
      <c r="P4">
        <v>227.05699999999999</v>
      </c>
      <c r="Q4" s="7">
        <f t="shared" ref="Q4:Q13" si="0">O4/O3-1</f>
        <v>6.8322564779002004E-3</v>
      </c>
      <c r="S4">
        <f>'KC Weekly Avg Wages'!F4/'KC Weekly Avg Wages'!F3-1</f>
        <v>4.0941658137154668E-3</v>
      </c>
    </row>
    <row r="5" spans="1:19" x14ac:dyDescent="0.3">
      <c r="A5">
        <v>2017</v>
      </c>
      <c r="B5">
        <v>228.279</v>
      </c>
      <c r="C5">
        <v>228.63300000000001</v>
      </c>
      <c r="D5">
        <v>228.82400000000001</v>
      </c>
      <c r="E5">
        <v>229.68199999999999</v>
      </c>
      <c r="F5">
        <v>229.70500000000001</v>
      </c>
      <c r="G5">
        <v>229.78</v>
      </c>
      <c r="H5">
        <v>229.82</v>
      </c>
      <c r="I5">
        <v>230.44300000000001</v>
      </c>
      <c r="J5">
        <v>231.03</v>
      </c>
      <c r="K5">
        <v>230.66</v>
      </c>
      <c r="L5">
        <v>231.084</v>
      </c>
      <c r="M5">
        <v>230.548</v>
      </c>
      <c r="N5">
        <v>229.874</v>
      </c>
      <c r="O5">
        <v>229.15100000000001</v>
      </c>
      <c r="P5">
        <v>230.59800000000001</v>
      </c>
      <c r="Q5" s="7">
        <f t="shared" si="0"/>
        <v>1.7666416488655523E-2</v>
      </c>
      <c r="S5">
        <f>'KC Weekly Avg Wages'!F5/'KC Weekly Avg Wages'!F4-1</f>
        <v>2.1406727828746197E-2</v>
      </c>
    </row>
    <row r="6" spans="1:19" x14ac:dyDescent="0.3">
      <c r="A6">
        <v>2018</v>
      </c>
      <c r="B6">
        <v>232.02799999999999</v>
      </c>
      <c r="C6">
        <v>232.512</v>
      </c>
      <c r="D6">
        <v>232.93100000000001</v>
      </c>
      <c r="E6">
        <v>233.91300000000001</v>
      </c>
      <c r="F6">
        <v>235.065</v>
      </c>
      <c r="G6">
        <v>235.45500000000001</v>
      </c>
      <c r="H6">
        <v>235.346</v>
      </c>
      <c r="I6">
        <v>235.27600000000001</v>
      </c>
      <c r="J6">
        <v>235.524</v>
      </c>
      <c r="K6">
        <v>235.68</v>
      </c>
      <c r="L6">
        <v>234.292</v>
      </c>
      <c r="M6">
        <v>233.458</v>
      </c>
      <c r="N6">
        <v>234.29</v>
      </c>
      <c r="O6">
        <v>233.65100000000001</v>
      </c>
      <c r="P6">
        <v>234.929</v>
      </c>
      <c r="Q6" s="7">
        <f t="shared" si="0"/>
        <v>1.9637706141365285E-2</v>
      </c>
      <c r="S6">
        <f>'KC Weekly Avg Wages'!F6/'KC Weekly Avg Wages'!F5-1</f>
        <v>3.093812375249505E-2</v>
      </c>
    </row>
    <row r="7" spans="1:19" x14ac:dyDescent="0.3">
      <c r="A7">
        <v>2019</v>
      </c>
      <c r="B7">
        <v>233.83699999999999</v>
      </c>
      <c r="C7">
        <v>235.44399999999999</v>
      </c>
      <c r="D7">
        <v>236.79300000000001</v>
      </c>
      <c r="E7">
        <v>237.51</v>
      </c>
      <c r="F7">
        <v>238.21899999999999</v>
      </c>
      <c r="G7">
        <v>238.28800000000001</v>
      </c>
      <c r="H7">
        <v>238.76</v>
      </c>
      <c r="I7">
        <v>238.786</v>
      </c>
      <c r="J7">
        <v>238.84700000000001</v>
      </c>
      <c r="K7">
        <v>239.24299999999999</v>
      </c>
      <c r="L7">
        <v>238.85</v>
      </c>
      <c r="M7">
        <v>238.73400000000001</v>
      </c>
      <c r="N7">
        <v>237.77600000000001</v>
      </c>
      <c r="O7">
        <v>236.68199999999999</v>
      </c>
      <c r="P7">
        <v>238.87</v>
      </c>
      <c r="Q7" s="7">
        <f t="shared" si="0"/>
        <v>1.2972339086928741E-2</v>
      </c>
      <c r="S7">
        <f>'KC Weekly Avg Wages'!F7/'KC Weekly Avg Wages'!F6-1</f>
        <v>3.0977734753146136E-2</v>
      </c>
    </row>
    <row r="8" spans="1:19" x14ac:dyDescent="0.3">
      <c r="A8">
        <v>2020</v>
      </c>
      <c r="B8">
        <v>239.69</v>
      </c>
      <c r="C8">
        <v>240.42099999999999</v>
      </c>
      <c r="D8">
        <v>239.16300000000001</v>
      </c>
      <c r="E8">
        <v>236.47399999999999</v>
      </c>
      <c r="F8">
        <v>237.291</v>
      </c>
      <c r="G8">
        <v>239.25899999999999</v>
      </c>
      <c r="H8">
        <v>240.43</v>
      </c>
      <c r="I8">
        <v>241.36199999999999</v>
      </c>
      <c r="J8">
        <v>241.87799999999999</v>
      </c>
      <c r="K8">
        <v>241.74</v>
      </c>
      <c r="L8">
        <v>241.316</v>
      </c>
      <c r="M8">
        <v>241.453</v>
      </c>
      <c r="N8">
        <v>240.04</v>
      </c>
      <c r="O8">
        <v>238.71600000000001</v>
      </c>
      <c r="P8">
        <v>241.363</v>
      </c>
      <c r="Q8" s="7">
        <f t="shared" si="0"/>
        <v>8.5938094151647437E-3</v>
      </c>
      <c r="S8">
        <f>'KC Weekly Avg Wages'!F8/'KC Weekly Avg Wages'!F7-1</f>
        <v>7.2300469483568053E-2</v>
      </c>
    </row>
    <row r="9" spans="1:19" x14ac:dyDescent="0.3">
      <c r="A9">
        <v>2021</v>
      </c>
      <c r="B9">
        <v>242.55199999999999</v>
      </c>
      <c r="C9">
        <v>244.477</v>
      </c>
      <c r="D9">
        <v>246.24600000000001</v>
      </c>
      <c r="E9">
        <v>248.16900000000001</v>
      </c>
      <c r="F9">
        <v>250.58199999999999</v>
      </c>
      <c r="G9">
        <v>253.042</v>
      </c>
      <c r="H9">
        <v>254.67099999999999</v>
      </c>
      <c r="I9">
        <v>255.142</v>
      </c>
      <c r="J9">
        <v>255.709</v>
      </c>
      <c r="K9">
        <v>257.79300000000001</v>
      </c>
      <c r="L9">
        <v>258.911</v>
      </c>
      <c r="M9">
        <v>259.60899999999998</v>
      </c>
      <c r="N9">
        <v>252.24199999999999</v>
      </c>
      <c r="O9">
        <v>247.511</v>
      </c>
      <c r="P9">
        <v>256.97300000000001</v>
      </c>
      <c r="Q9" s="7">
        <f t="shared" si="0"/>
        <v>3.6842943078804868E-2</v>
      </c>
      <c r="S9">
        <f>'KC Weekly Avg Wages'!F9/'KC Weekly Avg Wages'!F8-1</f>
        <v>4.1155866900175031E-2</v>
      </c>
    </row>
    <row r="10" spans="1:19" x14ac:dyDescent="0.3">
      <c r="A10">
        <v>2022</v>
      </c>
      <c r="B10">
        <v>261.65699999999998</v>
      </c>
      <c r="C10">
        <v>263.988</v>
      </c>
      <c r="D10">
        <v>267.31200000000001</v>
      </c>
      <c r="E10">
        <v>268.63900000000001</v>
      </c>
      <c r="F10">
        <v>272.673</v>
      </c>
      <c r="G10">
        <v>277.072</v>
      </c>
      <c r="H10">
        <v>276.52499999999998</v>
      </c>
      <c r="I10">
        <v>275.875</v>
      </c>
      <c r="J10">
        <v>276.54899999999998</v>
      </c>
      <c r="K10">
        <v>276.90800000000002</v>
      </c>
      <c r="L10">
        <v>276.43599999999998</v>
      </c>
      <c r="M10">
        <v>275.18200000000002</v>
      </c>
      <c r="N10">
        <v>272.40100000000001</v>
      </c>
      <c r="O10">
        <v>268.55700000000002</v>
      </c>
      <c r="P10">
        <v>276.24599999999998</v>
      </c>
      <c r="Q10" s="7">
        <f t="shared" si="0"/>
        <v>8.5030564298152589E-2</v>
      </c>
      <c r="S10">
        <f>'KC Weekly Avg Wages'!F10/'KC Weekly Avg Wages'!F9-1</f>
        <v>4.037005887300249E-2</v>
      </c>
    </row>
    <row r="11" spans="1:19" x14ac:dyDescent="0.3">
      <c r="A11">
        <v>2023</v>
      </c>
      <c r="B11">
        <v>277.33199999999999</v>
      </c>
      <c r="C11">
        <v>278.67200000000003</v>
      </c>
      <c r="D11">
        <v>280.33</v>
      </c>
      <c r="E11">
        <v>281.92700000000002</v>
      </c>
      <c r="F11">
        <v>282.65600000000001</v>
      </c>
      <c r="G11">
        <v>283.74099999999999</v>
      </c>
      <c r="H11">
        <v>284.64</v>
      </c>
      <c r="I11">
        <v>285.12200000000001</v>
      </c>
      <c r="J11">
        <v>285.27600000000001</v>
      </c>
      <c r="K11">
        <v>284.98099999999999</v>
      </c>
      <c r="L11">
        <v>284.53899999999999</v>
      </c>
      <c r="M11">
        <v>283.90800000000002</v>
      </c>
      <c r="N11">
        <v>282.76</v>
      </c>
      <c r="O11">
        <v>280.77600000000001</v>
      </c>
      <c r="P11">
        <v>284.74400000000003</v>
      </c>
      <c r="Q11" s="7">
        <f>O11/O10-1</f>
        <v>4.5498720941922866E-2</v>
      </c>
      <c r="S11">
        <f>'KC Weekly Avg Wages'!F11/'KC Weekly Avg Wages'!F10-1</f>
        <v>3.7186742118027416E-2</v>
      </c>
    </row>
    <row r="12" spans="1:19" x14ac:dyDescent="0.3">
      <c r="A12">
        <v>2024</v>
      </c>
      <c r="B12">
        <v>284.73099999999999</v>
      </c>
      <c r="C12">
        <v>286.346</v>
      </c>
      <c r="D12">
        <v>288.30099999999999</v>
      </c>
      <c r="E12">
        <v>289.71800000000002</v>
      </c>
      <c r="F12">
        <v>290.35500000000002</v>
      </c>
      <c r="G12">
        <v>290.779</v>
      </c>
      <c r="H12">
        <v>292.25599999999997</v>
      </c>
      <c r="I12">
        <v>292.55900000000003</v>
      </c>
      <c r="O12">
        <v>288.37200000000001</v>
      </c>
      <c r="Q12" s="7">
        <f>O12/O11-1</f>
        <v>2.7053594324301322E-2</v>
      </c>
    </row>
    <row r="13" spans="1:19" x14ac:dyDescent="0.3">
      <c r="A13">
        <v>2025</v>
      </c>
      <c r="O13" s="8">
        <f>_xlfn.FORECAST.ETS(A13,O3:O12,A3:A12)</f>
        <v>298.60366959523384</v>
      </c>
      <c r="Q13" s="8">
        <f t="shared" si="0"/>
        <v>3.5480801170827414E-2</v>
      </c>
    </row>
    <row r="14" spans="1:19" x14ac:dyDescent="0.3">
      <c r="A14">
        <v>2026</v>
      </c>
      <c r="O14" s="8">
        <f t="shared" ref="O14:O17" si="1">_xlfn.FORECAST.ETS(A14,O4:O13,A4:A13)</f>
        <v>307.39453053143995</v>
      </c>
    </row>
    <row r="15" spans="1:19" x14ac:dyDescent="0.3">
      <c r="A15">
        <v>2027</v>
      </c>
      <c r="O15" s="8">
        <f t="shared" si="1"/>
        <v>316.72087163863034</v>
      </c>
    </row>
    <row r="16" spans="1:19" x14ac:dyDescent="0.3">
      <c r="A16">
        <v>2028</v>
      </c>
      <c r="O16" s="8">
        <f t="shared" si="1"/>
        <v>326.97112967747506</v>
      </c>
    </row>
    <row r="17" spans="1:15" x14ac:dyDescent="0.3">
      <c r="A17">
        <v>2029</v>
      </c>
      <c r="O17" s="8">
        <f t="shared" si="1"/>
        <v>339.39781363641083</v>
      </c>
    </row>
    <row r="18" spans="1:15" x14ac:dyDescent="0.3">
      <c r="A18">
        <v>2030</v>
      </c>
    </row>
    <row r="20" spans="1:15" x14ac:dyDescent="0.3">
      <c r="B20" s="9" t="s">
        <v>74</v>
      </c>
    </row>
  </sheetData>
  <hyperlinks>
    <hyperlink ref="B20" r:id="rId1" xr:uid="{0894E4A9-70AE-4528-BB17-F7432FBB67DD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D086-DEE8-4436-A2FF-89B3638A953B}">
  <dimension ref="A1:H12"/>
  <sheetViews>
    <sheetView workbookViewId="0">
      <selection activeCell="J1" sqref="J1"/>
    </sheetView>
  </sheetViews>
  <sheetFormatPr defaultRowHeight="14.4" x14ac:dyDescent="0.3"/>
  <sheetData>
    <row r="1" spans="1:8" x14ac:dyDescent="0.3">
      <c r="A1" t="s">
        <v>0</v>
      </c>
      <c r="B1" t="s">
        <v>68</v>
      </c>
      <c r="C1" t="s">
        <v>67</v>
      </c>
      <c r="G1" s="6" t="s">
        <v>53</v>
      </c>
      <c r="H1" s="5"/>
    </row>
    <row r="2" spans="1:8" x14ac:dyDescent="0.3">
      <c r="A2">
        <v>2014</v>
      </c>
      <c r="G2" s="3">
        <v>2014</v>
      </c>
      <c r="H2">
        <v>1095726.4166666667</v>
      </c>
    </row>
    <row r="3" spans="1:8" x14ac:dyDescent="0.3">
      <c r="A3">
        <v>2015</v>
      </c>
      <c r="B3">
        <f>('KC Weekly Avg Wages'!F3/'KC Weekly Avg Wages'!F2)-1</f>
        <v>3.6055143160127257E-2</v>
      </c>
      <c r="G3" s="3">
        <v>2015</v>
      </c>
      <c r="H3">
        <v>1110929</v>
      </c>
    </row>
    <row r="4" spans="1:8" x14ac:dyDescent="0.3">
      <c r="A4">
        <v>2016</v>
      </c>
      <c r="B4">
        <f>('KC Weekly Avg Wages'!F4/'KC Weekly Avg Wages'!F3)-1</f>
        <v>4.0941658137154668E-3</v>
      </c>
      <c r="G4" s="3">
        <v>2016</v>
      </c>
      <c r="H4">
        <v>1124670.25</v>
      </c>
    </row>
    <row r="5" spans="1:8" x14ac:dyDescent="0.3">
      <c r="A5">
        <v>2017</v>
      </c>
      <c r="B5">
        <f>('KC Weekly Avg Wages'!F5/'KC Weekly Avg Wages'!F4)-1</f>
        <v>2.1406727828746197E-2</v>
      </c>
      <c r="G5" s="3">
        <v>2017</v>
      </c>
      <c r="H5">
        <v>1130862</v>
      </c>
    </row>
    <row r="6" spans="1:8" x14ac:dyDescent="0.3">
      <c r="A6">
        <v>2018</v>
      </c>
      <c r="B6">
        <f>('KC Weekly Avg Wages'!F6/'KC Weekly Avg Wages'!F5)-1</f>
        <v>3.093812375249505E-2</v>
      </c>
      <c r="G6" s="3">
        <v>2018</v>
      </c>
      <c r="H6">
        <v>1131235.4166666667</v>
      </c>
    </row>
    <row r="7" spans="1:8" x14ac:dyDescent="0.3">
      <c r="A7">
        <v>2019</v>
      </c>
      <c r="B7">
        <f>('KC Weekly Avg Wages'!F7/'KC Weekly Avg Wages'!F6)-1</f>
        <v>3.0977734753146136E-2</v>
      </c>
      <c r="G7" s="3">
        <v>2019</v>
      </c>
      <c r="H7">
        <v>1141611.4166666667</v>
      </c>
    </row>
    <row r="8" spans="1:8" x14ac:dyDescent="0.3">
      <c r="A8">
        <v>2020</v>
      </c>
      <c r="B8">
        <f>('KC Weekly Avg Wages'!F8/'KC Weekly Avg Wages'!F7)-1</f>
        <v>7.2300469483568053E-2</v>
      </c>
      <c r="C8">
        <v>1.2E-2</v>
      </c>
      <c r="G8" s="3">
        <v>2020</v>
      </c>
      <c r="H8">
        <v>1133069.3333333333</v>
      </c>
    </row>
    <row r="9" spans="1:8" x14ac:dyDescent="0.3">
      <c r="A9">
        <v>2021</v>
      </c>
      <c r="B9">
        <f>('KC Weekly Avg Wages'!F9/'KC Weekly Avg Wages'!F8)-1</f>
        <v>4.1155866900175031E-2</v>
      </c>
      <c r="C9">
        <v>4.7E-2</v>
      </c>
      <c r="G9" s="3">
        <v>2021</v>
      </c>
      <c r="H9">
        <v>1138897.9166666667</v>
      </c>
    </row>
    <row r="10" spans="1:8" x14ac:dyDescent="0.3">
      <c r="A10">
        <v>2022</v>
      </c>
      <c r="B10">
        <f>('KC Weekly Avg Wages'!F10/'KC Weekly Avg Wages'!F9)-1</f>
        <v>4.037005887300249E-2</v>
      </c>
      <c r="C10">
        <v>0.08</v>
      </c>
      <c r="G10" s="3">
        <v>2022</v>
      </c>
      <c r="H10">
        <v>1146759</v>
      </c>
    </row>
    <row r="11" spans="1:8" x14ac:dyDescent="0.3">
      <c r="A11">
        <v>2023</v>
      </c>
      <c r="B11">
        <f>('KC Weekly Avg Wages'!F11/'KC Weekly Avg Wages'!F10)-1</f>
        <v>3.7186742118027416E-2</v>
      </c>
      <c r="C11">
        <v>4.1000000000000002E-2</v>
      </c>
      <c r="G11" s="3">
        <v>2023</v>
      </c>
      <c r="H11">
        <v>1163678.5</v>
      </c>
    </row>
    <row r="12" spans="1:8" x14ac:dyDescent="0.3">
      <c r="A12">
        <v>2024</v>
      </c>
      <c r="G12" s="3">
        <v>2024</v>
      </c>
      <c r="H12">
        <v>1169516.6666666667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Employees on nonfarm payrolls, </vt:lpstr>
      <vt:lpstr>Employees by supersector</vt:lpstr>
      <vt:lpstr>Unemployment, Kansas City metro</vt:lpstr>
      <vt:lpstr>Unemployment tables</vt:lpstr>
      <vt:lpstr>KC Weekly Avg Wages</vt:lpstr>
      <vt:lpstr>Midwest Region CPI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Weis</dc:creator>
  <cp:lastModifiedBy>John Weis</cp:lastModifiedBy>
  <dcterms:created xsi:type="dcterms:W3CDTF">2024-09-04T16:13:07Z</dcterms:created>
  <dcterms:modified xsi:type="dcterms:W3CDTF">2025-01-20T21:01:30Z</dcterms:modified>
</cp:coreProperties>
</file>