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o/Documents/Uni/Other/CV/GravitationalNBodySimulation/Accuracy Test/"/>
    </mc:Choice>
  </mc:AlternateContent>
  <xr:revisionPtr revIDLastSave="0" documentId="8_{94A2CECF-31F8-8343-A899-14245F5884C9}" xr6:coauthVersionLast="45" xr6:coauthVersionMax="45" xr10:uidLastSave="{00000000-0000-0000-0000-000000000000}"/>
  <bookViews>
    <workbookView xWindow="2780" yWindow="1560" windowWidth="28040" windowHeight="17440" activeTab="3" xr2:uid="{266CB0CD-A2D3-AE4E-B3CB-BA280899A61B}"/>
  </bookViews>
  <sheets>
    <sheet name="Sheet10" sheetId="10" r:id="rId1"/>
    <sheet name="Sheet11" sheetId="11" r:id="rId2"/>
    <sheet name="Sheet12" sheetId="12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3" i="1" l="1"/>
  <c r="AG53" i="1"/>
  <c r="AH53" i="1"/>
  <c r="AI53" i="1"/>
  <c r="T53" i="1"/>
  <c r="AD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U53" i="1"/>
  <c r="V53" i="1"/>
  <c r="W53" i="1"/>
  <c r="X53" i="1"/>
  <c r="Y53" i="1"/>
  <c r="Z53" i="1"/>
  <c r="AA53" i="1"/>
  <c r="AB53" i="1"/>
  <c r="AC53" i="1"/>
  <c r="AE53" i="1"/>
  <c r="AF53" i="1"/>
  <c r="A53" i="1"/>
  <c r="A20" i="1"/>
  <c r="A6" i="1"/>
  <c r="B30" i="1" s="1"/>
  <c r="I27" i="1" l="1"/>
  <c r="E38" i="1" s="1"/>
  <c r="A13" i="1"/>
  <c r="C30" i="1" s="1"/>
  <c r="B13" i="1"/>
  <c r="C31" i="1" s="1"/>
  <c r="C13" i="1"/>
  <c r="C32" i="1" s="1"/>
  <c r="D13" i="1"/>
  <c r="C33" i="1" s="1"/>
  <c r="E13" i="1"/>
  <c r="C34" i="1" s="1"/>
  <c r="F13" i="1"/>
  <c r="C35" i="1" s="1"/>
  <c r="G13" i="1"/>
  <c r="C36" i="1" s="1"/>
  <c r="H13" i="1"/>
  <c r="C37" i="1" s="1"/>
  <c r="I13" i="1"/>
  <c r="C38" i="1" s="1"/>
  <c r="D30" i="1"/>
  <c r="B20" i="1"/>
  <c r="D31" i="1" s="1"/>
  <c r="C20" i="1"/>
  <c r="D32" i="1" s="1"/>
  <c r="D20" i="1"/>
  <c r="D33" i="1" s="1"/>
  <c r="E20" i="1"/>
  <c r="D34" i="1" s="1"/>
  <c r="F20" i="1"/>
  <c r="D35" i="1" s="1"/>
  <c r="G20" i="1"/>
  <c r="D36" i="1" s="1"/>
  <c r="H20" i="1"/>
  <c r="D37" i="1" s="1"/>
  <c r="I20" i="1"/>
  <c r="D38" i="1" s="1"/>
  <c r="A27" i="1"/>
  <c r="E30" i="1" s="1"/>
  <c r="B27" i="1"/>
  <c r="E31" i="1" s="1"/>
  <c r="C27" i="1"/>
  <c r="E32" i="1" s="1"/>
  <c r="D27" i="1"/>
  <c r="E33" i="1" s="1"/>
  <c r="E27" i="1"/>
  <c r="E34" i="1" s="1"/>
  <c r="F27" i="1"/>
  <c r="E35" i="1" s="1"/>
  <c r="G27" i="1"/>
  <c r="E36" i="1" s="1"/>
  <c r="H27" i="1"/>
  <c r="E37" i="1" s="1"/>
  <c r="B6" i="1"/>
  <c r="B31" i="1" s="1"/>
  <c r="C6" i="1"/>
  <c r="B32" i="1" s="1"/>
  <c r="D6" i="1"/>
  <c r="B33" i="1" s="1"/>
  <c r="E6" i="1"/>
  <c r="B34" i="1" s="1"/>
  <c r="F6" i="1"/>
  <c r="B35" i="1" s="1"/>
  <c r="G6" i="1"/>
  <c r="B36" i="1" s="1"/>
  <c r="H6" i="1"/>
  <c r="B37" i="1" s="1"/>
  <c r="I6" i="1"/>
  <c r="B38" i="1" s="1"/>
</calcChain>
</file>

<file path=xl/sharedStrings.xml><?xml version="1.0" encoding="utf-8"?>
<sst xmlns="http://schemas.openxmlformats.org/spreadsheetml/2006/main" count="100" uniqueCount="37">
  <si>
    <t>int</t>
  </si>
  <si>
    <t>coef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</si>
  <si>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</si>
  <si>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</si>
  <si>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</si>
  <si>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</si>
  <si>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</si>
  <si>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</si>
  <si>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</si>
  <si>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</si>
  <si>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</si>
  <si>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</si>
  <si>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</si>
  <si>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</si>
  <si>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</si>
  <si>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</si>
  <si>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</si>
  <si>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</si>
  <si>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</si>
  <si>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</si>
  <si>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</si>
  <si>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</si>
  <si>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</si>
  <si>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</si>
  <si>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</si>
  <si>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</si>
  <si>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</si>
  <si>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</si>
  <si>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</si>
  <si>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</si>
  <si>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</si>
  <si>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</si>
  <si>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</si>
  <si>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Coeff</t>
  </si>
  <si>
    <t>Int</t>
  </si>
  <si>
    <t>Coeff error</t>
  </si>
  <si>
    <t>Int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</si>
</sst>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E+00"/>
  </numFmts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73" fontId="0" fillId="0" borderId="0" xfId="0" applyNumberFormat="1" applyFill="1" applyBorder="1" applyAlignment="1"/>
    <xf numFmtId="173" fontId="0" fillId="0" borderId="0" xfId="0" applyNumberForma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Sheet1!$A$30:$A$38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Sheet1!$E$30:$E$38</c:f>
              <c:numCache>
                <c:formatCode>General</c:formatCode>
                <c:ptCount val="9"/>
                <c:pt idx="0">
                  <c:v>0.78980042987997623</c:v>
                </c:pt>
                <c:pt idx="1">
                  <c:v>0.66618959643286724</c:v>
                </c:pt>
                <c:pt idx="2">
                  <c:v>0.54808335282055931</c:v>
                </c:pt>
                <c:pt idx="3">
                  <c:v>0.43844979938603401</c:v>
                </c:pt>
                <c:pt idx="4">
                  <c:v>0.33797250060003209</c:v>
                </c:pt>
                <c:pt idx="5">
                  <c:v>0.24618181443992274</c:v>
                </c:pt>
                <c:pt idx="6">
                  <c:v>0.1621860519347709</c:v>
                </c:pt>
                <c:pt idx="7">
                  <c:v>8.5026821165593763E-2</c:v>
                </c:pt>
                <c:pt idx="8">
                  <c:v>1.381936489264409E-2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A-2D49-B94E-CD6F43A0F7F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Sheet1!$A$30:$A$38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Sheet10!$B$25:$B$33</c:f>
              <c:numCache>
                <c:formatCode>General</c:formatCode>
                <c:ptCount val="9"/>
                <c:pt idx="0">
                  <c:v>0.75273275944818918</c:v>
                </c:pt>
                <c:pt idx="1">
                  <c:v>0.65587483990704198</c:v>
                </c:pt>
                <c:pt idx="2">
                  <c:v>0.55901692036589468</c:v>
                </c:pt>
                <c:pt idx="3">
                  <c:v>0.46215900082474737</c:v>
                </c:pt>
                <c:pt idx="4">
                  <c:v>0.36530108128360006</c:v>
                </c:pt>
                <c:pt idx="5">
                  <c:v>0.26844316174245286</c:v>
                </c:pt>
                <c:pt idx="6">
                  <c:v>0.17158524220130555</c:v>
                </c:pt>
                <c:pt idx="7">
                  <c:v>7.4727322660158357E-2</c:v>
                </c:pt>
                <c:pt idx="8">
                  <c:v>-2.2130596880989062E-2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5A-2D49-B94E-CD6F43A0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86719"/>
        <c:axId val="1487088351"/>
      </c:scatterChart>
      <c:valAx>
        <c:axId val="148708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88351"/>
        <c:crosses val="autoZero"/>
        <c:crossBetween val="midCat"/>
      </c:valAx>
      <c:valAx>
        <c:axId val="148708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86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D-E04B-B8E0-FD2AED76E91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Sheet11!$B$27</c:f>
              <c:numCache>
                <c:formatCode>General</c:formatCode>
                <c:ptCount val="1"/>
                <c:pt idx="0">
                  <c:v>1.0190695198879468E+277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D-E04B-B8E0-FD2AED76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71039"/>
        <c:axId val="1448372671"/>
      </c:scatterChart>
      <c:valAx>
        <c:axId val="1448371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372671"/>
        <c:crosses val="autoZero"/>
        <c:crossBetween val="midCat"/>
      </c:valAx>
      <c:valAx>
        <c:axId val="144837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371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Sheet11!$C$29</c:f>
              <c:numCache>
                <c:formatCode>General</c:formatCode>
                <c:ptCount val="1"/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F-EC43-BA70-B9847F9BAF7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Sheet11!$C$29</c:f>
              <c:numCache>
                <c:formatCode>General</c:formatCode>
                <c:ptCount val="1"/>
              </c:numCache>
            </c:numRef>
          </c:xVal>
          <c:yVal>
            <c:numRef>
              <c:f>Sheet11!$B$27</c:f>
              <c:numCache>
                <c:formatCode>General</c:formatCode>
                <c:ptCount val="1"/>
                <c:pt idx="0">
                  <c:v>1.0190695198879468E+277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F-EC43-BA70-B9847F9B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32255"/>
        <c:axId val="1446857279"/>
      </c:scatterChart>
      <c:valAx>
        <c:axId val="144443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57279"/>
        <c:crosses val="autoZero"/>
        <c:crossBetween val="midCat"/>
      </c:valAx>
      <c:valAx>
        <c:axId val="144685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432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Sheet11!$D$29</c:f>
              <c:numCache>
                <c:formatCode>General</c:formatCode>
                <c:ptCount val="1"/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3-F54D-8239-46F5F2850E5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Sheet11!$D$29</c:f>
              <c:numCache>
                <c:formatCode>General</c:formatCode>
                <c:ptCount val="1"/>
              </c:numCache>
            </c:numRef>
          </c:xVal>
          <c:yVal>
            <c:numRef>
              <c:f>Sheet11!$B$27</c:f>
              <c:numCache>
                <c:formatCode>General</c:formatCode>
                <c:ptCount val="1"/>
                <c:pt idx="0">
                  <c:v>1.0190695198879468E+277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3-F54D-8239-46F5F28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2751"/>
        <c:axId val="1487779327"/>
      </c:scatterChart>
      <c:valAx>
        <c:axId val="148753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779327"/>
        <c:crosses val="autoZero"/>
        <c:crossBetween val="midCat"/>
      </c:valAx>
      <c:valAx>
        <c:axId val="148777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532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B-7240-840E-502CBDE646B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Sheet12!$B$27</c:f>
              <c:numCache>
                <c:formatCode>General</c:formatCode>
                <c:ptCount val="1"/>
                <c:pt idx="0">
                  <c:v>1.4835217409739543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B-7240-840E-502CBDE6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03247"/>
        <c:axId val="1447870415"/>
      </c:scatterChart>
      <c:valAx>
        <c:axId val="14509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870415"/>
        <c:crosses val="autoZero"/>
        <c:crossBetween val="midCat"/>
      </c:valAx>
      <c:valAx>
        <c:axId val="144787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903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Sheet12!$C$29</c:f>
              <c:numCache>
                <c:formatCode>General</c:formatCode>
                <c:ptCount val="1"/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D-1D4F-9355-DF9CE8BF5B3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Sheet12!$C$29</c:f>
              <c:numCache>
                <c:formatCode>General</c:formatCode>
                <c:ptCount val="1"/>
              </c:numCache>
            </c:numRef>
          </c:xVal>
          <c:yVal>
            <c:numRef>
              <c:f>Sheet12!$B$27</c:f>
              <c:numCache>
                <c:formatCode>General</c:formatCode>
                <c:ptCount val="1"/>
                <c:pt idx="0">
                  <c:v>1.4835217409739543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D-1D4F-9355-DF9CE8BF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28703"/>
        <c:axId val="1487730335"/>
      </c:scatterChart>
      <c:valAx>
        <c:axId val="148772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730335"/>
        <c:crosses val="autoZero"/>
        <c:crossBetween val="midCat"/>
      </c:valAx>
      <c:valAx>
        <c:axId val="148773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728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Sheet12!$D$29</c:f>
              <c:numCache>
                <c:formatCode>General</c:formatCode>
                <c:ptCount val="1"/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A-0A4A-857B-FFA0DD7952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Sheet12!$D$29</c:f>
              <c:numCache>
                <c:formatCode>General</c:formatCode>
                <c:ptCount val="1"/>
              </c:numCache>
            </c:numRef>
          </c:xVal>
          <c:yVal>
            <c:numRef>
              <c:f>Sheet12!$B$27</c:f>
              <c:numCache>
                <c:formatCode>General</c:formatCode>
                <c:ptCount val="1"/>
                <c:pt idx="0">
                  <c:v>1.4835217409739543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A-0A4A-857B-FFA0DD79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16543"/>
        <c:axId val="1488144927"/>
      </c:scatterChart>
      <c:valAx>
        <c:axId val="148821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144927"/>
        <c:crosses val="autoZero"/>
        <c:crossBetween val="midCat"/>
      </c:valAx>
      <c:valAx>
        <c:axId val="148814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216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Sheet1!$A$3:$I$3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Sheet1!$A$6:$I$6</c:f>
              <c:numCache>
                <c:formatCode>General</c:formatCode>
                <c:ptCount val="9"/>
                <c:pt idx="0">
                  <c:v>-1.9704997011770125</c:v>
                </c:pt>
                <c:pt idx="1">
                  <c:v>-2.144800429060818</c:v>
                </c:pt>
                <c:pt idx="2">
                  <c:v>-2.289902861638399</c:v>
                </c:pt>
                <c:pt idx="3">
                  <c:v>-2.4141985932394099</c:v>
                </c:pt>
                <c:pt idx="4">
                  <c:v>-2.5229152638372887</c:v>
                </c:pt>
                <c:pt idx="5">
                  <c:v>-2.6195216541026776</c:v>
                </c:pt>
                <c:pt idx="6">
                  <c:v>-2.7064529710676926</c:v>
                </c:pt>
                <c:pt idx="7">
                  <c:v>-2.7854750130691768</c:v>
                </c:pt>
                <c:pt idx="8">
                  <c:v>-2.8578930129230531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9-7E4F-88D1-F5275CC8AD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Sheet1!$A$10:$I$10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Sheet1!$A$13:$I$13</c:f>
              <c:numCache>
                <c:formatCode>General</c:formatCode>
                <c:ptCount val="9"/>
                <c:pt idx="0">
                  <c:v>-1.1732922213739316</c:v>
                </c:pt>
                <c:pt idx="1">
                  <c:v>-1.3475892846463826</c:v>
                </c:pt>
                <c:pt idx="2">
                  <c:v>-1.4926895270050846</c:v>
                </c:pt>
                <c:pt idx="3">
                  <c:v>-1.6169849412011115</c:v>
                </c:pt>
                <c:pt idx="4">
                  <c:v>-1.7257001530071512</c:v>
                </c:pt>
                <c:pt idx="5">
                  <c:v>-1.822309454068805</c:v>
                </c:pt>
                <c:pt idx="6">
                  <c:v>-1.9092409003266957</c:v>
                </c:pt>
                <c:pt idx="7">
                  <c:v>-1.9882580378411479</c:v>
                </c:pt>
                <c:pt idx="8">
                  <c:v>-2.0606822606581026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9-7E4F-88D1-F5275CC8AD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Sheet1!$A$17:$I$17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Sheet1!$A$20:$I$20</c:f>
              <c:numCache>
                <c:formatCode>General</c:formatCode>
                <c:ptCount val="9"/>
                <c:pt idx="0">
                  <c:v>-0.30751436340220001</c:v>
                </c:pt>
                <c:pt idx="1">
                  <c:v>-0.48155205574732035</c:v>
                </c:pt>
                <c:pt idx="2">
                  <c:v>-0.62655005095472882</c:v>
                </c:pt>
                <c:pt idx="3">
                  <c:v>-0.75079887700340553</c:v>
                </c:pt>
                <c:pt idx="4">
                  <c:v>-0.859490481447995</c:v>
                </c:pt>
                <c:pt idx="5">
                  <c:v>-0.9560868807199483</c:v>
                </c:pt>
                <c:pt idx="6">
                  <c:v>-1.0430107364533125</c:v>
                </c:pt>
                <c:pt idx="7">
                  <c:v>-1.1220232175561367</c:v>
                </c:pt>
                <c:pt idx="8">
                  <c:v>-1.1944446391073698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9-7E4F-88D1-F5275CC8AD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Sheet1!$A$24:$I$24</c:f>
              <c:numCache>
                <c:formatCode>General</c:formatCode>
                <c:ptCount val="9"/>
                <c:pt idx="0">
                  <c:v>3600</c:v>
                </c:pt>
                <c:pt idx="1">
                  <c:v>4400</c:v>
                </c:pt>
                <c:pt idx="2">
                  <c:v>5200</c:v>
                </c:pt>
                <c:pt idx="3">
                  <c:v>6000</c:v>
                </c:pt>
                <c:pt idx="4">
                  <c:v>6800</c:v>
                </c:pt>
                <c:pt idx="5">
                  <c:v>7600</c:v>
                </c:pt>
                <c:pt idx="6">
                  <c:v>8400</c:v>
                </c:pt>
                <c:pt idx="7">
                  <c:v>9200</c:v>
                </c:pt>
                <c:pt idx="8">
                  <c:v>10000</c:v>
                </c:pt>
              </c:numCache>
            </c:numRef>
          </c:xVal>
          <c:yVal>
            <c:numRef>
              <c:f>Sheet1!$A$27:$I$27</c:f>
              <c:numCache>
                <c:formatCode>General</c:formatCode>
                <c:ptCount val="9"/>
                <c:pt idx="0">
                  <c:v>0.78980042987997623</c:v>
                </c:pt>
                <c:pt idx="1">
                  <c:v>0.66618959643286724</c:v>
                </c:pt>
                <c:pt idx="2">
                  <c:v>0.54808335282055931</c:v>
                </c:pt>
                <c:pt idx="3">
                  <c:v>0.43844979938603401</c:v>
                </c:pt>
                <c:pt idx="4">
                  <c:v>0.33797250060003209</c:v>
                </c:pt>
                <c:pt idx="5">
                  <c:v>0.24618181443992274</c:v>
                </c:pt>
                <c:pt idx="6">
                  <c:v>0.1621860519347709</c:v>
                </c:pt>
                <c:pt idx="7">
                  <c:v>8.5026821165593763E-2</c:v>
                </c:pt>
                <c:pt idx="8">
                  <c:v>1.381936489264409E-2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9-7E4F-88D1-F5275CC8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937471"/>
        <c:axId val="1445909663"/>
      </c:scatterChart>
      <c:valAx>
        <c:axId val="14459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09663"/>
        <c:crosses val="autoZero"/>
        <c:crossBetween val="midCat"/>
      </c:valAx>
      <c:valAx>
        <c:axId val="1445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Sheet1!$B$29:$D$29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-1.5568204049703762</c:v>
                </c:pt>
                <c:pt idx="1">
                  <c:v>-0.75961164921475</c:v>
                </c:pt>
                <c:pt idx="2">
                  <c:v>0.10615469448696147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B-474C-96E3-F77DC923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43279"/>
        <c:axId val="1425907439"/>
      </c:scatterChart>
      <c:valAx>
        <c:axId val="14492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07439"/>
        <c:crosses val="autoZero"/>
        <c:crossBetween val="midCat"/>
      </c:valAx>
      <c:valAx>
        <c:axId val="14259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C84E9-EAD7-7447-B440-442CEC87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775D4-BE6D-0342-BCAC-7A0A34F9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B26C1-D6C0-4F42-8FB2-45B592FA2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A7555-B672-A64E-8690-5F743294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9271B-AE15-574D-8156-E0E60E3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5F13B-6F72-2A42-9F4D-7FDF9E677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9EAF-9225-1344-AA6A-D37FFC56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0</xdr:rowOff>
    </xdr:from>
    <xdr:to>
      <xdr:col>22</xdr:col>
      <xdr:colOff>431800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847F7-7C81-1449-947C-84DCF1F8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19</xdr:row>
      <xdr:rowOff>25400</xdr:rowOff>
    </xdr:from>
    <xdr:to>
      <xdr:col>17</xdr:col>
      <xdr:colOff>444500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6D273-80C2-294A-825C-389EE35E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5106-A8A8-D241-844F-F03B08E61B11}">
  <dimension ref="A1:I33"/>
  <sheetViews>
    <sheetView workbookViewId="0">
      <selection activeCell="C35" sqref="C35"/>
    </sheetView>
  </sheetViews>
  <sheetFormatPr baseColWidth="10" defaultRowHeight="16"/>
  <sheetData>
    <row r="1" spans="1:9">
      <c r="A1" t="s">
        <v>2</v>
      </c>
    </row>
    <row r="2" spans="1:9" ht="17" thickBot="1"/>
    <row r="3" spans="1:9">
      <c r="A3" s="5" t="s">
        <v>3</v>
      </c>
      <c r="B3" s="5"/>
    </row>
    <row r="4" spans="1:9">
      <c r="A4" s="2" t="s">
        <v>4</v>
      </c>
      <c r="B4" s="2">
        <v>0.99568326655228756</v>
      </c>
    </row>
    <row r="5" spans="1:9">
      <c r="A5" s="2" t="s">
        <v>5</v>
      </c>
      <c r="B5" s="2">
        <v>0.99138516729223369</v>
      </c>
    </row>
    <row r="6" spans="1:9">
      <c r="A6" s="2" t="s">
        <v>6</v>
      </c>
      <c r="B6" s="2">
        <v>0.99015447690540992</v>
      </c>
    </row>
    <row r="7" spans="1:9">
      <c r="A7" s="2" t="s">
        <v>7</v>
      </c>
      <c r="B7" s="2">
        <v>2.6434065224668919E-2</v>
      </c>
    </row>
    <row r="8" spans="1:9" ht="17" thickBot="1">
      <c r="A8" s="3" t="s">
        <v>8</v>
      </c>
      <c r="B8" s="3">
        <v>9</v>
      </c>
    </row>
    <row r="10" spans="1:9" ht="17" thickBot="1">
      <c r="A10" t="s">
        <v>9</v>
      </c>
    </row>
    <row r="11" spans="1:9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>
      <c r="A12" s="2" t="s">
        <v>10</v>
      </c>
      <c r="B12" s="2">
        <v>1</v>
      </c>
      <c r="C12" s="2">
        <v>0.56288739467036164</v>
      </c>
      <c r="D12" s="2">
        <v>0.56288739467036164</v>
      </c>
      <c r="E12" s="2">
        <v>805.55205265791756</v>
      </c>
      <c r="F12" s="2">
        <v>1.7328313238524579E-8</v>
      </c>
    </row>
    <row r="13" spans="1:9">
      <c r="A13" s="2" t="s">
        <v>11</v>
      </c>
      <c r="B13" s="2">
        <v>7</v>
      </c>
      <c r="C13" s="2">
        <v>4.8913186301143543E-3</v>
      </c>
      <c r="D13" s="2">
        <v>6.987598043020506E-4</v>
      </c>
      <c r="E13" s="2"/>
      <c r="F13" s="2"/>
    </row>
    <row r="14" spans="1:9" ht="17" thickBot="1">
      <c r="A14" s="3" t="s">
        <v>12</v>
      </c>
      <c r="B14" s="3">
        <v>8</v>
      </c>
      <c r="C14" s="3">
        <v>0.56777871330047602</v>
      </c>
      <c r="D14" s="3"/>
      <c r="E14" s="3"/>
      <c r="F14" s="3"/>
    </row>
    <row r="15" spans="1:9" ht="17" thickBot="1"/>
    <row r="16" spans="1:9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>
      <c r="A17" s="2" t="s">
        <v>13</v>
      </c>
      <c r="B17" s="2">
        <v>1.188593397383352</v>
      </c>
      <c r="C17" s="2">
        <v>3.0316055854989383E-2</v>
      </c>
      <c r="D17" s="2">
        <v>39.206729367063581</v>
      </c>
      <c r="E17" s="2">
        <v>1.8285705794096345E-9</v>
      </c>
      <c r="F17" s="2">
        <v>1.1169073164960026</v>
      </c>
      <c r="G17" s="2">
        <v>1.2602794782707014</v>
      </c>
      <c r="H17" s="2">
        <v>1.1169073164960026</v>
      </c>
      <c r="I17" s="2">
        <v>1.2602794782707014</v>
      </c>
    </row>
    <row r="18" spans="1:9" ht="17" thickBot="1">
      <c r="A18" s="3" t="s">
        <v>26</v>
      </c>
      <c r="B18" s="3">
        <v>-1.210723994264341E-4</v>
      </c>
      <c r="C18" s="3">
        <v>4.2657789328209724E-6</v>
      </c>
      <c r="D18" s="3">
        <v>-28.382248900640654</v>
      </c>
      <c r="E18" s="3">
        <v>1.7328313238524579E-8</v>
      </c>
      <c r="F18" s="3">
        <v>-1.3115936374291615E-4</v>
      </c>
      <c r="G18" s="3">
        <v>-1.1098543510995204E-4</v>
      </c>
      <c r="H18" s="3">
        <v>-1.3115936374291615E-4</v>
      </c>
      <c r="I18" s="3">
        <v>-1.1098543510995204E-4</v>
      </c>
    </row>
    <row r="22" spans="1:9">
      <c r="A22" t="s">
        <v>29</v>
      </c>
    </row>
    <row r="23" spans="1:9" ht="17" thickBot="1"/>
    <row r="24" spans="1:9">
      <c r="A24" s="4" t="s">
        <v>30</v>
      </c>
      <c r="B24" s="4" t="s">
        <v>31</v>
      </c>
      <c r="C24" s="4" t="s">
        <v>32</v>
      </c>
    </row>
    <row r="25" spans="1:9">
      <c r="A25" s="2">
        <v>1</v>
      </c>
      <c r="B25" s="2">
        <v>0.75273275944818918</v>
      </c>
      <c r="C25" s="2">
        <v>3.7067670431787048E-2</v>
      </c>
    </row>
    <row r="26" spans="1:9">
      <c r="A26" s="2">
        <v>2</v>
      </c>
      <c r="B26" s="2">
        <v>0.65587483990704198</v>
      </c>
      <c r="C26" s="2">
        <v>1.0314756525825253E-2</v>
      </c>
    </row>
    <row r="27" spans="1:9">
      <c r="A27" s="2">
        <v>3</v>
      </c>
      <c r="B27" s="2">
        <v>0.55901692036589468</v>
      </c>
      <c r="C27" s="2">
        <v>-1.0933567545335365E-2</v>
      </c>
    </row>
    <row r="28" spans="1:9">
      <c r="A28" s="2">
        <v>4</v>
      </c>
      <c r="B28" s="2">
        <v>0.46215900082474737</v>
      </c>
      <c r="C28" s="2">
        <v>-2.3709201438713357E-2</v>
      </c>
    </row>
    <row r="29" spans="1:9">
      <c r="A29" s="2">
        <v>5</v>
      </c>
      <c r="B29" s="2">
        <v>0.36530108128360006</v>
      </c>
      <c r="C29" s="2">
        <v>-2.7328580683567971E-2</v>
      </c>
    </row>
    <row r="30" spans="1:9">
      <c r="A30" s="2">
        <v>6</v>
      </c>
      <c r="B30" s="2">
        <v>0.26844316174245286</v>
      </c>
      <c r="C30" s="2">
        <v>-2.2261347302530127E-2</v>
      </c>
    </row>
    <row r="31" spans="1:9">
      <c r="A31" s="2">
        <v>7</v>
      </c>
      <c r="B31" s="2">
        <v>0.17158524220130555</v>
      </c>
      <c r="C31" s="2">
        <v>-9.3991902665346572E-3</v>
      </c>
    </row>
    <row r="32" spans="1:9">
      <c r="A32" s="2">
        <v>8</v>
      </c>
      <c r="B32" s="2">
        <v>7.4727322660158357E-2</v>
      </c>
      <c r="C32" s="2">
        <v>1.0299498505435406E-2</v>
      </c>
    </row>
    <row r="33" spans="1:3" ht="17" thickBot="1">
      <c r="A33" s="3">
        <v>9</v>
      </c>
      <c r="B33" s="3">
        <v>-2.2130596880989062E-2</v>
      </c>
      <c r="C33" s="3">
        <v>3.5949961773633153E-2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5644-10A9-0C42-8087-1EE6C5A604CC}">
  <dimension ref="A1:I27"/>
  <sheetViews>
    <sheetView workbookViewId="0">
      <selection sqref="A1:I27"/>
    </sheetView>
  </sheetViews>
  <sheetFormatPr baseColWidth="10" defaultRowHeight="16"/>
  <sheetData>
    <row r="1" spans="1:9">
      <c r="A1" t="s">
        <v>2</v>
      </c>
    </row>
    <row r="2" spans="1:9" ht="17" thickBot="1"/>
    <row r="3" spans="1:9">
      <c r="A3" s="5" t="s">
        <v>3</v>
      </c>
      <c r="B3" s="5"/>
    </row>
    <row r="4" spans="1:9">
      <c r="A4" s="2" t="s">
        <v>4</v>
      </c>
      <c r="B4" s="2">
        <v>0.99971685830017198</v>
      </c>
    </row>
    <row r="5" spans="1:9">
      <c r="A5" s="2" t="s">
        <v>5</v>
      </c>
      <c r="B5" s="2">
        <v>0.99943379676956623</v>
      </c>
    </row>
    <row r="6" spans="1:9">
      <c r="A6" s="2" t="s">
        <v>6</v>
      </c>
      <c r="B6" s="2">
        <v>-3</v>
      </c>
    </row>
    <row r="7" spans="1:9">
      <c r="A7" s="2" t="s">
        <v>7</v>
      </c>
      <c r="B7" s="2">
        <v>2.7988518077315394E-2</v>
      </c>
    </row>
    <row r="8" spans="1:9" ht="17" thickBot="1">
      <c r="A8" s="3" t="s">
        <v>8</v>
      </c>
      <c r="B8" s="3">
        <v>1</v>
      </c>
    </row>
    <row r="10" spans="1:9" ht="17" thickBot="1">
      <c r="A10" t="s">
        <v>9</v>
      </c>
    </row>
    <row r="11" spans="1:9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>
      <c r="A12" s="2" t="s">
        <v>10</v>
      </c>
      <c r="B12" s="2">
        <v>3</v>
      </c>
      <c r="C12" s="2">
        <v>1.3827430907075713</v>
      </c>
      <c r="D12" s="2">
        <v>0.46091436356919041</v>
      </c>
      <c r="E12" s="2">
        <v>1765.1502906542905</v>
      </c>
      <c r="F12" s="2" t="e">
        <v>#NUM!</v>
      </c>
    </row>
    <row r="13" spans="1:9">
      <c r="A13" s="2" t="s">
        <v>11</v>
      </c>
      <c r="B13" s="2">
        <v>1</v>
      </c>
      <c r="C13" s="2">
        <v>7.8335714416421056E-4</v>
      </c>
      <c r="D13" s="2">
        <v>7.8335714416421056E-4</v>
      </c>
      <c r="E13" s="2"/>
      <c r="F13" s="2"/>
    </row>
    <row r="14" spans="1:9" ht="17" thickBot="1">
      <c r="A14" s="3" t="s">
        <v>12</v>
      </c>
      <c r="B14" s="3">
        <v>4</v>
      </c>
      <c r="C14" s="3">
        <v>1.3835264478517355</v>
      </c>
      <c r="D14" s="3"/>
      <c r="E14" s="3"/>
      <c r="F14" s="3"/>
    </row>
    <row r="15" spans="1:9" ht="17" thickBot="1"/>
    <row r="16" spans="1:9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>
      <c r="A17" s="2" t="s">
        <v>13</v>
      </c>
      <c r="B17" s="2"/>
      <c r="C17" s="2"/>
      <c r="D17" s="2"/>
      <c r="E17" s="2"/>
      <c r="F17" s="2"/>
      <c r="G17" s="2"/>
      <c r="H17" s="2">
        <v>-7.3998147107822785E-308</v>
      </c>
      <c r="I17" s="2">
        <v>7.3998147107822785E-308</v>
      </c>
    </row>
    <row r="18" spans="1:9">
      <c r="A18" s="2" t="s">
        <v>26</v>
      </c>
      <c r="B18" s="2"/>
      <c r="C18" s="2"/>
      <c r="D18" s="2"/>
      <c r="E18" s="2"/>
      <c r="F18" s="2"/>
      <c r="G18" s="2"/>
      <c r="H18" s="2">
        <v>-3.8413376845968898E-25</v>
      </c>
      <c r="I18" s="2">
        <v>-3.8413376845968898E-25</v>
      </c>
    </row>
    <row r="19" spans="1:9">
      <c r="A19" s="2" t="s">
        <v>27</v>
      </c>
      <c r="B19" s="2">
        <v>-1.9839904444923915</v>
      </c>
      <c r="C19" s="2">
        <v>3.3799346668825919E-2</v>
      </c>
      <c r="D19" s="2">
        <v>-58.699076758258208</v>
      </c>
      <c r="E19" s="2">
        <v>1.0844432829489842E-2</v>
      </c>
      <c r="F19" s="2">
        <v>-2.413451863215438</v>
      </c>
      <c r="G19" s="2">
        <v>-1.5545290257693449</v>
      </c>
      <c r="H19" s="2">
        <v>-2.413451863215438</v>
      </c>
      <c r="I19" s="2">
        <v>-1.5545290257693449</v>
      </c>
    </row>
    <row r="20" spans="1:9" ht="17" thickBot="1">
      <c r="A20" s="3" t="s">
        <v>28</v>
      </c>
      <c r="B20" s="3">
        <v>4.1574377486433436</v>
      </c>
      <c r="C20" s="3">
        <v>9.8954354639159914E-2</v>
      </c>
      <c r="D20" s="3">
        <v>42.013691704660879</v>
      </c>
      <c r="E20" s="3">
        <v>1.5149813483749271E-2</v>
      </c>
      <c r="F20" s="3">
        <v>2.9001034590621382</v>
      </c>
      <c r="G20" s="3">
        <v>5.414772038224549</v>
      </c>
      <c r="H20" s="3">
        <v>2.9001034590621382</v>
      </c>
      <c r="I20" s="3">
        <v>5.414772038224549</v>
      </c>
    </row>
    <row r="24" spans="1:9">
      <c r="A24" t="s">
        <v>29</v>
      </c>
    </row>
    <row r="25" spans="1:9" ht="17" thickBot="1"/>
    <row r="26" spans="1:9">
      <c r="A26" s="4" t="s">
        <v>30</v>
      </c>
      <c r="B26" s="4" t="s">
        <v>31</v>
      </c>
      <c r="C26" s="4" t="s">
        <v>32</v>
      </c>
    </row>
    <row r="27" spans="1:9" ht="17" thickBot="1">
      <c r="A27" s="3">
        <v>1</v>
      </c>
      <c r="B27" s="3">
        <v>1.0190695198879468E+277</v>
      </c>
      <c r="C27" s="3">
        <v>-1.0190695198879468E+277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4B56-FDEC-704B-8806-CF817067F02B}">
  <dimension ref="A1:I27"/>
  <sheetViews>
    <sheetView topLeftCell="A7" workbookViewId="0">
      <selection activeCell="C38" sqref="C38"/>
    </sheetView>
  </sheetViews>
  <sheetFormatPr baseColWidth="10" defaultRowHeight="16"/>
  <sheetData>
    <row r="1" spans="1:9">
      <c r="A1" t="s">
        <v>2</v>
      </c>
    </row>
    <row r="2" spans="1:9" ht="17" thickBot="1"/>
    <row r="3" spans="1:9">
      <c r="A3" s="5" t="s">
        <v>3</v>
      </c>
      <c r="B3" s="5"/>
    </row>
    <row r="4" spans="1:9">
      <c r="A4" s="2" t="s">
        <v>4</v>
      </c>
      <c r="B4" s="2">
        <v>0.99971685830017198</v>
      </c>
    </row>
    <row r="5" spans="1:9">
      <c r="A5" s="2" t="s">
        <v>5</v>
      </c>
      <c r="B5" s="2">
        <v>0.99943379676956623</v>
      </c>
    </row>
    <row r="6" spans="1:9">
      <c r="A6" s="2" t="s">
        <v>6</v>
      </c>
      <c r="B6" s="2">
        <v>-3</v>
      </c>
    </row>
    <row r="7" spans="1:9">
      <c r="A7" s="2" t="s">
        <v>7</v>
      </c>
      <c r="B7" s="2">
        <v>2.7988518077315394E-2</v>
      </c>
    </row>
    <row r="8" spans="1:9" ht="17" thickBot="1">
      <c r="A8" s="3" t="s">
        <v>8</v>
      </c>
      <c r="B8" s="3">
        <v>1</v>
      </c>
    </row>
    <row r="10" spans="1:9" ht="17" thickBot="1">
      <c r="A10" t="s">
        <v>9</v>
      </c>
    </row>
    <row r="11" spans="1:9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>
      <c r="A12" s="2" t="s">
        <v>10</v>
      </c>
      <c r="B12" s="2">
        <v>3</v>
      </c>
      <c r="C12" s="2">
        <v>1.3827430907075713</v>
      </c>
      <c r="D12" s="2">
        <v>0.46091436356919041</v>
      </c>
      <c r="E12" s="2">
        <v>1765.1502906542905</v>
      </c>
      <c r="F12" s="2" t="e">
        <v>#NUM!</v>
      </c>
    </row>
    <row r="13" spans="1:9">
      <c r="A13" s="2" t="s">
        <v>11</v>
      </c>
      <c r="B13" s="2">
        <v>1</v>
      </c>
      <c r="C13" s="2">
        <v>7.8335714416421056E-4</v>
      </c>
      <c r="D13" s="2">
        <v>7.8335714416421056E-4</v>
      </c>
      <c r="E13" s="2"/>
      <c r="F13" s="2"/>
    </row>
    <row r="14" spans="1:9" ht="17" thickBot="1">
      <c r="A14" s="3" t="s">
        <v>12</v>
      </c>
      <c r="B14" s="3">
        <v>4</v>
      </c>
      <c r="C14" s="3">
        <v>1.3835264478517355</v>
      </c>
      <c r="D14" s="3"/>
      <c r="E14" s="3"/>
      <c r="F14" s="3"/>
    </row>
    <row r="15" spans="1:9" ht="17" thickBot="1"/>
    <row r="16" spans="1:9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>
      <c r="A17" s="2" t="s">
        <v>13</v>
      </c>
      <c r="B17" s="2"/>
      <c r="C17" s="2"/>
      <c r="D17" s="2"/>
      <c r="E17" s="2"/>
      <c r="F17" s="2"/>
      <c r="G17" s="2"/>
      <c r="H17" s="2">
        <v>0</v>
      </c>
      <c r="I17" s="2">
        <v>0</v>
      </c>
    </row>
    <row r="18" spans="1:9">
      <c r="A18" s="2" t="s">
        <v>26</v>
      </c>
      <c r="B18" s="2"/>
      <c r="C18" s="2"/>
      <c r="D18" s="2"/>
      <c r="E18" s="2"/>
      <c r="F18" s="2"/>
      <c r="G18" s="2"/>
      <c r="H18" s="2">
        <v>0</v>
      </c>
      <c r="I18" s="2">
        <v>0</v>
      </c>
    </row>
    <row r="19" spans="1:9">
      <c r="A19" s="2" t="s">
        <v>27</v>
      </c>
      <c r="B19" s="2">
        <v>-1.9839904444923915</v>
      </c>
      <c r="C19" s="2">
        <v>3.3799346668825919E-2</v>
      </c>
      <c r="D19" s="2">
        <v>-58.699076758258208</v>
      </c>
      <c r="E19" s="2">
        <v>1.0844432829489842E-2</v>
      </c>
      <c r="F19" s="2">
        <v>-2.413451863215438</v>
      </c>
      <c r="G19" s="2">
        <v>-1.5545290257693449</v>
      </c>
      <c r="H19" s="2">
        <v>-2.413451863215438</v>
      </c>
      <c r="I19" s="2">
        <v>-1.5545290257693449</v>
      </c>
    </row>
    <row r="20" spans="1:9" ht="17" thickBot="1">
      <c r="A20" s="3" t="s">
        <v>28</v>
      </c>
      <c r="B20" s="3">
        <v>4.1574377486433436</v>
      </c>
      <c r="C20" s="3">
        <v>9.8954354639159914E-2</v>
      </c>
      <c r="D20" s="3">
        <v>42.013691704660879</v>
      </c>
      <c r="E20" s="3">
        <v>1.5149813483749271E-2</v>
      </c>
      <c r="F20" s="3">
        <v>2.9001034590621382</v>
      </c>
      <c r="G20" s="3">
        <v>5.414772038224549</v>
      </c>
      <c r="H20" s="3">
        <v>2.9001034590621382</v>
      </c>
      <c r="I20" s="3">
        <v>5.414772038224549</v>
      </c>
    </row>
    <row r="24" spans="1:9">
      <c r="A24" t="s">
        <v>29</v>
      </c>
    </row>
    <row r="25" spans="1:9" ht="17" thickBot="1"/>
    <row r="26" spans="1:9">
      <c r="A26" s="4" t="s">
        <v>30</v>
      </c>
      <c r="B26" s="4" t="s">
        <v>31</v>
      </c>
      <c r="C26" s="4" t="s">
        <v>32</v>
      </c>
    </row>
    <row r="27" spans="1:9" ht="17" thickBot="1">
      <c r="A27" s="3">
        <v>1</v>
      </c>
      <c r="B27" s="3">
        <v>1.4835217409739543</v>
      </c>
      <c r="C27" s="3">
        <v>-3.0403421459443303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0FC0-3259-2946-87FA-E536489E1DD0}">
  <dimension ref="A1:AJ53"/>
  <sheetViews>
    <sheetView tabSelected="1" topLeftCell="A19" workbookViewId="0">
      <selection activeCell="T59" sqref="T59"/>
    </sheetView>
  </sheetViews>
  <sheetFormatPr baseColWidth="10" defaultRowHeight="16"/>
  <cols>
    <col min="20" max="20" width="12.1640625" bestFit="1" customWidth="1"/>
  </cols>
  <sheetData>
    <row r="1" spans="1:12">
      <c r="K1" t="s">
        <v>0</v>
      </c>
      <c r="L1" t="s">
        <v>1</v>
      </c>
    </row>
    <row r="2" spans="1:12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</row>
    <row r="3" spans="1:12">
      <c r="A3">
        <v>3600</v>
      </c>
      <c r="B3">
        <v>4400</v>
      </c>
      <c r="C3">
        <v>5200</v>
      </c>
      <c r="D3">
        <v>6000</v>
      </c>
      <c r="E3">
        <v>6800</v>
      </c>
      <c r="F3">
        <v>7600</v>
      </c>
      <c r="G3">
        <v>8400</v>
      </c>
      <c r="H3">
        <v>9200</v>
      </c>
      <c r="I3">
        <v>10000</v>
      </c>
    </row>
    <row r="4" spans="1:12">
      <c r="A4">
        <v>1.07028711933862E-2</v>
      </c>
      <c r="B4">
        <v>7.1647257455236396E-3</v>
      </c>
      <c r="C4">
        <v>5.1297610819003199E-3</v>
      </c>
      <c r="D4">
        <v>3.85302127254052E-3</v>
      </c>
      <c r="E4">
        <v>2.9997477493510999E-3</v>
      </c>
      <c r="F4">
        <v>2.4014765262866601E-3</v>
      </c>
      <c r="G4">
        <v>1.9658348456114399E-3</v>
      </c>
      <c r="H4">
        <v>1.6387963459570901E-3</v>
      </c>
      <c r="I4">
        <v>1.3870974938823199E-3</v>
      </c>
    </row>
    <row r="5" spans="1:12">
      <c r="A5" s="1">
        <v>8.5175625115802001E-8</v>
      </c>
      <c r="B5" s="1">
        <v>9.7671950379045795E-8</v>
      </c>
      <c r="C5" s="1">
        <v>2.2473622131495699E-7</v>
      </c>
      <c r="D5" s="1">
        <v>1.76528226480933E-7</v>
      </c>
      <c r="E5" s="1">
        <v>2.3723176361720999E-7</v>
      </c>
      <c r="F5" s="1">
        <v>3.9041698037066398E-7</v>
      </c>
      <c r="G5" s="1">
        <v>4.1593604415094201E-7</v>
      </c>
      <c r="H5" s="1">
        <v>7.0644783044121596E-7</v>
      </c>
      <c r="I5" s="1">
        <v>5.2990354753628097E-7</v>
      </c>
    </row>
    <row r="6" spans="1:12">
      <c r="A6">
        <f>LOG(A4)</f>
        <v>-1.9704997011770125</v>
      </c>
      <c r="B6">
        <f t="shared" ref="B6:AJ6" si="0">LOG(B4)</f>
        <v>-2.144800429060818</v>
      </c>
      <c r="C6">
        <f t="shared" si="0"/>
        <v>-2.289902861638399</v>
      </c>
      <c r="D6">
        <f t="shared" si="0"/>
        <v>-2.4141985932394099</v>
      </c>
      <c r="E6">
        <f t="shared" si="0"/>
        <v>-2.5229152638372887</v>
      </c>
      <c r="F6">
        <f t="shared" si="0"/>
        <v>-2.6195216541026776</v>
      </c>
      <c r="G6">
        <f t="shared" si="0"/>
        <v>-2.7064529710676926</v>
      </c>
      <c r="H6">
        <f t="shared" si="0"/>
        <v>-2.7854750130691768</v>
      </c>
      <c r="I6">
        <f t="shared" si="0"/>
        <v>-2.8578930129230531</v>
      </c>
    </row>
    <row r="9" spans="1:12">
      <c r="A9">
        <v>0.3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</row>
    <row r="10" spans="1:12">
      <c r="A10">
        <v>3600</v>
      </c>
      <c r="B10">
        <v>4400</v>
      </c>
      <c r="C10">
        <v>5200</v>
      </c>
      <c r="D10">
        <v>6000</v>
      </c>
      <c r="E10">
        <v>6800</v>
      </c>
      <c r="F10">
        <v>7600</v>
      </c>
      <c r="G10">
        <v>8400</v>
      </c>
      <c r="H10">
        <v>9200</v>
      </c>
      <c r="I10">
        <v>10000</v>
      </c>
    </row>
    <row r="11" spans="1:12">
      <c r="A11">
        <v>6.7097722419271297E-2</v>
      </c>
      <c r="B11">
        <v>4.4916997234600901E-2</v>
      </c>
      <c r="C11">
        <v>3.2159587753929797E-2</v>
      </c>
      <c r="D11">
        <v>2.41554458998656E-2</v>
      </c>
      <c r="E11">
        <v>1.88061478878708E-2</v>
      </c>
      <c r="F11">
        <v>1.50553392424653E-2</v>
      </c>
      <c r="G11">
        <v>1.23242102766047E-2</v>
      </c>
      <c r="H11">
        <v>1.02740567946075E-2</v>
      </c>
      <c r="I11">
        <v>8.69596412363563E-3</v>
      </c>
    </row>
    <row r="12" spans="1:12">
      <c r="A12" s="1">
        <v>2.2187577373248801E-6</v>
      </c>
      <c r="B12" s="1">
        <v>6.6459849693332401E-7</v>
      </c>
      <c r="C12" s="1">
        <v>2.43163061344392E-7</v>
      </c>
      <c r="D12" s="1">
        <v>1.05575378528479E-7</v>
      </c>
      <c r="E12" s="1">
        <v>5.5614103407531202E-8</v>
      </c>
      <c r="F12" s="1">
        <v>4.8725692897141699E-8</v>
      </c>
      <c r="G12" s="1">
        <v>2.53162597849125E-8</v>
      </c>
      <c r="H12" s="1">
        <v>7.1836379439205304E-8</v>
      </c>
      <c r="I12" s="1">
        <v>8.4725249088354499E-8</v>
      </c>
    </row>
    <row r="13" spans="1:12">
      <c r="A13">
        <f>LOG(A11)</f>
        <v>-1.1732922213739316</v>
      </c>
      <c r="B13">
        <f>LOG(B11)</f>
        <v>-1.3475892846463826</v>
      </c>
      <c r="C13">
        <f>LOG(C11)</f>
        <v>-1.4926895270050846</v>
      </c>
      <c r="D13">
        <f>LOG(D11)</f>
        <v>-1.6169849412011115</v>
      </c>
      <c r="E13">
        <f>LOG(E11)</f>
        <v>-1.7257001530071512</v>
      </c>
      <c r="F13">
        <f>LOG(F11)</f>
        <v>-1.822309454068805</v>
      </c>
      <c r="G13">
        <f>LOG(G11)</f>
        <v>-1.9092409003266957</v>
      </c>
      <c r="H13">
        <f>LOG(H11)</f>
        <v>-1.9882580378411479</v>
      </c>
      <c r="I13">
        <f>LOG(I11)</f>
        <v>-2.0606822606581026</v>
      </c>
    </row>
    <row r="16" spans="1:12">
      <c r="A16">
        <v>0.5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</row>
    <row r="17" spans="1:9">
      <c r="A17">
        <v>3600</v>
      </c>
      <c r="B17">
        <v>4400</v>
      </c>
      <c r="C17">
        <v>5200</v>
      </c>
      <c r="D17">
        <v>6000</v>
      </c>
      <c r="E17">
        <v>6800</v>
      </c>
      <c r="F17">
        <v>7600</v>
      </c>
      <c r="G17">
        <v>8400</v>
      </c>
      <c r="H17">
        <v>9200</v>
      </c>
      <c r="I17">
        <v>10000</v>
      </c>
    </row>
    <row r="18" spans="1:9">
      <c r="A18">
        <v>0.49259005167116998</v>
      </c>
      <c r="B18">
        <v>0.32994985683086198</v>
      </c>
      <c r="C18">
        <v>0.23629250644237099</v>
      </c>
      <c r="D18">
        <v>0.177501130331046</v>
      </c>
      <c r="E18">
        <v>0.138200469534764</v>
      </c>
      <c r="F18">
        <v>0.110640242575446</v>
      </c>
      <c r="G18">
        <v>9.0571021001830496E-2</v>
      </c>
      <c r="H18">
        <v>7.5505186121293394E-2</v>
      </c>
      <c r="I18">
        <v>6.3908019773235999E-2</v>
      </c>
    </row>
    <row r="19" spans="1:9">
      <c r="A19" s="1">
        <v>9.9051055243702993E-4</v>
      </c>
      <c r="B19" s="1">
        <v>2.97707253769277E-4</v>
      </c>
      <c r="C19" s="1">
        <v>1.09331487330565E-4</v>
      </c>
      <c r="D19" s="1">
        <v>4.6335703639900899E-5</v>
      </c>
      <c r="E19" s="1">
        <v>2.1863849783206798E-5</v>
      </c>
      <c r="F19" s="1">
        <v>1.1215246783844701E-5</v>
      </c>
      <c r="G19" s="1">
        <v>6.1501398522561097E-6</v>
      </c>
      <c r="H19" s="1">
        <v>3.56406496921175E-6</v>
      </c>
      <c r="I19" s="1">
        <v>2.1606730738509801E-6</v>
      </c>
    </row>
    <row r="20" spans="1:9">
      <c r="A20">
        <f>LOG(A18)</f>
        <v>-0.30751436340220001</v>
      </c>
      <c r="B20">
        <f>LOG(B18)</f>
        <v>-0.48155205574732035</v>
      </c>
      <c r="C20">
        <f>LOG(C18)</f>
        <v>-0.62655005095472882</v>
      </c>
      <c r="D20">
        <f>LOG(D18)</f>
        <v>-0.75079887700340553</v>
      </c>
      <c r="E20">
        <f>LOG(E18)</f>
        <v>-0.859490481447995</v>
      </c>
      <c r="F20">
        <f>LOG(F18)</f>
        <v>-0.9560868807199483</v>
      </c>
      <c r="G20">
        <f>LOG(G18)</f>
        <v>-1.0430107364533125</v>
      </c>
      <c r="H20">
        <f>LOG(H18)</f>
        <v>-1.1220232175561367</v>
      </c>
      <c r="I20">
        <f>LOG(I18)</f>
        <v>-1.1944446391073698</v>
      </c>
    </row>
    <row r="23" spans="1:9">
      <c r="A23">
        <v>0.7</v>
      </c>
      <c r="B23">
        <v>0.7</v>
      </c>
      <c r="C23">
        <v>0.7</v>
      </c>
      <c r="D23">
        <v>0.7</v>
      </c>
      <c r="E23">
        <v>0.7</v>
      </c>
      <c r="F23">
        <v>0.7</v>
      </c>
      <c r="G23">
        <v>0.7</v>
      </c>
      <c r="H23">
        <v>0.7</v>
      </c>
      <c r="I23">
        <v>0.7</v>
      </c>
    </row>
    <row r="24" spans="1:9">
      <c r="A24">
        <v>3600</v>
      </c>
      <c r="B24">
        <v>4400</v>
      </c>
      <c r="C24">
        <v>5200</v>
      </c>
      <c r="D24">
        <v>6000</v>
      </c>
      <c r="E24">
        <v>6800</v>
      </c>
      <c r="F24">
        <v>7600</v>
      </c>
      <c r="G24">
        <v>8400</v>
      </c>
      <c r="H24">
        <v>9200</v>
      </c>
      <c r="I24">
        <v>10000</v>
      </c>
    </row>
    <row r="25" spans="1:9">
      <c r="A25">
        <v>6.1631172478873699</v>
      </c>
      <c r="B25">
        <v>4.6364928718313498</v>
      </c>
      <c r="C25">
        <v>3.5325096167012902</v>
      </c>
      <c r="D25">
        <v>2.7444150949493298</v>
      </c>
      <c r="E25">
        <v>2.1775718847708698</v>
      </c>
      <c r="F25">
        <v>1.7627138401610001</v>
      </c>
      <c r="G25">
        <v>1.45273383607211</v>
      </c>
      <c r="H25">
        <v>1.21626111220029</v>
      </c>
      <c r="I25">
        <v>1.03233194099894</v>
      </c>
    </row>
    <row r="26" spans="1:9">
      <c r="A26">
        <v>2.4452467807815599</v>
      </c>
      <c r="B26">
        <v>1.1017335907741199</v>
      </c>
      <c r="C26" s="1">
        <v>0.50625845475285702</v>
      </c>
      <c r="D26" s="1">
        <v>0.24311518815081401</v>
      </c>
      <c r="E26" s="1">
        <v>0.123216006713806</v>
      </c>
      <c r="F26" s="1">
        <v>6.5939852587515099E-2</v>
      </c>
      <c r="G26" s="1">
        <v>3.71171982999835E-2</v>
      </c>
      <c r="H26" s="1">
        <v>2.1860123747804501E-2</v>
      </c>
      <c r="I26">
        <v>1.3398624765170701E-2</v>
      </c>
    </row>
    <row r="27" spans="1:9">
      <c r="A27">
        <f>LOG(A25)</f>
        <v>0.78980042987997623</v>
      </c>
      <c r="B27">
        <f>LOG(B25)</f>
        <v>0.66618959643286724</v>
      </c>
      <c r="C27">
        <f>LOG(C25)</f>
        <v>0.54808335282055931</v>
      </c>
      <c r="D27">
        <f>LOG(D25)</f>
        <v>0.43844979938603401</v>
      </c>
      <c r="E27">
        <f>LOG(E25)</f>
        <v>0.33797250060003209</v>
      </c>
      <c r="F27">
        <f>LOG(F25)</f>
        <v>0.24618181443992274</v>
      </c>
      <c r="G27">
        <f>LOG(G25)</f>
        <v>0.1621860519347709</v>
      </c>
      <c r="H27">
        <f>LOG(H25)</f>
        <v>8.5026821165593763E-2</v>
      </c>
      <c r="I27">
        <f>LOG(I25)</f>
        <v>1.381936489264409E-2</v>
      </c>
    </row>
    <row r="29" spans="1:9">
      <c r="B29">
        <v>0.1</v>
      </c>
      <c r="C29">
        <v>0.3</v>
      </c>
      <c r="D29">
        <v>0.5</v>
      </c>
      <c r="E29">
        <v>0.7</v>
      </c>
    </row>
    <row r="30" spans="1:9">
      <c r="A30">
        <v>3600</v>
      </c>
      <c r="B30">
        <f>A6</f>
        <v>-1.9704997011770125</v>
      </c>
      <c r="C30">
        <f>A13</f>
        <v>-1.1732922213739316</v>
      </c>
      <c r="D30">
        <f>A20</f>
        <v>-0.30751436340220001</v>
      </c>
      <c r="E30">
        <f>A27</f>
        <v>0.78980042987997623</v>
      </c>
    </row>
    <row r="31" spans="1:9">
      <c r="A31">
        <v>4400</v>
      </c>
      <c r="B31">
        <f>B6</f>
        <v>-2.144800429060818</v>
      </c>
      <c r="C31">
        <f>B13</f>
        <v>-1.3475892846463826</v>
      </c>
      <c r="D31">
        <f>B20</f>
        <v>-0.48155205574732035</v>
      </c>
      <c r="E31">
        <f>B27</f>
        <v>0.66618959643286724</v>
      </c>
    </row>
    <row r="32" spans="1:9">
      <c r="A32">
        <v>5200</v>
      </c>
      <c r="B32">
        <f>C6</f>
        <v>-2.289902861638399</v>
      </c>
      <c r="C32">
        <f>C13</f>
        <v>-1.4926895270050846</v>
      </c>
      <c r="D32">
        <f>C20</f>
        <v>-0.62655005095472882</v>
      </c>
      <c r="E32">
        <f>C27</f>
        <v>0.54808335282055931</v>
      </c>
    </row>
    <row r="33" spans="1:5">
      <c r="A33">
        <v>6000</v>
      </c>
      <c r="B33">
        <f>D6</f>
        <v>-2.4141985932394099</v>
      </c>
      <c r="C33">
        <f>D13</f>
        <v>-1.6169849412011115</v>
      </c>
      <c r="D33">
        <f>D20</f>
        <v>-0.75079887700340553</v>
      </c>
      <c r="E33">
        <f>D27</f>
        <v>0.43844979938603401</v>
      </c>
    </row>
    <row r="34" spans="1:5">
      <c r="A34">
        <v>6800</v>
      </c>
      <c r="B34">
        <f>E6</f>
        <v>-2.5229152638372887</v>
      </c>
      <c r="C34">
        <f>E13</f>
        <v>-1.7257001530071512</v>
      </c>
      <c r="D34">
        <f>E20</f>
        <v>-0.859490481447995</v>
      </c>
      <c r="E34">
        <f>E27</f>
        <v>0.33797250060003209</v>
      </c>
    </row>
    <row r="35" spans="1:5">
      <c r="A35">
        <v>7600</v>
      </c>
      <c r="B35">
        <f>F6</f>
        <v>-2.6195216541026776</v>
      </c>
      <c r="C35">
        <f>F13</f>
        <v>-1.822309454068805</v>
      </c>
      <c r="D35">
        <f>F20</f>
        <v>-0.9560868807199483</v>
      </c>
      <c r="E35">
        <f>F27</f>
        <v>0.24618181443992274</v>
      </c>
    </row>
    <row r="36" spans="1:5">
      <c r="A36">
        <v>8400</v>
      </c>
      <c r="B36">
        <f>G6</f>
        <v>-2.7064529710676926</v>
      </c>
      <c r="C36">
        <f>G13</f>
        <v>-1.9092409003266957</v>
      </c>
      <c r="D36">
        <f>G20</f>
        <v>-1.0430107364533125</v>
      </c>
      <c r="E36">
        <f>G27</f>
        <v>0.1621860519347709</v>
      </c>
    </row>
    <row r="37" spans="1:5">
      <c r="A37">
        <v>9200</v>
      </c>
      <c r="B37">
        <f>H6</f>
        <v>-2.7854750130691768</v>
      </c>
      <c r="C37">
        <f>H13</f>
        <v>-1.9882580378411479</v>
      </c>
      <c r="D37">
        <f>H20</f>
        <v>-1.1220232175561367</v>
      </c>
      <c r="E37">
        <f>H27</f>
        <v>8.5026821165593763E-2</v>
      </c>
    </row>
    <row r="38" spans="1:5">
      <c r="A38">
        <v>10000</v>
      </c>
      <c r="B38">
        <f>I6</f>
        <v>-2.8578930129230531</v>
      </c>
      <c r="C38">
        <f>I13</f>
        <v>-2.0606822606581026</v>
      </c>
      <c r="D38">
        <f>I20</f>
        <v>-1.1944446391073698</v>
      </c>
      <c r="E38">
        <f>I27</f>
        <v>1.381936489264409E-2</v>
      </c>
    </row>
    <row r="39" spans="1:5">
      <c r="A39" t="s">
        <v>33</v>
      </c>
      <c r="B39" s="2">
        <v>-1.3562542247356446E-4</v>
      </c>
      <c r="C39" s="2">
        <v>-1.35624868254831E-4</v>
      </c>
      <c r="D39" s="2">
        <v>-1.3556966589501747E-4</v>
      </c>
      <c r="E39" s="2">
        <v>-1.210723994264341E-4</v>
      </c>
    </row>
    <row r="40" spans="1:5">
      <c r="A40" t="s">
        <v>35</v>
      </c>
      <c r="B40" s="6">
        <v>7.4141909032408486E-6</v>
      </c>
      <c r="C40" s="7">
        <v>7.413904327536977E-6</v>
      </c>
      <c r="D40" s="8">
        <v>7.399187737276586E-6</v>
      </c>
      <c r="E40" s="8">
        <v>4.2657789328209724E-6</v>
      </c>
    </row>
    <row r="41" spans="1:5">
      <c r="A41" t="s">
        <v>34</v>
      </c>
      <c r="B41" s="2">
        <v>-1.5568204049703762</v>
      </c>
      <c r="C41" s="2">
        <v>-0.75961164921475</v>
      </c>
      <c r="D41" s="2">
        <v>0.10615469448696147</v>
      </c>
      <c r="E41" s="2">
        <v>1.188593397383352</v>
      </c>
    </row>
    <row r="42" spans="1:5">
      <c r="A42" t="s">
        <v>36</v>
      </c>
      <c r="B42" s="6">
        <v>5.2691203431295332E-2</v>
      </c>
      <c r="C42" s="6">
        <v>5.2689166793864727E-2</v>
      </c>
      <c r="D42" s="6">
        <v>5.2584578867637156E-2</v>
      </c>
      <c r="E42" s="6">
        <v>3.0316055854989383E-2</v>
      </c>
    </row>
    <row r="50" spans="1:36">
      <c r="A50">
        <v>0</v>
      </c>
      <c r="B50">
        <v>0</v>
      </c>
      <c r="C50">
        <v>0</v>
      </c>
      <c r="D50">
        <v>0</v>
      </c>
      <c r="E50">
        <v>0.1</v>
      </c>
      <c r="F50">
        <v>0.1</v>
      </c>
      <c r="G50">
        <v>0.1</v>
      </c>
      <c r="H50">
        <v>0.1</v>
      </c>
      <c r="I50">
        <v>0.2</v>
      </c>
      <c r="J50">
        <v>0.2</v>
      </c>
      <c r="K50">
        <v>0.2</v>
      </c>
      <c r="L50">
        <v>0.2</v>
      </c>
      <c r="M50">
        <v>0.3</v>
      </c>
      <c r="N50">
        <v>0.3</v>
      </c>
      <c r="O50">
        <v>0.3</v>
      </c>
      <c r="P50">
        <v>0.3</v>
      </c>
      <c r="Q50">
        <v>0.4</v>
      </c>
      <c r="R50">
        <v>0.4</v>
      </c>
      <c r="S50">
        <v>0.4</v>
      </c>
      <c r="T50">
        <v>0.4</v>
      </c>
      <c r="U50">
        <v>0.5</v>
      </c>
      <c r="V50">
        <v>0.5</v>
      </c>
      <c r="W50">
        <v>0.5</v>
      </c>
      <c r="X50">
        <v>0.5</v>
      </c>
      <c r="Y50">
        <v>0.6</v>
      </c>
      <c r="Z50">
        <v>0.6</v>
      </c>
      <c r="AA50">
        <v>0.6</v>
      </c>
      <c r="AB50">
        <v>0.6</v>
      </c>
      <c r="AC50">
        <v>0.7</v>
      </c>
      <c r="AD50">
        <v>0.7</v>
      </c>
      <c r="AE50">
        <v>0.7</v>
      </c>
      <c r="AF50">
        <v>0.7</v>
      </c>
      <c r="AG50">
        <v>0.8</v>
      </c>
      <c r="AH50">
        <v>0.8</v>
      </c>
      <c r="AI50">
        <v>0.8</v>
      </c>
      <c r="AJ50">
        <v>0.8</v>
      </c>
    </row>
    <row r="51" spans="1:36">
      <c r="A51">
        <v>10000</v>
      </c>
      <c r="B51">
        <v>20000</v>
      </c>
      <c r="C51">
        <v>30000</v>
      </c>
      <c r="D51">
        <v>40000</v>
      </c>
      <c r="E51">
        <v>10000</v>
      </c>
      <c r="F51">
        <v>20000</v>
      </c>
      <c r="G51">
        <v>30000</v>
      </c>
      <c r="H51">
        <v>40000</v>
      </c>
      <c r="I51">
        <v>10000</v>
      </c>
      <c r="J51">
        <v>20000</v>
      </c>
      <c r="K51">
        <v>30000</v>
      </c>
      <c r="L51">
        <v>40000</v>
      </c>
      <c r="M51">
        <v>10000</v>
      </c>
      <c r="N51">
        <v>20000</v>
      </c>
      <c r="O51">
        <v>30000</v>
      </c>
      <c r="P51">
        <v>40000</v>
      </c>
      <c r="Q51">
        <v>10000</v>
      </c>
      <c r="R51">
        <v>20000</v>
      </c>
      <c r="S51">
        <v>30000</v>
      </c>
      <c r="T51">
        <v>40000</v>
      </c>
      <c r="U51">
        <v>10000</v>
      </c>
      <c r="V51">
        <v>20000</v>
      </c>
      <c r="W51">
        <v>30000</v>
      </c>
      <c r="X51">
        <v>40000</v>
      </c>
      <c r="Y51">
        <v>10000</v>
      </c>
      <c r="Z51">
        <v>20000</v>
      </c>
      <c r="AA51">
        <v>30000</v>
      </c>
      <c r="AB51">
        <v>40000</v>
      </c>
      <c r="AC51">
        <v>10000</v>
      </c>
      <c r="AD51">
        <v>20000</v>
      </c>
      <c r="AE51">
        <v>30000</v>
      </c>
      <c r="AF51">
        <v>40000</v>
      </c>
      <c r="AG51">
        <v>10000</v>
      </c>
      <c r="AH51">
        <v>20000</v>
      </c>
      <c r="AI51">
        <v>30000</v>
      </c>
      <c r="AJ51">
        <v>40000</v>
      </c>
    </row>
    <row r="52" spans="1:36">
      <c r="A52" s="1">
        <v>3.9021551904866703E-7</v>
      </c>
      <c r="B52" s="1">
        <v>1.04088538543839E-6</v>
      </c>
      <c r="C52" s="1">
        <v>5.1925926408906105E-7</v>
      </c>
      <c r="D52" s="1">
        <v>6.3172239759958101E-7</v>
      </c>
      <c r="E52">
        <v>1.3870974938823199E-3</v>
      </c>
      <c r="F52">
        <v>3.4674227326332802E-4</v>
      </c>
      <c r="G52">
        <v>1.5400372518081399E-4</v>
      </c>
      <c r="H52" s="1">
        <v>8.6749526022052704E-5</v>
      </c>
      <c r="I52">
        <v>3.5701495188351002E-3</v>
      </c>
      <c r="J52">
        <v>8.9251741917344195E-4</v>
      </c>
      <c r="K52">
        <v>3.9662117452426602E-4</v>
      </c>
      <c r="L52">
        <v>2.2305476965915901E-4</v>
      </c>
      <c r="M52">
        <v>8.69596412363563E-3</v>
      </c>
      <c r="N52">
        <v>2.17398100524016E-3</v>
      </c>
      <c r="O52">
        <v>9.6621268645745201E-4</v>
      </c>
      <c r="P52">
        <v>5.4359184132943402E-4</v>
      </c>
      <c r="Q52">
        <v>2.2282931905357101E-2</v>
      </c>
      <c r="R52">
        <v>5.57072770077955E-3</v>
      </c>
      <c r="S52">
        <v>2.4758720223363199E-3</v>
      </c>
      <c r="T52">
        <v>1.39269268694213E-3</v>
      </c>
      <c r="U52">
        <v>6.3908019773235999E-2</v>
      </c>
      <c r="V52">
        <v>1.5977242035535699E-2</v>
      </c>
      <c r="W52">
        <v>7.1010002361389796E-3</v>
      </c>
      <c r="X52">
        <v>3.9943170615968004E-3</v>
      </c>
      <c r="Y52">
        <v>0.22073183763012599</v>
      </c>
      <c r="Z52">
        <v>5.5196089438634903E-2</v>
      </c>
      <c r="AA52">
        <v>2.4531884381234301E-2</v>
      </c>
      <c r="AB52">
        <v>1.37992102945142E-2</v>
      </c>
      <c r="AC52">
        <v>1.03233194099894</v>
      </c>
      <c r="AD52">
        <v>0.25983154320266699</v>
      </c>
      <c r="AE52">
        <v>0.11552266560671801</v>
      </c>
      <c r="AF52">
        <v>6.4985428489002295E-2</v>
      </c>
      <c r="AG52">
        <v>6.0689586322333096</v>
      </c>
      <c r="AH52">
        <v>2.0930829462396301</v>
      </c>
      <c r="AI52">
        <v>0.96211151940560302</v>
      </c>
      <c r="AJ52">
        <v>0.54451832589313298</v>
      </c>
    </row>
    <row r="53" spans="1:36">
      <c r="A53">
        <f>10^(4.157*A50-0.0001356*A51-1.9839904)</f>
        <v>4.5709829357728327E-4</v>
      </c>
      <c r="B53">
        <f t="shared" ref="B53:AJ53" si="1">10^(4.157*B50-0.0001356*B51-1.9839904)</f>
        <v>2.0137687633601824E-5</v>
      </c>
      <c r="C53">
        <f t="shared" si="1"/>
        <v>8.8717562267590713E-7</v>
      </c>
      <c r="D53">
        <f t="shared" si="1"/>
        <v>3.9084953535432572E-8</v>
      </c>
      <c r="E53">
        <f t="shared" si="1"/>
        <v>1.1904457256419112E-3</v>
      </c>
      <c r="F53">
        <f t="shared" si="1"/>
        <v>5.2445665417213284E-5</v>
      </c>
      <c r="G53">
        <f t="shared" si="1"/>
        <v>2.3105192969390756E-6</v>
      </c>
      <c r="H53">
        <f t="shared" si="1"/>
        <v>1.01791051349225E-7</v>
      </c>
      <c r="I53">
        <f t="shared" si="1"/>
        <v>3.1003419737323811E-3</v>
      </c>
      <c r="J53">
        <f t="shared" si="1"/>
        <v>1.3658707350613071E-4</v>
      </c>
      <c r="K53">
        <f t="shared" si="1"/>
        <v>6.0174099525252967E-6</v>
      </c>
      <c r="L53">
        <f t="shared" si="1"/>
        <v>2.6509992202977611E-7</v>
      </c>
      <c r="M53">
        <f t="shared" si="1"/>
        <v>8.0743877247354198E-3</v>
      </c>
      <c r="N53">
        <f t="shared" si="1"/>
        <v>3.5572107819698017E-4</v>
      </c>
      <c r="O53">
        <f t="shared" si="1"/>
        <v>1.5671465105147453E-5</v>
      </c>
      <c r="P53">
        <f t="shared" si="1"/>
        <v>6.9041401703459485E-7</v>
      </c>
      <c r="Q53">
        <f t="shared" si="1"/>
        <v>2.1028563197778936E-2</v>
      </c>
      <c r="R53">
        <f t="shared" si="1"/>
        <v>9.2642357893364224E-4</v>
      </c>
      <c r="S53">
        <f t="shared" si="1"/>
        <v>4.0814041336636329E-5</v>
      </c>
      <c r="T53">
        <f>10^(4.157*T50-0.0001356*T51-1.9839904)</f>
        <v>1.7980824410212638E-6</v>
      </c>
      <c r="U53">
        <f t="shared" si="1"/>
        <v>5.4765820671247509E-2</v>
      </c>
      <c r="V53">
        <f t="shared" si="1"/>
        <v>2.4127348650645839E-3</v>
      </c>
      <c r="W53">
        <f t="shared" si="1"/>
        <v>1.0629420791560309E-4</v>
      </c>
      <c r="X53">
        <f t="shared" si="1"/>
        <v>4.6828430259795707E-6</v>
      </c>
      <c r="Y53">
        <f t="shared" si="1"/>
        <v>0.14262957890114103</v>
      </c>
      <c r="Z53">
        <f t="shared" si="1"/>
        <v>6.2836154664789329E-3</v>
      </c>
      <c r="AA53">
        <f t="shared" si="1"/>
        <v>2.7682773541622954E-4</v>
      </c>
      <c r="AB53">
        <f t="shared" si="1"/>
        <v>1.2195780519112524E-5</v>
      </c>
      <c r="AC53">
        <f t="shared" si="1"/>
        <v>0.37145790071575013</v>
      </c>
      <c r="AD53">
        <f>10^(4.157*AD50-0.0001356*AD51-1.9839904)</f>
        <v>1.6364758474825811E-2</v>
      </c>
      <c r="AE53">
        <f t="shared" si="1"/>
        <v>7.2095739361945955E-4</v>
      </c>
      <c r="AF53">
        <f t="shared" si="1"/>
        <v>3.1762128614006135E-5</v>
      </c>
      <c r="AG53">
        <f t="shared" si="1"/>
        <v>0.96740783410563824</v>
      </c>
      <c r="AH53">
        <f t="shared" si="1"/>
        <v>4.2619622630957976E-2</v>
      </c>
      <c r="AI53">
        <f t="shared" si="1"/>
        <v>1.877628203088249E-3</v>
      </c>
      <c r="AJ53">
        <f t="shared" si="1"/>
        <v>8.2719823672759832E-5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Sheet10</vt:lpstr>
      <vt:lpstr>Sheet11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Jago Strong-Wright</dc:creator>
  <cp:lastModifiedBy>Jago Strong-Wright</cp:lastModifiedBy>
  <dcterms:created xsi:type="dcterms:W3CDTF">2019-11-20T10:37:40Z</dcterms:created>
  <dcterms:modified xsi:type="dcterms:W3CDTF">2019-11-23T23:41:13Z</dcterms:modified>
</cp:coreProperties>
</file>